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E64E10A0-590A-499A-BBB7-F06C6B77FE36}" xr6:coauthVersionLast="45" xr6:coauthVersionMax="47" xr10:uidLastSave="{00000000-0000-0000-0000-000000000000}"/>
  <bookViews>
    <workbookView xWindow="28680" yWindow="-16125"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Experiment!$A$4:$KJ$348</definedName>
    <definedName name="_xlnm._FilterDatabase" localSheetId="3" hidden="1">'Run Report'!$A$2:$H$68</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Experiment!$A$5:$KJ$347</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S143" i="1" l="1"/>
  <c r="AR143" i="1"/>
  <c r="AQ143" i="1"/>
  <c r="AP143" i="1"/>
  <c r="AO143" i="1"/>
  <c r="AN143" i="1"/>
  <c r="AM143" i="1"/>
  <c r="AL143" i="1"/>
  <c r="AK143" i="1"/>
  <c r="AS142" i="1"/>
  <c r="AR142" i="1"/>
  <c r="AQ142" i="1"/>
  <c r="AP142" i="1"/>
  <c r="AO142" i="1"/>
  <c r="AN142" i="1"/>
  <c r="AM142" i="1"/>
  <c r="AL142" i="1"/>
  <c r="AK142" i="1"/>
  <c r="KE5" i="1" l="1"/>
  <c r="KE347" i="1" s="1"/>
  <c r="C203" i="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02" i="1"/>
  <c r="KE6" i="1" l="1"/>
  <c r="C201" i="1"/>
  <c r="C200" i="1"/>
  <c r="G52" i="1"/>
  <c r="KE9" i="1" l="1"/>
  <c r="GX9" i="1" l="1"/>
  <c r="HT6" i="1" l="1"/>
  <c r="HA6" i="1"/>
  <c r="IO5" i="1"/>
  <c r="IO347" i="1" s="1"/>
  <c r="IN5" i="1"/>
  <c r="IN347" i="1" s="1"/>
  <c r="IM5" i="1"/>
  <c r="IM347" i="1" s="1"/>
  <c r="IL5" i="1"/>
  <c r="IL347" i="1" s="1"/>
  <c r="IK5" i="1"/>
  <c r="IK347" i="1" s="1"/>
  <c r="IJ5" i="1"/>
  <c r="IJ347" i="1" s="1"/>
  <c r="II5" i="1"/>
  <c r="II347" i="1" s="1"/>
  <c r="IH5" i="1"/>
  <c r="IH347" i="1" s="1"/>
  <c r="IG5" i="1"/>
  <c r="IG347" i="1" s="1"/>
  <c r="IF5" i="1"/>
  <c r="IF347" i="1" s="1"/>
  <c r="IE5" i="1"/>
  <c r="IE347" i="1" s="1"/>
  <c r="ID5" i="1"/>
  <c r="ID347" i="1" s="1"/>
  <c r="IC5" i="1"/>
  <c r="IC347" i="1" s="1"/>
  <c r="IB5" i="1"/>
  <c r="IB347" i="1" s="1"/>
  <c r="IA5" i="1"/>
  <c r="IA347" i="1" s="1"/>
  <c r="HZ5" i="1"/>
  <c r="HZ347" i="1" s="1"/>
  <c r="HY5" i="1"/>
  <c r="HY347" i="1" s="1"/>
  <c r="HX5" i="1"/>
  <c r="HX347" i="1" s="1"/>
  <c r="HW5" i="1"/>
  <c r="HW347" i="1" s="1"/>
  <c r="HV5" i="1"/>
  <c r="HV347" i="1" s="1"/>
  <c r="HU5" i="1"/>
  <c r="HU347" i="1" s="1"/>
  <c r="HT5" i="1"/>
  <c r="HT347" i="1" s="1"/>
  <c r="HS5" i="1"/>
  <c r="HS347" i="1" s="1"/>
  <c r="HR5" i="1"/>
  <c r="HR347" i="1" s="1"/>
  <c r="HQ5" i="1"/>
  <c r="HQ347" i="1" s="1"/>
  <c r="HP5" i="1"/>
  <c r="HP347" i="1" s="1"/>
  <c r="HO5" i="1"/>
  <c r="HO347" i="1" s="1"/>
  <c r="HN5" i="1"/>
  <c r="HN347" i="1" s="1"/>
  <c r="HM5" i="1"/>
  <c r="HM347" i="1" s="1"/>
  <c r="HL5" i="1"/>
  <c r="HL347" i="1" s="1"/>
  <c r="HK5" i="1"/>
  <c r="HK347" i="1" s="1"/>
  <c r="HJ5" i="1"/>
  <c r="HJ347" i="1" s="1"/>
  <c r="HI5" i="1"/>
  <c r="HI347" i="1" s="1"/>
  <c r="HH5" i="1"/>
  <c r="HH347" i="1" s="1"/>
  <c r="HG5" i="1"/>
  <c r="HG347" i="1" s="1"/>
  <c r="HF5" i="1"/>
  <c r="HF347" i="1" s="1"/>
  <c r="HE5" i="1"/>
  <c r="HE347" i="1" s="1"/>
  <c r="HD5" i="1"/>
  <c r="HD347" i="1" s="1"/>
  <c r="HC5" i="1"/>
  <c r="HC347" i="1" s="1"/>
  <c r="HB5" i="1"/>
  <c r="HB347" i="1" s="1"/>
  <c r="HA5" i="1"/>
  <c r="HA347" i="1" s="1"/>
  <c r="GZ5" i="1"/>
  <c r="GZ347" i="1" s="1"/>
  <c r="GV54" i="1"/>
  <c r="GW53" i="1"/>
  <c r="GV53" i="1"/>
  <c r="GW52" i="1"/>
  <c r="HQ6" i="1" l="1"/>
  <c r="IJ6" i="1"/>
  <c r="IJ9" i="1" s="1"/>
  <c r="HR6" i="1"/>
  <c r="IO6" i="1"/>
  <c r="HA9" i="1"/>
  <c r="HB6" i="1"/>
  <c r="HY6" i="1"/>
  <c r="HD6" i="1"/>
  <c r="HD9" i="1" s="1"/>
  <c r="HZ6" i="1"/>
  <c r="HI6" i="1"/>
  <c r="IB6" i="1"/>
  <c r="IB9" i="1" s="1"/>
  <c r="HJ6" i="1"/>
  <c r="IG6" i="1"/>
  <c r="HL6" i="1"/>
  <c r="HL9" i="1" s="1"/>
  <c r="IH6" i="1"/>
  <c r="HE6" i="1"/>
  <c r="HM6" i="1"/>
  <c r="HU6" i="1"/>
  <c r="IC6" i="1"/>
  <c r="IK6" i="1"/>
  <c r="HR9" i="1"/>
  <c r="IH9" i="1"/>
  <c r="HF6" i="1"/>
  <c r="HN6" i="1"/>
  <c r="HV6" i="1"/>
  <c r="ID6" i="1"/>
  <c r="IL6" i="1"/>
  <c r="HG6" i="1"/>
  <c r="HO6" i="1"/>
  <c r="HW6" i="1"/>
  <c r="IE6" i="1"/>
  <c r="IM6" i="1"/>
  <c r="HT9" i="1"/>
  <c r="IO9" i="1"/>
  <c r="GZ6" i="1"/>
  <c r="HH6" i="1"/>
  <c r="HP6" i="1"/>
  <c r="HX6" i="1"/>
  <c r="IF6" i="1"/>
  <c r="IN6" i="1"/>
  <c r="HI9" i="1"/>
  <c r="HY9" i="1"/>
  <c r="HJ9" i="1"/>
  <c r="HZ9" i="1"/>
  <c r="HC6" i="1"/>
  <c r="HK6" i="1"/>
  <c r="HS6" i="1"/>
  <c r="IA6" i="1"/>
  <c r="II6" i="1"/>
  <c r="IG9" i="1" l="1"/>
  <c r="HB9" i="1"/>
  <c r="HQ9" i="1"/>
  <c r="IE9" i="1"/>
  <c r="HW9" i="1"/>
  <c r="HN9" i="1"/>
  <c r="IC9" i="1"/>
  <c r="HV9" i="1"/>
  <c r="IN9" i="1"/>
  <c r="HO9" i="1"/>
  <c r="HF9" i="1"/>
  <c r="HU9" i="1"/>
  <c r="IF9" i="1"/>
  <c r="HG9" i="1"/>
  <c r="HM9" i="1"/>
  <c r="HS9" i="1"/>
  <c r="HX9" i="1"/>
  <c r="HE9" i="1"/>
  <c r="II9" i="1"/>
  <c r="HK9" i="1"/>
  <c r="HP9" i="1"/>
  <c r="IA9" i="1"/>
  <c r="HC9" i="1"/>
  <c r="HH9" i="1"/>
  <c r="IL9" i="1"/>
  <c r="IK9" i="1"/>
  <c r="GZ9" i="1"/>
  <c r="IM9" i="1"/>
  <c r="ID9" i="1"/>
  <c r="C32" i="3" l="1"/>
  <c r="C33" i="3"/>
  <c r="GW54" i="1" l="1"/>
  <c r="GV55" i="1" s="1"/>
  <c r="GW55" i="1" s="1"/>
  <c r="GV56" i="1" s="1"/>
  <c r="GW56" i="1" s="1"/>
  <c r="GV57" i="1" s="1"/>
  <c r="GW57" i="1" s="1"/>
  <c r="GV58" i="1" s="1"/>
  <c r="GW58" i="1" s="1"/>
  <c r="GV59" i="1" s="1"/>
  <c r="GW59" i="1" s="1"/>
  <c r="GV52" i="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N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N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N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47"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FI92" i="1"/>
  <c r="FI93" i="1" s="1"/>
  <c r="FM93" i="1" s="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BA87" i="1"/>
  <c r="AX87" i="1"/>
  <c r="AP87" i="1"/>
  <c r="AO87" i="1"/>
  <c r="AN87" i="1"/>
  <c r="AM87" i="1"/>
  <c r="AL87" i="1"/>
  <c r="AK87" i="1"/>
  <c r="G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KH46" i="1" l="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G46" i="1"/>
  <c r="KF46" i="1"/>
  <c r="Q47" i="1"/>
  <c r="JO46" i="1"/>
  <c r="Y47" i="1"/>
  <c r="BW46" i="1" a="1"/>
  <c r="BW46" i="1" s="1"/>
  <c r="CA46" i="1" a="1"/>
  <c r="CA46" i="1" s="1"/>
  <c r="CE46" i="1" a="1"/>
  <c r="CE46" i="1" s="1"/>
  <c r="JP46" i="1"/>
  <c r="M47" i="1"/>
  <c r="FI94" i="1"/>
  <c r="FM94" i="1" s="1"/>
  <c r="AR47" i="1"/>
  <c r="J48" i="1"/>
  <c r="AV47" i="1"/>
  <c r="AU47" i="1"/>
  <c r="AT47" i="1"/>
  <c r="R48" i="1"/>
  <c r="KH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5" i="1" l="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F47" i="1"/>
  <c r="Q48" i="1"/>
  <c r="KG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H48" i="1"/>
  <c r="KD47" i="1"/>
  <c r="M48" i="1"/>
  <c r="JB48" i="1"/>
  <c r="P49" i="1"/>
  <c r="JT47" i="1"/>
  <c r="KA47" i="1"/>
  <c r="T48" i="1"/>
  <c r="JA48" i="1"/>
  <c r="O49" i="1"/>
  <c r="FI87" i="1"/>
  <c r="FM87" i="1" s="1"/>
  <c r="FI100" i="1"/>
  <c r="FM100" i="1" s="1"/>
  <c r="FI107" i="1"/>
  <c r="FM107" i="1" s="1"/>
  <c r="JT99" i="1"/>
  <c r="KA99" i="1"/>
  <c r="T100" i="1"/>
  <c r="FI76" i="1"/>
  <c r="FK75" i="1"/>
  <c r="JT81" i="1"/>
  <c r="KA81" i="1"/>
  <c r="T82" i="1"/>
  <c r="FI82" i="1"/>
  <c r="FK81" i="1"/>
  <c r="JT104" i="1"/>
  <c r="T105" i="1"/>
  <c r="KA104" i="1"/>
  <c r="T76" i="1"/>
  <c r="JT75" i="1"/>
  <c r="KA75" i="1"/>
  <c r="FI136" i="1"/>
  <c r="FM136" i="1" s="1"/>
  <c r="FI113" i="1" l="1"/>
  <c r="FN113" i="1" s="1"/>
  <c r="FN112" i="1"/>
  <c r="FI131" i="1"/>
  <c r="FN131" i="1" s="1"/>
  <c r="FN130" i="1"/>
  <c r="JT124" i="1"/>
  <c r="KA124" i="1"/>
  <c r="T125" i="1"/>
  <c r="KA130" i="1"/>
  <c r="T131" i="1"/>
  <c r="JT130" i="1"/>
  <c r="FN117" i="1"/>
  <c r="FI118" i="1"/>
  <c r="KF48" i="1"/>
  <c r="KG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H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G49" i="1"/>
  <c r="KF49" i="1"/>
  <c r="Q50" i="1"/>
  <c r="AV50" i="1"/>
  <c r="AU50" i="1"/>
  <c r="AT50" i="1"/>
  <c r="AR50" i="1"/>
  <c r="J51" i="1"/>
  <c r="J52" i="1" s="1"/>
  <c r="AS50" i="1"/>
  <c r="V50" i="1"/>
  <c r="JL49" i="1"/>
  <c r="O51" i="1"/>
  <c r="JA50" i="1"/>
  <c r="KH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70" i="1"/>
  <c r="BA179" i="1"/>
  <c r="BA188" i="1"/>
  <c r="BA161" i="1"/>
  <c r="BA155" i="1"/>
  <c r="BA147"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H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G50" i="1"/>
  <c r="KF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1"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L53" i="1" l="1"/>
  <c r="AQ52" i="1"/>
  <c r="KD51" i="1"/>
  <c r="M52" i="1"/>
  <c r="T53" i="1"/>
  <c r="JT52" i="1"/>
  <c r="KA52" i="1"/>
  <c r="JM51" i="1"/>
  <c r="W52" i="1"/>
  <c r="KB51" i="1"/>
  <c r="S52" i="1"/>
  <c r="KH52" i="1"/>
  <c r="R53" i="1"/>
  <c r="JL51" i="1"/>
  <c r="V52" i="1"/>
  <c r="KG52" i="1"/>
  <c r="Q53" i="1"/>
  <c r="KF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G51" i="1"/>
  <c r="KF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H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G53" i="1"/>
  <c r="KF53" i="1"/>
  <c r="W53" i="1"/>
  <c r="JM52" i="1"/>
  <c r="AQ53" i="1"/>
  <c r="L54" i="1"/>
  <c r="JT110" i="1"/>
  <c r="KA110" i="1"/>
  <c r="T111" i="1"/>
  <c r="JT86" i="1"/>
  <c r="T87" i="1"/>
  <c r="KA86" i="1"/>
  <c r="FI69" i="1"/>
  <c r="FK68" i="1"/>
  <c r="AY347" i="1"/>
  <c r="AT140" i="1"/>
  <c r="KF54" i="1" l="1"/>
  <c r="KG54" i="1"/>
  <c r="Q55" i="1"/>
  <c r="T55" i="1"/>
  <c r="KA54" i="1"/>
  <c r="JT54" i="1"/>
  <c r="AV55" i="1"/>
  <c r="AT55" i="1"/>
  <c r="AU55" i="1"/>
  <c r="AS55" i="1"/>
  <c r="AR55" i="1"/>
  <c r="J56" i="1"/>
  <c r="L55" i="1"/>
  <c r="AQ54" i="1"/>
  <c r="U55" i="1"/>
  <c r="FS54" i="1"/>
  <c r="FT54" i="1"/>
  <c r="KD53" i="1"/>
  <c r="M54" i="1"/>
  <c r="JL53" i="1"/>
  <c r="V54" i="1"/>
  <c r="Y55" i="1"/>
  <c r="JP54" i="1"/>
  <c r="JO54" i="1"/>
  <c r="KH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G55" i="1"/>
  <c r="KF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H55" i="1"/>
  <c r="R56" i="1"/>
  <c r="JT112" i="1"/>
  <c r="KA112" i="1"/>
  <c r="T113" i="1"/>
  <c r="JT88" i="1"/>
  <c r="T89" i="1"/>
  <c r="KA88" i="1"/>
  <c r="FI71" i="1"/>
  <c r="FK71" i="1" s="1"/>
  <c r="FK70" i="1"/>
  <c r="FM172"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F56" i="1"/>
  <c r="KG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H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2" i="1"/>
  <c r="G163" i="1"/>
  <c r="G164" i="1"/>
  <c r="G165" i="1"/>
  <c r="G166" i="1"/>
  <c r="G167" i="1"/>
  <c r="G168" i="1"/>
  <c r="G169" i="1"/>
  <c r="G161" i="1"/>
  <c r="FM189" i="1"/>
  <c r="FL189" i="1" s="1"/>
  <c r="FM190" i="1"/>
  <c r="FL190" i="1" s="1"/>
  <c r="FM191" i="1"/>
  <c r="FL191" i="1" s="1"/>
  <c r="FM192" i="1"/>
  <c r="FL192" i="1" s="1"/>
  <c r="FM193" i="1"/>
  <c r="FL193" i="1" s="1"/>
  <c r="FM194" i="1"/>
  <c r="FL194" i="1" s="1"/>
  <c r="FM195" i="1"/>
  <c r="FL195" i="1" s="1"/>
  <c r="FM196" i="1"/>
  <c r="FL196" i="1" s="1"/>
  <c r="FM180" i="1"/>
  <c r="FL180" i="1" s="1"/>
  <c r="FM181" i="1"/>
  <c r="FL181" i="1" s="1"/>
  <c r="FM182" i="1"/>
  <c r="FM183" i="1"/>
  <c r="FL183" i="1" s="1"/>
  <c r="FM184" i="1"/>
  <c r="FL184" i="1" s="1"/>
  <c r="FM185" i="1"/>
  <c r="FL185" i="1" s="1"/>
  <c r="FM186" i="1"/>
  <c r="FL186" i="1" s="1"/>
  <c r="FM187" i="1"/>
  <c r="FL187" i="1" s="1"/>
  <c r="FM179" i="1"/>
  <c r="FM171" i="1"/>
  <c r="FM173" i="1"/>
  <c r="FM174" i="1"/>
  <c r="FM175" i="1"/>
  <c r="FM176" i="1"/>
  <c r="FM177" i="1"/>
  <c r="FM178" i="1"/>
  <c r="FM170" i="1"/>
  <c r="FK179" i="1"/>
  <c r="FJ179" i="1" s="1"/>
  <c r="FK180" i="1"/>
  <c r="FJ180" i="1" s="1"/>
  <c r="FK181" i="1"/>
  <c r="FJ181" i="1" s="1"/>
  <c r="FK182" i="1"/>
  <c r="FJ182" i="1" s="1"/>
  <c r="FK183" i="1"/>
  <c r="FJ183" i="1" s="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FK195" i="1"/>
  <c r="FJ195" i="1" s="1"/>
  <c r="FK196" i="1"/>
  <c r="FJ196" i="1" s="1"/>
  <c r="A196" i="1"/>
  <c r="A195" i="1"/>
  <c r="A194" i="1"/>
  <c r="A193" i="1"/>
  <c r="A192" i="1"/>
  <c r="A191" i="1"/>
  <c r="A190" i="1"/>
  <c r="Y189" i="1"/>
  <c r="Y190" i="1" s="1"/>
  <c r="X189" i="1"/>
  <c r="W189" i="1"/>
  <c r="JM189" i="1" s="1"/>
  <c r="V189" i="1"/>
  <c r="V190" i="1" s="1"/>
  <c r="U189" i="1"/>
  <c r="FT189" i="1" s="1"/>
  <c r="T189" i="1"/>
  <c r="T190" i="1" s="1"/>
  <c r="S189" i="1"/>
  <c r="KB189" i="1" s="1"/>
  <c r="R189" i="1"/>
  <c r="R190" i="1" s="1"/>
  <c r="Q189" i="1"/>
  <c r="KG189" i="1" s="1"/>
  <c r="P189" i="1"/>
  <c r="P190" i="1" s="1"/>
  <c r="O189" i="1"/>
  <c r="O190" i="1" s="1"/>
  <c r="N189" i="1"/>
  <c r="N190" i="1" s="1"/>
  <c r="M189" i="1"/>
  <c r="KD189" i="1" s="1"/>
  <c r="L189" i="1"/>
  <c r="L190" i="1" s="1"/>
  <c r="L191" i="1" s="1"/>
  <c r="L192" i="1" s="1"/>
  <c r="L193" i="1" s="1"/>
  <c r="K189" i="1"/>
  <c r="EH189" i="1" s="1" a="1"/>
  <c r="EH189" i="1" s="1"/>
  <c r="J189" i="1"/>
  <c r="J190" i="1" s="1"/>
  <c r="I189" i="1"/>
  <c r="I190" i="1" s="1"/>
  <c r="AM190" i="1" s="1"/>
  <c r="H189" i="1"/>
  <c r="A189" i="1"/>
  <c r="KH188" i="1"/>
  <c r="KG188" i="1"/>
  <c r="KF188" i="1"/>
  <c r="KD188" i="1"/>
  <c r="KC188" i="1"/>
  <c r="KB188" i="1"/>
  <c r="KA188" i="1"/>
  <c r="JT188" i="1"/>
  <c r="JP188" i="1"/>
  <c r="JO188" i="1"/>
  <c r="JN188" i="1"/>
  <c r="JM188" i="1"/>
  <c r="JL188" i="1"/>
  <c r="JB188" i="1"/>
  <c r="JA188" i="1"/>
  <c r="FT188" i="1"/>
  <c r="FS188" i="1"/>
  <c r="FQ188" i="1"/>
  <c r="FP188" i="1"/>
  <c r="FO188" i="1"/>
  <c r="FL188" i="1"/>
  <c r="FA188" i="1" a="1"/>
  <c r="FA188" i="1" s="1"/>
  <c r="EY188" i="1" a="1"/>
  <c r="EY188" i="1" s="1"/>
  <c r="EH188" i="1" a="1"/>
  <c r="EH188" i="1" s="1"/>
  <c r="CF188" i="1" a="1"/>
  <c r="CF188" i="1" s="1"/>
  <c r="CE188" i="1" a="1"/>
  <c r="CE188" i="1" s="1"/>
  <c r="CD188" i="1" a="1"/>
  <c r="CD188" i="1" s="1"/>
  <c r="CC188" i="1" a="1"/>
  <c r="CC188" i="1" s="1"/>
  <c r="CB188" i="1" a="1"/>
  <c r="CB188" i="1" s="1"/>
  <c r="CA188" i="1" a="1"/>
  <c r="CA188" i="1" s="1"/>
  <c r="BZ188" i="1" a="1"/>
  <c r="BZ188" i="1" s="1"/>
  <c r="BY188" i="1" a="1"/>
  <c r="BY188" i="1" s="1"/>
  <c r="BX188" i="1" a="1"/>
  <c r="BX188" i="1" s="1"/>
  <c r="BW188" i="1" a="1"/>
  <c r="BW188" i="1" s="1"/>
  <c r="AX188" i="1"/>
  <c r="AV188" i="1"/>
  <c r="AU188" i="1"/>
  <c r="AT188" i="1"/>
  <c r="AS188" i="1"/>
  <c r="AR188" i="1"/>
  <c r="AQ188" i="1"/>
  <c r="AP188" i="1"/>
  <c r="AO188" i="1"/>
  <c r="AN188" i="1"/>
  <c r="AM188" i="1"/>
  <c r="AL188" i="1"/>
  <c r="AK188" i="1"/>
  <c r="A188" i="1"/>
  <c r="A187" i="1"/>
  <c r="A186" i="1"/>
  <c r="A185" i="1"/>
  <c r="A184" i="1"/>
  <c r="A183" i="1"/>
  <c r="FL182" i="1"/>
  <c r="A182" i="1"/>
  <c r="A181" i="1"/>
  <c r="Y180" i="1"/>
  <c r="Y181" i="1" s="1"/>
  <c r="X180" i="1"/>
  <c r="JN180" i="1" s="1"/>
  <c r="W180" i="1"/>
  <c r="W181" i="1" s="1"/>
  <c r="V180" i="1"/>
  <c r="V181" i="1" s="1"/>
  <c r="U180" i="1"/>
  <c r="U181" i="1" s="1"/>
  <c r="T180" i="1"/>
  <c r="JT180" i="1" s="1"/>
  <c r="S180" i="1"/>
  <c r="KB180" i="1" s="1"/>
  <c r="R180" i="1"/>
  <c r="Q180" i="1"/>
  <c r="KG180" i="1" s="1"/>
  <c r="P180" i="1"/>
  <c r="JB180" i="1" s="1"/>
  <c r="O180" i="1"/>
  <c r="JA180" i="1" s="1"/>
  <c r="N180" i="1"/>
  <c r="N181" i="1" s="1"/>
  <c r="M180" i="1"/>
  <c r="M181" i="1" s="1"/>
  <c r="KD181" i="1" s="1"/>
  <c r="L180" i="1"/>
  <c r="L181" i="1" s="1"/>
  <c r="K180" i="1"/>
  <c r="CF180" i="1" s="1" a="1"/>
  <c r="CF180" i="1" s="1"/>
  <c r="J180" i="1"/>
  <c r="AS180" i="1" s="1"/>
  <c r="I180" i="1"/>
  <c r="I181" i="1" s="1"/>
  <c r="H180" i="1"/>
  <c r="A180" i="1"/>
  <c r="KH179" i="1"/>
  <c r="KG179" i="1"/>
  <c r="KF179" i="1"/>
  <c r="KD179" i="1"/>
  <c r="KC179" i="1"/>
  <c r="KB179" i="1"/>
  <c r="KA179" i="1"/>
  <c r="JT179" i="1"/>
  <c r="JP179" i="1"/>
  <c r="JO179" i="1"/>
  <c r="JN179" i="1"/>
  <c r="JM179" i="1"/>
  <c r="JL179" i="1"/>
  <c r="JB179" i="1"/>
  <c r="JA179" i="1"/>
  <c r="FT179" i="1"/>
  <c r="FS179" i="1"/>
  <c r="FQ179" i="1"/>
  <c r="FP179" i="1"/>
  <c r="FO179" i="1"/>
  <c r="FL179" i="1"/>
  <c r="FA179" i="1" a="1"/>
  <c r="FA179" i="1" s="1"/>
  <c r="EY179" i="1" a="1"/>
  <c r="EY179" i="1" s="1"/>
  <c r="EH179" i="1" a="1"/>
  <c r="EH179" i="1" s="1"/>
  <c r="CF179" i="1" a="1"/>
  <c r="CF179" i="1" s="1"/>
  <c r="CE179" i="1" a="1"/>
  <c r="CE179" i="1" s="1"/>
  <c r="CD179" i="1" a="1"/>
  <c r="CD179" i="1" s="1"/>
  <c r="CC179" i="1" a="1"/>
  <c r="CC179" i="1" s="1"/>
  <c r="CB179" i="1" a="1"/>
  <c r="CB179" i="1" s="1"/>
  <c r="CA179" i="1" a="1"/>
  <c r="CA179" i="1" s="1"/>
  <c r="BZ179" i="1" a="1"/>
  <c r="BZ179" i="1" s="1"/>
  <c r="BY179" i="1" a="1"/>
  <c r="BY179" i="1" s="1"/>
  <c r="BX179" i="1" a="1"/>
  <c r="BX179" i="1" s="1"/>
  <c r="BW179" i="1" a="1"/>
  <c r="BW179" i="1" s="1"/>
  <c r="AX179" i="1"/>
  <c r="AV179" i="1"/>
  <c r="AU179" i="1"/>
  <c r="AT179" i="1"/>
  <c r="AS179" i="1"/>
  <c r="AR179" i="1"/>
  <c r="AQ179" i="1"/>
  <c r="AP179" i="1"/>
  <c r="AO179" i="1"/>
  <c r="AN179" i="1"/>
  <c r="AM179" i="1"/>
  <c r="AL179" i="1"/>
  <c r="AK179" i="1"/>
  <c r="A179"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F58" i="1"/>
  <c r="Q59" i="1"/>
  <c r="Q60" i="1" s="1"/>
  <c r="KG58" i="1"/>
  <c r="O59" i="1"/>
  <c r="JA59" i="1" s="1"/>
  <c r="JA58" i="1"/>
  <c r="P59" i="1"/>
  <c r="JB59" i="1" s="1"/>
  <c r="JB58" i="1"/>
  <c r="R59" i="1"/>
  <c r="KH59" i="1" s="1"/>
  <c r="KH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G57" i="1"/>
  <c r="KF57" i="1"/>
  <c r="KH57" i="1"/>
  <c r="JA57" i="1"/>
  <c r="KD56" i="1"/>
  <c r="M57" i="1"/>
  <c r="M58" i="1" s="1"/>
  <c r="JB57" i="1"/>
  <c r="T115" i="1"/>
  <c r="JT114" i="1"/>
  <c r="KA114" i="1"/>
  <c r="KA90" i="1"/>
  <c r="T91" i="1"/>
  <c r="JT90" i="1"/>
  <c r="H190" i="1"/>
  <c r="H191" i="1" s="1"/>
  <c r="BA189" i="1"/>
  <c r="H181" i="1"/>
  <c r="BA181" i="1" s="1"/>
  <c r="BA180" i="1"/>
  <c r="AQ189" i="1"/>
  <c r="AR189" i="1"/>
  <c r="AV189" i="1"/>
  <c r="FQ189" i="1"/>
  <c r="AX189" i="1"/>
  <c r="KC189" i="1"/>
  <c r="M182" i="1"/>
  <c r="KD182" i="1" s="1"/>
  <c r="AN189" i="1"/>
  <c r="BW189" i="1" a="1"/>
  <c r="BW189" i="1" s="1"/>
  <c r="K190" i="1"/>
  <c r="FA190" i="1" s="1" a="1"/>
  <c r="FA190" i="1" s="1"/>
  <c r="AO189" i="1"/>
  <c r="BY189" i="1" a="1"/>
  <c r="BY189" i="1" s="1"/>
  <c r="AP189" i="1"/>
  <c r="CA189" i="1" a="1"/>
  <c r="CA189" i="1" s="1"/>
  <c r="CE189" i="1" a="1"/>
  <c r="CE189" i="1" s="1"/>
  <c r="N191" i="1"/>
  <c r="KC190" i="1"/>
  <c r="V191" i="1"/>
  <c r="JL190" i="1"/>
  <c r="JA190" i="1"/>
  <c r="O191" i="1"/>
  <c r="AV190" i="1"/>
  <c r="AU190" i="1"/>
  <c r="J191" i="1"/>
  <c r="AT190" i="1"/>
  <c r="AS190" i="1"/>
  <c r="AR190" i="1"/>
  <c r="T191" i="1"/>
  <c r="JT190" i="1"/>
  <c r="KA190" i="1"/>
  <c r="EY189" i="1" a="1"/>
  <c r="EY189" i="1" s="1"/>
  <c r="FO189" i="1"/>
  <c r="JT189" i="1"/>
  <c r="M190" i="1"/>
  <c r="AQ180" i="1"/>
  <c r="BX189" i="1" a="1"/>
  <c r="BX189" i="1" s="1"/>
  <c r="CB189" i="1" a="1"/>
  <c r="CB189" i="1" s="1"/>
  <c r="CF189" i="1" a="1"/>
  <c r="CF189" i="1" s="1"/>
  <c r="FP189" i="1"/>
  <c r="KH189" i="1"/>
  <c r="AQ192" i="1"/>
  <c r="JA189" i="1"/>
  <c r="P191" i="1"/>
  <c r="JB190" i="1"/>
  <c r="JN189" i="1"/>
  <c r="X190" i="1"/>
  <c r="CC189" i="1" a="1"/>
  <c r="CC189" i="1" s="1"/>
  <c r="FA189" i="1" a="1"/>
  <c r="FA189" i="1" s="1"/>
  <c r="JB189" i="1"/>
  <c r="JL189" i="1"/>
  <c r="S190" i="1"/>
  <c r="FQ180" i="1"/>
  <c r="AN190" i="1"/>
  <c r="AL190" i="1"/>
  <c r="I191" i="1"/>
  <c r="AK190" i="1"/>
  <c r="AP190" i="1"/>
  <c r="AX190" i="1"/>
  <c r="Q190" i="1"/>
  <c r="KF189" i="1"/>
  <c r="JP190" i="1"/>
  <c r="JO190" i="1"/>
  <c r="Y191" i="1"/>
  <c r="AK189" i="1"/>
  <c r="AS189" i="1"/>
  <c r="FS189" i="1"/>
  <c r="JO189" i="1"/>
  <c r="U190" i="1"/>
  <c r="AO190" i="1"/>
  <c r="FA180" i="1" a="1"/>
  <c r="FA180" i="1" s="1"/>
  <c r="KC180" i="1"/>
  <c r="KH190" i="1"/>
  <c r="R191" i="1"/>
  <c r="AL189" i="1"/>
  <c r="AT189" i="1"/>
  <c r="BZ189" i="1" a="1"/>
  <c r="BZ189" i="1" s="1"/>
  <c r="CD189" i="1" a="1"/>
  <c r="CD189" i="1" s="1"/>
  <c r="JP189" i="1"/>
  <c r="KA189" i="1"/>
  <c r="AQ190" i="1"/>
  <c r="AM189" i="1"/>
  <c r="AU189" i="1"/>
  <c r="W190" i="1"/>
  <c r="AQ193" i="1"/>
  <c r="L194" i="1"/>
  <c r="AQ191" i="1"/>
  <c r="AK180" i="1"/>
  <c r="KD180" i="1"/>
  <c r="BY180" i="1" a="1"/>
  <c r="BY180" i="1" s="1"/>
  <c r="FS180" i="1"/>
  <c r="X181" i="1"/>
  <c r="JN181" i="1" s="1"/>
  <c r="BZ180" i="1" a="1"/>
  <c r="BZ180" i="1" s="1"/>
  <c r="FT180" i="1"/>
  <c r="CC180" i="1" a="1"/>
  <c r="CC180" i="1" s="1"/>
  <c r="JL180" i="1"/>
  <c r="JM180" i="1"/>
  <c r="CD180" i="1" a="1"/>
  <c r="CD180" i="1" s="1"/>
  <c r="AN181" i="1"/>
  <c r="I182" i="1"/>
  <c r="AP181" i="1"/>
  <c r="AO181" i="1"/>
  <c r="AX181" i="1"/>
  <c r="AM181" i="1"/>
  <c r="AL181" i="1"/>
  <c r="AK181" i="1"/>
  <c r="W182" i="1"/>
  <c r="JM181" i="1"/>
  <c r="FT181" i="1"/>
  <c r="FS181" i="1"/>
  <c r="U182" i="1"/>
  <c r="L182" i="1"/>
  <c r="AQ181" i="1"/>
  <c r="N182" i="1"/>
  <c r="KC181" i="1"/>
  <c r="V182" i="1"/>
  <c r="JL181" i="1"/>
  <c r="AR180" i="1"/>
  <c r="O181" i="1"/>
  <c r="JP181" i="1"/>
  <c r="JO181" i="1"/>
  <c r="Y182" i="1"/>
  <c r="FP180" i="1"/>
  <c r="FO180" i="1"/>
  <c r="P181" i="1"/>
  <c r="AP180" i="1"/>
  <c r="AX180" i="1"/>
  <c r="AO180" i="1"/>
  <c r="AN180" i="1"/>
  <c r="AM180" i="1"/>
  <c r="AL180" i="1"/>
  <c r="JP180" i="1"/>
  <c r="JO180" i="1"/>
  <c r="Q181" i="1"/>
  <c r="AV180" i="1"/>
  <c r="AU180" i="1"/>
  <c r="J181" i="1"/>
  <c r="AT180" i="1"/>
  <c r="KH180" i="1"/>
  <c r="R181" i="1"/>
  <c r="KF180" i="1"/>
  <c r="EH180" i="1" a="1"/>
  <c r="EH180" i="1" s="1"/>
  <c r="K181" i="1"/>
  <c r="S181" i="1"/>
  <c r="BW180" i="1" a="1"/>
  <c r="BW180" i="1" s="1"/>
  <c r="CA180" i="1" a="1"/>
  <c r="CA180" i="1" s="1"/>
  <c r="CE180" i="1" a="1"/>
  <c r="CE180" i="1" s="1"/>
  <c r="T181" i="1"/>
  <c r="EY180" i="1" a="1"/>
  <c r="EY180" i="1" s="1"/>
  <c r="KA180" i="1"/>
  <c r="BX180" i="1" a="1"/>
  <c r="BX180" i="1" s="1"/>
  <c r="CB180" i="1" a="1"/>
  <c r="CB180" i="1" s="1"/>
  <c r="O60" i="1" l="1"/>
  <c r="O61" i="1" s="1"/>
  <c r="P60" i="1"/>
  <c r="JB60" i="1" s="1"/>
  <c r="L60" i="1"/>
  <c r="AQ60" i="1" s="1"/>
  <c r="R60" i="1"/>
  <c r="R61" i="1" s="1"/>
  <c r="JT59" i="1"/>
  <c r="KA59" i="1"/>
  <c r="FP190" i="1"/>
  <c r="T60" i="1"/>
  <c r="KA60" i="1" s="1"/>
  <c r="JM58" i="1"/>
  <c r="W59" i="1"/>
  <c r="JM59" i="1" s="1"/>
  <c r="JP59" i="1"/>
  <c r="JO59" i="1"/>
  <c r="KG59" i="1"/>
  <c r="KF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G60" i="1"/>
  <c r="KF60" i="1"/>
  <c r="FS60" i="1"/>
  <c r="FT60" i="1"/>
  <c r="U61" i="1"/>
  <c r="KC57" i="1"/>
  <c r="Y61" i="1"/>
  <c r="JO60" i="1"/>
  <c r="JP60" i="1"/>
  <c r="KD57" i="1"/>
  <c r="JM57" i="1"/>
  <c r="J62" i="1"/>
  <c r="AU61" i="1"/>
  <c r="AS61" i="1"/>
  <c r="AV61" i="1"/>
  <c r="AR61" i="1"/>
  <c r="AT61" i="1"/>
  <c r="JT115" i="1"/>
  <c r="KA115" i="1"/>
  <c r="T116" i="1"/>
  <c r="FQ181" i="1"/>
  <c r="FO181" i="1"/>
  <c r="H182" i="1"/>
  <c r="BA182" i="1" s="1"/>
  <c r="FP181" i="1"/>
  <c r="KA91" i="1"/>
  <c r="T92" i="1"/>
  <c r="JT91" i="1"/>
  <c r="FO190" i="1"/>
  <c r="BA191" i="1"/>
  <c r="FQ190" i="1"/>
  <c r="BA190" i="1"/>
  <c r="CE190" i="1" a="1"/>
  <c r="CE190" i="1" s="1"/>
  <c r="EY190" i="1" a="1"/>
  <c r="EY190" i="1" s="1"/>
  <c r="CD190" i="1" a="1"/>
  <c r="CD190" i="1" s="1"/>
  <c r="CC190" i="1" a="1"/>
  <c r="CC190" i="1" s="1"/>
  <c r="BZ190" i="1" a="1"/>
  <c r="BZ190" i="1" s="1"/>
  <c r="BX190" i="1" a="1"/>
  <c r="BX190" i="1" s="1"/>
  <c r="EH190" i="1" a="1"/>
  <c r="EH190" i="1" s="1"/>
  <c r="K191" i="1"/>
  <c r="FA191" i="1" s="1" a="1"/>
  <c r="FA191" i="1" s="1"/>
  <c r="CF190" i="1" a="1"/>
  <c r="CF190" i="1" s="1"/>
  <c r="BW190" i="1" a="1"/>
  <c r="BW190" i="1" s="1"/>
  <c r="CB190" i="1" a="1"/>
  <c r="CB190" i="1" s="1"/>
  <c r="BY190" i="1" a="1"/>
  <c r="BY190" i="1" s="1"/>
  <c r="CA190" i="1" a="1"/>
  <c r="CA190" i="1" s="1"/>
  <c r="X182" i="1"/>
  <c r="X183" i="1" s="1"/>
  <c r="M183" i="1"/>
  <c r="M184" i="1" s="1"/>
  <c r="JM190" i="1"/>
  <c r="W191" i="1"/>
  <c r="FT190" i="1"/>
  <c r="FS190" i="1"/>
  <c r="U191" i="1"/>
  <c r="KG190" i="1"/>
  <c r="Q191" i="1"/>
  <c r="KF190" i="1"/>
  <c r="S191" i="1"/>
  <c r="KB190" i="1"/>
  <c r="P192" i="1"/>
  <c r="JB191" i="1"/>
  <c r="T192" i="1"/>
  <c r="JT191" i="1"/>
  <c r="KA191" i="1"/>
  <c r="H192" i="1"/>
  <c r="FP191" i="1"/>
  <c r="FO191" i="1"/>
  <c r="FQ191" i="1"/>
  <c r="L195" i="1"/>
  <c r="AQ194" i="1"/>
  <c r="JP191" i="1"/>
  <c r="JO191" i="1"/>
  <c r="Y192" i="1"/>
  <c r="AN191" i="1"/>
  <c r="AM191" i="1"/>
  <c r="AL191" i="1"/>
  <c r="I192" i="1"/>
  <c r="AK191" i="1"/>
  <c r="AP191" i="1"/>
  <c r="AX191" i="1"/>
  <c r="AO191" i="1"/>
  <c r="KD190" i="1"/>
  <c r="M191" i="1"/>
  <c r="V192" i="1"/>
  <c r="JL191" i="1"/>
  <c r="JN190" i="1"/>
  <c r="X191" i="1"/>
  <c r="KH191" i="1"/>
  <c r="R192" i="1"/>
  <c r="JA191" i="1"/>
  <c r="O192" i="1"/>
  <c r="AV191" i="1"/>
  <c r="AU191" i="1"/>
  <c r="J192" i="1"/>
  <c r="AT191" i="1"/>
  <c r="AS191" i="1"/>
  <c r="AR191" i="1"/>
  <c r="N192" i="1"/>
  <c r="KC191" i="1"/>
  <c r="S182" i="1"/>
  <c r="KB181" i="1"/>
  <c r="KG181" i="1"/>
  <c r="Q182" i="1"/>
  <c r="KF181" i="1"/>
  <c r="L183" i="1"/>
  <c r="AQ182" i="1"/>
  <c r="N183" i="1"/>
  <c r="KC182" i="1"/>
  <c r="T182" i="1"/>
  <c r="JT181" i="1"/>
  <c r="KA181" i="1"/>
  <c r="KH181" i="1"/>
  <c r="R182" i="1"/>
  <c r="JA181" i="1"/>
  <c r="O182" i="1"/>
  <c r="U183" i="1"/>
  <c r="FT182" i="1"/>
  <c r="FS182" i="1"/>
  <c r="JP182" i="1"/>
  <c r="JO182" i="1"/>
  <c r="Y183" i="1"/>
  <c r="CE181" i="1" a="1"/>
  <c r="CE181" i="1" s="1"/>
  <c r="CA181" i="1" a="1"/>
  <c r="CA181" i="1" s="1"/>
  <c r="BW181" i="1" a="1"/>
  <c r="BW181" i="1" s="1"/>
  <c r="K182" i="1"/>
  <c r="EH181" i="1" a="1"/>
  <c r="EH181" i="1" s="1"/>
  <c r="FA181" i="1" a="1"/>
  <c r="FA181" i="1" s="1"/>
  <c r="CB181" i="1" a="1"/>
  <c r="CB181" i="1" s="1"/>
  <c r="BZ181" i="1" a="1"/>
  <c r="BZ181" i="1" s="1"/>
  <c r="EY181" i="1" a="1"/>
  <c r="EY181" i="1" s="1"/>
  <c r="CF181" i="1" a="1"/>
  <c r="CF181" i="1" s="1"/>
  <c r="BY181" i="1" a="1"/>
  <c r="BY181" i="1" s="1"/>
  <c r="BX181" i="1" a="1"/>
  <c r="BX181" i="1" s="1"/>
  <c r="CD181" i="1" a="1"/>
  <c r="CD181" i="1" s="1"/>
  <c r="CC181" i="1" a="1"/>
  <c r="CC181" i="1" s="1"/>
  <c r="P182" i="1"/>
  <c r="JB181" i="1"/>
  <c r="AN182" i="1"/>
  <c r="AM182" i="1"/>
  <c r="AL182" i="1"/>
  <c r="I183" i="1"/>
  <c r="AK182" i="1"/>
  <c r="AP182" i="1"/>
  <c r="AX182" i="1"/>
  <c r="AO182" i="1"/>
  <c r="AV181" i="1"/>
  <c r="J182" i="1"/>
  <c r="AU181" i="1"/>
  <c r="AT181" i="1"/>
  <c r="AS181" i="1"/>
  <c r="AR181" i="1"/>
  <c r="JL182" i="1"/>
  <c r="V183" i="1"/>
  <c r="W183" i="1"/>
  <c r="JM182" i="1"/>
  <c r="JA60" i="1" l="1"/>
  <c r="P61" i="1"/>
  <c r="P62" i="1" s="1"/>
  <c r="KH60" i="1"/>
  <c r="H183" i="1"/>
  <c r="BA183" i="1" s="1"/>
  <c r="T61" i="1"/>
  <c r="KA61" i="1" s="1"/>
  <c r="L61" i="1"/>
  <c r="L62" i="1" s="1"/>
  <c r="JT60" i="1"/>
  <c r="N60" i="1"/>
  <c r="KC60" i="1" s="1"/>
  <c r="FQ182" i="1"/>
  <c r="S60" i="1"/>
  <c r="KB60" i="1" s="1"/>
  <c r="V60" i="1"/>
  <c r="V61" i="1" s="1"/>
  <c r="FP182" i="1"/>
  <c r="M60" i="1"/>
  <c r="M61" i="1" s="1"/>
  <c r="X60" i="1"/>
  <c r="X61" i="1" s="1"/>
  <c r="W60" i="1"/>
  <c r="JM60" i="1" s="1"/>
  <c r="FO182"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F61" i="1"/>
  <c r="KG61" i="1"/>
  <c r="KH61" i="1"/>
  <c r="R62" i="1"/>
  <c r="KA116" i="1"/>
  <c r="T117" i="1"/>
  <c r="JT116" i="1"/>
  <c r="KA92" i="1"/>
  <c r="T93" i="1"/>
  <c r="JT92" i="1"/>
  <c r="BA192" i="1"/>
  <c r="BX191" i="1" a="1"/>
  <c r="BX191" i="1" s="1"/>
  <c r="CD191" i="1" a="1"/>
  <c r="CD191" i="1" s="1"/>
  <c r="EH191" i="1" a="1"/>
  <c r="EH191" i="1" s="1"/>
  <c r="BY191" i="1" a="1"/>
  <c r="BY191" i="1" s="1"/>
  <c r="BZ191" i="1" a="1"/>
  <c r="BZ191" i="1" s="1"/>
  <c r="K192" i="1"/>
  <c r="EY192" i="1" s="1" a="1"/>
  <c r="EY192" i="1" s="1"/>
  <c r="CA191" i="1" a="1"/>
  <c r="CA191" i="1" s="1"/>
  <c r="EY191" i="1" a="1"/>
  <c r="EY191" i="1" s="1"/>
  <c r="CE191" i="1" a="1"/>
  <c r="CE191" i="1" s="1"/>
  <c r="CB191" i="1" a="1"/>
  <c r="CB191" i="1" s="1"/>
  <c r="CF191" i="1" a="1"/>
  <c r="CF191" i="1" s="1"/>
  <c r="BW191" i="1" a="1"/>
  <c r="BW191" i="1" s="1"/>
  <c r="CC191" i="1" a="1"/>
  <c r="CC191" i="1" s="1"/>
  <c r="JN182" i="1"/>
  <c r="KD183" i="1"/>
  <c r="KH192" i="1"/>
  <c r="R193" i="1"/>
  <c r="JP192" i="1"/>
  <c r="JO192" i="1"/>
  <c r="Y193" i="1"/>
  <c r="S192" i="1"/>
  <c r="KB191" i="1"/>
  <c r="KC192" i="1"/>
  <c r="N193" i="1"/>
  <c r="H193" i="1"/>
  <c r="FQ192" i="1"/>
  <c r="FO192" i="1"/>
  <c r="FP192" i="1"/>
  <c r="JN191" i="1"/>
  <c r="X192" i="1"/>
  <c r="KG191" i="1"/>
  <c r="Q192" i="1"/>
  <c r="KF191" i="1"/>
  <c r="FT191" i="1"/>
  <c r="FS191" i="1"/>
  <c r="U192" i="1"/>
  <c r="J193" i="1"/>
  <c r="AV192" i="1"/>
  <c r="AU192" i="1"/>
  <c r="AT192" i="1"/>
  <c r="AS192" i="1"/>
  <c r="AR192" i="1"/>
  <c r="I193" i="1"/>
  <c r="AN192" i="1"/>
  <c r="AM192" i="1"/>
  <c r="AL192" i="1"/>
  <c r="AK192" i="1"/>
  <c r="AP192" i="1"/>
  <c r="AX192" i="1"/>
  <c r="AO192" i="1"/>
  <c r="L196" i="1"/>
  <c r="AQ196" i="1" s="1"/>
  <c r="AQ195" i="1"/>
  <c r="KA192" i="1"/>
  <c r="T193" i="1"/>
  <c r="JT192" i="1"/>
  <c r="JL192" i="1"/>
  <c r="V193" i="1"/>
  <c r="JM191" i="1"/>
  <c r="W192" i="1"/>
  <c r="O193" i="1"/>
  <c r="JA192" i="1"/>
  <c r="KD191" i="1"/>
  <c r="M192" i="1"/>
  <c r="P193" i="1"/>
  <c r="JB192" i="1"/>
  <c r="W184" i="1"/>
  <c r="JM183" i="1"/>
  <c r="JL183" i="1"/>
  <c r="V184" i="1"/>
  <c r="JP183" i="1"/>
  <c r="JO183" i="1"/>
  <c r="Y184" i="1"/>
  <c r="JN183" i="1"/>
  <c r="X184" i="1"/>
  <c r="KC183" i="1"/>
  <c r="N184" i="1"/>
  <c r="U184" i="1"/>
  <c r="FT183" i="1"/>
  <c r="FS183" i="1"/>
  <c r="JA182" i="1"/>
  <c r="O183" i="1"/>
  <c r="KD184" i="1"/>
  <c r="M185" i="1"/>
  <c r="KG182" i="1"/>
  <c r="Q183" i="1"/>
  <c r="KF182" i="1"/>
  <c r="P183" i="1"/>
  <c r="JB182" i="1"/>
  <c r="KH182" i="1"/>
  <c r="R183" i="1"/>
  <c r="L184" i="1"/>
  <c r="AQ183" i="1"/>
  <c r="AV182" i="1"/>
  <c r="AU182" i="1"/>
  <c r="J183" i="1"/>
  <c r="AT182" i="1"/>
  <c r="AS182" i="1"/>
  <c r="AR182" i="1"/>
  <c r="T183" i="1"/>
  <c r="JT182" i="1"/>
  <c r="KA182" i="1"/>
  <c r="AX183" i="1"/>
  <c r="AO183" i="1"/>
  <c r="I184" i="1"/>
  <c r="AP183" i="1"/>
  <c r="AN183" i="1"/>
  <c r="AM183" i="1"/>
  <c r="AL183" i="1"/>
  <c r="AK183" i="1"/>
  <c r="CE182" i="1" a="1"/>
  <c r="CE182" i="1" s="1"/>
  <c r="CA182" i="1" a="1"/>
  <c r="CA182" i="1" s="1"/>
  <c r="BW182" i="1" a="1"/>
  <c r="BW182" i="1" s="1"/>
  <c r="K183" i="1"/>
  <c r="EH182" i="1" a="1"/>
  <c r="EH182" i="1" s="1"/>
  <c r="CD182" i="1" a="1"/>
  <c r="CD182" i="1" s="1"/>
  <c r="BZ182" i="1" a="1"/>
  <c r="BZ182" i="1" s="1"/>
  <c r="CF182" i="1" a="1"/>
  <c r="CF182" i="1" s="1"/>
  <c r="CB182" i="1" a="1"/>
  <c r="CB182" i="1" s="1"/>
  <c r="BX182" i="1" a="1"/>
  <c r="BX182" i="1" s="1"/>
  <c r="CC182" i="1" a="1"/>
  <c r="CC182" i="1" s="1"/>
  <c r="BY182" i="1" a="1"/>
  <c r="BY182" i="1" s="1"/>
  <c r="FA182" i="1" a="1"/>
  <c r="FA182" i="1" s="1"/>
  <c r="EY182" i="1" a="1"/>
  <c r="EY182" i="1" s="1"/>
  <c r="S183" i="1"/>
  <c r="KB182" i="1"/>
  <c r="JB61" i="1" l="1"/>
  <c r="JT61" i="1"/>
  <c r="T62" i="1"/>
  <c r="JT62" i="1" s="1"/>
  <c r="FO183" i="1"/>
  <c r="FP183" i="1"/>
  <c r="H184" i="1"/>
  <c r="FQ184" i="1" s="1"/>
  <c r="FQ183"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H62" i="1"/>
  <c r="KG62" i="1"/>
  <c r="Q63" i="1"/>
  <c r="KF62" i="1"/>
  <c r="AQ62" i="1"/>
  <c r="L63" i="1"/>
  <c r="JO62" i="1"/>
  <c r="Y63" i="1"/>
  <c r="JP62" i="1"/>
  <c r="JA62" i="1"/>
  <c r="O63" i="1"/>
  <c r="V62" i="1"/>
  <c r="JL61" i="1"/>
  <c r="KA117" i="1"/>
  <c r="T118" i="1"/>
  <c r="JT117" i="1"/>
  <c r="KA93" i="1"/>
  <c r="T94" i="1"/>
  <c r="JT93" i="1"/>
  <c r="BA193" i="1"/>
  <c r="CB192" i="1" a="1"/>
  <c r="CB192" i="1" s="1"/>
  <c r="BX192" i="1" a="1"/>
  <c r="BX192" i="1" s="1"/>
  <c r="BY192" i="1" a="1"/>
  <c r="BY192" i="1" s="1"/>
  <c r="FA192" i="1" a="1"/>
  <c r="FA192" i="1" s="1"/>
  <c r="CF192" i="1" a="1"/>
  <c r="CF192" i="1" s="1"/>
  <c r="CD192" i="1" a="1"/>
  <c r="CD192" i="1" s="1"/>
  <c r="BW192" i="1" a="1"/>
  <c r="BW192" i="1" s="1"/>
  <c r="EH192" i="1" a="1"/>
  <c r="EH192" i="1" s="1"/>
  <c r="CC192" i="1" a="1"/>
  <c r="CC192" i="1" s="1"/>
  <c r="K193" i="1"/>
  <c r="K194" i="1" s="1"/>
  <c r="BZ192" i="1" a="1"/>
  <c r="BZ192" i="1" s="1"/>
  <c r="CE192" i="1" a="1"/>
  <c r="CE192" i="1" s="1"/>
  <c r="CA192" i="1" a="1"/>
  <c r="CA192" i="1" s="1"/>
  <c r="KA193" i="1"/>
  <c r="T194" i="1"/>
  <c r="JT193" i="1"/>
  <c r="O194" i="1"/>
  <c r="JA193" i="1"/>
  <c r="FT192" i="1"/>
  <c r="FS192" i="1"/>
  <c r="U193" i="1"/>
  <c r="S193" i="1"/>
  <c r="KB192" i="1"/>
  <c r="JM192" i="1"/>
  <c r="W193" i="1"/>
  <c r="AM193" i="1"/>
  <c r="AL193" i="1"/>
  <c r="I194" i="1"/>
  <c r="AK193" i="1"/>
  <c r="AX193" i="1"/>
  <c r="AO193" i="1"/>
  <c r="AN193" i="1"/>
  <c r="AP193" i="1"/>
  <c r="JP193" i="1"/>
  <c r="JO193" i="1"/>
  <c r="Y194" i="1"/>
  <c r="AU193" i="1"/>
  <c r="J194" i="1"/>
  <c r="AT193" i="1"/>
  <c r="AS193" i="1"/>
  <c r="AR193" i="1"/>
  <c r="AV193" i="1"/>
  <c r="JL193" i="1"/>
  <c r="V194" i="1"/>
  <c r="JN192" i="1"/>
  <c r="X193" i="1"/>
  <c r="P194" i="1"/>
  <c r="JB193" i="1"/>
  <c r="KG192" i="1"/>
  <c r="Q193" i="1"/>
  <c r="KF192" i="1"/>
  <c r="H194" i="1"/>
  <c r="BA194" i="1" s="1"/>
  <c r="FQ193" i="1"/>
  <c r="FO193" i="1"/>
  <c r="FP193" i="1"/>
  <c r="KH193" i="1"/>
  <c r="R194" i="1"/>
  <c r="KD192" i="1"/>
  <c r="M193" i="1"/>
  <c r="KC193" i="1"/>
  <c r="N194" i="1"/>
  <c r="H185" i="1"/>
  <c r="JA183" i="1"/>
  <c r="O184" i="1"/>
  <c r="J184" i="1"/>
  <c r="AV183" i="1"/>
  <c r="AS183" i="1"/>
  <c r="AU183" i="1"/>
  <c r="AT183" i="1"/>
  <c r="AR183" i="1"/>
  <c r="JB183" i="1"/>
  <c r="P184" i="1"/>
  <c r="S184" i="1"/>
  <c r="KB183" i="1"/>
  <c r="Y185" i="1"/>
  <c r="JP184" i="1"/>
  <c r="JO184" i="1"/>
  <c r="EY183" i="1" a="1"/>
  <c r="EY183" i="1" s="1"/>
  <c r="CE183" i="1" a="1"/>
  <c r="CE183" i="1" s="1"/>
  <c r="K184" i="1"/>
  <c r="EH183" i="1" a="1"/>
  <c r="EH183" i="1" s="1"/>
  <c r="CA183" i="1" a="1"/>
  <c r="CA183" i="1" s="1"/>
  <c r="FA183" i="1" a="1"/>
  <c r="FA183" i="1" s="1"/>
  <c r="CF183" i="1" a="1"/>
  <c r="CF183" i="1" s="1"/>
  <c r="BZ183" i="1" a="1"/>
  <c r="BZ183" i="1" s="1"/>
  <c r="CC183" i="1" a="1"/>
  <c r="CC183" i="1" s="1"/>
  <c r="BW183" i="1" a="1"/>
  <c r="BW183" i="1" s="1"/>
  <c r="CB183" i="1" a="1"/>
  <c r="CB183" i="1" s="1"/>
  <c r="BY183" i="1" a="1"/>
  <c r="BY183" i="1" s="1"/>
  <c r="BX183" i="1" a="1"/>
  <c r="BX183" i="1" s="1"/>
  <c r="CD183" i="1" a="1"/>
  <c r="CD183" i="1" s="1"/>
  <c r="AX184" i="1"/>
  <c r="AO184" i="1"/>
  <c r="AN184" i="1"/>
  <c r="AM184" i="1"/>
  <c r="AL184" i="1"/>
  <c r="AK184" i="1"/>
  <c r="I185" i="1"/>
  <c r="AP184" i="1"/>
  <c r="KG183" i="1"/>
  <c r="Q184" i="1"/>
  <c r="KF183" i="1"/>
  <c r="N185" i="1"/>
  <c r="KC184" i="1"/>
  <c r="U185" i="1"/>
  <c r="FS184" i="1"/>
  <c r="FT184" i="1"/>
  <c r="V185" i="1"/>
  <c r="JL184" i="1"/>
  <c r="KA183" i="1"/>
  <c r="T184" i="1"/>
  <c r="JT183" i="1"/>
  <c r="L185" i="1"/>
  <c r="AQ184" i="1"/>
  <c r="M186" i="1"/>
  <c r="KD185" i="1"/>
  <c r="KH183" i="1"/>
  <c r="R184" i="1"/>
  <c r="X185" i="1"/>
  <c r="JN184" i="1"/>
  <c r="JM184" i="1"/>
  <c r="W185" i="1"/>
  <c r="FO184" i="1" l="1"/>
  <c r="FP184" i="1"/>
  <c r="BA184" i="1"/>
  <c r="T63" i="1"/>
  <c r="T64" i="1" s="1"/>
  <c r="KA62" i="1"/>
  <c r="KC61" i="1"/>
  <c r="S62" i="1"/>
  <c r="S63" i="1" s="1"/>
  <c r="JM61" i="1"/>
  <c r="JP63" i="1"/>
  <c r="JO63" i="1"/>
  <c r="Y64" i="1"/>
  <c r="KH63" i="1"/>
  <c r="R64" i="1"/>
  <c r="FS63" i="1"/>
  <c r="U64" i="1"/>
  <c r="FT63" i="1"/>
  <c r="JM62" i="1"/>
  <c r="W63" i="1"/>
  <c r="L64" i="1"/>
  <c r="AQ63" i="1"/>
  <c r="M63" i="1"/>
  <c r="KD62" i="1"/>
  <c r="X63" i="1"/>
  <c r="JN62" i="1"/>
  <c r="JB63" i="1"/>
  <c r="P64" i="1"/>
  <c r="V63" i="1"/>
  <c r="JL62" i="1"/>
  <c r="O64" i="1"/>
  <c r="JA63" i="1"/>
  <c r="KG63" i="1"/>
  <c r="Q64" i="1"/>
  <c r="KF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85" i="1"/>
  <c r="BX193" i="1" a="1"/>
  <c r="BX193" i="1" s="1"/>
  <c r="CC193" i="1" a="1"/>
  <c r="CC193" i="1" s="1"/>
  <c r="EY193" i="1" a="1"/>
  <c r="EY193" i="1" s="1"/>
  <c r="BY193" i="1" a="1"/>
  <c r="BY193" i="1" s="1"/>
  <c r="CB193" i="1" a="1"/>
  <c r="CB193" i="1" s="1"/>
  <c r="FA193" i="1" a="1"/>
  <c r="FA193" i="1" s="1"/>
  <c r="CF193" i="1" a="1"/>
  <c r="CF193" i="1" s="1"/>
  <c r="BZ193" i="1" a="1"/>
  <c r="BZ193" i="1" s="1"/>
  <c r="BW193" i="1" a="1"/>
  <c r="BW193" i="1" s="1"/>
  <c r="CD193" i="1" a="1"/>
  <c r="CD193" i="1" s="1"/>
  <c r="CA193" i="1" a="1"/>
  <c r="CA193" i="1" s="1"/>
  <c r="EH193" i="1" a="1"/>
  <c r="EH193" i="1" s="1"/>
  <c r="CE193" i="1" a="1"/>
  <c r="CE193" i="1" s="1"/>
  <c r="FT193" i="1"/>
  <c r="FS193" i="1"/>
  <c r="U194" i="1"/>
  <c r="KC194" i="1"/>
  <c r="N195" i="1"/>
  <c r="JN193" i="1"/>
  <c r="X194" i="1"/>
  <c r="J195" i="1"/>
  <c r="AU194" i="1"/>
  <c r="AT194" i="1"/>
  <c r="AS194" i="1"/>
  <c r="AR194" i="1"/>
  <c r="AV194" i="1"/>
  <c r="JP194" i="1"/>
  <c r="JO194" i="1"/>
  <c r="Y195" i="1"/>
  <c r="I195" i="1"/>
  <c r="AM194" i="1"/>
  <c r="AL194" i="1"/>
  <c r="AK194" i="1"/>
  <c r="AX194" i="1"/>
  <c r="AO194" i="1"/>
  <c r="AN194" i="1"/>
  <c r="AP194" i="1"/>
  <c r="KD193" i="1"/>
  <c r="M194" i="1"/>
  <c r="FQ194" i="1"/>
  <c r="FP194" i="1"/>
  <c r="FO194" i="1"/>
  <c r="H195" i="1"/>
  <c r="JL194" i="1"/>
  <c r="V195" i="1"/>
  <c r="JM193" i="1"/>
  <c r="W194" i="1"/>
  <c r="JA194" i="1"/>
  <c r="O195" i="1"/>
  <c r="P195" i="1"/>
  <c r="JB194" i="1"/>
  <c r="KH194" i="1"/>
  <c r="R195" i="1"/>
  <c r="KG193" i="1"/>
  <c r="Q194" i="1"/>
  <c r="KF193" i="1"/>
  <c r="T195" i="1"/>
  <c r="JT194" i="1"/>
  <c r="KA194" i="1"/>
  <c r="CE194" i="1" a="1"/>
  <c r="CE194" i="1" s="1"/>
  <c r="K195" i="1"/>
  <c r="EH194" i="1" a="1"/>
  <c r="EH194" i="1" s="1"/>
  <c r="CF194" i="1" a="1"/>
  <c r="CF194" i="1" s="1"/>
  <c r="FA194" i="1" a="1"/>
  <c r="FA194" i="1" s="1"/>
  <c r="CA194" i="1" a="1"/>
  <c r="CA194" i="1" s="1"/>
  <c r="EY194" i="1" a="1"/>
  <c r="EY194" i="1" s="1"/>
  <c r="BZ194" i="1" a="1"/>
  <c r="BZ194" i="1" s="1"/>
  <c r="BY194" i="1" a="1"/>
  <c r="BY194" i="1" s="1"/>
  <c r="CD194" i="1" a="1"/>
  <c r="CD194" i="1" s="1"/>
  <c r="CB194" i="1" a="1"/>
  <c r="CB194" i="1" s="1"/>
  <c r="BW194" i="1" a="1"/>
  <c r="BW194" i="1" s="1"/>
  <c r="CC194" i="1" a="1"/>
  <c r="CC194" i="1" s="1"/>
  <c r="BX194" i="1" a="1"/>
  <c r="BX194" i="1" s="1"/>
  <c r="S194" i="1"/>
  <c r="KB193" i="1"/>
  <c r="FT185" i="1"/>
  <c r="U186" i="1"/>
  <c r="FS185" i="1"/>
  <c r="KB184" i="1"/>
  <c r="S185" i="1"/>
  <c r="EY184" i="1" a="1"/>
  <c r="EY184" i="1" s="1"/>
  <c r="CE184" i="1" a="1"/>
  <c r="CE184" i="1" s="1"/>
  <c r="CA184" i="1" a="1"/>
  <c r="CA184" i="1" s="1"/>
  <c r="BW184" i="1" a="1"/>
  <c r="BW184" i="1" s="1"/>
  <c r="EH184" i="1" a="1"/>
  <c r="EH184" i="1" s="1"/>
  <c r="K185" i="1"/>
  <c r="CD184" i="1" a="1"/>
  <c r="CD184" i="1" s="1"/>
  <c r="BZ184" i="1" a="1"/>
  <c r="BZ184" i="1" s="1"/>
  <c r="FA184" i="1" a="1"/>
  <c r="FA184" i="1" s="1"/>
  <c r="CF184" i="1" a="1"/>
  <c r="CF184" i="1" s="1"/>
  <c r="BY184" i="1" a="1"/>
  <c r="BY184" i="1" s="1"/>
  <c r="CC184" i="1" a="1"/>
  <c r="CC184" i="1" s="1"/>
  <c r="BX184" i="1" a="1"/>
  <c r="BX184" i="1" s="1"/>
  <c r="CB184" i="1" a="1"/>
  <c r="CB184" i="1" s="1"/>
  <c r="O185" i="1"/>
  <c r="JA184" i="1"/>
  <c r="X186" i="1"/>
  <c r="JN185" i="1"/>
  <c r="JT184" i="1"/>
  <c r="KA184" i="1"/>
  <c r="T185" i="1"/>
  <c r="KC185" i="1"/>
  <c r="N186" i="1"/>
  <c r="P185" i="1"/>
  <c r="JB184" i="1"/>
  <c r="KH184" i="1"/>
  <c r="R185" i="1"/>
  <c r="JL185" i="1"/>
  <c r="V186" i="1"/>
  <c r="M187" i="1"/>
  <c r="KD187" i="1" s="1"/>
  <c r="KD186" i="1"/>
  <c r="Y186" i="1"/>
  <c r="JP185" i="1"/>
  <c r="JO185" i="1"/>
  <c r="L186" i="1"/>
  <c r="AQ185" i="1"/>
  <c r="AV184" i="1"/>
  <c r="AU184" i="1"/>
  <c r="AT184" i="1"/>
  <c r="J185" i="1"/>
  <c r="AS184" i="1"/>
  <c r="AR184" i="1"/>
  <c r="Q185" i="1"/>
  <c r="KG184" i="1"/>
  <c r="KF184" i="1"/>
  <c r="W186" i="1"/>
  <c r="JM185" i="1"/>
  <c r="AP185" i="1"/>
  <c r="AX185" i="1"/>
  <c r="AO185" i="1"/>
  <c r="AL185" i="1"/>
  <c r="I186" i="1"/>
  <c r="AM185" i="1"/>
  <c r="AN185" i="1"/>
  <c r="AK185" i="1"/>
  <c r="FQ185" i="1"/>
  <c r="H186" i="1"/>
  <c r="FO185" i="1"/>
  <c r="FP185"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G64" i="1"/>
  <c r="KF64" i="1"/>
  <c r="V64" i="1"/>
  <c r="JL63" i="1"/>
  <c r="L65" i="1"/>
  <c r="AQ64" i="1"/>
  <c r="KH64" i="1"/>
  <c r="R65" i="1"/>
  <c r="JB64" i="1"/>
  <c r="P65" i="1"/>
  <c r="W64" i="1"/>
  <c r="JM63" i="1"/>
  <c r="N64" i="1"/>
  <c r="KC63" i="1"/>
  <c r="JP64" i="1"/>
  <c r="JO64" i="1"/>
  <c r="Y65" i="1"/>
  <c r="O65" i="1"/>
  <c r="JA64" i="1"/>
  <c r="JN63" i="1"/>
  <c r="X64" i="1"/>
  <c r="U65" i="1"/>
  <c r="FT64" i="1"/>
  <c r="FS64" i="1"/>
  <c r="JT119" i="1"/>
  <c r="KA119" i="1"/>
  <c r="JT95" i="1"/>
  <c r="KA95" i="1"/>
  <c r="T133" i="1"/>
  <c r="JT132" i="1"/>
  <c r="KA132" i="1"/>
  <c r="BA186" i="1"/>
  <c r="BA195" i="1"/>
  <c r="AV195" i="1"/>
  <c r="AU195" i="1"/>
  <c r="J196" i="1"/>
  <c r="AT195" i="1"/>
  <c r="AS195" i="1"/>
  <c r="AR195" i="1"/>
  <c r="JN194" i="1"/>
  <c r="X195" i="1"/>
  <c r="JP195" i="1"/>
  <c r="JO195" i="1"/>
  <c r="Y196" i="1"/>
  <c r="S195" i="1"/>
  <c r="KB194" i="1"/>
  <c r="P196" i="1"/>
  <c r="JB196" i="1" s="1"/>
  <c r="JB195" i="1"/>
  <c r="FQ195" i="1"/>
  <c r="FP195" i="1"/>
  <c r="FO195" i="1"/>
  <c r="H196" i="1"/>
  <c r="T196" i="1"/>
  <c r="JT195" i="1"/>
  <c r="KA195" i="1"/>
  <c r="JA195" i="1"/>
  <c r="O196" i="1"/>
  <c r="JA196" i="1" s="1"/>
  <c r="KC195" i="1"/>
  <c r="N196" i="1"/>
  <c r="KC196" i="1" s="1"/>
  <c r="KG194" i="1"/>
  <c r="Q195" i="1"/>
  <c r="KF194" i="1"/>
  <c r="W195" i="1"/>
  <c r="JM194" i="1"/>
  <c r="FT194" i="1"/>
  <c r="FS194" i="1"/>
  <c r="U195" i="1"/>
  <c r="M195" i="1"/>
  <c r="KD194" i="1"/>
  <c r="CE195" i="1" a="1"/>
  <c r="CE195" i="1" s="1"/>
  <c r="CA195" i="1" a="1"/>
  <c r="CA195" i="1" s="1"/>
  <c r="BW195" i="1" a="1"/>
  <c r="BW195" i="1" s="1"/>
  <c r="K196" i="1"/>
  <c r="EH195" i="1" a="1"/>
  <c r="EH195" i="1" s="1"/>
  <c r="CD195" i="1" a="1"/>
  <c r="CD195" i="1" s="1"/>
  <c r="BZ195" i="1" a="1"/>
  <c r="BZ195" i="1" s="1"/>
  <c r="CF195" i="1" a="1"/>
  <c r="CF195" i="1" s="1"/>
  <c r="CB195" i="1" a="1"/>
  <c r="CB195" i="1" s="1"/>
  <c r="BX195" i="1" a="1"/>
  <c r="BX195" i="1" s="1"/>
  <c r="CC195" i="1" a="1"/>
  <c r="CC195" i="1" s="1"/>
  <c r="BY195" i="1" a="1"/>
  <c r="BY195" i="1" s="1"/>
  <c r="FA195" i="1" a="1"/>
  <c r="FA195" i="1" s="1"/>
  <c r="EY195" i="1" a="1"/>
  <c r="EY195" i="1" s="1"/>
  <c r="KH195" i="1"/>
  <c r="R196" i="1"/>
  <c r="KH196" i="1" s="1"/>
  <c r="JL195" i="1"/>
  <c r="V196" i="1"/>
  <c r="JL196" i="1" s="1"/>
  <c r="AN195" i="1"/>
  <c r="AM195" i="1"/>
  <c r="AL195" i="1"/>
  <c r="I196" i="1"/>
  <c r="AK195" i="1"/>
  <c r="AP195" i="1"/>
  <c r="AX195" i="1"/>
  <c r="AO195" i="1"/>
  <c r="AQ186" i="1"/>
  <c r="L187" i="1"/>
  <c r="AQ187" i="1" s="1"/>
  <c r="FQ186" i="1"/>
  <c r="FP186" i="1"/>
  <c r="H187" i="1"/>
  <c r="FO186" i="1"/>
  <c r="AR185" i="1"/>
  <c r="J186" i="1"/>
  <c r="AT185" i="1"/>
  <c r="AV185" i="1"/>
  <c r="AU185" i="1"/>
  <c r="AS185" i="1"/>
  <c r="JP186" i="1"/>
  <c r="Y187" i="1"/>
  <c r="JO186" i="1"/>
  <c r="P186" i="1"/>
  <c r="JB185" i="1"/>
  <c r="KB185" i="1"/>
  <c r="S186" i="1"/>
  <c r="KC186" i="1"/>
  <c r="N187" i="1"/>
  <c r="KC187" i="1" s="1"/>
  <c r="O186" i="1"/>
  <c r="JA185" i="1"/>
  <c r="W187" i="1"/>
  <c r="JM187" i="1" s="1"/>
  <c r="JM186" i="1"/>
  <c r="CD185" i="1" a="1"/>
  <c r="CD185" i="1" s="1"/>
  <c r="CC185" i="1" a="1"/>
  <c r="CC185" i="1" s="1"/>
  <c r="BX185" i="1" a="1"/>
  <c r="BX185" i="1" s="1"/>
  <c r="CB185" i="1" a="1"/>
  <c r="CB185" i="1" s="1"/>
  <c r="EY185" i="1" a="1"/>
  <c r="EY185" i="1" s="1"/>
  <c r="EH185" i="1" a="1"/>
  <c r="EH185" i="1" s="1"/>
  <c r="CE185" i="1" a="1"/>
  <c r="CE185" i="1" s="1"/>
  <c r="CA185" i="1" a="1"/>
  <c r="CA185" i="1" s="1"/>
  <c r="K186" i="1"/>
  <c r="BZ185" i="1" a="1"/>
  <c r="BZ185" i="1" s="1"/>
  <c r="BY185" i="1" a="1"/>
  <c r="BY185" i="1" s="1"/>
  <c r="CF185" i="1" a="1"/>
  <c r="CF185" i="1" s="1"/>
  <c r="FA185" i="1" a="1"/>
  <c r="FA185" i="1" s="1"/>
  <c r="BW185" i="1" a="1"/>
  <c r="BW185" i="1" s="1"/>
  <c r="JL186" i="1"/>
  <c r="V187" i="1"/>
  <c r="JL187" i="1" s="1"/>
  <c r="KA185" i="1"/>
  <c r="T186" i="1"/>
  <c r="JT185" i="1"/>
  <c r="U187" i="1"/>
  <c r="FT186" i="1"/>
  <c r="FS186" i="1"/>
  <c r="Q186" i="1"/>
  <c r="KF185" i="1"/>
  <c r="KG185" i="1"/>
  <c r="R186" i="1"/>
  <c r="KH185" i="1"/>
  <c r="X187" i="1"/>
  <c r="JN187" i="1" s="1"/>
  <c r="JN186" i="1"/>
  <c r="AM186" i="1"/>
  <c r="AL186" i="1"/>
  <c r="AK186" i="1"/>
  <c r="I187" i="1"/>
  <c r="AO186" i="1"/>
  <c r="AX186" i="1"/>
  <c r="AP186" i="1"/>
  <c r="AN186"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H65" i="1"/>
  <c r="Q66" i="1"/>
  <c r="KG65" i="1"/>
  <c r="KF65" i="1"/>
  <c r="U66" i="1"/>
  <c r="FT65" i="1"/>
  <c r="FS65" i="1"/>
  <c r="M65" i="1"/>
  <c r="KD64" i="1"/>
  <c r="X65" i="1"/>
  <c r="JN64" i="1"/>
  <c r="N65" i="1"/>
  <c r="KC64" i="1"/>
  <c r="L66" i="1"/>
  <c r="AQ65" i="1"/>
  <c r="AS66" i="1"/>
  <c r="AR66" i="1"/>
  <c r="J67" i="1"/>
  <c r="AT66" i="1"/>
  <c r="AV66" i="1"/>
  <c r="AU66" i="1"/>
  <c r="KA133" i="1"/>
  <c r="T134" i="1"/>
  <c r="JT133" i="1"/>
  <c r="BA187" i="1"/>
  <c r="BA196" i="1"/>
  <c r="W196" i="1"/>
  <c r="JM196" i="1" s="1"/>
  <c r="JM195" i="1"/>
  <c r="KG195" i="1"/>
  <c r="Q196" i="1"/>
  <c r="KF195" i="1"/>
  <c r="JT196" i="1"/>
  <c r="KA196" i="1"/>
  <c r="M196" i="1"/>
  <c r="KD196" i="1" s="1"/>
  <c r="KD195" i="1"/>
  <c r="FQ196" i="1"/>
  <c r="FP196" i="1"/>
  <c r="FO196" i="1"/>
  <c r="S196" i="1"/>
  <c r="KB196" i="1" s="1"/>
  <c r="KB195" i="1"/>
  <c r="JN195" i="1"/>
  <c r="X196" i="1"/>
  <c r="JN196" i="1" s="1"/>
  <c r="AN196" i="1"/>
  <c r="AM196" i="1"/>
  <c r="AL196" i="1"/>
  <c r="AK196" i="1"/>
  <c r="AP196" i="1"/>
  <c r="AX196" i="1"/>
  <c r="AO196" i="1"/>
  <c r="FT195" i="1"/>
  <c r="FS195" i="1"/>
  <c r="U196" i="1"/>
  <c r="JP196" i="1"/>
  <c r="JO196" i="1"/>
  <c r="AV196" i="1"/>
  <c r="AU196" i="1"/>
  <c r="AT196" i="1"/>
  <c r="AS196" i="1"/>
  <c r="AR196" i="1"/>
  <c r="CE196" i="1" a="1"/>
  <c r="CE196" i="1" s="1"/>
  <c r="CA196" i="1" a="1"/>
  <c r="CA196" i="1" s="1"/>
  <c r="BW196" i="1" a="1"/>
  <c r="BW196" i="1" s="1"/>
  <c r="EH196" i="1" a="1"/>
  <c r="EH196" i="1" s="1"/>
  <c r="CD196" i="1" a="1"/>
  <c r="CD196" i="1" s="1"/>
  <c r="BZ196" i="1" a="1"/>
  <c r="BZ196" i="1" s="1"/>
  <c r="FA196" i="1" a="1"/>
  <c r="FA196" i="1" s="1"/>
  <c r="CC196" i="1" a="1"/>
  <c r="CC196" i="1" s="1"/>
  <c r="BY196" i="1" a="1"/>
  <c r="BY196" i="1" s="1"/>
  <c r="CF196" i="1" a="1"/>
  <c r="CF196" i="1" s="1"/>
  <c r="CB196" i="1" a="1"/>
  <c r="CB196" i="1" s="1"/>
  <c r="BX196" i="1" a="1"/>
  <c r="BX196" i="1" s="1"/>
  <c r="EY196" i="1" a="1"/>
  <c r="EY196" i="1" s="1"/>
  <c r="FT187" i="1"/>
  <c r="FS187" i="1"/>
  <c r="FQ187" i="1"/>
  <c r="FP187" i="1"/>
  <c r="FO187" i="1"/>
  <c r="JP187" i="1"/>
  <c r="JO187" i="1"/>
  <c r="KA186" i="1"/>
  <c r="JT186" i="1"/>
  <c r="T187" i="1"/>
  <c r="AP187" i="1"/>
  <c r="AX187" i="1"/>
  <c r="AO187" i="1"/>
  <c r="AN187" i="1"/>
  <c r="AM187" i="1"/>
  <c r="AL187" i="1"/>
  <c r="AK187" i="1"/>
  <c r="BY186" i="1" a="1"/>
  <c r="BY186" i="1" s="1"/>
  <c r="CC186" i="1" a="1"/>
  <c r="CC186" i="1" s="1"/>
  <c r="BX186" i="1" a="1"/>
  <c r="BX186" i="1" s="1"/>
  <c r="CB186" i="1" a="1"/>
  <c r="CB186" i="1" s="1"/>
  <c r="FA186" i="1" a="1"/>
  <c r="FA186" i="1" s="1"/>
  <c r="CF186" i="1" a="1"/>
  <c r="CF186" i="1" s="1"/>
  <c r="BW186" i="1" a="1"/>
  <c r="BW186" i="1" s="1"/>
  <c r="BZ186" i="1" a="1"/>
  <c r="BZ186" i="1" s="1"/>
  <c r="EH186" i="1" a="1"/>
  <c r="EH186" i="1" s="1"/>
  <c r="EY186" i="1" a="1"/>
  <c r="EY186" i="1" s="1"/>
  <c r="CE186" i="1" a="1"/>
  <c r="CE186" i="1" s="1"/>
  <c r="CD186" i="1" a="1"/>
  <c r="CD186" i="1" s="1"/>
  <c r="K187" i="1"/>
  <c r="CA186" i="1" a="1"/>
  <c r="CA186" i="1" s="1"/>
  <c r="O187" i="1"/>
  <c r="JA187" i="1" s="1"/>
  <c r="JA186" i="1"/>
  <c r="KH186" i="1"/>
  <c r="R187" i="1"/>
  <c r="KH187" i="1" s="1"/>
  <c r="S187" i="1"/>
  <c r="KB187" i="1" s="1"/>
  <c r="KB186" i="1"/>
  <c r="KG186" i="1"/>
  <c r="KF186" i="1"/>
  <c r="Q187" i="1"/>
  <c r="P187" i="1"/>
  <c r="JB187" i="1" s="1"/>
  <c r="JB186" i="1"/>
  <c r="AV186" i="1"/>
  <c r="AU186" i="1"/>
  <c r="AT186" i="1"/>
  <c r="AS186" i="1"/>
  <c r="AR186" i="1"/>
  <c r="J187" i="1"/>
  <c r="KD65" i="1" l="1"/>
  <c r="M66" i="1"/>
  <c r="R67" i="1"/>
  <c r="KH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G66" i="1"/>
  <c r="KF66" i="1"/>
  <c r="Q67" i="1"/>
  <c r="O67" i="1"/>
  <c r="JA66" i="1"/>
  <c r="T135" i="1"/>
  <c r="JT134" i="1"/>
  <c r="KA134" i="1"/>
  <c r="KG196" i="1"/>
  <c r="KF196" i="1"/>
  <c r="FT196" i="1"/>
  <c r="FS196" i="1"/>
  <c r="JT187" i="1"/>
  <c r="KA187" i="1"/>
  <c r="CF187" i="1" a="1"/>
  <c r="CF187" i="1" s="1"/>
  <c r="CB187" i="1" a="1"/>
  <c r="CB187" i="1" s="1"/>
  <c r="BX187" i="1" a="1"/>
  <c r="BX187" i="1" s="1"/>
  <c r="EY187" i="1" a="1"/>
  <c r="EY187" i="1" s="1"/>
  <c r="CC187" i="1" a="1"/>
  <c r="CC187" i="1" s="1"/>
  <c r="CA187" i="1" a="1"/>
  <c r="CA187" i="1" s="1"/>
  <c r="EH187" i="1" a="1"/>
  <c r="EH187" i="1" s="1"/>
  <c r="BZ187" i="1" a="1"/>
  <c r="BZ187" i="1" s="1"/>
  <c r="FA187" i="1" a="1"/>
  <c r="FA187" i="1" s="1"/>
  <c r="CD187" i="1" a="1"/>
  <c r="CD187" i="1" s="1"/>
  <c r="BW187" i="1" a="1"/>
  <c r="BW187" i="1" s="1"/>
  <c r="BY187" i="1" a="1"/>
  <c r="BY187" i="1" s="1"/>
  <c r="CE187" i="1" a="1"/>
  <c r="CE187" i="1" s="1"/>
  <c r="AS187" i="1"/>
  <c r="AR187" i="1"/>
  <c r="AU187" i="1"/>
  <c r="AV187" i="1"/>
  <c r="AT187" i="1"/>
  <c r="KG187" i="1"/>
  <c r="KF187"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H67" i="1"/>
  <c r="Q68" i="1"/>
  <c r="KG67" i="1"/>
  <c r="KF67" i="1"/>
  <c r="JB67" i="1"/>
  <c r="P68" i="1"/>
  <c r="M67" i="1"/>
  <c r="KD66" i="1"/>
  <c r="J69" i="1"/>
  <c r="AT68" i="1"/>
  <c r="AS68" i="1"/>
  <c r="AR68" i="1"/>
  <c r="AV68" i="1"/>
  <c r="AU68" i="1"/>
  <c r="JT67" i="1"/>
  <c r="KA67" i="1"/>
  <c r="T68" i="1"/>
  <c r="T136" i="1"/>
  <c r="JT135" i="1"/>
  <c r="KA135" i="1"/>
  <c r="G156" i="1"/>
  <c r="G157" i="1"/>
  <c r="Y69" i="1" l="1"/>
  <c r="JP68" i="1"/>
  <c r="JO68" i="1"/>
  <c r="T69" i="1"/>
  <c r="KA68" i="1"/>
  <c r="JT68" i="1"/>
  <c r="U69" i="1"/>
  <c r="FS68" i="1"/>
  <c r="FT68" i="1"/>
  <c r="KC67" i="1"/>
  <c r="N68" i="1"/>
  <c r="JL67" i="1"/>
  <c r="V68" i="1"/>
  <c r="KF68" i="1"/>
  <c r="Q69" i="1"/>
  <c r="KG68" i="1"/>
  <c r="W68" i="1"/>
  <c r="JM67" i="1"/>
  <c r="JN67" i="1"/>
  <c r="X68" i="1"/>
  <c r="R69" i="1"/>
  <c r="KH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61" i="1"/>
  <c r="A178" i="1"/>
  <c r="A177" i="1"/>
  <c r="A176" i="1"/>
  <c r="A175" i="1"/>
  <c r="A174" i="1"/>
  <c r="A173" i="1"/>
  <c r="A172" i="1"/>
  <c r="Y171" i="1"/>
  <c r="Y172" i="1" s="1"/>
  <c r="X171" i="1"/>
  <c r="W171" i="1"/>
  <c r="W172" i="1" s="1"/>
  <c r="V171" i="1"/>
  <c r="V172" i="1" s="1"/>
  <c r="U171" i="1"/>
  <c r="U172" i="1" s="1"/>
  <c r="T171" i="1"/>
  <c r="JT171" i="1" s="1"/>
  <c r="S171" i="1"/>
  <c r="S172" i="1" s="1"/>
  <c r="R171" i="1"/>
  <c r="KH171" i="1" s="1"/>
  <c r="Q171" i="1"/>
  <c r="KG171" i="1" s="1"/>
  <c r="P171" i="1"/>
  <c r="P172" i="1" s="1"/>
  <c r="JB172" i="1" s="1"/>
  <c r="O171" i="1"/>
  <c r="JA171" i="1" s="1"/>
  <c r="N171" i="1"/>
  <c r="N172" i="1" s="1"/>
  <c r="M171" i="1"/>
  <c r="KD171" i="1" s="1"/>
  <c r="L171" i="1"/>
  <c r="L172" i="1" s="1"/>
  <c r="K171" i="1"/>
  <c r="K172" i="1" s="1"/>
  <c r="BZ172" i="1" s="1" a="1"/>
  <c r="BZ172" i="1" s="1"/>
  <c r="J171" i="1"/>
  <c r="AR171" i="1" s="1"/>
  <c r="I171" i="1"/>
  <c r="I172" i="1" s="1"/>
  <c r="AO172" i="1" s="1"/>
  <c r="H171" i="1"/>
  <c r="A171" i="1"/>
  <c r="KH170" i="1"/>
  <c r="KG170" i="1"/>
  <c r="KF170" i="1"/>
  <c r="KD170" i="1"/>
  <c r="KC170" i="1"/>
  <c r="KB170" i="1"/>
  <c r="KA170" i="1"/>
  <c r="JT170" i="1"/>
  <c r="JP170" i="1"/>
  <c r="JO170" i="1"/>
  <c r="JN170" i="1"/>
  <c r="JM170" i="1"/>
  <c r="JL170" i="1"/>
  <c r="JB170" i="1"/>
  <c r="JA170" i="1"/>
  <c r="FT170" i="1"/>
  <c r="FS170" i="1"/>
  <c r="FQ170" i="1"/>
  <c r="FP170" i="1"/>
  <c r="FO170" i="1"/>
  <c r="FA170" i="1" a="1"/>
  <c r="FA170" i="1" s="1"/>
  <c r="EY170" i="1" a="1"/>
  <c r="EY170" i="1" s="1"/>
  <c r="EH170" i="1" a="1"/>
  <c r="EH170" i="1" s="1"/>
  <c r="CF170" i="1" a="1"/>
  <c r="CF170" i="1" s="1"/>
  <c r="CE170" i="1" a="1"/>
  <c r="CE170" i="1" s="1"/>
  <c r="CD170" i="1" a="1"/>
  <c r="CD170" i="1" s="1"/>
  <c r="CC170" i="1" a="1"/>
  <c r="CC170" i="1" s="1"/>
  <c r="CB170" i="1" a="1"/>
  <c r="CB170" i="1" s="1"/>
  <c r="CA170" i="1" a="1"/>
  <c r="CA170" i="1" s="1"/>
  <c r="BZ170" i="1" a="1"/>
  <c r="BZ170" i="1" s="1"/>
  <c r="BY170" i="1" a="1"/>
  <c r="BY170" i="1" s="1"/>
  <c r="BX170" i="1" a="1"/>
  <c r="BX170" i="1" s="1"/>
  <c r="BW170" i="1" a="1"/>
  <c r="BW170" i="1" s="1"/>
  <c r="AX170" i="1"/>
  <c r="AV170" i="1"/>
  <c r="AU170" i="1"/>
  <c r="AT170" i="1"/>
  <c r="AS170" i="1"/>
  <c r="AR170" i="1"/>
  <c r="AQ170" i="1"/>
  <c r="AP170" i="1"/>
  <c r="AO170" i="1"/>
  <c r="AN170" i="1"/>
  <c r="AM170" i="1"/>
  <c r="AL170" i="1"/>
  <c r="AK170" i="1"/>
  <c r="A170" i="1"/>
  <c r="Y156" i="1"/>
  <c r="Y157" i="1" s="1"/>
  <c r="X156" i="1"/>
  <c r="X157" i="1" s="1"/>
  <c r="JN157" i="1" s="1"/>
  <c r="W156" i="1"/>
  <c r="W157" i="1" s="1"/>
  <c r="JM157" i="1" s="1"/>
  <c r="V156" i="1"/>
  <c r="V157" i="1" s="1"/>
  <c r="JL157" i="1" s="1"/>
  <c r="U156" i="1"/>
  <c r="FS156" i="1" s="1"/>
  <c r="T156" i="1"/>
  <c r="T157" i="1" s="1"/>
  <c r="S156" i="1"/>
  <c r="S157" i="1" s="1"/>
  <c r="KB157" i="1" s="1"/>
  <c r="R156" i="1"/>
  <c r="R157" i="1" s="1"/>
  <c r="KH157" i="1" s="1"/>
  <c r="Q156" i="1"/>
  <c r="Q157" i="1" s="1"/>
  <c r="P156" i="1"/>
  <c r="P157" i="1" s="1"/>
  <c r="JB157" i="1" s="1"/>
  <c r="O156" i="1"/>
  <c r="O157" i="1" s="1"/>
  <c r="JA157" i="1" s="1"/>
  <c r="N156" i="1"/>
  <c r="N157" i="1" s="1"/>
  <c r="KC157" i="1" s="1"/>
  <c r="M156" i="1"/>
  <c r="M157" i="1" s="1"/>
  <c r="KD157" i="1" s="1"/>
  <c r="L156" i="1"/>
  <c r="L157" i="1" s="1"/>
  <c r="AQ157" i="1" s="1"/>
  <c r="K156" i="1"/>
  <c r="K157" i="1" s="1"/>
  <c r="J156" i="1"/>
  <c r="J157" i="1" s="1"/>
  <c r="AT157" i="1" s="1"/>
  <c r="I156" i="1"/>
  <c r="I157" i="1" s="1"/>
  <c r="H156" i="1"/>
  <c r="AA158" i="1"/>
  <c r="A158" i="1"/>
  <c r="A157" i="1"/>
  <c r="A156" i="1"/>
  <c r="KH155" i="1"/>
  <c r="KG155" i="1"/>
  <c r="KF155" i="1"/>
  <c r="KD155" i="1"/>
  <c r="KC155" i="1"/>
  <c r="KB155" i="1"/>
  <c r="KA155" i="1"/>
  <c r="JT155" i="1"/>
  <c r="JP155" i="1"/>
  <c r="JO155" i="1"/>
  <c r="JN155" i="1"/>
  <c r="JM155" i="1"/>
  <c r="JL155" i="1"/>
  <c r="JB155" i="1"/>
  <c r="JA155" i="1"/>
  <c r="FT155" i="1"/>
  <c r="FS155" i="1"/>
  <c r="FQ155" i="1"/>
  <c r="FP155" i="1"/>
  <c r="FO155" i="1"/>
  <c r="FA155" i="1" a="1"/>
  <c r="FA155" i="1" s="1"/>
  <c r="EY155" i="1" a="1"/>
  <c r="EY155" i="1" s="1"/>
  <c r="EH155" i="1" a="1"/>
  <c r="EH155" i="1" s="1"/>
  <c r="CF155" i="1" a="1"/>
  <c r="CF155" i="1" s="1"/>
  <c r="CE155" i="1" a="1"/>
  <c r="CE155" i="1" s="1"/>
  <c r="CD155" i="1" a="1"/>
  <c r="CD155" i="1" s="1"/>
  <c r="CC155" i="1" a="1"/>
  <c r="CC155" i="1" s="1"/>
  <c r="CB155" i="1" a="1"/>
  <c r="CB155" i="1" s="1"/>
  <c r="CA155" i="1" a="1"/>
  <c r="CA155" i="1" s="1"/>
  <c r="BZ155" i="1" a="1"/>
  <c r="BZ155" i="1" s="1"/>
  <c r="BY155" i="1" a="1"/>
  <c r="BY155" i="1" s="1"/>
  <c r="BX155" i="1" a="1"/>
  <c r="BX155" i="1" s="1"/>
  <c r="BW155" i="1" a="1"/>
  <c r="BW155" i="1" s="1"/>
  <c r="AX155" i="1"/>
  <c r="AV155" i="1"/>
  <c r="AU155" i="1"/>
  <c r="AT155" i="1"/>
  <c r="AS155" i="1"/>
  <c r="AR155" i="1"/>
  <c r="AQ155" i="1"/>
  <c r="AP155" i="1"/>
  <c r="AO155" i="1"/>
  <c r="AN155" i="1"/>
  <c r="AM155" i="1"/>
  <c r="AL155" i="1"/>
  <c r="AK155" i="1"/>
  <c r="A155" i="1"/>
  <c r="AA154" i="1" a="1"/>
  <c r="AA154" i="1" s="1"/>
  <c r="A154" i="1"/>
  <c r="A153" i="1"/>
  <c r="JA69" i="1" l="1"/>
  <c r="O70" i="1"/>
  <c r="Q70" i="1"/>
  <c r="KG69" i="1"/>
  <c r="KF69" i="1"/>
  <c r="U70" i="1"/>
  <c r="FT69" i="1"/>
  <c r="FS69" i="1"/>
  <c r="R70" i="1"/>
  <c r="KH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57" i="1"/>
  <c r="FO157" i="1" s="1"/>
  <c r="BA156" i="1"/>
  <c r="H172" i="1"/>
  <c r="FQ172" i="1" s="1"/>
  <c r="BA171" i="1"/>
  <c r="O172" i="1"/>
  <c r="O173" i="1" s="1"/>
  <c r="O174" i="1" s="1"/>
  <c r="O175" i="1" s="1"/>
  <c r="JO156" i="1"/>
  <c r="AQ171" i="1"/>
  <c r="P173" i="1"/>
  <c r="P174" i="1" s="1"/>
  <c r="JM171" i="1"/>
  <c r="AS171" i="1"/>
  <c r="JL171" i="1"/>
  <c r="R172" i="1"/>
  <c r="KH172" i="1" s="1"/>
  <c r="AU171" i="1"/>
  <c r="AV171" i="1"/>
  <c r="JO171" i="1"/>
  <c r="KA171" i="1"/>
  <c r="FQ171" i="1"/>
  <c r="AK171" i="1"/>
  <c r="FS171" i="1"/>
  <c r="J172" i="1"/>
  <c r="AR172" i="1" s="1"/>
  <c r="W173" i="1"/>
  <c r="JM172" i="1"/>
  <c r="FS172" i="1"/>
  <c r="FT172" i="1"/>
  <c r="U173" i="1"/>
  <c r="AQ172" i="1"/>
  <c r="L173" i="1"/>
  <c r="KC172" i="1"/>
  <c r="N173" i="1"/>
  <c r="JL172" i="1"/>
  <c r="V173" i="1"/>
  <c r="KB172" i="1"/>
  <c r="S173" i="1"/>
  <c r="BY172" i="1" a="1"/>
  <c r="BY172" i="1" s="1"/>
  <c r="AL171" i="1"/>
  <c r="AT171" i="1"/>
  <c r="BZ171" i="1" a="1"/>
  <c r="BZ171" i="1" s="1"/>
  <c r="CD171" i="1" a="1"/>
  <c r="CD171" i="1" s="1"/>
  <c r="FT171" i="1"/>
  <c r="JP171" i="1"/>
  <c r="T172" i="1"/>
  <c r="CF172" i="1" a="1"/>
  <c r="CF172" i="1" s="1"/>
  <c r="CB172" i="1" a="1"/>
  <c r="CB172" i="1" s="1"/>
  <c r="BX172" i="1" a="1"/>
  <c r="BX172" i="1" s="1"/>
  <c r="K173" i="1"/>
  <c r="EH172" i="1" a="1"/>
  <c r="EH172" i="1" s="1"/>
  <c r="CE171" i="1" a="1"/>
  <c r="CE171" i="1" s="1"/>
  <c r="AM171" i="1"/>
  <c r="AN171" i="1"/>
  <c r="CA171" i="1" a="1"/>
  <c r="CA171" i="1" s="1"/>
  <c r="AL172" i="1"/>
  <c r="EY172" i="1" a="1"/>
  <c r="EY172" i="1" s="1"/>
  <c r="JP156" i="1"/>
  <c r="AO171" i="1"/>
  <c r="AX171" i="1"/>
  <c r="EY171" i="1" a="1"/>
  <c r="EY171" i="1" s="1"/>
  <c r="FO171" i="1"/>
  <c r="JB171" i="1"/>
  <c r="KC171" i="1"/>
  <c r="AM172" i="1"/>
  <c r="CC172" i="1" a="1"/>
  <c r="CC172" i="1" s="1"/>
  <c r="FA172" i="1" a="1"/>
  <c r="FA172" i="1" s="1"/>
  <c r="EH171" i="1" a="1"/>
  <c r="EH171" i="1" s="1"/>
  <c r="CA172" i="1" a="1"/>
  <c r="CA172" i="1" s="1"/>
  <c r="BW171" i="1" a="1"/>
  <c r="BW171" i="1" s="1"/>
  <c r="KB171" i="1"/>
  <c r="AX172" i="1"/>
  <c r="JN171" i="1"/>
  <c r="X172" i="1"/>
  <c r="AP171" i="1"/>
  <c r="BX171" i="1" a="1"/>
  <c r="BX171" i="1" s="1"/>
  <c r="CB171" i="1" a="1"/>
  <c r="CB171" i="1" s="1"/>
  <c r="CF171" i="1" a="1"/>
  <c r="CF171" i="1" s="1"/>
  <c r="FP171" i="1"/>
  <c r="M172" i="1"/>
  <c r="AN172" i="1"/>
  <c r="CD172" i="1" a="1"/>
  <c r="CD172" i="1" s="1"/>
  <c r="BW172" i="1" a="1"/>
  <c r="BW172" i="1" s="1"/>
  <c r="CE172" i="1" a="1"/>
  <c r="CE172" i="1" s="1"/>
  <c r="I173" i="1"/>
  <c r="AK172" i="1"/>
  <c r="AP172" i="1"/>
  <c r="Q172" i="1"/>
  <c r="KF171" i="1"/>
  <c r="Y173" i="1"/>
  <c r="JP172" i="1"/>
  <c r="JO172" i="1"/>
  <c r="BY171" i="1" a="1"/>
  <c r="BY171" i="1" s="1"/>
  <c r="CC171" i="1" a="1"/>
  <c r="CC171" i="1" s="1"/>
  <c r="FA171" i="1" a="1"/>
  <c r="FA171" i="1" s="1"/>
  <c r="CC157" i="1" a="1"/>
  <c r="CC157" i="1" s="1"/>
  <c r="FA157" i="1" a="1"/>
  <c r="FA157" i="1" s="1"/>
  <c r="BY157" i="1" a="1"/>
  <c r="BY157" i="1" s="1"/>
  <c r="AK157" i="1"/>
  <c r="AP157" i="1"/>
  <c r="AN157" i="1"/>
  <c r="AL157" i="1"/>
  <c r="AX157" i="1"/>
  <c r="KG157" i="1"/>
  <c r="KF157" i="1"/>
  <c r="JO157" i="1"/>
  <c r="JP157" i="1"/>
  <c r="FT156" i="1"/>
  <c r="U157" i="1"/>
  <c r="JT156" i="1"/>
  <c r="KA156" i="1"/>
  <c r="KB156" i="1"/>
  <c r="JN156" i="1"/>
  <c r="BZ157" i="1" a="1"/>
  <c r="BZ157" i="1" s="1"/>
  <c r="JT157" i="1"/>
  <c r="KA157" i="1"/>
  <c r="AV157" i="1"/>
  <c r="AU157" i="1"/>
  <c r="AR157" i="1"/>
  <c r="CF157" i="1" a="1"/>
  <c r="CF157" i="1" s="1"/>
  <c r="CB157" i="1" a="1"/>
  <c r="CB157" i="1" s="1"/>
  <c r="BX157" i="1" a="1"/>
  <c r="BX157" i="1" s="1"/>
  <c r="EY157" i="1" a="1"/>
  <c r="EY157" i="1" s="1"/>
  <c r="CE157" i="1" a="1"/>
  <c r="CE157" i="1" s="1"/>
  <c r="CA157" i="1" a="1"/>
  <c r="CA157" i="1" s="1"/>
  <c r="BW157" i="1" a="1"/>
  <c r="BW157" i="1" s="1"/>
  <c r="EH157" i="1" a="1"/>
  <c r="EH157" i="1" s="1"/>
  <c r="AS157" i="1"/>
  <c r="CD157" i="1" a="1"/>
  <c r="CD157" i="1" s="1"/>
  <c r="AM157" i="1"/>
  <c r="AO157" i="1"/>
  <c r="KC69" i="1" l="1"/>
  <c r="N70" i="1"/>
  <c r="JN69" i="1"/>
  <c r="X70" i="1"/>
  <c r="KD69" i="1"/>
  <c r="M70" i="1"/>
  <c r="AQ70" i="1"/>
  <c r="L71" i="1"/>
  <c r="FT70" i="1"/>
  <c r="FS70" i="1"/>
  <c r="U71" i="1"/>
  <c r="KB69" i="1"/>
  <c r="S70" i="1"/>
  <c r="P71" i="1"/>
  <c r="JB70" i="1"/>
  <c r="J72" i="1"/>
  <c r="AR71" i="1"/>
  <c r="AV71" i="1"/>
  <c r="AU71" i="1"/>
  <c r="AS71" i="1"/>
  <c r="AT71" i="1"/>
  <c r="JL69" i="1"/>
  <c r="V70" i="1"/>
  <c r="Q71" i="1"/>
  <c r="KG70" i="1"/>
  <c r="KF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H70" i="1"/>
  <c r="FP157" i="1"/>
  <c r="H173" i="1"/>
  <c r="BA173" i="1" s="1"/>
  <c r="FP172" i="1"/>
  <c r="FO172" i="1"/>
  <c r="BA172" i="1"/>
  <c r="FQ157" i="1"/>
  <c r="BA157" i="1"/>
  <c r="JA172" i="1"/>
  <c r="JA174" i="1"/>
  <c r="JA173" i="1"/>
  <c r="JB173" i="1"/>
  <c r="R173" i="1"/>
  <c r="R174" i="1" s="1"/>
  <c r="J173" i="1"/>
  <c r="AR173" i="1" s="1"/>
  <c r="AS172" i="1"/>
  <c r="AU172" i="1"/>
  <c r="AV172" i="1"/>
  <c r="AT172" i="1"/>
  <c r="I174" i="1"/>
  <c r="AX173" i="1"/>
  <c r="AO173" i="1"/>
  <c r="AN173" i="1"/>
  <c r="AK173" i="1"/>
  <c r="AP173" i="1"/>
  <c r="AM173" i="1"/>
  <c r="AL173" i="1"/>
  <c r="JB174" i="1"/>
  <c r="P175" i="1"/>
  <c r="JT172" i="1"/>
  <c r="KA172" i="1"/>
  <c r="T173" i="1"/>
  <c r="AQ173" i="1"/>
  <c r="L174" i="1"/>
  <c r="JA175" i="1"/>
  <c r="O176" i="1"/>
  <c r="CF173" i="1" a="1"/>
  <c r="CF173" i="1" s="1"/>
  <c r="CB173" i="1" a="1"/>
  <c r="CB173" i="1" s="1"/>
  <c r="BX173" i="1" a="1"/>
  <c r="BX173" i="1" s="1"/>
  <c r="K174" i="1"/>
  <c r="EH173" i="1" a="1"/>
  <c r="EH173" i="1" s="1"/>
  <c r="CA173" i="1" a="1"/>
  <c r="CA173" i="1" s="1"/>
  <c r="CE173" i="1" a="1"/>
  <c r="CE173" i="1" s="1"/>
  <c r="EY173" i="1" a="1"/>
  <c r="EY173" i="1" s="1"/>
  <c r="CD173" i="1" a="1"/>
  <c r="CD173" i="1" s="1"/>
  <c r="BY173" i="1" a="1"/>
  <c r="BY173" i="1" s="1"/>
  <c r="BW173" i="1" a="1"/>
  <c r="BW173" i="1" s="1"/>
  <c r="FA173" i="1" a="1"/>
  <c r="FA173" i="1" s="1"/>
  <c r="BZ173" i="1" a="1"/>
  <c r="BZ173" i="1" s="1"/>
  <c r="CC173" i="1" a="1"/>
  <c r="CC173" i="1" s="1"/>
  <c r="Y174" i="1"/>
  <c r="JP173" i="1"/>
  <c r="JO173" i="1"/>
  <c r="JN172" i="1"/>
  <c r="X173" i="1"/>
  <c r="KB173" i="1"/>
  <c r="S174" i="1"/>
  <c r="FT173" i="1"/>
  <c r="U174" i="1"/>
  <c r="FS173" i="1"/>
  <c r="Q173" i="1"/>
  <c r="KF172" i="1"/>
  <c r="KG172" i="1"/>
  <c r="KD172" i="1"/>
  <c r="M173" i="1"/>
  <c r="V174" i="1"/>
  <c r="JL173" i="1"/>
  <c r="N174" i="1"/>
  <c r="KC173" i="1"/>
  <c r="W174" i="1"/>
  <c r="JM173" i="1"/>
  <c r="FT157" i="1"/>
  <c r="FS157" i="1"/>
  <c r="JM156" i="1"/>
  <c r="KH156" i="1"/>
  <c r="JT71" i="1" l="1"/>
  <c r="KA71" i="1"/>
  <c r="Q72" i="1"/>
  <c r="KG71" i="1"/>
  <c r="KF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H71" i="1"/>
  <c r="Y72" i="1"/>
  <c r="JP71" i="1"/>
  <c r="JO71" i="1"/>
  <c r="U72" i="1"/>
  <c r="FT71" i="1"/>
  <c r="FS71" i="1"/>
  <c r="O72" i="1"/>
  <c r="JA71" i="1"/>
  <c r="KC70" i="1"/>
  <c r="N71" i="1"/>
  <c r="FQ173" i="1"/>
  <c r="H174" i="1"/>
  <c r="BA174" i="1" s="1"/>
  <c r="FP173" i="1"/>
  <c r="FO173" i="1"/>
  <c r="KH173" i="1"/>
  <c r="AT173" i="1"/>
  <c r="AS173" i="1"/>
  <c r="AV173" i="1"/>
  <c r="J174" i="1"/>
  <c r="J175" i="1" s="1"/>
  <c r="AU173" i="1"/>
  <c r="JP174" i="1"/>
  <c r="JO174" i="1"/>
  <c r="Y175" i="1"/>
  <c r="M174" i="1"/>
  <c r="KD173" i="1"/>
  <c r="N175" i="1"/>
  <c r="KC174" i="1"/>
  <c r="KB174" i="1"/>
  <c r="S175" i="1"/>
  <c r="JM174" i="1"/>
  <c r="W175" i="1"/>
  <c r="Q174" i="1"/>
  <c r="KF173" i="1"/>
  <c r="KG173" i="1"/>
  <c r="L175" i="1"/>
  <c r="AQ174" i="1"/>
  <c r="U175" i="1"/>
  <c r="FS174" i="1"/>
  <c r="FT174" i="1"/>
  <c r="K175" i="1"/>
  <c r="CE174" i="1" a="1"/>
  <c r="CE174" i="1" s="1"/>
  <c r="CA174" i="1" a="1"/>
  <c r="CA174" i="1" s="1"/>
  <c r="BW174" i="1" a="1"/>
  <c r="BW174" i="1" s="1"/>
  <c r="FA174" i="1" a="1"/>
  <c r="FA174" i="1" s="1"/>
  <c r="CC174" i="1" a="1"/>
  <c r="CC174" i="1" s="1"/>
  <c r="BY174" i="1" a="1"/>
  <c r="BY174" i="1" s="1"/>
  <c r="EY174" i="1" a="1"/>
  <c r="EY174" i="1" s="1"/>
  <c r="BZ174" i="1" a="1"/>
  <c r="BZ174" i="1" s="1"/>
  <c r="CF174" i="1" a="1"/>
  <c r="CF174" i="1" s="1"/>
  <c r="BX174" i="1" a="1"/>
  <c r="BX174" i="1" s="1"/>
  <c r="CD174" i="1" a="1"/>
  <c r="CD174" i="1" s="1"/>
  <c r="CB174" i="1" a="1"/>
  <c r="CB174" i="1" s="1"/>
  <c r="EH174" i="1" a="1"/>
  <c r="EH174" i="1" s="1"/>
  <c r="KH174" i="1"/>
  <c r="R175" i="1"/>
  <c r="V175" i="1"/>
  <c r="JL174" i="1"/>
  <c r="JT173" i="1"/>
  <c r="T174" i="1"/>
  <c r="KA173" i="1"/>
  <c r="P176" i="1"/>
  <c r="JB175" i="1"/>
  <c r="JN173" i="1"/>
  <c r="X174" i="1"/>
  <c r="O177" i="1"/>
  <c r="JA176" i="1"/>
  <c r="AN174" i="1"/>
  <c r="AK174" i="1"/>
  <c r="I175" i="1"/>
  <c r="AX174" i="1"/>
  <c r="AP174" i="1"/>
  <c r="AL174" i="1"/>
  <c r="AM174" i="1"/>
  <c r="AO174" i="1"/>
  <c r="JL156" i="1"/>
  <c r="JA72" i="1" l="1"/>
  <c r="O73" i="1"/>
  <c r="KH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G72" i="1"/>
  <c r="KF72" i="1"/>
  <c r="Q73" i="1"/>
  <c r="JP72" i="1"/>
  <c r="JO72" i="1"/>
  <c r="Y73" i="1"/>
  <c r="AT73" i="1"/>
  <c r="AS73" i="1"/>
  <c r="AR73" i="1"/>
  <c r="J74" i="1"/>
  <c r="AU73" i="1"/>
  <c r="AV73" i="1"/>
  <c r="FP174" i="1"/>
  <c r="FO174" i="1"/>
  <c r="H175" i="1"/>
  <c r="FQ175" i="1" s="1"/>
  <c r="FQ174" i="1"/>
  <c r="AT174" i="1"/>
  <c r="AU174" i="1"/>
  <c r="AR174" i="1"/>
  <c r="AS174" i="1"/>
  <c r="AV174" i="1"/>
  <c r="X175" i="1"/>
  <c r="JN174" i="1"/>
  <c r="FT175" i="1"/>
  <c r="FS175" i="1"/>
  <c r="U176" i="1"/>
  <c r="S176" i="1"/>
  <c r="KB175" i="1"/>
  <c r="L176" i="1"/>
  <c r="AQ175" i="1"/>
  <c r="P177" i="1"/>
  <c r="JB176" i="1"/>
  <c r="N176" i="1"/>
  <c r="KC175" i="1"/>
  <c r="M175" i="1"/>
  <c r="KD174" i="1"/>
  <c r="AV175" i="1"/>
  <c r="AU175" i="1"/>
  <c r="J176" i="1"/>
  <c r="AT175" i="1"/>
  <c r="AS175" i="1"/>
  <c r="AR175" i="1"/>
  <c r="JP175" i="1"/>
  <c r="JO175" i="1"/>
  <c r="Y176" i="1"/>
  <c r="AN175" i="1"/>
  <c r="AM175" i="1"/>
  <c r="AL175" i="1"/>
  <c r="I176" i="1"/>
  <c r="AK175" i="1"/>
  <c r="AP175" i="1"/>
  <c r="AO175" i="1"/>
  <c r="AX175" i="1"/>
  <c r="JT174" i="1"/>
  <c r="KA174" i="1"/>
  <c r="T175" i="1"/>
  <c r="CE175" i="1" a="1"/>
  <c r="CE175" i="1" s="1"/>
  <c r="CA175" i="1" a="1"/>
  <c r="CA175" i="1" s="1"/>
  <c r="BW175" i="1" a="1"/>
  <c r="BW175" i="1" s="1"/>
  <c r="K176" i="1"/>
  <c r="EH175" i="1" a="1"/>
  <c r="EH175" i="1" s="1"/>
  <c r="CD175" i="1" a="1"/>
  <c r="CD175" i="1" s="1"/>
  <c r="BZ175" i="1" a="1"/>
  <c r="BZ175" i="1" s="1"/>
  <c r="CF175" i="1" a="1"/>
  <c r="CF175" i="1" s="1"/>
  <c r="CB175" i="1" a="1"/>
  <c r="CB175" i="1" s="1"/>
  <c r="BX175" i="1" a="1"/>
  <c r="BX175" i="1" s="1"/>
  <c r="FA175" i="1" a="1"/>
  <c r="FA175" i="1" s="1"/>
  <c r="EY175" i="1" a="1"/>
  <c r="EY175" i="1" s="1"/>
  <c r="CC175" i="1" a="1"/>
  <c r="CC175" i="1" s="1"/>
  <c r="BY175" i="1" a="1"/>
  <c r="BY175" i="1" s="1"/>
  <c r="KF174" i="1"/>
  <c r="KG174" i="1"/>
  <c r="Q175" i="1"/>
  <c r="V176" i="1"/>
  <c r="JL175" i="1"/>
  <c r="JA177" i="1"/>
  <c r="O178" i="1"/>
  <c r="JA178" i="1" s="1"/>
  <c r="KH175" i="1"/>
  <c r="R176" i="1"/>
  <c r="W176" i="1"/>
  <c r="JM175" i="1"/>
  <c r="KG156" i="1"/>
  <c r="KF156" i="1"/>
  <c r="FJ161" i="1"/>
  <c r="FK163" i="1"/>
  <c r="FJ163" i="1" s="1"/>
  <c r="FK164" i="1"/>
  <c r="FJ164" i="1" s="1"/>
  <c r="FK165" i="1"/>
  <c r="FJ165" i="1" s="1"/>
  <c r="FK166" i="1"/>
  <c r="FJ166" i="1" s="1"/>
  <c r="FK167" i="1"/>
  <c r="FJ167" i="1" s="1"/>
  <c r="FK168" i="1"/>
  <c r="FJ168" i="1" s="1"/>
  <c r="FK169" i="1"/>
  <c r="FK162" i="1"/>
  <c r="FJ162" i="1" s="1"/>
  <c r="A168" i="1"/>
  <c r="A167" i="1"/>
  <c r="A166" i="1"/>
  <c r="A165" i="1"/>
  <c r="A164" i="1"/>
  <c r="A163" i="1"/>
  <c r="I162" i="1"/>
  <c r="J162" i="1"/>
  <c r="J163" i="1" s="1"/>
  <c r="AR163" i="1" s="1"/>
  <c r="K162" i="1"/>
  <c r="L162" i="1"/>
  <c r="M162" i="1"/>
  <c r="N162" i="1"/>
  <c r="N163" i="1" s="1"/>
  <c r="O162" i="1"/>
  <c r="O163" i="1" s="1"/>
  <c r="O164" i="1" s="1"/>
  <c r="P162" i="1"/>
  <c r="P163" i="1" s="1"/>
  <c r="Q162" i="1"/>
  <c r="R162" i="1"/>
  <c r="R163" i="1" s="1"/>
  <c r="S162" i="1"/>
  <c r="T162" i="1"/>
  <c r="U162" i="1"/>
  <c r="V162" i="1"/>
  <c r="V163" i="1" s="1"/>
  <c r="JL163" i="1" s="1"/>
  <c r="W162" i="1"/>
  <c r="W163" i="1" s="1"/>
  <c r="X162" i="1"/>
  <c r="X163" i="1" s="1"/>
  <c r="Y162" i="1"/>
  <c r="H162" i="1"/>
  <c r="AA197" i="1"/>
  <c r="A197" i="1"/>
  <c r="A169" i="1"/>
  <c r="A162" i="1"/>
  <c r="KH161" i="1"/>
  <c r="KG161" i="1"/>
  <c r="KF161" i="1"/>
  <c r="KD161" i="1"/>
  <c r="KC161" i="1"/>
  <c r="KB161" i="1"/>
  <c r="KA161" i="1"/>
  <c r="JT161" i="1"/>
  <c r="JP161" i="1"/>
  <c r="JO161" i="1"/>
  <c r="JN161" i="1"/>
  <c r="JM161" i="1"/>
  <c r="JL161" i="1"/>
  <c r="JB161" i="1"/>
  <c r="JA161" i="1"/>
  <c r="FT161" i="1"/>
  <c r="FS161" i="1"/>
  <c r="FQ161" i="1"/>
  <c r="FP161" i="1"/>
  <c r="FO161" i="1"/>
  <c r="FA161" i="1" a="1"/>
  <c r="FA161" i="1" s="1"/>
  <c r="EY161" i="1" a="1"/>
  <c r="EY161" i="1" s="1"/>
  <c r="EH161" i="1" a="1"/>
  <c r="EH161" i="1" s="1"/>
  <c r="CF161" i="1" a="1"/>
  <c r="CF161" i="1" s="1"/>
  <c r="CE161" i="1" a="1"/>
  <c r="CE161" i="1" s="1"/>
  <c r="CD161" i="1" a="1"/>
  <c r="CD161" i="1" s="1"/>
  <c r="CC161" i="1" a="1"/>
  <c r="CC161" i="1" s="1"/>
  <c r="CB161" i="1" a="1"/>
  <c r="CB161" i="1" s="1"/>
  <c r="CA161" i="1" a="1"/>
  <c r="CA161" i="1" s="1"/>
  <c r="BZ161" i="1" a="1"/>
  <c r="BZ161" i="1" s="1"/>
  <c r="BY161" i="1" a="1"/>
  <c r="BY161" i="1" s="1"/>
  <c r="BX161" i="1" a="1"/>
  <c r="BX161" i="1" s="1"/>
  <c r="BW161" i="1" a="1"/>
  <c r="BW161" i="1" s="1"/>
  <c r="AX161" i="1"/>
  <c r="AV161" i="1"/>
  <c r="AU161" i="1"/>
  <c r="AT161" i="1"/>
  <c r="AS161" i="1"/>
  <c r="AR161" i="1"/>
  <c r="AQ161" i="1"/>
  <c r="AP161" i="1"/>
  <c r="AO161" i="1"/>
  <c r="AN161" i="1"/>
  <c r="AM161" i="1"/>
  <c r="AL161" i="1"/>
  <c r="AK161" i="1"/>
  <c r="A161" i="1"/>
  <c r="AA160" i="1" a="1"/>
  <c r="AA160" i="1" s="1"/>
  <c r="A160" i="1"/>
  <c r="A159" i="1"/>
  <c r="G148" i="1"/>
  <c r="G149" i="1"/>
  <c r="G150" i="1"/>
  <c r="G151" i="1"/>
  <c r="G147" i="1"/>
  <c r="G45" i="1"/>
  <c r="KG73" i="1" l="1"/>
  <c r="KF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H73" i="1"/>
  <c r="R74" i="1"/>
  <c r="JP73" i="1"/>
  <c r="JO73" i="1"/>
  <c r="Y74" i="1"/>
  <c r="FT73" i="1"/>
  <c r="U74" i="1"/>
  <c r="FS73" i="1"/>
  <c r="S73" i="1"/>
  <c r="KB72" i="1"/>
  <c r="O74" i="1"/>
  <c r="JA73" i="1"/>
  <c r="FN179" i="1"/>
  <c r="FN170" i="1"/>
  <c r="FP175" i="1"/>
  <c r="FN192" i="1"/>
  <c r="FN183" i="1"/>
  <c r="FN174" i="1"/>
  <c r="FN194" i="1"/>
  <c r="FN185" i="1"/>
  <c r="FN176" i="1"/>
  <c r="FN173" i="1"/>
  <c r="FN191" i="1"/>
  <c r="FN182" i="1"/>
  <c r="FN172" i="1"/>
  <c r="FN190" i="1"/>
  <c r="FN181" i="1"/>
  <c r="FN189" i="1"/>
  <c r="FN180" i="1"/>
  <c r="FN171" i="1"/>
  <c r="FN193" i="1"/>
  <c r="FN184" i="1"/>
  <c r="FN175" i="1"/>
  <c r="FN195" i="1"/>
  <c r="FN186" i="1"/>
  <c r="FN177" i="1"/>
  <c r="H176" i="1"/>
  <c r="BA176" i="1" s="1"/>
  <c r="BA175" i="1"/>
  <c r="FO175" i="1"/>
  <c r="H163" i="1"/>
  <c r="FO163" i="1" s="1"/>
  <c r="BA162" i="1"/>
  <c r="JM176" i="1"/>
  <c r="W177" i="1"/>
  <c r="T176" i="1"/>
  <c r="JT175" i="1"/>
  <c r="KA175" i="1"/>
  <c r="R177" i="1"/>
  <c r="KH176" i="1"/>
  <c r="AT176" i="1"/>
  <c r="AS176" i="1"/>
  <c r="J177" i="1"/>
  <c r="AR176" i="1"/>
  <c r="AV176" i="1"/>
  <c r="AU176" i="1"/>
  <c r="JB177" i="1"/>
  <c r="P178" i="1"/>
  <c r="JB178" i="1" s="1"/>
  <c r="JN175" i="1"/>
  <c r="X176" i="1"/>
  <c r="FJ169" i="1"/>
  <c r="FA176" i="1" a="1"/>
  <c r="FA176" i="1" s="1"/>
  <c r="CF176" i="1" a="1"/>
  <c r="CF176" i="1" s="1"/>
  <c r="CB176" i="1" a="1"/>
  <c r="CB176" i="1" s="1"/>
  <c r="EY176" i="1" a="1"/>
  <c r="EY176" i="1" s="1"/>
  <c r="K177" i="1"/>
  <c r="CE176" i="1" a="1"/>
  <c r="CE176" i="1" s="1"/>
  <c r="BZ176" i="1" a="1"/>
  <c r="BZ176" i="1" s="1"/>
  <c r="EH176" i="1" a="1"/>
  <c r="EH176" i="1" s="1"/>
  <c r="CD176" i="1" a="1"/>
  <c r="CD176" i="1" s="1"/>
  <c r="BY176" i="1" a="1"/>
  <c r="BY176" i="1" s="1"/>
  <c r="BW176" i="1" a="1"/>
  <c r="BW176" i="1" s="1"/>
  <c r="CA176" i="1" a="1"/>
  <c r="CA176" i="1" s="1"/>
  <c r="CC176" i="1" a="1"/>
  <c r="CC176" i="1" s="1"/>
  <c r="BX176" i="1" a="1"/>
  <c r="BX176" i="1" s="1"/>
  <c r="Y177" i="1"/>
  <c r="JP176" i="1"/>
  <c r="JO176" i="1"/>
  <c r="L177" i="1"/>
  <c r="AQ176" i="1"/>
  <c r="M176" i="1"/>
  <c r="KD175" i="1"/>
  <c r="KB176" i="1"/>
  <c r="S177" i="1"/>
  <c r="JL176" i="1"/>
  <c r="V177" i="1"/>
  <c r="U177" i="1"/>
  <c r="FT176" i="1"/>
  <c r="FS176" i="1"/>
  <c r="KG175" i="1"/>
  <c r="Q176" i="1"/>
  <c r="KF175" i="1"/>
  <c r="AL176" i="1"/>
  <c r="AK176" i="1"/>
  <c r="I177" i="1"/>
  <c r="AN176" i="1"/>
  <c r="AO176" i="1"/>
  <c r="AP176" i="1"/>
  <c r="AM176" i="1"/>
  <c r="AX176" i="1"/>
  <c r="KC176" i="1"/>
  <c r="N177" i="1"/>
  <c r="JB156" i="1"/>
  <c r="W164" i="1"/>
  <c r="JM164" i="1" s="1"/>
  <c r="JM163" i="1"/>
  <c r="KC163" i="1"/>
  <c r="N164" i="1"/>
  <c r="AV163" i="1"/>
  <c r="L163" i="1"/>
  <c r="Y163" i="1"/>
  <c r="Q163" i="1"/>
  <c r="I163" i="1"/>
  <c r="O165" i="1"/>
  <c r="JA164" i="1"/>
  <c r="V164" i="1"/>
  <c r="T163" i="1"/>
  <c r="S163" i="1"/>
  <c r="KH163" i="1"/>
  <c r="R164" i="1"/>
  <c r="J164" i="1"/>
  <c r="AU163" i="1"/>
  <c r="AT163" i="1"/>
  <c r="AS163" i="1"/>
  <c r="X164" i="1"/>
  <c r="JN163" i="1"/>
  <c r="K163" i="1"/>
  <c r="P164" i="1"/>
  <c r="JB163" i="1"/>
  <c r="U163" i="1"/>
  <c r="M163" i="1"/>
  <c r="JA163" i="1"/>
  <c r="FS162" i="1"/>
  <c r="FT162" i="1"/>
  <c r="JO162" i="1"/>
  <c r="JP162" i="1"/>
  <c r="H177" i="1" l="1"/>
  <c r="FP177" i="1" s="1"/>
  <c r="FO176" i="1"/>
  <c r="FP176" i="1"/>
  <c r="FQ176"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H74" i="1"/>
  <c r="R75" i="1"/>
  <c r="P75" i="1"/>
  <c r="JB74" i="1"/>
  <c r="S74" i="1"/>
  <c r="KB73" i="1"/>
  <c r="L75" i="1"/>
  <c r="AQ74" i="1"/>
  <c r="W74" i="1"/>
  <c r="JM73" i="1"/>
  <c r="U75" i="1"/>
  <c r="FS74" i="1"/>
  <c r="FT74" i="1"/>
  <c r="V74" i="1"/>
  <c r="JL73" i="1"/>
  <c r="N74" i="1"/>
  <c r="KC73" i="1"/>
  <c r="KG74" i="1"/>
  <c r="KF74" i="1"/>
  <c r="Q75" i="1"/>
  <c r="JP74" i="1"/>
  <c r="JO74" i="1"/>
  <c r="Y75" i="1"/>
  <c r="M74" i="1"/>
  <c r="KD73" i="1"/>
  <c r="JN73" i="1"/>
  <c r="X74" i="1"/>
  <c r="FN196" i="1"/>
  <c r="FN187" i="1"/>
  <c r="FN178" i="1"/>
  <c r="FQ163" i="1"/>
  <c r="FP163" i="1"/>
  <c r="H164" i="1"/>
  <c r="H165" i="1" s="1"/>
  <c r="BA163" i="1"/>
  <c r="KH177" i="1"/>
  <c r="R178" i="1"/>
  <c r="KH178" i="1" s="1"/>
  <c r="JM177" i="1"/>
  <c r="W178" i="1"/>
  <c r="JM178" i="1" s="1"/>
  <c r="CF177" i="1" a="1"/>
  <c r="CF177" i="1" s="1"/>
  <c r="CB177" i="1" a="1"/>
  <c r="CB177" i="1" s="1"/>
  <c r="BX177" i="1" a="1"/>
  <c r="BX177" i="1" s="1"/>
  <c r="EY177" i="1" a="1"/>
  <c r="EY177" i="1" s="1"/>
  <c r="CE177" i="1" a="1"/>
  <c r="CE177" i="1" s="1"/>
  <c r="CA177" i="1" a="1"/>
  <c r="CA177" i="1" s="1"/>
  <c r="BW177" i="1" a="1"/>
  <c r="BW177" i="1" s="1"/>
  <c r="K178" i="1"/>
  <c r="EH177" i="1" a="1"/>
  <c r="EH177" i="1" s="1"/>
  <c r="BZ177" i="1" a="1"/>
  <c r="BZ177" i="1" s="1"/>
  <c r="BY177" i="1" a="1"/>
  <c r="BY177" i="1" s="1"/>
  <c r="FA177" i="1" a="1"/>
  <c r="FA177" i="1" s="1"/>
  <c r="CC177" i="1" a="1"/>
  <c r="CC177" i="1" s="1"/>
  <c r="CD177" i="1" a="1"/>
  <c r="CD177" i="1" s="1"/>
  <c r="U178" i="1"/>
  <c r="FS177" i="1"/>
  <c r="FT177" i="1"/>
  <c r="JP177" i="1"/>
  <c r="Y178" i="1"/>
  <c r="JO177" i="1"/>
  <c r="AV177" i="1"/>
  <c r="AU177" i="1"/>
  <c r="AT177" i="1"/>
  <c r="AS177" i="1"/>
  <c r="AR177" i="1"/>
  <c r="J178" i="1"/>
  <c r="KD176" i="1"/>
  <c r="M177" i="1"/>
  <c r="KF176" i="1"/>
  <c r="Q177" i="1"/>
  <c r="KG176" i="1"/>
  <c r="L178" i="1"/>
  <c r="AQ178" i="1" s="1"/>
  <c r="AQ177" i="1"/>
  <c r="JT176" i="1"/>
  <c r="KA176" i="1"/>
  <c r="T177" i="1"/>
  <c r="AP177" i="1"/>
  <c r="AX177" i="1"/>
  <c r="AO177" i="1"/>
  <c r="AN177" i="1"/>
  <c r="AM177" i="1"/>
  <c r="I178" i="1"/>
  <c r="AL177" i="1"/>
  <c r="AK177" i="1"/>
  <c r="KB177" i="1"/>
  <c r="S178" i="1"/>
  <c r="KB178" i="1" s="1"/>
  <c r="N178" i="1"/>
  <c r="KC178" i="1" s="1"/>
  <c r="KC177" i="1"/>
  <c r="V178" i="1"/>
  <c r="JL178" i="1" s="1"/>
  <c r="JL177" i="1"/>
  <c r="X177" i="1"/>
  <c r="JN176" i="1"/>
  <c r="JA156" i="1"/>
  <c r="W165" i="1"/>
  <c r="W166" i="1" s="1"/>
  <c r="KC164" i="1"/>
  <c r="N165" i="1"/>
  <c r="KH164" i="1"/>
  <c r="R165" i="1"/>
  <c r="M164" i="1"/>
  <c r="KD163" i="1"/>
  <c r="AM163" i="1"/>
  <c r="AK163" i="1"/>
  <c r="I164" i="1"/>
  <c r="AL163" i="1"/>
  <c r="AO163" i="1"/>
  <c r="AN163" i="1"/>
  <c r="AP163" i="1"/>
  <c r="AX163" i="1"/>
  <c r="O166" i="1"/>
  <c r="JA165" i="1"/>
  <c r="X165" i="1"/>
  <c r="JN164" i="1"/>
  <c r="S164" i="1"/>
  <c r="KB163" i="1"/>
  <c r="EY163" i="1" a="1"/>
  <c r="EY163" i="1" s="1"/>
  <c r="EH163" i="1" a="1"/>
  <c r="EH163" i="1" s="1"/>
  <c r="CD163" i="1" a="1"/>
  <c r="CD163" i="1" s="1"/>
  <c r="BZ163" i="1" a="1"/>
  <c r="BZ163" i="1" s="1"/>
  <c r="BX163" i="1" a="1"/>
  <c r="BX163" i="1" s="1"/>
  <c r="CA163" i="1" a="1"/>
  <c r="CA163" i="1" s="1"/>
  <c r="BW163" i="1" a="1"/>
  <c r="BW163" i="1" s="1"/>
  <c r="FA163" i="1" a="1"/>
  <c r="FA163" i="1" s="1"/>
  <c r="CF163" i="1" a="1"/>
  <c r="CF163" i="1" s="1"/>
  <c r="CE163" i="1" a="1"/>
  <c r="CE163" i="1" s="1"/>
  <c r="K164" i="1"/>
  <c r="CC163" i="1" a="1"/>
  <c r="CC163" i="1" s="1"/>
  <c r="BY163" i="1" a="1"/>
  <c r="BY163" i="1" s="1"/>
  <c r="CB163" i="1" a="1"/>
  <c r="CB163" i="1" s="1"/>
  <c r="T164" i="1"/>
  <c r="KA163" i="1"/>
  <c r="JT163" i="1"/>
  <c r="L164" i="1"/>
  <c r="AQ163" i="1"/>
  <c r="KG163" i="1"/>
  <c r="KF163" i="1"/>
  <c r="Q164" i="1"/>
  <c r="JP163" i="1"/>
  <c r="JO163" i="1"/>
  <c r="Y164" i="1"/>
  <c r="AT164" i="1"/>
  <c r="AU164" i="1"/>
  <c r="AR164" i="1"/>
  <c r="J165" i="1"/>
  <c r="AS164" i="1"/>
  <c r="AV164" i="1"/>
  <c r="U164" i="1"/>
  <c r="FS163" i="1"/>
  <c r="FT163" i="1"/>
  <c r="P165" i="1"/>
  <c r="JB164" i="1"/>
  <c r="V165" i="1"/>
  <c r="JL164" i="1"/>
  <c r="KA162" i="1"/>
  <c r="JT162" i="1"/>
  <c r="KB162" i="1"/>
  <c r="JN162"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299" i="1"/>
  <c r="FA343" i="1" a="1"/>
  <c r="FA343" i="1" s="1"/>
  <c r="EY343" i="1" a="1"/>
  <c r="EY343" i="1" s="1"/>
  <c r="EH343" i="1" a="1"/>
  <c r="EH343" i="1" s="1"/>
  <c r="CF343" i="1" a="1"/>
  <c r="CF343" i="1" s="1"/>
  <c r="CE343" i="1" a="1"/>
  <c r="CE343" i="1" s="1"/>
  <c r="CD343" i="1" a="1"/>
  <c r="CD343" i="1" s="1"/>
  <c r="CC343" i="1" a="1"/>
  <c r="CC343" i="1" s="1"/>
  <c r="CB343" i="1" a="1"/>
  <c r="CB343" i="1" s="1"/>
  <c r="CA343" i="1" a="1"/>
  <c r="CA343" i="1" s="1"/>
  <c r="BZ343" i="1" a="1"/>
  <c r="BZ343" i="1" s="1"/>
  <c r="BY343" i="1" a="1"/>
  <c r="BY343" i="1" s="1"/>
  <c r="BW343" i="1" a="1"/>
  <c r="BW343" i="1" s="1"/>
  <c r="AX343" i="1"/>
  <c r="AV343" i="1"/>
  <c r="AU343" i="1"/>
  <c r="AT343" i="1"/>
  <c r="AS343" i="1"/>
  <c r="AR343" i="1"/>
  <c r="AP343" i="1"/>
  <c r="AO343" i="1"/>
  <c r="AN343" i="1"/>
  <c r="AM343" i="1"/>
  <c r="AL343" i="1"/>
  <c r="AK343" i="1"/>
  <c r="E343" i="1"/>
  <c r="G343" i="1" s="1"/>
  <c r="A343" i="1"/>
  <c r="FA340" i="1" a="1"/>
  <c r="FA340" i="1" s="1"/>
  <c r="EY340" i="1" a="1"/>
  <c r="EY340" i="1" s="1"/>
  <c r="EH340" i="1" a="1"/>
  <c r="EH340" i="1" s="1"/>
  <c r="CF340" i="1" a="1"/>
  <c r="CF340" i="1" s="1"/>
  <c r="CE340" i="1" a="1"/>
  <c r="CE340" i="1" s="1"/>
  <c r="CD340" i="1" a="1"/>
  <c r="CD340" i="1" s="1"/>
  <c r="CC340" i="1" a="1"/>
  <c r="CC340" i="1" s="1"/>
  <c r="CB340" i="1" a="1"/>
  <c r="CB340" i="1" s="1"/>
  <c r="CA340" i="1" a="1"/>
  <c r="CA340" i="1" s="1"/>
  <c r="BZ340" i="1" a="1"/>
  <c r="BZ340" i="1" s="1"/>
  <c r="BY340" i="1" a="1"/>
  <c r="BY340" i="1" s="1"/>
  <c r="BW340" i="1" a="1"/>
  <c r="BW340" i="1" s="1"/>
  <c r="AX340" i="1"/>
  <c r="AV340" i="1"/>
  <c r="AU340" i="1"/>
  <c r="AT340" i="1"/>
  <c r="AS340" i="1"/>
  <c r="AR340" i="1"/>
  <c r="AP340" i="1"/>
  <c r="AO340" i="1"/>
  <c r="AN340" i="1"/>
  <c r="AM340" i="1"/>
  <c r="AL340" i="1"/>
  <c r="AK340" i="1"/>
  <c r="E340" i="1"/>
  <c r="G340" i="1" s="1"/>
  <c r="A340" i="1"/>
  <c r="FA337" i="1" a="1"/>
  <c r="FA337" i="1" s="1"/>
  <c r="EY337" i="1" a="1"/>
  <c r="EY337" i="1" s="1"/>
  <c r="EH337" i="1" a="1"/>
  <c r="EH337" i="1" s="1"/>
  <c r="CF337" i="1" a="1"/>
  <c r="CF337" i="1" s="1"/>
  <c r="CE337" i="1" a="1"/>
  <c r="CE337" i="1" s="1"/>
  <c r="CD337" i="1" a="1"/>
  <c r="CD337" i="1" s="1"/>
  <c r="CC337" i="1" a="1"/>
  <c r="CC337" i="1" s="1"/>
  <c r="CB337" i="1" a="1"/>
  <c r="CB337" i="1" s="1"/>
  <c r="CA337" i="1" a="1"/>
  <c r="CA337" i="1" s="1"/>
  <c r="BZ337" i="1" a="1"/>
  <c r="BZ337" i="1" s="1"/>
  <c r="BY337" i="1" a="1"/>
  <c r="BY337" i="1" s="1"/>
  <c r="BW337" i="1" a="1"/>
  <c r="BW337" i="1" s="1"/>
  <c r="AX337" i="1"/>
  <c r="AV337" i="1"/>
  <c r="AU337" i="1"/>
  <c r="AT337" i="1"/>
  <c r="AS337" i="1"/>
  <c r="AR337" i="1"/>
  <c r="AP337" i="1"/>
  <c r="AO337" i="1"/>
  <c r="AN337" i="1"/>
  <c r="AM337" i="1"/>
  <c r="AL337" i="1"/>
  <c r="AK337" i="1"/>
  <c r="E337" i="1"/>
  <c r="G337" i="1" s="1"/>
  <c r="A337" i="1"/>
  <c r="FA334" i="1" a="1"/>
  <c r="FA334" i="1" s="1"/>
  <c r="EY334" i="1" a="1"/>
  <c r="EY334" i="1" s="1"/>
  <c r="EH334" i="1" a="1"/>
  <c r="EH334" i="1" s="1"/>
  <c r="CF334" i="1" a="1"/>
  <c r="CF334" i="1" s="1"/>
  <c r="CE334" i="1" a="1"/>
  <c r="CE334" i="1" s="1"/>
  <c r="CD334" i="1" a="1"/>
  <c r="CD334" i="1" s="1"/>
  <c r="CC334" i="1" a="1"/>
  <c r="CC334" i="1" s="1"/>
  <c r="CB334" i="1" a="1"/>
  <c r="CB334" i="1" s="1"/>
  <c r="CA334" i="1" a="1"/>
  <c r="CA334" i="1" s="1"/>
  <c r="BZ334" i="1" a="1"/>
  <c r="BZ334" i="1" s="1"/>
  <c r="BY334" i="1" a="1"/>
  <c r="BY334" i="1" s="1"/>
  <c r="BW334" i="1" a="1"/>
  <c r="BW334" i="1" s="1"/>
  <c r="AX334" i="1"/>
  <c r="AV334" i="1"/>
  <c r="AU334" i="1"/>
  <c r="AT334" i="1"/>
  <c r="AS334" i="1"/>
  <c r="AR334" i="1"/>
  <c r="AP334" i="1"/>
  <c r="AO334" i="1"/>
  <c r="AN334" i="1"/>
  <c r="AM334" i="1"/>
  <c r="AL334" i="1"/>
  <c r="AK334" i="1"/>
  <c r="E334" i="1"/>
  <c r="G334" i="1" s="1"/>
  <c r="A334" i="1"/>
  <c r="FA331" i="1" a="1"/>
  <c r="FA331" i="1" s="1"/>
  <c r="EY331" i="1" a="1"/>
  <c r="EY331" i="1" s="1"/>
  <c r="EH331" i="1" a="1"/>
  <c r="EH331" i="1" s="1"/>
  <c r="CF331" i="1" a="1"/>
  <c r="CF331" i="1" s="1"/>
  <c r="CE331" i="1" a="1"/>
  <c r="CE331" i="1" s="1"/>
  <c r="CD331" i="1" a="1"/>
  <c r="CD331" i="1" s="1"/>
  <c r="CC331" i="1" a="1"/>
  <c r="CC331" i="1" s="1"/>
  <c r="CB331" i="1" a="1"/>
  <c r="CB331" i="1" s="1"/>
  <c r="CA331" i="1" a="1"/>
  <c r="CA331" i="1" s="1"/>
  <c r="BZ331" i="1" a="1"/>
  <c r="BZ331" i="1" s="1"/>
  <c r="BY331" i="1" a="1"/>
  <c r="BY331" i="1" s="1"/>
  <c r="BW331" i="1" a="1"/>
  <c r="BW331" i="1" s="1"/>
  <c r="AX331" i="1"/>
  <c r="AV331" i="1"/>
  <c r="AU331" i="1"/>
  <c r="AT331" i="1"/>
  <c r="AS331" i="1"/>
  <c r="AR331" i="1"/>
  <c r="AP331" i="1"/>
  <c r="AO331" i="1"/>
  <c r="AN331" i="1"/>
  <c r="AM331" i="1"/>
  <c r="AL331" i="1"/>
  <c r="AK331" i="1"/>
  <c r="E331" i="1"/>
  <c r="G331" i="1" s="1"/>
  <c r="A331" i="1"/>
  <c r="FA328" i="1" a="1"/>
  <c r="FA328" i="1" s="1"/>
  <c r="EY328" i="1" a="1"/>
  <c r="EY328" i="1" s="1"/>
  <c r="EH328" i="1" a="1"/>
  <c r="EH328" i="1" s="1"/>
  <c r="CF328" i="1" a="1"/>
  <c r="CF328" i="1" s="1"/>
  <c r="CE328" i="1" a="1"/>
  <c r="CE328" i="1" s="1"/>
  <c r="CD328" i="1" a="1"/>
  <c r="CD328" i="1" s="1"/>
  <c r="CC328" i="1" a="1"/>
  <c r="CC328" i="1" s="1"/>
  <c r="CB328" i="1" a="1"/>
  <c r="CB328" i="1" s="1"/>
  <c r="CA328" i="1" a="1"/>
  <c r="CA328" i="1" s="1"/>
  <c r="BZ328" i="1" a="1"/>
  <c r="BZ328" i="1" s="1"/>
  <c r="BY328" i="1" a="1"/>
  <c r="BY328" i="1" s="1"/>
  <c r="BW328" i="1" a="1"/>
  <c r="BW328" i="1" s="1"/>
  <c r="AX328" i="1"/>
  <c r="AV328" i="1"/>
  <c r="AU328" i="1"/>
  <c r="AT328" i="1"/>
  <c r="AS328" i="1"/>
  <c r="AR328" i="1"/>
  <c r="AP328" i="1"/>
  <c r="AO328" i="1"/>
  <c r="AN328" i="1"/>
  <c r="AM328" i="1"/>
  <c r="AL328" i="1"/>
  <c r="AK328" i="1"/>
  <c r="E328" i="1"/>
  <c r="G328" i="1" s="1"/>
  <c r="A328" i="1"/>
  <c r="FA325" i="1" a="1"/>
  <c r="FA325" i="1" s="1"/>
  <c r="EY325" i="1" a="1"/>
  <c r="EY325" i="1" s="1"/>
  <c r="EH325" i="1" a="1"/>
  <c r="EH325" i="1" s="1"/>
  <c r="CF325" i="1" a="1"/>
  <c r="CF325" i="1" s="1"/>
  <c r="CE325" i="1" a="1"/>
  <c r="CE325" i="1" s="1"/>
  <c r="CD325" i="1" a="1"/>
  <c r="CD325" i="1" s="1"/>
  <c r="CC325" i="1" a="1"/>
  <c r="CC325" i="1" s="1"/>
  <c r="CB325" i="1" a="1"/>
  <c r="CB325" i="1" s="1"/>
  <c r="CA325" i="1" a="1"/>
  <c r="CA325" i="1" s="1"/>
  <c r="BZ325" i="1" a="1"/>
  <c r="BZ325" i="1" s="1"/>
  <c r="BY325" i="1" a="1"/>
  <c r="BY325" i="1" s="1"/>
  <c r="BW325" i="1" a="1"/>
  <c r="BW325" i="1" s="1"/>
  <c r="AX325" i="1"/>
  <c r="AV325" i="1"/>
  <c r="AU325" i="1"/>
  <c r="AT325" i="1"/>
  <c r="AS325" i="1"/>
  <c r="AR325" i="1"/>
  <c r="AP325" i="1"/>
  <c r="AO325" i="1"/>
  <c r="AN325" i="1"/>
  <c r="AM325" i="1"/>
  <c r="AL325" i="1"/>
  <c r="AK325" i="1"/>
  <c r="E325" i="1"/>
  <c r="G325" i="1" s="1"/>
  <c r="A325" i="1"/>
  <c r="FA322" i="1" a="1"/>
  <c r="FA322" i="1" s="1"/>
  <c r="EY322" i="1" a="1"/>
  <c r="EY322" i="1" s="1"/>
  <c r="EH322" i="1" a="1"/>
  <c r="EH322" i="1" s="1"/>
  <c r="CF322" i="1" a="1"/>
  <c r="CF322" i="1" s="1"/>
  <c r="CE322" i="1" a="1"/>
  <c r="CE322" i="1" s="1"/>
  <c r="CD322" i="1" a="1"/>
  <c r="CD322" i="1" s="1"/>
  <c r="CC322" i="1" a="1"/>
  <c r="CC322" i="1" s="1"/>
  <c r="CB322" i="1" a="1"/>
  <c r="CB322" i="1" s="1"/>
  <c r="CA322" i="1" a="1"/>
  <c r="CA322" i="1" s="1"/>
  <c r="BZ322" i="1" a="1"/>
  <c r="BZ322" i="1" s="1"/>
  <c r="BY322" i="1" a="1"/>
  <c r="BY322" i="1" s="1"/>
  <c r="BW322" i="1" a="1"/>
  <c r="BW322" i="1" s="1"/>
  <c r="AX322" i="1"/>
  <c r="AV322" i="1"/>
  <c r="AU322" i="1"/>
  <c r="AT322" i="1"/>
  <c r="AS322" i="1"/>
  <c r="AR322" i="1"/>
  <c r="AP322" i="1"/>
  <c r="AO322" i="1"/>
  <c r="AN322" i="1"/>
  <c r="AM322" i="1"/>
  <c r="AL322" i="1"/>
  <c r="AK322" i="1"/>
  <c r="E322" i="1"/>
  <c r="G322" i="1" s="1"/>
  <c r="A322" i="1"/>
  <c r="FA319" i="1" a="1"/>
  <c r="FA319" i="1" s="1"/>
  <c r="EY319" i="1" a="1"/>
  <c r="EY319" i="1" s="1"/>
  <c r="EH319" i="1" a="1"/>
  <c r="EH319" i="1" s="1"/>
  <c r="CF319" i="1" a="1"/>
  <c r="CF319" i="1" s="1"/>
  <c r="CE319" i="1" a="1"/>
  <c r="CE319" i="1" s="1"/>
  <c r="CD319" i="1" a="1"/>
  <c r="CD319" i="1" s="1"/>
  <c r="CC319" i="1" a="1"/>
  <c r="CC319" i="1" s="1"/>
  <c r="CB319" i="1" a="1"/>
  <c r="CB319" i="1" s="1"/>
  <c r="CA319" i="1" a="1"/>
  <c r="CA319" i="1" s="1"/>
  <c r="BZ319" i="1" a="1"/>
  <c r="BZ319" i="1" s="1"/>
  <c r="BY319" i="1" a="1"/>
  <c r="BY319" i="1" s="1"/>
  <c r="BW319" i="1" a="1"/>
  <c r="BW319" i="1" s="1"/>
  <c r="AX319" i="1"/>
  <c r="AV319" i="1"/>
  <c r="AU319" i="1"/>
  <c r="AT319" i="1"/>
  <c r="AS319" i="1"/>
  <c r="AR319" i="1"/>
  <c r="AP319" i="1"/>
  <c r="AO319" i="1"/>
  <c r="AN319" i="1"/>
  <c r="AM319" i="1"/>
  <c r="AL319" i="1"/>
  <c r="AK319" i="1"/>
  <c r="E319" i="1"/>
  <c r="G319" i="1" s="1"/>
  <c r="A319" i="1"/>
  <c r="FA316" i="1" a="1"/>
  <c r="FA316" i="1" s="1"/>
  <c r="EY316" i="1" a="1"/>
  <c r="EY316" i="1" s="1"/>
  <c r="EH316" i="1" a="1"/>
  <c r="EH316" i="1" s="1"/>
  <c r="CF316" i="1" a="1"/>
  <c r="CF316" i="1" s="1"/>
  <c r="CE316" i="1" a="1"/>
  <c r="CE316" i="1" s="1"/>
  <c r="CD316" i="1" a="1"/>
  <c r="CD316" i="1" s="1"/>
  <c r="CC316" i="1" a="1"/>
  <c r="CC316" i="1" s="1"/>
  <c r="CB316" i="1" a="1"/>
  <c r="CB316" i="1" s="1"/>
  <c r="CA316" i="1" a="1"/>
  <c r="CA316" i="1" s="1"/>
  <c r="BZ316" i="1" a="1"/>
  <c r="BZ316" i="1" s="1"/>
  <c r="BY316" i="1" a="1"/>
  <c r="BY316" i="1" s="1"/>
  <c r="BW316" i="1" a="1"/>
  <c r="BW316" i="1" s="1"/>
  <c r="AX316" i="1"/>
  <c r="AV316" i="1"/>
  <c r="AU316" i="1"/>
  <c r="AT316" i="1"/>
  <c r="AS316" i="1"/>
  <c r="AR316" i="1"/>
  <c r="AP316" i="1"/>
  <c r="AO316" i="1"/>
  <c r="AN316" i="1"/>
  <c r="AM316" i="1"/>
  <c r="AL316" i="1"/>
  <c r="AK316" i="1"/>
  <c r="E316" i="1"/>
  <c r="G316" i="1" s="1"/>
  <c r="A316" i="1"/>
  <c r="FA313" i="1" a="1"/>
  <c r="FA313" i="1" s="1"/>
  <c r="EY313" i="1" a="1"/>
  <c r="EY313" i="1" s="1"/>
  <c r="EH313" i="1" a="1"/>
  <c r="EH313" i="1" s="1"/>
  <c r="CF313" i="1" a="1"/>
  <c r="CF313" i="1" s="1"/>
  <c r="CE313" i="1" a="1"/>
  <c r="CE313" i="1" s="1"/>
  <c r="CD313" i="1" a="1"/>
  <c r="CD313" i="1" s="1"/>
  <c r="CC313" i="1" a="1"/>
  <c r="CC313" i="1" s="1"/>
  <c r="CB313" i="1" a="1"/>
  <c r="CB313" i="1" s="1"/>
  <c r="CA313" i="1" a="1"/>
  <c r="CA313" i="1" s="1"/>
  <c r="BZ313" i="1" a="1"/>
  <c r="BZ313" i="1" s="1"/>
  <c r="BY313" i="1" a="1"/>
  <c r="BY313" i="1" s="1"/>
  <c r="BW313" i="1" a="1"/>
  <c r="BW313" i="1" s="1"/>
  <c r="AX313" i="1"/>
  <c r="AV313" i="1"/>
  <c r="AU313" i="1"/>
  <c r="AT313" i="1"/>
  <c r="AS313" i="1"/>
  <c r="AR313" i="1"/>
  <c r="AP313" i="1"/>
  <c r="AO313" i="1"/>
  <c r="AN313" i="1"/>
  <c r="AM313" i="1"/>
  <c r="AL313" i="1"/>
  <c r="AK313" i="1"/>
  <c r="E313" i="1"/>
  <c r="G313" i="1" s="1"/>
  <c r="A313" i="1"/>
  <c r="FA310" i="1" a="1"/>
  <c r="FA310" i="1" s="1"/>
  <c r="EY310" i="1" a="1"/>
  <c r="EY310" i="1" s="1"/>
  <c r="EH310" i="1" a="1"/>
  <c r="EH310" i="1" s="1"/>
  <c r="CF310" i="1" a="1"/>
  <c r="CF310" i="1" s="1"/>
  <c r="CE310" i="1" a="1"/>
  <c r="CE310" i="1" s="1"/>
  <c r="CD310" i="1" a="1"/>
  <c r="CD310" i="1" s="1"/>
  <c r="CC310" i="1" a="1"/>
  <c r="CC310" i="1" s="1"/>
  <c r="CB310" i="1" a="1"/>
  <c r="CB310" i="1" s="1"/>
  <c r="CA310" i="1" a="1"/>
  <c r="CA310" i="1" s="1"/>
  <c r="BZ310" i="1" a="1"/>
  <c r="BZ310" i="1" s="1"/>
  <c r="BY310" i="1" a="1"/>
  <c r="BY310" i="1" s="1"/>
  <c r="BW310" i="1" a="1"/>
  <c r="BW310" i="1" s="1"/>
  <c r="AX310" i="1"/>
  <c r="AV310" i="1"/>
  <c r="AU310" i="1"/>
  <c r="AT310" i="1"/>
  <c r="AS310" i="1"/>
  <c r="AR310" i="1"/>
  <c r="AP310" i="1"/>
  <c r="AO310" i="1"/>
  <c r="AN310" i="1"/>
  <c r="AM310" i="1"/>
  <c r="AL310" i="1"/>
  <c r="AK310" i="1"/>
  <c r="E310" i="1"/>
  <c r="G310" i="1" s="1"/>
  <c r="A310" i="1"/>
  <c r="FA307" i="1" a="1"/>
  <c r="FA307" i="1" s="1"/>
  <c r="EY307" i="1" a="1"/>
  <c r="EY307" i="1" s="1"/>
  <c r="EH307" i="1" a="1"/>
  <c r="EH307" i="1" s="1"/>
  <c r="CF307" i="1" a="1"/>
  <c r="CF307" i="1" s="1"/>
  <c r="CE307" i="1" a="1"/>
  <c r="CE307" i="1" s="1"/>
  <c r="CD307" i="1" a="1"/>
  <c r="CD307" i="1" s="1"/>
  <c r="CC307" i="1" a="1"/>
  <c r="CC307" i="1" s="1"/>
  <c r="CB307" i="1" a="1"/>
  <c r="CB307" i="1" s="1"/>
  <c r="CA307" i="1" a="1"/>
  <c r="CA307" i="1" s="1"/>
  <c r="BZ307" i="1" a="1"/>
  <c r="BZ307" i="1" s="1"/>
  <c r="BY307" i="1" a="1"/>
  <c r="BY307" i="1" s="1"/>
  <c r="BW307" i="1" a="1"/>
  <c r="BW307" i="1" s="1"/>
  <c r="AX307" i="1"/>
  <c r="AV307" i="1"/>
  <c r="AU307" i="1"/>
  <c r="AT307" i="1"/>
  <c r="AS307" i="1"/>
  <c r="AR307" i="1"/>
  <c r="AP307" i="1"/>
  <c r="AO307" i="1"/>
  <c r="AN307" i="1"/>
  <c r="AM307" i="1"/>
  <c r="AL307" i="1"/>
  <c r="AK307" i="1"/>
  <c r="E307" i="1"/>
  <c r="G307" i="1" s="1"/>
  <c r="A307" i="1"/>
  <c r="FA304" i="1" a="1"/>
  <c r="FA304" i="1" s="1"/>
  <c r="EY304" i="1" a="1"/>
  <c r="EY304" i="1" s="1"/>
  <c r="EH304" i="1" a="1"/>
  <c r="EH304" i="1" s="1"/>
  <c r="CF304" i="1" a="1"/>
  <c r="CF304" i="1" s="1"/>
  <c r="CE304" i="1" a="1"/>
  <c r="CE304" i="1" s="1"/>
  <c r="CD304" i="1" a="1"/>
  <c r="CD304" i="1" s="1"/>
  <c r="CC304" i="1" a="1"/>
  <c r="CC304" i="1" s="1"/>
  <c r="CB304" i="1" a="1"/>
  <c r="CB304" i="1" s="1"/>
  <c r="CA304" i="1" a="1"/>
  <c r="CA304" i="1" s="1"/>
  <c r="BZ304" i="1" a="1"/>
  <c r="BZ304" i="1" s="1"/>
  <c r="BY304" i="1" a="1"/>
  <c r="BY304" i="1" s="1"/>
  <c r="BW304" i="1" a="1"/>
  <c r="BW304" i="1" s="1"/>
  <c r="AX304" i="1"/>
  <c r="AV304" i="1"/>
  <c r="AU304" i="1"/>
  <c r="AT304" i="1"/>
  <c r="AS304" i="1"/>
  <c r="AR304" i="1"/>
  <c r="AP304" i="1"/>
  <c r="AO304" i="1"/>
  <c r="AN304" i="1"/>
  <c r="AM304" i="1"/>
  <c r="AL304" i="1"/>
  <c r="AK304" i="1"/>
  <c r="E304" i="1"/>
  <c r="G304" i="1" s="1"/>
  <c r="A304" i="1"/>
  <c r="FA301" i="1" a="1"/>
  <c r="FA301" i="1" s="1"/>
  <c r="EY301" i="1" a="1"/>
  <c r="EY301" i="1" s="1"/>
  <c r="EH301" i="1" a="1"/>
  <c r="EH301" i="1" s="1"/>
  <c r="CF301" i="1" a="1"/>
  <c r="CF301" i="1" s="1"/>
  <c r="CE301" i="1" a="1"/>
  <c r="CE301" i="1" s="1"/>
  <c r="CD301" i="1" a="1"/>
  <c r="CD301" i="1" s="1"/>
  <c r="CC301" i="1" a="1"/>
  <c r="CC301" i="1" s="1"/>
  <c r="CB301" i="1" a="1"/>
  <c r="CB301" i="1" s="1"/>
  <c r="CA301" i="1" a="1"/>
  <c r="CA301" i="1" s="1"/>
  <c r="BZ301" i="1" a="1"/>
  <c r="BZ301" i="1" s="1"/>
  <c r="BY301" i="1" a="1"/>
  <c r="BY301" i="1" s="1"/>
  <c r="BW301" i="1" a="1"/>
  <c r="BW301" i="1" s="1"/>
  <c r="AX301" i="1"/>
  <c r="AV301" i="1"/>
  <c r="AU301" i="1"/>
  <c r="AT301" i="1"/>
  <c r="AS301" i="1"/>
  <c r="AR301" i="1"/>
  <c r="AP301" i="1"/>
  <c r="AO301" i="1"/>
  <c r="AN301" i="1"/>
  <c r="AM301" i="1"/>
  <c r="AL301" i="1"/>
  <c r="AK301" i="1"/>
  <c r="E301" i="1"/>
  <c r="G301" i="1" s="1"/>
  <c r="A301" i="1"/>
  <c r="S300" i="1"/>
  <c r="S301" i="1" s="1"/>
  <c r="KB301" i="1" s="1"/>
  <c r="AA344" i="1"/>
  <c r="A344" i="1"/>
  <c r="AX342" i="1"/>
  <c r="AV342" i="1"/>
  <c r="AU342" i="1"/>
  <c r="AT342" i="1"/>
  <c r="AS342" i="1"/>
  <c r="AR342" i="1"/>
  <c r="AP342" i="1"/>
  <c r="AO342" i="1"/>
  <c r="AN342" i="1"/>
  <c r="AM342" i="1"/>
  <c r="AL342" i="1"/>
  <c r="AK342" i="1"/>
  <c r="E342" i="1"/>
  <c r="G342" i="1" s="1"/>
  <c r="A342" i="1"/>
  <c r="AX341" i="1"/>
  <c r="AV341" i="1"/>
  <c r="AU341" i="1"/>
  <c r="AT341" i="1"/>
  <c r="AS341" i="1"/>
  <c r="AR341" i="1"/>
  <c r="AP341" i="1"/>
  <c r="AO341" i="1"/>
  <c r="AN341" i="1"/>
  <c r="AM341" i="1"/>
  <c r="AL341" i="1"/>
  <c r="AK341" i="1"/>
  <c r="E341" i="1"/>
  <c r="G341" i="1" s="1"/>
  <c r="A341" i="1"/>
  <c r="AX339" i="1"/>
  <c r="AV339" i="1"/>
  <c r="AU339" i="1"/>
  <c r="AT339" i="1"/>
  <c r="AS339" i="1"/>
  <c r="AR339" i="1"/>
  <c r="AP339" i="1"/>
  <c r="AO339" i="1"/>
  <c r="AN339" i="1"/>
  <c r="AM339" i="1"/>
  <c r="AL339" i="1"/>
  <c r="AK339" i="1"/>
  <c r="E339" i="1"/>
  <c r="G339" i="1" s="1"/>
  <c r="A339" i="1"/>
  <c r="AX338" i="1"/>
  <c r="AV338" i="1"/>
  <c r="AU338" i="1"/>
  <c r="AT338" i="1"/>
  <c r="AS338" i="1"/>
  <c r="AR338" i="1"/>
  <c r="AP338" i="1"/>
  <c r="AO338" i="1"/>
  <c r="AN338" i="1"/>
  <c r="AM338" i="1"/>
  <c r="AL338" i="1"/>
  <c r="AK338" i="1"/>
  <c r="E338" i="1"/>
  <c r="G338" i="1" s="1"/>
  <c r="A338" i="1"/>
  <c r="AX336" i="1"/>
  <c r="AV336" i="1"/>
  <c r="AU336" i="1"/>
  <c r="AT336" i="1"/>
  <c r="AS336" i="1"/>
  <c r="AR336" i="1"/>
  <c r="AP336" i="1"/>
  <c r="AO336" i="1"/>
  <c r="AN336" i="1"/>
  <c r="AM336" i="1"/>
  <c r="AL336" i="1"/>
  <c r="AK336" i="1"/>
  <c r="E336" i="1"/>
  <c r="G336" i="1" s="1"/>
  <c r="A336" i="1"/>
  <c r="AX335" i="1"/>
  <c r="AV335" i="1"/>
  <c r="AU335" i="1"/>
  <c r="AT335" i="1"/>
  <c r="AS335" i="1"/>
  <c r="AR335" i="1"/>
  <c r="AP335" i="1"/>
  <c r="AO335" i="1"/>
  <c r="AN335" i="1"/>
  <c r="AM335" i="1"/>
  <c r="AL335" i="1"/>
  <c r="AK335" i="1"/>
  <c r="E335" i="1"/>
  <c r="G335" i="1" s="1"/>
  <c r="A335" i="1"/>
  <c r="AX333" i="1"/>
  <c r="AV333" i="1"/>
  <c r="AU333" i="1"/>
  <c r="AT333" i="1"/>
  <c r="AS333" i="1"/>
  <c r="AR333" i="1"/>
  <c r="AP333" i="1"/>
  <c r="AO333" i="1"/>
  <c r="AN333" i="1"/>
  <c r="AM333" i="1"/>
  <c r="AL333" i="1"/>
  <c r="AK333" i="1"/>
  <c r="E333" i="1"/>
  <c r="G333" i="1" s="1"/>
  <c r="A333" i="1"/>
  <c r="AX332" i="1"/>
  <c r="AV332" i="1"/>
  <c r="AU332" i="1"/>
  <c r="AT332" i="1"/>
  <c r="AS332" i="1"/>
  <c r="AR332" i="1"/>
  <c r="AP332" i="1"/>
  <c r="AO332" i="1"/>
  <c r="AN332" i="1"/>
  <c r="AM332" i="1"/>
  <c r="AL332" i="1"/>
  <c r="AK332" i="1"/>
  <c r="E332" i="1"/>
  <c r="G332" i="1" s="1"/>
  <c r="A332" i="1"/>
  <c r="AX330" i="1"/>
  <c r="AV330" i="1"/>
  <c r="AU330" i="1"/>
  <c r="AT330" i="1"/>
  <c r="AS330" i="1"/>
  <c r="AR330" i="1"/>
  <c r="AP330" i="1"/>
  <c r="AO330" i="1"/>
  <c r="AN330" i="1"/>
  <c r="AM330" i="1"/>
  <c r="AL330" i="1"/>
  <c r="AK330" i="1"/>
  <c r="E330" i="1"/>
  <c r="G330" i="1" s="1"/>
  <c r="A330" i="1"/>
  <c r="AX329" i="1"/>
  <c r="AV329" i="1"/>
  <c r="AU329" i="1"/>
  <c r="AT329" i="1"/>
  <c r="AS329" i="1"/>
  <c r="AR329" i="1"/>
  <c r="AP329" i="1"/>
  <c r="AO329" i="1"/>
  <c r="AN329" i="1"/>
  <c r="AM329" i="1"/>
  <c r="AL329" i="1"/>
  <c r="AK329" i="1"/>
  <c r="E329" i="1"/>
  <c r="G329" i="1" s="1"/>
  <c r="A329" i="1"/>
  <c r="AX327" i="1"/>
  <c r="AV327" i="1"/>
  <c r="AU327" i="1"/>
  <c r="AT327" i="1"/>
  <c r="AS327" i="1"/>
  <c r="AR327" i="1"/>
  <c r="AP327" i="1"/>
  <c r="AO327" i="1"/>
  <c r="AN327" i="1"/>
  <c r="AM327" i="1"/>
  <c r="AL327" i="1"/>
  <c r="AK327" i="1"/>
  <c r="E327" i="1"/>
  <c r="G327" i="1" s="1"/>
  <c r="A327" i="1"/>
  <c r="AX326" i="1"/>
  <c r="AV326" i="1"/>
  <c r="AU326" i="1"/>
  <c r="AT326" i="1"/>
  <c r="AS326" i="1"/>
  <c r="AR326" i="1"/>
  <c r="AP326" i="1"/>
  <c r="AO326" i="1"/>
  <c r="AN326" i="1"/>
  <c r="AM326" i="1"/>
  <c r="AL326" i="1"/>
  <c r="AK326" i="1"/>
  <c r="E326" i="1"/>
  <c r="G326" i="1" s="1"/>
  <c r="A326" i="1"/>
  <c r="AX324" i="1"/>
  <c r="AV324" i="1"/>
  <c r="AU324" i="1"/>
  <c r="AT324" i="1"/>
  <c r="AS324" i="1"/>
  <c r="AR324" i="1"/>
  <c r="AP324" i="1"/>
  <c r="AO324" i="1"/>
  <c r="AN324" i="1"/>
  <c r="AM324" i="1"/>
  <c r="AL324" i="1"/>
  <c r="AK324" i="1"/>
  <c r="E324" i="1"/>
  <c r="G324" i="1" s="1"/>
  <c r="A324" i="1"/>
  <c r="AX323" i="1"/>
  <c r="AV323" i="1"/>
  <c r="AU323" i="1"/>
  <c r="AT323" i="1"/>
  <c r="AS323" i="1"/>
  <c r="AR323" i="1"/>
  <c r="AP323" i="1"/>
  <c r="AO323" i="1"/>
  <c r="AN323" i="1"/>
  <c r="AM323" i="1"/>
  <c r="AL323" i="1"/>
  <c r="AK323" i="1"/>
  <c r="E323" i="1"/>
  <c r="G323" i="1" s="1"/>
  <c r="A323" i="1"/>
  <c r="AX321" i="1"/>
  <c r="AV321" i="1"/>
  <c r="AU321" i="1"/>
  <c r="AT321" i="1"/>
  <c r="AS321" i="1"/>
  <c r="AR321" i="1"/>
  <c r="AP321" i="1"/>
  <c r="AO321" i="1"/>
  <c r="AN321" i="1"/>
  <c r="AM321" i="1"/>
  <c r="AL321" i="1"/>
  <c r="AK321" i="1"/>
  <c r="E321" i="1"/>
  <c r="G321" i="1" s="1"/>
  <c r="A321" i="1"/>
  <c r="AX320" i="1"/>
  <c r="AV320" i="1"/>
  <c r="AU320" i="1"/>
  <c r="AT320" i="1"/>
  <c r="AS320" i="1"/>
  <c r="AR320" i="1"/>
  <c r="AP320" i="1"/>
  <c r="AO320" i="1"/>
  <c r="AN320" i="1"/>
  <c r="AM320" i="1"/>
  <c r="AL320" i="1"/>
  <c r="AK320" i="1"/>
  <c r="E320" i="1"/>
  <c r="G320" i="1" s="1"/>
  <c r="A320" i="1"/>
  <c r="AX318" i="1"/>
  <c r="AV318" i="1"/>
  <c r="AU318" i="1"/>
  <c r="AT318" i="1"/>
  <c r="AS318" i="1"/>
  <c r="AR318" i="1"/>
  <c r="AP318" i="1"/>
  <c r="AO318" i="1"/>
  <c r="AN318" i="1"/>
  <c r="AM318" i="1"/>
  <c r="AL318" i="1"/>
  <c r="AK318" i="1"/>
  <c r="E318" i="1"/>
  <c r="G318" i="1" s="1"/>
  <c r="A318" i="1"/>
  <c r="AX317" i="1"/>
  <c r="AV317" i="1"/>
  <c r="AU317" i="1"/>
  <c r="AT317" i="1"/>
  <c r="AS317" i="1"/>
  <c r="AR317" i="1"/>
  <c r="AP317" i="1"/>
  <c r="AO317" i="1"/>
  <c r="AN317" i="1"/>
  <c r="AM317" i="1"/>
  <c r="AL317" i="1"/>
  <c r="AK317" i="1"/>
  <c r="E317" i="1"/>
  <c r="G317" i="1" s="1"/>
  <c r="A317" i="1"/>
  <c r="AX315" i="1"/>
  <c r="AV315" i="1"/>
  <c r="AU315" i="1"/>
  <c r="AT315" i="1"/>
  <c r="AS315" i="1"/>
  <c r="AR315" i="1"/>
  <c r="AP315" i="1"/>
  <c r="AO315" i="1"/>
  <c r="AN315" i="1"/>
  <c r="AM315" i="1"/>
  <c r="AL315" i="1"/>
  <c r="AK315" i="1"/>
  <c r="E315" i="1"/>
  <c r="G315" i="1" s="1"/>
  <c r="A315" i="1"/>
  <c r="AX314" i="1"/>
  <c r="AV314" i="1"/>
  <c r="AU314" i="1"/>
  <c r="AT314" i="1"/>
  <c r="AS314" i="1"/>
  <c r="AR314" i="1"/>
  <c r="AP314" i="1"/>
  <c r="AO314" i="1"/>
  <c r="AN314" i="1"/>
  <c r="AM314" i="1"/>
  <c r="AL314" i="1"/>
  <c r="AK314" i="1"/>
  <c r="E314" i="1"/>
  <c r="G314" i="1" s="1"/>
  <c r="A314" i="1"/>
  <c r="AX312" i="1"/>
  <c r="AV312" i="1"/>
  <c r="AU312" i="1"/>
  <c r="AT312" i="1"/>
  <c r="AS312" i="1"/>
  <c r="AR312" i="1"/>
  <c r="AP312" i="1"/>
  <c r="AO312" i="1"/>
  <c r="AN312" i="1"/>
  <c r="AM312" i="1"/>
  <c r="AL312" i="1"/>
  <c r="AK312" i="1"/>
  <c r="E312" i="1"/>
  <c r="G312" i="1" s="1"/>
  <c r="A312" i="1"/>
  <c r="AX311" i="1"/>
  <c r="AV311" i="1"/>
  <c r="AU311" i="1"/>
  <c r="AT311" i="1"/>
  <c r="AS311" i="1"/>
  <c r="AR311" i="1"/>
  <c r="AP311" i="1"/>
  <c r="AO311" i="1"/>
  <c r="AN311" i="1"/>
  <c r="AM311" i="1"/>
  <c r="AL311" i="1"/>
  <c r="AK311" i="1"/>
  <c r="E311" i="1"/>
  <c r="G311" i="1" s="1"/>
  <c r="A311" i="1"/>
  <c r="AX309" i="1"/>
  <c r="AV309" i="1"/>
  <c r="AU309" i="1"/>
  <c r="AT309" i="1"/>
  <c r="AS309" i="1"/>
  <c r="AR309" i="1"/>
  <c r="AP309" i="1"/>
  <c r="AO309" i="1"/>
  <c r="AN309" i="1"/>
  <c r="AM309" i="1"/>
  <c r="AL309" i="1"/>
  <c r="AK309" i="1"/>
  <c r="E309" i="1"/>
  <c r="G309" i="1" s="1"/>
  <c r="A309" i="1"/>
  <c r="AX308" i="1"/>
  <c r="AV308" i="1"/>
  <c r="AU308" i="1"/>
  <c r="AT308" i="1"/>
  <c r="AS308" i="1"/>
  <c r="AR308" i="1"/>
  <c r="AP308" i="1"/>
  <c r="AO308" i="1"/>
  <c r="AN308" i="1"/>
  <c r="AM308" i="1"/>
  <c r="AL308" i="1"/>
  <c r="AK308" i="1"/>
  <c r="E308" i="1"/>
  <c r="G308" i="1" s="1"/>
  <c r="A308" i="1"/>
  <c r="AX306" i="1"/>
  <c r="AV306" i="1"/>
  <c r="AU306" i="1"/>
  <c r="AT306" i="1"/>
  <c r="AS306" i="1"/>
  <c r="AR306" i="1"/>
  <c r="AP306" i="1"/>
  <c r="AO306" i="1"/>
  <c r="AN306" i="1"/>
  <c r="AM306" i="1"/>
  <c r="AL306" i="1"/>
  <c r="AK306" i="1"/>
  <c r="E306" i="1"/>
  <c r="G306" i="1" s="1"/>
  <c r="A306" i="1"/>
  <c r="AX305" i="1"/>
  <c r="AV305" i="1"/>
  <c r="AU305" i="1"/>
  <c r="AT305" i="1"/>
  <c r="AS305" i="1"/>
  <c r="AR305" i="1"/>
  <c r="AP305" i="1"/>
  <c r="AO305" i="1"/>
  <c r="AN305" i="1"/>
  <c r="AM305" i="1"/>
  <c r="AL305" i="1"/>
  <c r="AK305" i="1"/>
  <c r="E305" i="1"/>
  <c r="G305" i="1" s="1"/>
  <c r="A305" i="1"/>
  <c r="AX303" i="1"/>
  <c r="AV303" i="1"/>
  <c r="AU303" i="1"/>
  <c r="AT303" i="1"/>
  <c r="AS303" i="1"/>
  <c r="AR303" i="1"/>
  <c r="AP303" i="1"/>
  <c r="AO303" i="1"/>
  <c r="AN303" i="1"/>
  <c r="AM303" i="1"/>
  <c r="AL303" i="1"/>
  <c r="AK303" i="1"/>
  <c r="E303" i="1"/>
  <c r="G303" i="1" s="1"/>
  <c r="A303" i="1"/>
  <c r="AX302" i="1"/>
  <c r="AV302" i="1"/>
  <c r="AU302" i="1"/>
  <c r="AT302" i="1"/>
  <c r="AS302" i="1"/>
  <c r="AR302" i="1"/>
  <c r="AP302" i="1"/>
  <c r="AO302" i="1"/>
  <c r="AN302" i="1"/>
  <c r="AM302" i="1"/>
  <c r="AL302" i="1"/>
  <c r="AK302" i="1"/>
  <c r="E302" i="1"/>
  <c r="G302" i="1" s="1"/>
  <c r="A302" i="1"/>
  <c r="AX300" i="1"/>
  <c r="AV300" i="1"/>
  <c r="AU300" i="1"/>
  <c r="AT300" i="1"/>
  <c r="AS300" i="1"/>
  <c r="AR300" i="1"/>
  <c r="AP300" i="1"/>
  <c r="AO300" i="1"/>
  <c r="AN300" i="1"/>
  <c r="AM300" i="1"/>
  <c r="AL300" i="1"/>
  <c r="AK300" i="1"/>
  <c r="Y300" i="1"/>
  <c r="Y301" i="1" s="1"/>
  <c r="X300" i="1"/>
  <c r="JN300" i="1" s="1"/>
  <c r="W300" i="1"/>
  <c r="JM300" i="1" s="1"/>
  <c r="V300" i="1"/>
  <c r="U300" i="1"/>
  <c r="FT300" i="1" s="1"/>
  <c r="T300" i="1"/>
  <c r="R300" i="1"/>
  <c r="KH300" i="1" s="1"/>
  <c r="Q300" i="1"/>
  <c r="Q301" i="1" s="1"/>
  <c r="P300" i="1"/>
  <c r="P301" i="1" s="1"/>
  <c r="JB301" i="1" s="1"/>
  <c r="O300" i="1"/>
  <c r="JA300" i="1" s="1"/>
  <c r="N300" i="1"/>
  <c r="KC300" i="1" s="1"/>
  <c r="M300" i="1"/>
  <c r="KD300" i="1" s="1"/>
  <c r="L300" i="1"/>
  <c r="EH300" i="1" a="1"/>
  <c r="EH300" i="1" s="1"/>
  <c r="H300" i="1"/>
  <c r="FO300" i="1" s="1"/>
  <c r="E300" i="1"/>
  <c r="G300" i="1" s="1"/>
  <c r="A300" i="1"/>
  <c r="KH299" i="1"/>
  <c r="KG299" i="1"/>
  <c r="KF299" i="1"/>
  <c r="KD299" i="1"/>
  <c r="KC299" i="1"/>
  <c r="KB299" i="1"/>
  <c r="KA299" i="1"/>
  <c r="JT299" i="1"/>
  <c r="JP299" i="1"/>
  <c r="JO299" i="1"/>
  <c r="JN299" i="1"/>
  <c r="JM299" i="1"/>
  <c r="JL299" i="1"/>
  <c r="JB299" i="1"/>
  <c r="JA299" i="1"/>
  <c r="FT299" i="1"/>
  <c r="FS299" i="1"/>
  <c r="FQ299" i="1"/>
  <c r="FP299" i="1"/>
  <c r="FO299" i="1"/>
  <c r="FA299" i="1" a="1"/>
  <c r="FA299" i="1" s="1"/>
  <c r="EY299" i="1" a="1"/>
  <c r="EY299" i="1" s="1"/>
  <c r="EH299" i="1" a="1"/>
  <c r="EH299" i="1" s="1"/>
  <c r="CF299" i="1" a="1"/>
  <c r="CF299" i="1" s="1"/>
  <c r="CE299" i="1" a="1"/>
  <c r="CE299" i="1" s="1"/>
  <c r="CD299" i="1" a="1"/>
  <c r="CD299" i="1" s="1"/>
  <c r="CC299" i="1" a="1"/>
  <c r="CC299" i="1" s="1"/>
  <c r="CB299" i="1" a="1"/>
  <c r="CB299" i="1" s="1"/>
  <c r="CA299" i="1" a="1"/>
  <c r="CA299" i="1" s="1"/>
  <c r="BZ299" i="1" a="1"/>
  <c r="BZ299" i="1" s="1"/>
  <c r="BY299" i="1" a="1"/>
  <c r="BY299" i="1" s="1"/>
  <c r="BW299" i="1" a="1"/>
  <c r="BW299" i="1" s="1"/>
  <c r="BA299" i="1"/>
  <c r="AX299" i="1"/>
  <c r="AV299" i="1"/>
  <c r="AU299" i="1"/>
  <c r="AT299" i="1"/>
  <c r="AS299" i="1"/>
  <c r="AR299" i="1"/>
  <c r="AQ299" i="1"/>
  <c r="AP299" i="1"/>
  <c r="AO299" i="1"/>
  <c r="AN299" i="1"/>
  <c r="AM299" i="1"/>
  <c r="AL299" i="1"/>
  <c r="AK299" i="1"/>
  <c r="E299" i="1"/>
  <c r="A299" i="1"/>
  <c r="AA298" i="1" a="1"/>
  <c r="AA298" i="1" s="1"/>
  <c r="A298" i="1"/>
  <c r="A297" i="1"/>
  <c r="Q267" i="1"/>
  <c r="Q268" i="1" s="1"/>
  <c r="Q269" i="1" s="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Q294" i="1" s="1"/>
  <c r="Q295" i="1" s="1"/>
  <c r="M234" i="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Y201" i="1"/>
  <c r="Y202" i="1" s="1"/>
  <c r="Y203" i="1" s="1"/>
  <c r="Y204" i="1" s="1"/>
  <c r="Y205" i="1" s="1"/>
  <c r="Y206" i="1" s="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Y228" i="1" s="1"/>
  <c r="Y229" i="1" s="1"/>
  <c r="JX5" i="1"/>
  <c r="JX347" i="1" s="1"/>
  <c r="JU5" i="1"/>
  <c r="JU347" i="1" s="1"/>
  <c r="FO177" i="1" l="1"/>
  <c r="BA177" i="1"/>
  <c r="FQ177" i="1"/>
  <c r="H178" i="1"/>
  <c r="BA178" i="1" s="1"/>
  <c r="BA164" i="1"/>
  <c r="FQ164" i="1"/>
  <c r="FP164" i="1"/>
  <c r="FO164" i="1"/>
  <c r="KH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G75" i="1"/>
  <c r="KF75" i="1"/>
  <c r="Q76" i="1"/>
  <c r="O76" i="1"/>
  <c r="JA75" i="1"/>
  <c r="JN74" i="1"/>
  <c r="X75" i="1"/>
  <c r="FS75" i="1"/>
  <c r="U76" i="1"/>
  <c r="FT75" i="1"/>
  <c r="P76" i="1"/>
  <c r="JB75" i="1"/>
  <c r="M178" i="1"/>
  <c r="KD178" i="1" s="1"/>
  <c r="KD177" i="1"/>
  <c r="JP178" i="1"/>
  <c r="JO178" i="1"/>
  <c r="JT177" i="1"/>
  <c r="KA177" i="1"/>
  <c r="T178" i="1"/>
  <c r="X178" i="1"/>
  <c r="JN178" i="1" s="1"/>
  <c r="JN177" i="1"/>
  <c r="CE178" i="1" a="1"/>
  <c r="CE178" i="1" s="1"/>
  <c r="CA178" i="1" a="1"/>
  <c r="CA178" i="1" s="1"/>
  <c r="BW178" i="1" a="1"/>
  <c r="BW178" i="1" s="1"/>
  <c r="EH178" i="1" a="1"/>
  <c r="EH178" i="1" s="1"/>
  <c r="CD178" i="1" a="1"/>
  <c r="CD178" i="1" s="1"/>
  <c r="BZ178" i="1" a="1"/>
  <c r="BZ178" i="1" s="1"/>
  <c r="CF178" i="1" a="1"/>
  <c r="CF178" i="1" s="1"/>
  <c r="CB178" i="1" a="1"/>
  <c r="CB178" i="1" s="1"/>
  <c r="BX178" i="1" a="1"/>
  <c r="BX178" i="1" s="1"/>
  <c r="CC178" i="1" a="1"/>
  <c r="CC178" i="1" s="1"/>
  <c r="FA178" i="1" a="1"/>
  <c r="FA178" i="1" s="1"/>
  <c r="BY178" i="1" a="1"/>
  <c r="BY178" i="1" s="1"/>
  <c r="EY178" i="1" a="1"/>
  <c r="EY178" i="1" s="1"/>
  <c r="AN178" i="1"/>
  <c r="AM178" i="1"/>
  <c r="AL178" i="1"/>
  <c r="AK178" i="1"/>
  <c r="AP178" i="1"/>
  <c r="AO178" i="1"/>
  <c r="AX178" i="1"/>
  <c r="FT178" i="1"/>
  <c r="FS178" i="1"/>
  <c r="AV178" i="1"/>
  <c r="AU178" i="1"/>
  <c r="AT178" i="1"/>
  <c r="AS178" i="1"/>
  <c r="AR178" i="1"/>
  <c r="KF177" i="1"/>
  <c r="Q178" i="1"/>
  <c r="KG177" i="1"/>
  <c r="KC156" i="1"/>
  <c r="JM165" i="1"/>
  <c r="N166" i="1"/>
  <c r="KC165" i="1"/>
  <c r="L165" i="1"/>
  <c r="AQ164" i="1"/>
  <c r="JN165" i="1"/>
  <c r="X166" i="1"/>
  <c r="I165" i="1"/>
  <c r="BA165" i="1" s="1"/>
  <c r="AL164" i="1"/>
  <c r="AP164" i="1"/>
  <c r="AO164" i="1"/>
  <c r="AX164" i="1"/>
  <c r="AM164" i="1"/>
  <c r="AK164" i="1"/>
  <c r="AN164" i="1"/>
  <c r="FQ165" i="1"/>
  <c r="H166" i="1"/>
  <c r="FO165" i="1"/>
  <c r="FP165" i="1"/>
  <c r="Y165" i="1"/>
  <c r="JO164" i="1"/>
  <c r="JP164" i="1"/>
  <c r="FT164" i="1"/>
  <c r="FS164" i="1"/>
  <c r="U165" i="1"/>
  <c r="W167" i="1"/>
  <c r="JM166" i="1"/>
  <c r="CD164" i="1" a="1"/>
  <c r="CD164" i="1" s="1"/>
  <c r="BZ164" i="1" a="1"/>
  <c r="BZ164" i="1" s="1"/>
  <c r="CF164" i="1" a="1"/>
  <c r="CF164" i="1" s="1"/>
  <c r="CB164" i="1" a="1"/>
  <c r="CB164" i="1" s="1"/>
  <c r="BX164" i="1" a="1"/>
  <c r="BX164" i="1" s="1"/>
  <c r="BY164" i="1" a="1"/>
  <c r="BY164" i="1" s="1"/>
  <c r="K165" i="1"/>
  <c r="EY164" i="1" a="1"/>
  <c r="EY164" i="1" s="1"/>
  <c r="CC164" i="1" a="1"/>
  <c r="CC164" i="1" s="1"/>
  <c r="FA164" i="1" a="1"/>
  <c r="FA164" i="1" s="1"/>
  <c r="CE164" i="1" a="1"/>
  <c r="CE164" i="1" s="1"/>
  <c r="BW164" i="1" a="1"/>
  <c r="BW164" i="1" s="1"/>
  <c r="CA164" i="1" a="1"/>
  <c r="CA164" i="1" s="1"/>
  <c r="EH164" i="1" a="1"/>
  <c r="EH164" i="1" s="1"/>
  <c r="JA166" i="1"/>
  <c r="O167" i="1"/>
  <c r="V166" i="1"/>
  <c r="JL165" i="1"/>
  <c r="Q165" i="1"/>
  <c r="KG164" i="1"/>
  <c r="KF164" i="1"/>
  <c r="M165" i="1"/>
  <c r="KD164" i="1"/>
  <c r="JB165" i="1"/>
  <c r="P166" i="1"/>
  <c r="AU165" i="1"/>
  <c r="AR165" i="1"/>
  <c r="J166" i="1"/>
  <c r="AT165" i="1"/>
  <c r="AS165" i="1"/>
  <c r="AV165" i="1"/>
  <c r="R166" i="1"/>
  <c r="KH165" i="1"/>
  <c r="JT164" i="1"/>
  <c r="KA164" i="1"/>
  <c r="T165" i="1"/>
  <c r="KB164" i="1"/>
  <c r="S165" i="1"/>
  <c r="JM162" i="1"/>
  <c r="KH162" i="1"/>
  <c r="O301" i="1"/>
  <c r="JA301" i="1" s="1"/>
  <c r="W301" i="1"/>
  <c r="JM301" i="1" s="1"/>
  <c r="JP301" i="1"/>
  <c r="JO301" i="1"/>
  <c r="KG301" i="1"/>
  <c r="KF301" i="1"/>
  <c r="X301" i="1"/>
  <c r="JN301" i="1" s="1"/>
  <c r="R301" i="1"/>
  <c r="KH301" i="1" s="1"/>
  <c r="H301" i="1"/>
  <c r="P302" i="1"/>
  <c r="P303" i="1" s="1"/>
  <c r="Y302" i="1"/>
  <c r="JP302" i="1" s="1"/>
  <c r="L301" i="1"/>
  <c r="AQ301" i="1" s="1"/>
  <c r="T301" i="1"/>
  <c r="T302" i="1" s="1"/>
  <c r="KA302" i="1" s="1"/>
  <c r="Q302" i="1"/>
  <c r="KF302" i="1" s="1"/>
  <c r="S302" i="1"/>
  <c r="S303" i="1" s="1"/>
  <c r="S304" i="1" s="1"/>
  <c r="KB304" i="1" s="1"/>
  <c r="M301" i="1"/>
  <c r="KD301" i="1" s="1"/>
  <c r="U301" i="1"/>
  <c r="U302" i="1" s="1"/>
  <c r="N301" i="1"/>
  <c r="KC301" i="1" s="1"/>
  <c r="V301" i="1"/>
  <c r="JL301" i="1" s="1"/>
  <c r="KB300" i="1"/>
  <c r="FQ300" i="1"/>
  <c r="FP300" i="1"/>
  <c r="JL300" i="1"/>
  <c r="BA300" i="1"/>
  <c r="JT300" i="1"/>
  <c r="AQ300" i="1"/>
  <c r="BZ300" i="1" a="1"/>
  <c r="BZ300" i="1" s="1"/>
  <c r="KA300" i="1"/>
  <c r="CB300" i="1" a="1"/>
  <c r="CB300" i="1" s="1"/>
  <c r="CF300" i="1" a="1"/>
  <c r="CF300" i="1" s="1"/>
  <c r="KG300" i="1"/>
  <c r="CE300" i="1" a="1"/>
  <c r="CE300" i="1" s="1"/>
  <c r="CA300" i="1" a="1"/>
  <c r="CA300" i="1" s="1"/>
  <c r="BW300" i="1" a="1"/>
  <c r="BW300" i="1" s="1"/>
  <c r="FA300" i="1" a="1"/>
  <c r="FA300" i="1" s="1"/>
  <c r="CC300" i="1" a="1"/>
  <c r="CC300" i="1" s="1"/>
  <c r="BY300" i="1" a="1"/>
  <c r="BY300" i="1" s="1"/>
  <c r="EY300" i="1" a="1"/>
  <c r="EY300" i="1" s="1"/>
  <c r="JB300" i="1"/>
  <c r="JO300" i="1"/>
  <c r="FS300" i="1"/>
  <c r="CD300" i="1" a="1"/>
  <c r="CD300" i="1" s="1"/>
  <c r="JP300" i="1"/>
  <c r="KF300" i="1"/>
  <c r="JX6" i="1"/>
  <c r="JX9" i="1" s="1"/>
  <c r="JU6" i="1"/>
  <c r="JU9" i="1" s="1"/>
  <c r="C233" i="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9" i="1" s="1"/>
  <c r="C300" i="1" s="1"/>
  <c r="AQ150" i="1"/>
  <c r="A150" i="1"/>
  <c r="AQ149" i="1"/>
  <c r="A149" i="1"/>
  <c r="I148" i="1"/>
  <c r="I149" i="1" s="1"/>
  <c r="J148" i="1"/>
  <c r="K148" i="1"/>
  <c r="M148" i="1"/>
  <c r="M149" i="1" s="1"/>
  <c r="KD149" i="1" s="1"/>
  <c r="N148" i="1"/>
  <c r="N149" i="1" s="1"/>
  <c r="O148" i="1"/>
  <c r="P148" i="1"/>
  <c r="Q148" i="1"/>
  <c r="R148" i="1"/>
  <c r="R149" i="1" s="1"/>
  <c r="KH149" i="1" s="1"/>
  <c r="S148" i="1"/>
  <c r="T148" i="1"/>
  <c r="T149" i="1" s="1"/>
  <c r="U148" i="1"/>
  <c r="U149" i="1" s="1"/>
  <c r="FT149" i="1" s="1"/>
  <c r="V148" i="1"/>
  <c r="V149" i="1" s="1"/>
  <c r="W148" i="1"/>
  <c r="W149" i="1" s="1"/>
  <c r="X148" i="1"/>
  <c r="X149" i="1" s="1"/>
  <c r="Y148" i="1"/>
  <c r="AN151" i="1"/>
  <c r="H148" i="1"/>
  <c r="AA152" i="1"/>
  <c r="A152" i="1"/>
  <c r="AK151" i="1"/>
  <c r="AQ151" i="1"/>
  <c r="AX151" i="1"/>
  <c r="A151" i="1"/>
  <c r="A148" i="1"/>
  <c r="KH147" i="1"/>
  <c r="KG147" i="1"/>
  <c r="KF147" i="1"/>
  <c r="KD147" i="1"/>
  <c r="KC147" i="1"/>
  <c r="KB147" i="1"/>
  <c r="KA147" i="1"/>
  <c r="JT147" i="1"/>
  <c r="JP147" i="1"/>
  <c r="JO147" i="1"/>
  <c r="JN147" i="1"/>
  <c r="JM147" i="1"/>
  <c r="JL147" i="1"/>
  <c r="JB147" i="1"/>
  <c r="JA147" i="1"/>
  <c r="FT147" i="1"/>
  <c r="FS147" i="1"/>
  <c r="FQ147" i="1"/>
  <c r="FP147" i="1"/>
  <c r="FO147" i="1"/>
  <c r="FA147" i="1" a="1"/>
  <c r="FA147" i="1" s="1"/>
  <c r="EY147" i="1" a="1"/>
  <c r="EY147" i="1" s="1"/>
  <c r="EH147" i="1" a="1"/>
  <c r="EH147" i="1" s="1"/>
  <c r="CF147" i="1" a="1"/>
  <c r="CF147" i="1" s="1"/>
  <c r="CE147" i="1" a="1"/>
  <c r="CE147" i="1" s="1"/>
  <c r="CD147" i="1" a="1"/>
  <c r="CD147" i="1" s="1"/>
  <c r="CC147" i="1" a="1"/>
  <c r="CC147" i="1" s="1"/>
  <c r="CB147" i="1" a="1"/>
  <c r="CB147" i="1" s="1"/>
  <c r="CA147" i="1" a="1"/>
  <c r="CA147" i="1" s="1"/>
  <c r="BZ147" i="1" a="1"/>
  <c r="BZ147" i="1" s="1"/>
  <c r="BY147" i="1" a="1"/>
  <c r="BY147" i="1" s="1"/>
  <c r="BX147" i="1" a="1"/>
  <c r="BX147" i="1" s="1"/>
  <c r="BW147" i="1" a="1"/>
  <c r="BW147" i="1" s="1"/>
  <c r="AX147" i="1"/>
  <c r="AV147" i="1"/>
  <c r="AU147" i="1"/>
  <c r="AT147" i="1"/>
  <c r="AS147" i="1"/>
  <c r="AR147" i="1"/>
  <c r="AQ147" i="1"/>
  <c r="AP147" i="1"/>
  <c r="AO147" i="1"/>
  <c r="AN147" i="1"/>
  <c r="AM147" i="1"/>
  <c r="AL147" i="1"/>
  <c r="AK147" i="1"/>
  <c r="A147" i="1"/>
  <c r="AA146" i="1" a="1"/>
  <c r="AA146" i="1" s="1"/>
  <c r="A146" i="1"/>
  <c r="A145" i="1"/>
  <c r="FQ178" i="1" l="1"/>
  <c r="FO178" i="1"/>
  <c r="FP178" i="1"/>
  <c r="P77" i="1"/>
  <c r="JB76" i="1"/>
  <c r="KG76" i="1"/>
  <c r="KF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H76" i="1"/>
  <c r="R77" i="1"/>
  <c r="JA76" i="1"/>
  <c r="O77" i="1"/>
  <c r="AR77" i="1"/>
  <c r="J78" i="1"/>
  <c r="AV77" i="1"/>
  <c r="AU77" i="1"/>
  <c r="AT77" i="1"/>
  <c r="AS77" i="1"/>
  <c r="H149" i="1"/>
  <c r="FQ149" i="1" s="1"/>
  <c r="BA148" i="1"/>
  <c r="JT178" i="1"/>
  <c r="KA178" i="1"/>
  <c r="KG178" i="1"/>
  <c r="KF178" i="1"/>
  <c r="KD156" i="1"/>
  <c r="N167" i="1"/>
  <c r="KC166" i="1"/>
  <c r="T166" i="1"/>
  <c r="KA165" i="1"/>
  <c r="JT165" i="1"/>
  <c r="AV166" i="1"/>
  <c r="AS166" i="1"/>
  <c r="J167" i="1"/>
  <c r="AU166" i="1"/>
  <c r="AR166" i="1"/>
  <c r="AT166" i="1"/>
  <c r="FQ166" i="1"/>
  <c r="FO166" i="1"/>
  <c r="H167" i="1"/>
  <c r="FP166" i="1"/>
  <c r="Q166" i="1"/>
  <c r="KG165" i="1"/>
  <c r="KF165" i="1"/>
  <c r="I166" i="1"/>
  <c r="BA166" i="1" s="1"/>
  <c r="AP165" i="1"/>
  <c r="AM165" i="1"/>
  <c r="AN165" i="1"/>
  <c r="AL165" i="1"/>
  <c r="AX165" i="1"/>
  <c r="AK165" i="1"/>
  <c r="AO165" i="1"/>
  <c r="JB166" i="1"/>
  <c r="P167" i="1"/>
  <c r="V167" i="1"/>
  <c r="JL166" i="1"/>
  <c r="JN166" i="1"/>
  <c r="X167" i="1"/>
  <c r="R167" i="1"/>
  <c r="KH166" i="1"/>
  <c r="JA167" i="1"/>
  <c r="O168" i="1"/>
  <c r="FA165" i="1" a="1"/>
  <c r="FA165" i="1" s="1"/>
  <c r="K166" i="1"/>
  <c r="EY165" i="1" a="1"/>
  <c r="EY165" i="1" s="1"/>
  <c r="CF165" i="1" a="1"/>
  <c r="CF165" i="1" s="1"/>
  <c r="CB165" i="1" a="1"/>
  <c r="CB165" i="1" s="1"/>
  <c r="BX165" i="1" a="1"/>
  <c r="BX165" i="1" s="1"/>
  <c r="BZ165" i="1" a="1"/>
  <c r="BZ165" i="1" s="1"/>
  <c r="BY165" i="1" a="1"/>
  <c r="BY165" i="1" s="1"/>
  <c r="EH165" i="1" a="1"/>
  <c r="EH165" i="1" s="1"/>
  <c r="CE165" i="1" a="1"/>
  <c r="CE165" i="1" s="1"/>
  <c r="BW165" i="1" a="1"/>
  <c r="BW165" i="1" s="1"/>
  <c r="CA165" i="1" a="1"/>
  <c r="CA165" i="1" s="1"/>
  <c r="CD165" i="1" a="1"/>
  <c r="CD165" i="1" s="1"/>
  <c r="CC165" i="1" a="1"/>
  <c r="CC165" i="1" s="1"/>
  <c r="W168" i="1"/>
  <c r="JM167" i="1"/>
  <c r="JO165" i="1"/>
  <c r="JP165" i="1"/>
  <c r="Y166" i="1"/>
  <c r="S166" i="1"/>
  <c r="KB165" i="1"/>
  <c r="KD165" i="1"/>
  <c r="M166" i="1"/>
  <c r="U166" i="1"/>
  <c r="FS165" i="1"/>
  <c r="FT165" i="1"/>
  <c r="AQ165" i="1"/>
  <c r="L166" i="1"/>
  <c r="JL162" i="1"/>
  <c r="R302" i="1"/>
  <c r="KH302" i="1" s="1"/>
  <c r="JB302" i="1"/>
  <c r="JO302" i="1"/>
  <c r="W302" i="1"/>
  <c r="JM302" i="1" s="1"/>
  <c r="V302" i="1"/>
  <c r="JL302" i="1" s="1"/>
  <c r="Y303" i="1"/>
  <c r="Y304" i="1" s="1"/>
  <c r="JP304" i="1" s="1"/>
  <c r="M302" i="1"/>
  <c r="KD302" i="1" s="1"/>
  <c r="Q303" i="1"/>
  <c r="Q304" i="1" s="1"/>
  <c r="KF304" i="1" s="1"/>
  <c r="O302" i="1"/>
  <c r="O303" i="1" s="1"/>
  <c r="O304" i="1" s="1"/>
  <c r="JA304" i="1" s="1"/>
  <c r="JB303" i="1"/>
  <c r="P304" i="1"/>
  <c r="X302" i="1"/>
  <c r="X303" i="1" s="1"/>
  <c r="X304" i="1" s="1"/>
  <c r="JN304" i="1" s="1"/>
  <c r="N302" i="1"/>
  <c r="KC302" i="1" s="1"/>
  <c r="C302" i="1"/>
  <c r="C303" i="1" s="1"/>
  <c r="C301" i="1"/>
  <c r="KB302" i="1"/>
  <c r="JT301" i="1"/>
  <c r="KA301" i="1"/>
  <c r="JT302" i="1"/>
  <c r="L302" i="1"/>
  <c r="T303" i="1"/>
  <c r="KA303" i="1" s="1"/>
  <c r="KG302" i="1"/>
  <c r="FT301" i="1"/>
  <c r="FS301" i="1"/>
  <c r="FQ301" i="1"/>
  <c r="BA301" i="1"/>
  <c r="FO301" i="1"/>
  <c r="FP301" i="1"/>
  <c r="H302" i="1"/>
  <c r="FQ302" i="1" s="1"/>
  <c r="S305" i="1"/>
  <c r="KB303" i="1"/>
  <c r="EH302" i="1" a="1"/>
  <c r="EH302" i="1" s="1"/>
  <c r="FA302" i="1" a="1"/>
  <c r="FA302" i="1" s="1"/>
  <c r="CC302" i="1" a="1"/>
  <c r="CC302" i="1" s="1"/>
  <c r="BY302" i="1" a="1"/>
  <c r="BY302" i="1" s="1"/>
  <c r="CE302" i="1" a="1"/>
  <c r="CE302" i="1" s="1"/>
  <c r="CD302" i="1" a="1"/>
  <c r="CD302" i="1" s="1"/>
  <c r="EY302" i="1" a="1"/>
  <c r="EY302" i="1" s="1"/>
  <c r="BW302" i="1" a="1"/>
  <c r="BW302" i="1" s="1"/>
  <c r="CB302" i="1" a="1"/>
  <c r="CB302" i="1" s="1"/>
  <c r="CA302" i="1" a="1"/>
  <c r="CA302" i="1" s="1"/>
  <c r="CF302" i="1" a="1"/>
  <c r="CF302" i="1" s="1"/>
  <c r="BZ302" i="1" a="1"/>
  <c r="BZ302" i="1" s="1"/>
  <c r="U303" i="1"/>
  <c r="U304" i="1" s="1"/>
  <c r="FT302" i="1"/>
  <c r="FS302" i="1"/>
  <c r="AL149" i="1"/>
  <c r="AM149" i="1"/>
  <c r="FS148" i="1"/>
  <c r="JM149" i="1"/>
  <c r="W150" i="1"/>
  <c r="JL149" i="1"/>
  <c r="V150" i="1"/>
  <c r="KC149" i="1"/>
  <c r="N150" i="1"/>
  <c r="KC150" i="1" s="1"/>
  <c r="T150" i="1"/>
  <c r="KA149" i="1"/>
  <c r="JT149" i="1"/>
  <c r="JN149" i="1"/>
  <c r="X150" i="1"/>
  <c r="AN149" i="1"/>
  <c r="U150" i="1"/>
  <c r="U151" i="1" s="1"/>
  <c r="FT151" i="1" s="1"/>
  <c r="JO148" i="1"/>
  <c r="O149" i="1"/>
  <c r="AO149" i="1"/>
  <c r="AX149" i="1"/>
  <c r="M150" i="1"/>
  <c r="KD150" i="1" s="1"/>
  <c r="P149" i="1"/>
  <c r="AP149" i="1"/>
  <c r="Q149" i="1"/>
  <c r="Y149" i="1"/>
  <c r="I150" i="1"/>
  <c r="R150" i="1"/>
  <c r="KH150" i="1" s="1"/>
  <c r="J149" i="1"/>
  <c r="S149" i="1"/>
  <c r="AK149" i="1"/>
  <c r="FS149" i="1"/>
  <c r="K149" i="1"/>
  <c r="AL151" i="1"/>
  <c r="FT148" i="1"/>
  <c r="JP148" i="1"/>
  <c r="AP151" i="1"/>
  <c r="AM151" i="1"/>
  <c r="AO151" i="1"/>
  <c r="BA266" i="1"/>
  <c r="BA233" i="1"/>
  <c r="BA200" i="1"/>
  <c r="BE33" i="1"/>
  <c r="BE24" i="1"/>
  <c r="L78" i="1" l="1"/>
  <c r="AQ77" i="1"/>
  <c r="V77" i="1"/>
  <c r="JL76" i="1"/>
  <c r="Y78" i="1"/>
  <c r="JP77" i="1"/>
  <c r="JO77" i="1"/>
  <c r="AU78" i="1"/>
  <c r="AS78" i="1"/>
  <c r="AT78" i="1"/>
  <c r="J79" i="1"/>
  <c r="AR78" i="1"/>
  <c r="AV78" i="1"/>
  <c r="JM76" i="1"/>
  <c r="W77" i="1"/>
  <c r="U78" i="1"/>
  <c r="FT77" i="1"/>
  <c r="FS77" i="1"/>
  <c r="KG77" i="1"/>
  <c r="KF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H77" i="1"/>
  <c r="R78" i="1"/>
  <c r="JN76" i="1"/>
  <c r="X77" i="1"/>
  <c r="N77" i="1"/>
  <c r="KC76" i="1"/>
  <c r="P78" i="1"/>
  <c r="JB77" i="1"/>
  <c r="FP149" i="1"/>
  <c r="FO149" i="1"/>
  <c r="H150" i="1"/>
  <c r="BA149" i="1"/>
  <c r="AQ156" i="1"/>
  <c r="N168" i="1"/>
  <c r="KC167" i="1"/>
  <c r="EY166" i="1" a="1"/>
  <c r="EY166" i="1" s="1"/>
  <c r="K167" i="1"/>
  <c r="CE166" i="1" a="1"/>
  <c r="CE166" i="1" s="1"/>
  <c r="CA166" i="1" a="1"/>
  <c r="CA166" i="1" s="1"/>
  <c r="CB166" i="1" a="1"/>
  <c r="CB166" i="1" s="1"/>
  <c r="CF166" i="1" a="1"/>
  <c r="CF166" i="1" s="1"/>
  <c r="BW166" i="1" a="1"/>
  <c r="BW166" i="1" s="1"/>
  <c r="FA166" i="1" a="1"/>
  <c r="FA166" i="1" s="1"/>
  <c r="CD166" i="1" a="1"/>
  <c r="CD166" i="1" s="1"/>
  <c r="BX166" i="1" a="1"/>
  <c r="BX166" i="1" s="1"/>
  <c r="EH166" i="1" a="1"/>
  <c r="EH166" i="1" s="1"/>
  <c r="BY166" i="1" a="1"/>
  <c r="BY166" i="1" s="1"/>
  <c r="CC166" i="1" a="1"/>
  <c r="CC166" i="1" s="1"/>
  <c r="BZ166" i="1" a="1"/>
  <c r="BZ166" i="1" s="1"/>
  <c r="KF166" i="1"/>
  <c r="KG166" i="1"/>
  <c r="Q167" i="1"/>
  <c r="JL167" i="1"/>
  <c r="V168" i="1"/>
  <c r="AV167" i="1"/>
  <c r="AT167" i="1"/>
  <c r="AS167" i="1"/>
  <c r="AR167" i="1"/>
  <c r="AU167" i="1"/>
  <c r="J168" i="1"/>
  <c r="FT166" i="1"/>
  <c r="FS166" i="1"/>
  <c r="U167" i="1"/>
  <c r="JA168" i="1"/>
  <c r="O169" i="1"/>
  <c r="JA169" i="1" s="1"/>
  <c r="P168" i="1"/>
  <c r="JB167" i="1"/>
  <c r="KD166" i="1"/>
  <c r="M167" i="1"/>
  <c r="JM168" i="1"/>
  <c r="W169" i="1"/>
  <c r="JM169" i="1" s="1"/>
  <c r="AX166" i="1"/>
  <c r="AO166" i="1"/>
  <c r="AN166" i="1"/>
  <c r="I167" i="1"/>
  <c r="BA167" i="1" s="1"/>
  <c r="AK166" i="1"/>
  <c r="AM166" i="1"/>
  <c r="AP166" i="1"/>
  <c r="AL166" i="1"/>
  <c r="H168" i="1"/>
  <c r="FP167" i="1"/>
  <c r="FO167" i="1"/>
  <c r="FQ167" i="1"/>
  <c r="KH167" i="1"/>
  <c r="R168" i="1"/>
  <c r="JP166" i="1"/>
  <c r="JO166" i="1"/>
  <c r="Y167" i="1"/>
  <c r="L167" i="1"/>
  <c r="AQ166" i="1"/>
  <c r="S167" i="1"/>
  <c r="KB166" i="1"/>
  <c r="X168" i="1"/>
  <c r="JN167" i="1"/>
  <c r="T167" i="1"/>
  <c r="KA166" i="1"/>
  <c r="JT166" i="1"/>
  <c r="KG162" i="1"/>
  <c r="KF162" i="1"/>
  <c r="R303" i="1"/>
  <c r="KH303" i="1" s="1"/>
  <c r="V303" i="1"/>
  <c r="JL303" i="1" s="1"/>
  <c r="M303" i="1"/>
  <c r="KD303" i="1" s="1"/>
  <c r="W303" i="1"/>
  <c r="W304" i="1" s="1"/>
  <c r="JM304" i="1" s="1"/>
  <c r="FP302" i="1"/>
  <c r="JP303" i="1"/>
  <c r="JO304" i="1"/>
  <c r="Y305" i="1"/>
  <c r="Y306" i="1" s="1"/>
  <c r="Y307" i="1" s="1"/>
  <c r="JA302" i="1"/>
  <c r="JO303" i="1"/>
  <c r="H303" i="1"/>
  <c r="FP303" i="1" s="1"/>
  <c r="KG304" i="1"/>
  <c r="Q305" i="1"/>
  <c r="KG305" i="1" s="1"/>
  <c r="KG303" i="1"/>
  <c r="KF303" i="1"/>
  <c r="FO302" i="1"/>
  <c r="JN302" i="1"/>
  <c r="N303" i="1"/>
  <c r="FT304" i="1"/>
  <c r="FS304" i="1"/>
  <c r="JB304" i="1"/>
  <c r="P305" i="1"/>
  <c r="JT303" i="1"/>
  <c r="T304" i="1"/>
  <c r="C305" i="1"/>
  <c r="C306" i="1" s="1"/>
  <c r="C304" i="1"/>
  <c r="AQ302" i="1"/>
  <c r="L303" i="1"/>
  <c r="L304" i="1" s="1"/>
  <c r="AQ304" i="1" s="1"/>
  <c r="BA302" i="1"/>
  <c r="S306" i="1"/>
  <c r="S307" i="1" s="1"/>
  <c r="KB307" i="1" s="1"/>
  <c r="KB305" i="1"/>
  <c r="X305" i="1"/>
  <c r="JN303" i="1"/>
  <c r="O305" i="1"/>
  <c r="JA303" i="1"/>
  <c r="FT303" i="1"/>
  <c r="U305" i="1"/>
  <c r="FS303" i="1"/>
  <c r="CD303" i="1" a="1"/>
  <c r="CD303" i="1" s="1"/>
  <c r="BZ303" i="1" a="1"/>
  <c r="BZ303" i="1" s="1"/>
  <c r="CF303" i="1" a="1"/>
  <c r="CF303" i="1" s="1"/>
  <c r="CB303" i="1" a="1"/>
  <c r="CB303" i="1" s="1"/>
  <c r="CE303" i="1" a="1"/>
  <c r="CE303" i="1" s="1"/>
  <c r="BY303" i="1" a="1"/>
  <c r="BY303" i="1" s="1"/>
  <c r="FA303" i="1" a="1"/>
  <c r="FA303" i="1" s="1"/>
  <c r="EY303" i="1" a="1"/>
  <c r="EY303" i="1" s="1"/>
  <c r="BW303" i="1" a="1"/>
  <c r="BW303" i="1" s="1"/>
  <c r="CC303" i="1" a="1"/>
  <c r="CC303" i="1" s="1"/>
  <c r="CA303" i="1" a="1"/>
  <c r="CA303" i="1" s="1"/>
  <c r="EH303" i="1" a="1"/>
  <c r="EH303" i="1" s="1"/>
  <c r="N151" i="1"/>
  <c r="KC151" i="1" s="1"/>
  <c r="M151" i="1"/>
  <c r="K150" i="1"/>
  <c r="CD149" i="1" a="1"/>
  <c r="CD149" i="1" s="1"/>
  <c r="BZ149" i="1" a="1"/>
  <c r="BZ149" i="1" s="1"/>
  <c r="FA149" i="1" a="1"/>
  <c r="FA149" i="1" s="1"/>
  <c r="CC149" i="1" a="1"/>
  <c r="CC149" i="1" s="1"/>
  <c r="BY149" i="1" a="1"/>
  <c r="BY149" i="1" s="1"/>
  <c r="EH149" i="1" a="1"/>
  <c r="EH149" i="1" s="1"/>
  <c r="CF149" i="1" a="1"/>
  <c r="CF149" i="1" s="1"/>
  <c r="CB149" i="1" a="1"/>
  <c r="CB149" i="1" s="1"/>
  <c r="BX149" i="1" a="1"/>
  <c r="BX149" i="1" s="1"/>
  <c r="EY149" i="1" a="1"/>
  <c r="EY149" i="1" s="1"/>
  <c r="CE149" i="1" a="1"/>
  <c r="CE149" i="1" s="1"/>
  <c r="CA149" i="1" a="1"/>
  <c r="CA149" i="1" s="1"/>
  <c r="BW149" i="1" a="1"/>
  <c r="BW149" i="1" s="1"/>
  <c r="AL150" i="1"/>
  <c r="AK150" i="1"/>
  <c r="AM150" i="1"/>
  <c r="AP150" i="1"/>
  <c r="AX150" i="1"/>
  <c r="AO150" i="1"/>
  <c r="AN150" i="1"/>
  <c r="JN150" i="1"/>
  <c r="X151" i="1"/>
  <c r="JN151" i="1" s="1"/>
  <c r="T151" i="1"/>
  <c r="JT150" i="1"/>
  <c r="KA150" i="1"/>
  <c r="R151" i="1"/>
  <c r="KH151" i="1" s="1"/>
  <c r="O150" i="1"/>
  <c r="JA149" i="1"/>
  <c r="P150" i="1"/>
  <c r="JB149" i="1"/>
  <c r="KG149" i="1"/>
  <c r="Q150" i="1"/>
  <c r="KF149" i="1"/>
  <c r="FS151" i="1"/>
  <c r="S150" i="1"/>
  <c r="KB149" i="1"/>
  <c r="AT149" i="1"/>
  <c r="J150" i="1"/>
  <c r="AS149" i="1"/>
  <c r="AU149" i="1"/>
  <c r="AR149" i="1"/>
  <c r="AV149" i="1"/>
  <c r="JO149" i="1"/>
  <c r="Y150" i="1"/>
  <c r="JP149" i="1"/>
  <c r="FT150" i="1"/>
  <c r="FS150" i="1"/>
  <c r="V151" i="1"/>
  <c r="JL151" i="1" s="1"/>
  <c r="JL150" i="1"/>
  <c r="JM150" i="1"/>
  <c r="W151" i="1"/>
  <c r="JM151" i="1" s="1"/>
  <c r="JN148" i="1"/>
  <c r="KB148" i="1"/>
  <c r="JT148" i="1"/>
  <c r="KA148"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2" i="1"/>
  <c r="E261" i="1"/>
  <c r="E260" i="1"/>
  <c r="E259" i="1"/>
  <c r="E258" i="1"/>
  <c r="E257" i="1"/>
  <c r="E256" i="1"/>
  <c r="E255" i="1"/>
  <c r="E254" i="1"/>
  <c r="G254" i="1" s="1"/>
  <c r="E253" i="1"/>
  <c r="E252" i="1"/>
  <c r="E251" i="1"/>
  <c r="E250" i="1"/>
  <c r="E249" i="1"/>
  <c r="E248" i="1"/>
  <c r="E247" i="1"/>
  <c r="E246" i="1"/>
  <c r="E245" i="1"/>
  <c r="E244" i="1"/>
  <c r="E243" i="1"/>
  <c r="E242" i="1"/>
  <c r="E241" i="1"/>
  <c r="E240" i="1"/>
  <c r="E239" i="1"/>
  <c r="E238" i="1"/>
  <c r="E237" i="1"/>
  <c r="E236" i="1"/>
  <c r="E235" i="1"/>
  <c r="E234" i="1"/>
  <c r="E233" i="1"/>
  <c r="E212" i="1"/>
  <c r="E213" i="1"/>
  <c r="E214" i="1"/>
  <c r="E215" i="1"/>
  <c r="E216" i="1"/>
  <c r="E217" i="1"/>
  <c r="E218" i="1"/>
  <c r="E219" i="1"/>
  <c r="E220" i="1"/>
  <c r="E221" i="1"/>
  <c r="E222" i="1"/>
  <c r="E223" i="1"/>
  <c r="E224" i="1"/>
  <c r="E225" i="1"/>
  <c r="E226" i="1"/>
  <c r="E227" i="1"/>
  <c r="E228" i="1"/>
  <c r="E229" i="1"/>
  <c r="E201" i="1"/>
  <c r="E202" i="1"/>
  <c r="E203" i="1"/>
  <c r="E204" i="1"/>
  <c r="E205" i="1"/>
  <c r="E206" i="1"/>
  <c r="E207" i="1"/>
  <c r="E208" i="1"/>
  <c r="E209" i="1"/>
  <c r="E210" i="1"/>
  <c r="E211" i="1"/>
  <c r="E200" i="1"/>
  <c r="Y267" i="1"/>
  <c r="Y268" i="1" s="1"/>
  <c r="Y234" i="1"/>
  <c r="Y235" i="1" s="1"/>
  <c r="AX295" i="1"/>
  <c r="AV295" i="1"/>
  <c r="AU295" i="1"/>
  <c r="AT295" i="1"/>
  <c r="AS295" i="1"/>
  <c r="AR295" i="1"/>
  <c r="AP295" i="1"/>
  <c r="AO295" i="1"/>
  <c r="AN295" i="1"/>
  <c r="AM295" i="1"/>
  <c r="AL295" i="1"/>
  <c r="AK295" i="1"/>
  <c r="A295" i="1"/>
  <c r="AX294" i="1"/>
  <c r="AV294" i="1"/>
  <c r="AU294" i="1"/>
  <c r="AT294" i="1"/>
  <c r="AS294" i="1"/>
  <c r="AR294" i="1"/>
  <c r="AP294" i="1"/>
  <c r="AO294" i="1"/>
  <c r="AN294" i="1"/>
  <c r="AM294" i="1"/>
  <c r="AL294" i="1"/>
  <c r="AK294" i="1"/>
  <c r="A294" i="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A272" i="1"/>
  <c r="AX271" i="1"/>
  <c r="AV271" i="1"/>
  <c r="AU271" i="1"/>
  <c r="AT271" i="1"/>
  <c r="AS271" i="1"/>
  <c r="AR271" i="1"/>
  <c r="AP271" i="1"/>
  <c r="AO271" i="1"/>
  <c r="AN271" i="1"/>
  <c r="AM271" i="1"/>
  <c r="AL271" i="1"/>
  <c r="AK271" i="1"/>
  <c r="A271" i="1"/>
  <c r="AX270" i="1"/>
  <c r="AV270" i="1"/>
  <c r="AU270" i="1"/>
  <c r="AT270" i="1"/>
  <c r="AS270" i="1"/>
  <c r="AR270" i="1"/>
  <c r="AP270" i="1"/>
  <c r="AO270" i="1"/>
  <c r="AN270" i="1"/>
  <c r="AM270" i="1"/>
  <c r="AL270" i="1"/>
  <c r="AK270" i="1"/>
  <c r="A270" i="1"/>
  <c r="AX269" i="1"/>
  <c r="AV269" i="1"/>
  <c r="AU269" i="1"/>
  <c r="AT269" i="1"/>
  <c r="AS269" i="1"/>
  <c r="AR269" i="1"/>
  <c r="AP269" i="1"/>
  <c r="AO269" i="1"/>
  <c r="AN269" i="1"/>
  <c r="AM269" i="1"/>
  <c r="AL269" i="1"/>
  <c r="AK269" i="1"/>
  <c r="A269" i="1"/>
  <c r="AX268" i="1"/>
  <c r="AV268" i="1"/>
  <c r="AU268" i="1"/>
  <c r="AT268" i="1"/>
  <c r="AS268" i="1"/>
  <c r="AR268" i="1"/>
  <c r="AP268" i="1"/>
  <c r="AO268" i="1"/>
  <c r="AN268" i="1"/>
  <c r="AM268" i="1"/>
  <c r="AL268" i="1"/>
  <c r="AK268" i="1"/>
  <c r="A268" i="1"/>
  <c r="AX267" i="1"/>
  <c r="AV267" i="1"/>
  <c r="AU267" i="1"/>
  <c r="AT267" i="1"/>
  <c r="AS267" i="1"/>
  <c r="AR267" i="1"/>
  <c r="AP267" i="1"/>
  <c r="AO267" i="1"/>
  <c r="AN267" i="1"/>
  <c r="AM267" i="1"/>
  <c r="AL267" i="1"/>
  <c r="AK267" i="1"/>
  <c r="X267" i="1"/>
  <c r="X268" i="1" s="1"/>
  <c r="X269" i="1" s="1"/>
  <c r="W267" i="1"/>
  <c r="W268" i="1" s="1"/>
  <c r="V267" i="1"/>
  <c r="JL267" i="1" s="1"/>
  <c r="U267" i="1"/>
  <c r="U268" i="1" s="1"/>
  <c r="FS268" i="1" s="1"/>
  <c r="T267" i="1"/>
  <c r="KA267" i="1" s="1"/>
  <c r="R267" i="1"/>
  <c r="R268" i="1" s="1"/>
  <c r="P267" i="1"/>
  <c r="O267" i="1"/>
  <c r="JA267" i="1" s="1"/>
  <c r="N267" i="1"/>
  <c r="KC267" i="1" s="1"/>
  <c r="M267" i="1"/>
  <c r="KD267" i="1" s="1"/>
  <c r="L267" i="1"/>
  <c r="L268" i="1" s="1"/>
  <c r="K267" i="1"/>
  <c r="BZ267" i="1" s="1" a="1"/>
  <c r="BZ267" i="1" s="1"/>
  <c r="H267" i="1"/>
  <c r="BA267" i="1" s="1"/>
  <c r="A267" i="1"/>
  <c r="KD262" i="1"/>
  <c r="AX262" i="1"/>
  <c r="AV262" i="1"/>
  <c r="AU262" i="1"/>
  <c r="AT262" i="1"/>
  <c r="AS262" i="1"/>
  <c r="AR262" i="1"/>
  <c r="AP262" i="1"/>
  <c r="AO262" i="1"/>
  <c r="AN262" i="1"/>
  <c r="AM262" i="1"/>
  <c r="AL262" i="1"/>
  <c r="AK262" i="1"/>
  <c r="A262" i="1"/>
  <c r="KD261" i="1"/>
  <c r="AX261" i="1"/>
  <c r="AV261" i="1"/>
  <c r="AU261" i="1"/>
  <c r="AT261" i="1"/>
  <c r="AS261" i="1"/>
  <c r="AR261" i="1"/>
  <c r="AP261" i="1"/>
  <c r="AO261" i="1"/>
  <c r="AN261" i="1"/>
  <c r="AM261" i="1"/>
  <c r="AL261" i="1"/>
  <c r="AK261" i="1"/>
  <c r="A261"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A239" i="1"/>
  <c r="KD238" i="1"/>
  <c r="AX238" i="1"/>
  <c r="AV238" i="1"/>
  <c r="AU238" i="1"/>
  <c r="AT238" i="1"/>
  <c r="AS238" i="1"/>
  <c r="AR238" i="1"/>
  <c r="AP238" i="1"/>
  <c r="AO238" i="1"/>
  <c r="AN238" i="1"/>
  <c r="AM238" i="1"/>
  <c r="AL238" i="1"/>
  <c r="AK238" i="1"/>
  <c r="A238" i="1"/>
  <c r="KD237" i="1"/>
  <c r="AX237" i="1"/>
  <c r="AV237" i="1"/>
  <c r="AU237" i="1"/>
  <c r="AT237" i="1"/>
  <c r="AS237" i="1"/>
  <c r="AR237" i="1"/>
  <c r="AP237" i="1"/>
  <c r="AO237" i="1"/>
  <c r="AN237" i="1"/>
  <c r="AM237" i="1"/>
  <c r="AL237" i="1"/>
  <c r="AK237" i="1"/>
  <c r="A237" i="1"/>
  <c r="KD236" i="1"/>
  <c r="AX236" i="1"/>
  <c r="AV236" i="1"/>
  <c r="AU236" i="1"/>
  <c r="AT236" i="1"/>
  <c r="AS236" i="1"/>
  <c r="AR236" i="1"/>
  <c r="AP236" i="1"/>
  <c r="AO236" i="1"/>
  <c r="AN236" i="1"/>
  <c r="AM236" i="1"/>
  <c r="AL236" i="1"/>
  <c r="AK236" i="1"/>
  <c r="A236" i="1"/>
  <c r="KD235" i="1"/>
  <c r="AX235" i="1"/>
  <c r="AV235" i="1"/>
  <c r="AU235" i="1"/>
  <c r="AT235" i="1"/>
  <c r="AS235" i="1"/>
  <c r="AR235" i="1"/>
  <c r="AP235" i="1"/>
  <c r="AO235" i="1"/>
  <c r="AN235" i="1"/>
  <c r="AM235" i="1"/>
  <c r="AL235" i="1"/>
  <c r="AK235" i="1"/>
  <c r="A235" i="1"/>
  <c r="KD234" i="1"/>
  <c r="AX234" i="1"/>
  <c r="AV234" i="1"/>
  <c r="AU234" i="1"/>
  <c r="AT234" i="1"/>
  <c r="AS234" i="1"/>
  <c r="AR234" i="1"/>
  <c r="AP234" i="1"/>
  <c r="AO234" i="1"/>
  <c r="AN234" i="1"/>
  <c r="AM234" i="1"/>
  <c r="AL234" i="1"/>
  <c r="AK234" i="1"/>
  <c r="X234" i="1"/>
  <c r="X235" i="1" s="1"/>
  <c r="JN235" i="1" s="1"/>
  <c r="W234" i="1"/>
  <c r="W235" i="1" s="1"/>
  <c r="V234" i="1"/>
  <c r="V235" i="1" s="1"/>
  <c r="U234" i="1"/>
  <c r="U235" i="1" s="1"/>
  <c r="KA234" i="1"/>
  <c r="S234" i="1"/>
  <c r="KB234" i="1" s="1"/>
  <c r="R234" i="1"/>
  <c r="KH234" i="1" s="1"/>
  <c r="Q234" i="1"/>
  <c r="KG234" i="1" s="1"/>
  <c r="P234" i="1"/>
  <c r="P235" i="1" s="1"/>
  <c r="P236" i="1" s="1"/>
  <c r="O234" i="1"/>
  <c r="O235" i="1" s="1"/>
  <c r="N234" i="1"/>
  <c r="N235" i="1" s="1"/>
  <c r="L234" i="1"/>
  <c r="L235" i="1" s="1"/>
  <c r="K234" i="1"/>
  <c r="CE234" i="1" s="1" a="1"/>
  <c r="CE234" i="1" s="1"/>
  <c r="H234" i="1"/>
  <c r="A234" i="1"/>
  <c r="JP229" i="1"/>
  <c r="JO229" i="1"/>
  <c r="AX229" i="1"/>
  <c r="AV229" i="1"/>
  <c r="AU229" i="1"/>
  <c r="AT229" i="1"/>
  <c r="AS229" i="1"/>
  <c r="AR229" i="1"/>
  <c r="AP229" i="1"/>
  <c r="AO229" i="1"/>
  <c r="AN229" i="1"/>
  <c r="AM229" i="1"/>
  <c r="AL229" i="1"/>
  <c r="AK229" i="1"/>
  <c r="A229" i="1"/>
  <c r="JP228" i="1"/>
  <c r="JO228" i="1"/>
  <c r="AX228" i="1"/>
  <c r="AV228" i="1"/>
  <c r="AU228" i="1"/>
  <c r="AT228" i="1"/>
  <c r="AS228" i="1"/>
  <c r="AR228" i="1"/>
  <c r="AP228" i="1"/>
  <c r="AO228" i="1"/>
  <c r="AN228" i="1"/>
  <c r="AM228" i="1"/>
  <c r="AL228" i="1"/>
  <c r="AK228" i="1"/>
  <c r="A228" i="1"/>
  <c r="JP227" i="1"/>
  <c r="JO227" i="1"/>
  <c r="AX227" i="1"/>
  <c r="AV227" i="1"/>
  <c r="AU227" i="1"/>
  <c r="AT227" i="1"/>
  <c r="AS227" i="1"/>
  <c r="AR227" i="1"/>
  <c r="AP227" i="1"/>
  <c r="AO227" i="1"/>
  <c r="AN227" i="1"/>
  <c r="AM227" i="1"/>
  <c r="AL227" i="1"/>
  <c r="AK227" i="1"/>
  <c r="A227" i="1"/>
  <c r="JP226" i="1"/>
  <c r="JO226" i="1"/>
  <c r="AX226" i="1"/>
  <c r="AV226" i="1"/>
  <c r="AU226" i="1"/>
  <c r="AT226" i="1"/>
  <c r="AS226" i="1"/>
  <c r="AR226" i="1"/>
  <c r="AP226" i="1"/>
  <c r="AO226" i="1"/>
  <c r="AN226" i="1"/>
  <c r="AM226" i="1"/>
  <c r="AL226" i="1"/>
  <c r="AK226" i="1"/>
  <c r="A226" i="1"/>
  <c r="JP225" i="1"/>
  <c r="JO225" i="1"/>
  <c r="AX225" i="1"/>
  <c r="AV225" i="1"/>
  <c r="AU225" i="1"/>
  <c r="AT225" i="1"/>
  <c r="AS225" i="1"/>
  <c r="AR225" i="1"/>
  <c r="AP225" i="1"/>
  <c r="AO225" i="1"/>
  <c r="AN225" i="1"/>
  <c r="AM225" i="1"/>
  <c r="AL225" i="1"/>
  <c r="AK225" i="1"/>
  <c r="A225" i="1"/>
  <c r="JP224" i="1"/>
  <c r="JO224" i="1"/>
  <c r="AX224" i="1"/>
  <c r="AV224" i="1"/>
  <c r="AU224" i="1"/>
  <c r="AT224" i="1"/>
  <c r="AS224" i="1"/>
  <c r="AR224" i="1"/>
  <c r="AP224" i="1"/>
  <c r="AO224" i="1"/>
  <c r="AN224" i="1"/>
  <c r="AM224" i="1"/>
  <c r="AL224" i="1"/>
  <c r="AK224" i="1"/>
  <c r="A224" i="1"/>
  <c r="JP219" i="1"/>
  <c r="JO219" i="1"/>
  <c r="AX219" i="1"/>
  <c r="AV219" i="1"/>
  <c r="AU219" i="1"/>
  <c r="AT219" i="1"/>
  <c r="AS219" i="1"/>
  <c r="AR219" i="1"/>
  <c r="AP219" i="1"/>
  <c r="AO219" i="1"/>
  <c r="AN219" i="1"/>
  <c r="AM219" i="1"/>
  <c r="AL219" i="1"/>
  <c r="AK219" i="1"/>
  <c r="A219" i="1"/>
  <c r="JP218" i="1"/>
  <c r="JO218" i="1"/>
  <c r="AX218" i="1"/>
  <c r="AV218" i="1"/>
  <c r="AU218" i="1"/>
  <c r="AT218" i="1"/>
  <c r="AS218" i="1"/>
  <c r="AR218" i="1"/>
  <c r="AP218" i="1"/>
  <c r="AO218" i="1"/>
  <c r="AN218" i="1"/>
  <c r="AM218" i="1"/>
  <c r="AL218" i="1"/>
  <c r="AK218" i="1"/>
  <c r="A218" i="1"/>
  <c r="JP217" i="1"/>
  <c r="JO217" i="1"/>
  <c r="AX217" i="1"/>
  <c r="AV217" i="1"/>
  <c r="AU217" i="1"/>
  <c r="AT217" i="1"/>
  <c r="AS217" i="1"/>
  <c r="AR217" i="1"/>
  <c r="AP217" i="1"/>
  <c r="AO217" i="1"/>
  <c r="AN217" i="1"/>
  <c r="AM217" i="1"/>
  <c r="AL217" i="1"/>
  <c r="AK217" i="1"/>
  <c r="A217" i="1"/>
  <c r="JP216" i="1"/>
  <c r="JO216" i="1"/>
  <c r="AX216" i="1"/>
  <c r="AV216" i="1"/>
  <c r="AU216" i="1"/>
  <c r="AT216" i="1"/>
  <c r="AS216" i="1"/>
  <c r="AR216" i="1"/>
  <c r="AP216" i="1"/>
  <c r="AO216" i="1"/>
  <c r="AN216" i="1"/>
  <c r="AM216" i="1"/>
  <c r="AL216" i="1"/>
  <c r="AK216" i="1"/>
  <c r="A216" i="1"/>
  <c r="JP215" i="1"/>
  <c r="JO215" i="1"/>
  <c r="AX215" i="1"/>
  <c r="AV215" i="1"/>
  <c r="AU215" i="1"/>
  <c r="AT215" i="1"/>
  <c r="AS215" i="1"/>
  <c r="AR215" i="1"/>
  <c r="AP215" i="1"/>
  <c r="AO215" i="1"/>
  <c r="AN215" i="1"/>
  <c r="AM215" i="1"/>
  <c r="AL215" i="1"/>
  <c r="AK215" i="1"/>
  <c r="A215" i="1"/>
  <c r="JP214" i="1"/>
  <c r="JO214" i="1"/>
  <c r="AX214" i="1"/>
  <c r="AV214" i="1"/>
  <c r="AU214" i="1"/>
  <c r="AT214" i="1"/>
  <c r="AS214" i="1"/>
  <c r="AR214" i="1"/>
  <c r="AP214" i="1"/>
  <c r="AO214" i="1"/>
  <c r="AN214" i="1"/>
  <c r="AM214" i="1"/>
  <c r="AL214" i="1"/>
  <c r="AK214" i="1"/>
  <c r="A214" i="1"/>
  <c r="JP209" i="1"/>
  <c r="JO209" i="1"/>
  <c r="AX209" i="1"/>
  <c r="AV209" i="1"/>
  <c r="AU209" i="1"/>
  <c r="AT209" i="1"/>
  <c r="AS209" i="1"/>
  <c r="AR209" i="1"/>
  <c r="AP209" i="1"/>
  <c r="AO209" i="1"/>
  <c r="AN209" i="1"/>
  <c r="AM209" i="1"/>
  <c r="AL209" i="1"/>
  <c r="AK209" i="1"/>
  <c r="A209" i="1"/>
  <c r="JP208" i="1"/>
  <c r="JO208" i="1"/>
  <c r="AX208" i="1"/>
  <c r="AV208" i="1"/>
  <c r="AU208" i="1"/>
  <c r="AT208" i="1"/>
  <c r="AS208" i="1"/>
  <c r="AR208" i="1"/>
  <c r="AP208" i="1"/>
  <c r="AO208" i="1"/>
  <c r="AN208" i="1"/>
  <c r="AM208" i="1"/>
  <c r="AL208" i="1"/>
  <c r="AK208" i="1"/>
  <c r="A208" i="1"/>
  <c r="JP207" i="1"/>
  <c r="JO207" i="1"/>
  <c r="AX207" i="1"/>
  <c r="AV207" i="1"/>
  <c r="AU207" i="1"/>
  <c r="AT207" i="1"/>
  <c r="AS207" i="1"/>
  <c r="AR207" i="1"/>
  <c r="AP207" i="1"/>
  <c r="AO207" i="1"/>
  <c r="AN207" i="1"/>
  <c r="AM207" i="1"/>
  <c r="AL207" i="1"/>
  <c r="AK207" i="1"/>
  <c r="A207" i="1"/>
  <c r="JP206" i="1"/>
  <c r="JO206" i="1"/>
  <c r="AX206" i="1"/>
  <c r="AV206" i="1"/>
  <c r="AU206" i="1"/>
  <c r="AT206" i="1"/>
  <c r="AS206" i="1"/>
  <c r="AR206" i="1"/>
  <c r="AP206" i="1"/>
  <c r="AO206" i="1"/>
  <c r="AN206" i="1"/>
  <c r="AM206" i="1"/>
  <c r="AL206" i="1"/>
  <c r="AK206" i="1"/>
  <c r="A206" i="1"/>
  <c r="JP205" i="1"/>
  <c r="JO205" i="1"/>
  <c r="AX205" i="1"/>
  <c r="AV205" i="1"/>
  <c r="AU205" i="1"/>
  <c r="AT205" i="1"/>
  <c r="AS205" i="1"/>
  <c r="AR205" i="1"/>
  <c r="AP205" i="1"/>
  <c r="AO205" i="1"/>
  <c r="AN205" i="1"/>
  <c r="AM205" i="1"/>
  <c r="AL205" i="1"/>
  <c r="AK205" i="1"/>
  <c r="A205" i="1"/>
  <c r="JP204" i="1"/>
  <c r="JO204" i="1"/>
  <c r="AX204" i="1"/>
  <c r="AV204" i="1"/>
  <c r="AU204" i="1"/>
  <c r="AT204" i="1"/>
  <c r="AS204" i="1"/>
  <c r="AR204" i="1"/>
  <c r="AP204" i="1"/>
  <c r="AO204" i="1"/>
  <c r="AN204" i="1"/>
  <c r="AM204" i="1"/>
  <c r="AL204" i="1"/>
  <c r="AK204" i="1"/>
  <c r="A204" i="1"/>
  <c r="AV266" i="1"/>
  <c r="AU266" i="1"/>
  <c r="AT266" i="1"/>
  <c r="AS266" i="1"/>
  <c r="AR266" i="1"/>
  <c r="AV233" i="1"/>
  <c r="AU233" i="1"/>
  <c r="AT233" i="1"/>
  <c r="AS233" i="1"/>
  <c r="AR233" i="1"/>
  <c r="AV223" i="1"/>
  <c r="AU223" i="1"/>
  <c r="AT223" i="1"/>
  <c r="AS223" i="1"/>
  <c r="AR223" i="1"/>
  <c r="AV222" i="1"/>
  <c r="AU222" i="1"/>
  <c r="AT222" i="1"/>
  <c r="AS222" i="1"/>
  <c r="AR222" i="1"/>
  <c r="AV221" i="1"/>
  <c r="AU221" i="1"/>
  <c r="AT221" i="1"/>
  <c r="AS221" i="1"/>
  <c r="AR221" i="1"/>
  <c r="AV220" i="1"/>
  <c r="AU220" i="1"/>
  <c r="AT220" i="1"/>
  <c r="AS220" i="1"/>
  <c r="AR220" i="1"/>
  <c r="AV213" i="1"/>
  <c r="AU213" i="1"/>
  <c r="AT213" i="1"/>
  <c r="AS213" i="1"/>
  <c r="AR213" i="1"/>
  <c r="AV212" i="1"/>
  <c r="AU212" i="1"/>
  <c r="AT212" i="1"/>
  <c r="AS212" i="1"/>
  <c r="AR212" i="1"/>
  <c r="AV211" i="1"/>
  <c r="AU211" i="1"/>
  <c r="AT211" i="1"/>
  <c r="AS211" i="1"/>
  <c r="AR211" i="1"/>
  <c r="AV210" i="1"/>
  <c r="AU210" i="1"/>
  <c r="AT210" i="1"/>
  <c r="AS210" i="1"/>
  <c r="AR210" i="1"/>
  <c r="AV203" i="1"/>
  <c r="AU203" i="1"/>
  <c r="AT203" i="1"/>
  <c r="AS203" i="1"/>
  <c r="AR203" i="1"/>
  <c r="AV202" i="1"/>
  <c r="AU202" i="1"/>
  <c r="AT202" i="1"/>
  <c r="AS202" i="1"/>
  <c r="AR202" i="1"/>
  <c r="AV201" i="1"/>
  <c r="AU201" i="1"/>
  <c r="AT201" i="1"/>
  <c r="AS201" i="1"/>
  <c r="AR201" i="1"/>
  <c r="AV200" i="1"/>
  <c r="AU200" i="1"/>
  <c r="AT200" i="1"/>
  <c r="AS200" i="1"/>
  <c r="AR200"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G78" i="1"/>
  <c r="KF78" i="1"/>
  <c r="Q79" i="1"/>
  <c r="JO78" i="1"/>
  <c r="Y79" i="1"/>
  <c r="JP78" i="1"/>
  <c r="R79" i="1"/>
  <c r="KH78" i="1"/>
  <c r="AR79" i="1"/>
  <c r="AV79" i="1"/>
  <c r="J80" i="1"/>
  <c r="AT79" i="1"/>
  <c r="AS79" i="1"/>
  <c r="AU79" i="1"/>
  <c r="V78" i="1"/>
  <c r="JL77" i="1"/>
  <c r="S78" i="1"/>
  <c r="KB77" i="1"/>
  <c r="L79" i="1"/>
  <c r="AQ78" i="1"/>
  <c r="BA150" i="1"/>
  <c r="FO150" i="1"/>
  <c r="FQ150" i="1"/>
  <c r="H151" i="1"/>
  <c r="FP150" i="1"/>
  <c r="AL156" i="1"/>
  <c r="AK156" i="1"/>
  <c r="AP156" i="1"/>
  <c r="AN156" i="1"/>
  <c r="AM156" i="1"/>
  <c r="AX156" i="1"/>
  <c r="AO156" i="1"/>
  <c r="CD156" i="1" a="1"/>
  <c r="CD156" i="1" s="1"/>
  <c r="BZ156" i="1" a="1"/>
  <c r="BZ156" i="1" s="1"/>
  <c r="FA156" i="1" a="1"/>
  <c r="FA156" i="1" s="1"/>
  <c r="CC156" i="1" a="1"/>
  <c r="CC156" i="1" s="1"/>
  <c r="BY156" i="1" a="1"/>
  <c r="BY156" i="1" s="1"/>
  <c r="CF156" i="1" a="1"/>
  <c r="CF156" i="1" s="1"/>
  <c r="CB156" i="1" a="1"/>
  <c r="CB156" i="1" s="1"/>
  <c r="BX156" i="1" a="1"/>
  <c r="BX156" i="1" s="1"/>
  <c r="CA156" i="1" a="1"/>
  <c r="CA156" i="1" s="1"/>
  <c r="EY156" i="1" a="1"/>
  <c r="EY156" i="1" s="1"/>
  <c r="EH156" i="1" a="1"/>
  <c r="EH156" i="1" s="1"/>
  <c r="BW156" i="1" a="1"/>
  <c r="BW156" i="1" s="1"/>
  <c r="CE156" i="1" a="1"/>
  <c r="CE156" i="1" s="1"/>
  <c r="KC168" i="1"/>
  <c r="N169" i="1"/>
  <c r="KC169" i="1" s="1"/>
  <c r="AQ167" i="1"/>
  <c r="L168" i="1"/>
  <c r="JB168" i="1"/>
  <c r="P169" i="1"/>
  <c r="JB169" i="1" s="1"/>
  <c r="Y168" i="1"/>
  <c r="JO167" i="1"/>
  <c r="JP167" i="1"/>
  <c r="KA167" i="1"/>
  <c r="T168" i="1"/>
  <c r="JT167" i="1"/>
  <c r="FQ168" i="1"/>
  <c r="FP168" i="1"/>
  <c r="FO168" i="1"/>
  <c r="H169" i="1"/>
  <c r="AN167" i="1"/>
  <c r="I168" i="1"/>
  <c r="BA168" i="1" s="1"/>
  <c r="AL167" i="1"/>
  <c r="AK167" i="1"/>
  <c r="AP167" i="1"/>
  <c r="AO167" i="1"/>
  <c r="AM167" i="1"/>
  <c r="AX167" i="1"/>
  <c r="FT167" i="1"/>
  <c r="FS167" i="1"/>
  <c r="U168" i="1"/>
  <c r="JN168" i="1"/>
  <c r="X169" i="1"/>
  <c r="JN169" i="1" s="1"/>
  <c r="KH168" i="1"/>
  <c r="R169" i="1"/>
  <c r="KH169" i="1" s="1"/>
  <c r="JL168" i="1"/>
  <c r="V169" i="1"/>
  <c r="JL169" i="1" s="1"/>
  <c r="M168" i="1"/>
  <c r="KD167" i="1"/>
  <c r="K168" i="1"/>
  <c r="CE167" i="1" a="1"/>
  <c r="CE167" i="1" s="1"/>
  <c r="CA167" i="1" a="1"/>
  <c r="CA167" i="1" s="1"/>
  <c r="BW167" i="1" a="1"/>
  <c r="BW167" i="1" s="1"/>
  <c r="CD167" i="1" a="1"/>
  <c r="CD167" i="1" s="1"/>
  <c r="BZ167" i="1" a="1"/>
  <c r="BZ167" i="1" s="1"/>
  <c r="CB167" i="1" a="1"/>
  <c r="CB167" i="1" s="1"/>
  <c r="FA167" i="1" a="1"/>
  <c r="FA167" i="1" s="1"/>
  <c r="BX167" i="1" a="1"/>
  <c r="BX167" i="1" s="1"/>
  <c r="CC167" i="1" a="1"/>
  <c r="CC167" i="1" s="1"/>
  <c r="EH167" i="1" a="1"/>
  <c r="EH167" i="1" s="1"/>
  <c r="BY167" i="1" a="1"/>
  <c r="BY167" i="1" s="1"/>
  <c r="EY167" i="1" a="1"/>
  <c r="EY167" i="1" s="1"/>
  <c r="CF167" i="1" a="1"/>
  <c r="CF167" i="1" s="1"/>
  <c r="S168" i="1"/>
  <c r="KB167" i="1"/>
  <c r="AS168" i="1"/>
  <c r="AV168" i="1"/>
  <c r="AU168" i="1"/>
  <c r="AT168" i="1"/>
  <c r="AR168" i="1"/>
  <c r="J169" i="1"/>
  <c r="Q168" i="1"/>
  <c r="KG167" i="1"/>
  <c r="KF167" i="1"/>
  <c r="JB162" i="1"/>
  <c r="M304" i="1"/>
  <c r="KD304" i="1" s="1"/>
  <c r="R304" i="1"/>
  <c r="KH304" i="1" s="1"/>
  <c r="V304" i="1"/>
  <c r="JL304" i="1" s="1"/>
  <c r="JM303" i="1"/>
  <c r="W305" i="1"/>
  <c r="W306" i="1" s="1"/>
  <c r="W307" i="1" s="1"/>
  <c r="JM307" i="1" s="1"/>
  <c r="JO305" i="1"/>
  <c r="JP305" i="1"/>
  <c r="BA303" i="1"/>
  <c r="KF305" i="1"/>
  <c r="Q306" i="1"/>
  <c r="Q307" i="1" s="1"/>
  <c r="KG307" i="1" s="1"/>
  <c r="H304" i="1"/>
  <c r="FO304" i="1" s="1"/>
  <c r="FQ303" i="1"/>
  <c r="FO303" i="1"/>
  <c r="C308" i="1"/>
  <c r="C309" i="1" s="1"/>
  <c r="C307" i="1"/>
  <c r="JP307" i="1"/>
  <c r="JO307" i="1"/>
  <c r="KC303" i="1"/>
  <c r="N304" i="1"/>
  <c r="P306" i="1"/>
  <c r="P307" i="1" s="1"/>
  <c r="JB307" i="1" s="1"/>
  <c r="JB305" i="1"/>
  <c r="KA304" i="1"/>
  <c r="JT304" i="1"/>
  <c r="T305" i="1"/>
  <c r="AQ303" i="1"/>
  <c r="L305" i="1"/>
  <c r="KB306" i="1"/>
  <c r="S308" i="1"/>
  <c r="FS305" i="1"/>
  <c r="U306" i="1"/>
  <c r="U307" i="1" s="1"/>
  <c r="FT305" i="1"/>
  <c r="CF305" i="1" a="1"/>
  <c r="CF305" i="1" s="1"/>
  <c r="CB305" i="1" a="1"/>
  <c r="CB305" i="1" s="1"/>
  <c r="EY305" i="1" a="1"/>
  <c r="EY305" i="1" s="1"/>
  <c r="CD305" i="1" a="1"/>
  <c r="CD305" i="1" s="1"/>
  <c r="BW305" i="1" a="1"/>
  <c r="BW305" i="1" s="1"/>
  <c r="CC305" i="1" a="1"/>
  <c r="CC305" i="1" s="1"/>
  <c r="CA305" i="1" a="1"/>
  <c r="CA305" i="1" s="1"/>
  <c r="EH305" i="1" a="1"/>
  <c r="EH305" i="1" s="1"/>
  <c r="BZ305" i="1" a="1"/>
  <c r="BZ305" i="1" s="1"/>
  <c r="CE305" i="1" a="1"/>
  <c r="CE305" i="1" s="1"/>
  <c r="BY305" i="1" a="1"/>
  <c r="BY305" i="1" s="1"/>
  <c r="FA305" i="1" a="1"/>
  <c r="FA305" i="1" s="1"/>
  <c r="JA305" i="1"/>
  <c r="O306" i="1"/>
  <c r="O307" i="1" s="1"/>
  <c r="JA307" i="1" s="1"/>
  <c r="Y308" i="1"/>
  <c r="JP306" i="1"/>
  <c r="JO306" i="1"/>
  <c r="JN305" i="1"/>
  <c r="X306" i="1"/>
  <c r="X307" i="1" s="1"/>
  <c r="JN307" i="1" s="1"/>
  <c r="KD151" i="1"/>
  <c r="AT150" i="1"/>
  <c r="AS150" i="1"/>
  <c r="AR150" i="1"/>
  <c r="AU150" i="1"/>
  <c r="AV150" i="1"/>
  <c r="J151" i="1"/>
  <c r="JB150" i="1"/>
  <c r="P151" i="1"/>
  <c r="JB151" i="1" s="1"/>
  <c r="KA151" i="1"/>
  <c r="JT151" i="1"/>
  <c r="JO150" i="1"/>
  <c r="JP150" i="1"/>
  <c r="Y151" i="1"/>
  <c r="KB150" i="1"/>
  <c r="S151" i="1"/>
  <c r="KB151" i="1" s="1"/>
  <c r="JA150" i="1"/>
  <c r="O151" i="1"/>
  <c r="JA151" i="1" s="1"/>
  <c r="KG150" i="1"/>
  <c r="KF150" i="1"/>
  <c r="Q151" i="1"/>
  <c r="CD150" i="1" a="1"/>
  <c r="CD150" i="1" s="1"/>
  <c r="BZ150" i="1" a="1"/>
  <c r="BZ150" i="1" s="1"/>
  <c r="FA150" i="1" a="1"/>
  <c r="FA150" i="1" s="1"/>
  <c r="CC150" i="1" a="1"/>
  <c r="CC150" i="1" s="1"/>
  <c r="BY150" i="1" a="1"/>
  <c r="BY150" i="1" s="1"/>
  <c r="CF150" i="1" a="1"/>
  <c r="CF150" i="1" s="1"/>
  <c r="CB150" i="1" a="1"/>
  <c r="CB150" i="1" s="1"/>
  <c r="BX150" i="1" a="1"/>
  <c r="BX150" i="1" s="1"/>
  <c r="EH150" i="1" a="1"/>
  <c r="EH150" i="1" s="1"/>
  <c r="EY150" i="1" a="1"/>
  <c r="EY150" i="1" s="1"/>
  <c r="CE150" i="1" a="1"/>
  <c r="CE150" i="1" s="1"/>
  <c r="CA150" i="1" a="1"/>
  <c r="CA150" i="1" s="1"/>
  <c r="BW150" i="1" a="1"/>
  <c r="BW150" i="1" s="1"/>
  <c r="K151" i="1"/>
  <c r="JM148" i="1"/>
  <c r="KH148" i="1"/>
  <c r="H235" i="1"/>
  <c r="BA235" i="1" s="1"/>
  <c r="BA234" i="1"/>
  <c r="JO267" i="1"/>
  <c r="JO234" i="1"/>
  <c r="JP234" i="1"/>
  <c r="N268" i="1"/>
  <c r="KC268" i="1" s="1"/>
  <c r="JP235" i="1"/>
  <c r="JO235" i="1"/>
  <c r="Y236" i="1"/>
  <c r="Y237" i="1" s="1"/>
  <c r="Y238" i="1" s="1"/>
  <c r="Y239" i="1" s="1"/>
  <c r="Y240" i="1" s="1"/>
  <c r="Y241" i="1" s="1"/>
  <c r="JO241" i="1" s="1"/>
  <c r="O268" i="1"/>
  <c r="O269" i="1" s="1"/>
  <c r="O270" i="1" s="1"/>
  <c r="JA270" i="1" s="1"/>
  <c r="BX234" i="1" a="1"/>
  <c r="BX234" i="1" s="1"/>
  <c r="JB234" i="1"/>
  <c r="JM267" i="1"/>
  <c r="JP267" i="1"/>
  <c r="FT268" i="1"/>
  <c r="Y269" i="1"/>
  <c r="JP268" i="1"/>
  <c r="JO268" i="1"/>
  <c r="BZ234" i="1" a="1"/>
  <c r="BZ234" i="1" s="1"/>
  <c r="JN234" i="1"/>
  <c r="CB234" i="1" a="1"/>
  <c r="CB234" i="1" s="1"/>
  <c r="Q235" i="1"/>
  <c r="Q236" i="1" s="1"/>
  <c r="V268" i="1"/>
  <c r="JL268" i="1" s="1"/>
  <c r="JN268" i="1"/>
  <c r="CD234" i="1" a="1"/>
  <c r="CD234" i="1" s="1"/>
  <c r="CF234" i="1" a="1"/>
  <c r="CF234" i="1" s="1"/>
  <c r="JT234" i="1"/>
  <c r="CD267" i="1" a="1"/>
  <c r="CD267" i="1" s="1"/>
  <c r="EY234" i="1" a="1"/>
  <c r="EY234" i="1" s="1"/>
  <c r="KC234" i="1"/>
  <c r="AQ267" i="1"/>
  <c r="FS267" i="1"/>
  <c r="FO234" i="1"/>
  <c r="FT267" i="1"/>
  <c r="FP234" i="1"/>
  <c r="M268" i="1"/>
  <c r="KD268" i="1" s="1"/>
  <c r="U269" i="1"/>
  <c r="AQ235" i="1"/>
  <c r="L236" i="1"/>
  <c r="FS235" i="1"/>
  <c r="U236" i="1"/>
  <c r="FT235" i="1"/>
  <c r="KC235" i="1"/>
  <c r="N236" i="1"/>
  <c r="JL235" i="1"/>
  <c r="V236" i="1"/>
  <c r="P237" i="1"/>
  <c r="JB236" i="1"/>
  <c r="O236" i="1"/>
  <c r="JA235" i="1"/>
  <c r="W236" i="1"/>
  <c r="JM235" i="1"/>
  <c r="FQ234" i="1"/>
  <c r="JL234" i="1"/>
  <c r="KF234" i="1"/>
  <c r="R235" i="1"/>
  <c r="AQ234" i="1"/>
  <c r="BY234" i="1" a="1"/>
  <c r="BY234" i="1" s="1"/>
  <c r="CC234" i="1" a="1"/>
  <c r="CC234" i="1" s="1"/>
  <c r="FA234" i="1" a="1"/>
  <c r="FA234" i="1" s="1"/>
  <c r="JM234" i="1"/>
  <c r="S235" i="1"/>
  <c r="FS234" i="1"/>
  <c r="K235" i="1"/>
  <c r="FT234" i="1"/>
  <c r="JB235" i="1"/>
  <c r="X236" i="1"/>
  <c r="EH234" i="1" a="1"/>
  <c r="EH234" i="1" s="1"/>
  <c r="BW234" i="1" a="1"/>
  <c r="BW234" i="1" s="1"/>
  <c r="CA234" i="1" a="1"/>
  <c r="CA234" i="1" s="1"/>
  <c r="JA234" i="1"/>
  <c r="KH267" i="1"/>
  <c r="P268" i="1"/>
  <c r="JB267" i="1"/>
  <c r="X270" i="1"/>
  <c r="JN269" i="1"/>
  <c r="BY267" i="1" a="1"/>
  <c r="BY267" i="1" s="1"/>
  <c r="JM268" i="1"/>
  <c r="W269" i="1"/>
  <c r="KG267" i="1"/>
  <c r="KF267" i="1"/>
  <c r="JN267" i="1"/>
  <c r="H268" i="1"/>
  <c r="BA268" i="1" s="1"/>
  <c r="FQ267" i="1"/>
  <c r="FP267" i="1"/>
  <c r="FO267" i="1"/>
  <c r="R269" i="1"/>
  <c r="KH268" i="1"/>
  <c r="K268" i="1"/>
  <c r="CF267" i="1" a="1"/>
  <c r="CF267" i="1" s="1"/>
  <c r="CB267" i="1" a="1"/>
  <c r="CB267" i="1" s="1"/>
  <c r="BX267" i="1" a="1"/>
  <c r="BX267" i="1" s="1"/>
  <c r="EY267" i="1" a="1"/>
  <c r="EY267" i="1" s="1"/>
  <c r="CE267" i="1" a="1"/>
  <c r="CE267" i="1" s="1"/>
  <c r="CA267" i="1" a="1"/>
  <c r="CA267" i="1" s="1"/>
  <c r="BW267" i="1" a="1"/>
  <c r="BW267" i="1" s="1"/>
  <c r="KB267" i="1"/>
  <c r="EH267" i="1" a="1"/>
  <c r="EH267" i="1" s="1"/>
  <c r="AQ268" i="1"/>
  <c r="L269" i="1"/>
  <c r="T268" i="1"/>
  <c r="JT267" i="1"/>
  <c r="CC267" i="1" a="1"/>
  <c r="CC267" i="1" s="1"/>
  <c r="FA267" i="1" a="1"/>
  <c r="FA267" i="1" s="1"/>
  <c r="AT6" i="1"/>
  <c r="AU6" i="1"/>
  <c r="AV6" i="1"/>
  <c r="AT347" i="1"/>
  <c r="AU347" i="1"/>
  <c r="AV347" i="1"/>
  <c r="AA296" i="1"/>
  <c r="A296" i="1"/>
  <c r="KH266" i="1"/>
  <c r="KG266" i="1"/>
  <c r="KF266" i="1"/>
  <c r="KD266" i="1"/>
  <c r="KC266" i="1"/>
  <c r="KB266" i="1"/>
  <c r="KA266" i="1"/>
  <c r="JT266" i="1"/>
  <c r="JP266" i="1"/>
  <c r="JO266" i="1"/>
  <c r="JN266" i="1"/>
  <c r="JM266" i="1"/>
  <c r="JL266" i="1"/>
  <c r="JB266" i="1"/>
  <c r="JA266" i="1"/>
  <c r="FT266" i="1"/>
  <c r="FS266" i="1"/>
  <c r="FQ266" i="1"/>
  <c r="FP266" i="1"/>
  <c r="FO266" i="1"/>
  <c r="FA266" i="1" a="1"/>
  <c r="FA266" i="1" s="1"/>
  <c r="EY266" i="1" a="1"/>
  <c r="EY266" i="1" s="1"/>
  <c r="EH266" i="1" a="1"/>
  <c r="EH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AX266" i="1"/>
  <c r="AQ266" i="1"/>
  <c r="AP266" i="1"/>
  <c r="AO266" i="1"/>
  <c r="AN266" i="1"/>
  <c r="AM266" i="1"/>
  <c r="AL266" i="1"/>
  <c r="AK266" i="1"/>
  <c r="A266" i="1"/>
  <c r="AA265" i="1" a="1"/>
  <c r="AA265" i="1" s="1"/>
  <c r="A265" i="1"/>
  <c r="A264" i="1"/>
  <c r="AA263" i="1"/>
  <c r="A263" i="1"/>
  <c r="KH233" i="1"/>
  <c r="KG233" i="1"/>
  <c r="KF233" i="1"/>
  <c r="KD233" i="1"/>
  <c r="KC233" i="1"/>
  <c r="KB233" i="1"/>
  <c r="KA233" i="1"/>
  <c r="JT233" i="1"/>
  <c r="JP233" i="1"/>
  <c r="JO233" i="1"/>
  <c r="JN233" i="1"/>
  <c r="JM233" i="1"/>
  <c r="JL233" i="1"/>
  <c r="JB233" i="1"/>
  <c r="JA233" i="1"/>
  <c r="FT233" i="1"/>
  <c r="FS233" i="1"/>
  <c r="FQ233" i="1"/>
  <c r="FP233" i="1"/>
  <c r="FO233" i="1"/>
  <c r="FA233" i="1" a="1"/>
  <c r="FA233" i="1" s="1"/>
  <c r="EY233" i="1" a="1"/>
  <c r="EY233" i="1" s="1"/>
  <c r="EH233" i="1" a="1"/>
  <c r="EH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AX233" i="1"/>
  <c r="AQ233" i="1"/>
  <c r="AP233" i="1"/>
  <c r="AO233" i="1"/>
  <c r="AN233" i="1"/>
  <c r="AM233" i="1"/>
  <c r="AL233" i="1"/>
  <c r="AK233" i="1"/>
  <c r="A233" i="1"/>
  <c r="AA232" i="1" a="1"/>
  <c r="AA232" i="1" s="1"/>
  <c r="A232" i="1"/>
  <c r="A231" i="1"/>
  <c r="AQ79" i="1" l="1"/>
  <c r="L80" i="1"/>
  <c r="J81" i="1"/>
  <c r="AT80" i="1"/>
  <c r="AS80" i="1"/>
  <c r="AR80" i="1"/>
  <c r="AV80" i="1"/>
  <c r="AU80" i="1"/>
  <c r="KG79" i="1"/>
  <c r="KF79" i="1"/>
  <c r="Q80" i="1"/>
  <c r="KC78" i="1"/>
  <c r="N79" i="1"/>
  <c r="S79" i="1"/>
  <c r="KB78" i="1"/>
  <c r="W79" i="1"/>
  <c r="JM78" i="1"/>
  <c r="U80" i="1"/>
  <c r="FT79" i="1"/>
  <c r="FS79" i="1"/>
  <c r="JL78" i="1"/>
  <c r="V79" i="1"/>
  <c r="KH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51" i="1"/>
  <c r="BA151" i="1"/>
  <c r="FP151" i="1"/>
  <c r="FQ151" i="1"/>
  <c r="FQ156" i="1"/>
  <c r="FP156" i="1"/>
  <c r="FO156" i="1"/>
  <c r="AT156" i="1"/>
  <c r="AS156" i="1"/>
  <c r="AR156" i="1"/>
  <c r="AU156" i="1"/>
  <c r="AV156" i="1"/>
  <c r="FP169" i="1"/>
  <c r="FQ169" i="1"/>
  <c r="FO169" i="1"/>
  <c r="AR169" i="1"/>
  <c r="AU169" i="1"/>
  <c r="AT169" i="1"/>
  <c r="AS169" i="1"/>
  <c r="AV169" i="1"/>
  <c r="JP168" i="1"/>
  <c r="JO168" i="1"/>
  <c r="Y169" i="1"/>
  <c r="CF168" i="1" a="1"/>
  <c r="CF168" i="1" s="1"/>
  <c r="CB168" i="1" a="1"/>
  <c r="CB168" i="1" s="1"/>
  <c r="BX168" i="1" a="1"/>
  <c r="BX168" i="1" s="1"/>
  <c r="FA168" i="1" a="1"/>
  <c r="FA168" i="1" s="1"/>
  <c r="EY168" i="1" a="1"/>
  <c r="EY168" i="1" s="1"/>
  <c r="CD168" i="1" a="1"/>
  <c r="CD168" i="1" s="1"/>
  <c r="BW168" i="1" a="1"/>
  <c r="BW168" i="1" s="1"/>
  <c r="CA168" i="1" a="1"/>
  <c r="CA168" i="1" s="1"/>
  <c r="CE168" i="1" a="1"/>
  <c r="CE168" i="1" s="1"/>
  <c r="CC168" i="1" a="1"/>
  <c r="CC168" i="1" s="1"/>
  <c r="BZ168" i="1" a="1"/>
  <c r="BZ168" i="1" s="1"/>
  <c r="EH168" i="1" a="1"/>
  <c r="EH168" i="1" s="1"/>
  <c r="BY168" i="1" a="1"/>
  <c r="BY168" i="1" s="1"/>
  <c r="K169" i="1"/>
  <c r="FS168" i="1"/>
  <c r="FT168" i="1"/>
  <c r="U169" i="1"/>
  <c r="AQ168" i="1"/>
  <c r="L169" i="1"/>
  <c r="AQ169" i="1" s="1"/>
  <c r="KF168" i="1"/>
  <c r="KG168" i="1"/>
  <c r="Q169" i="1"/>
  <c r="KB168" i="1"/>
  <c r="S169" i="1"/>
  <c r="KB169" i="1" s="1"/>
  <c r="KD168" i="1"/>
  <c r="M169" i="1"/>
  <c r="KD169" i="1" s="1"/>
  <c r="AK168" i="1"/>
  <c r="AP168" i="1"/>
  <c r="AO168" i="1"/>
  <c r="AL168" i="1"/>
  <c r="AX168" i="1"/>
  <c r="AN168" i="1"/>
  <c r="AM168" i="1"/>
  <c r="I169" i="1"/>
  <c r="BA169" i="1" s="1"/>
  <c r="JT168" i="1"/>
  <c r="KA168" i="1"/>
  <c r="T169" i="1"/>
  <c r="JA162" i="1"/>
  <c r="M305" i="1"/>
  <c r="KD305" i="1" s="1"/>
  <c r="V305" i="1"/>
  <c r="V306" i="1" s="1"/>
  <c r="V307" i="1" s="1"/>
  <c r="JL307" i="1" s="1"/>
  <c r="JM305" i="1"/>
  <c r="R305" i="1"/>
  <c r="KH305" i="1" s="1"/>
  <c r="KF306" i="1"/>
  <c r="BA304" i="1"/>
  <c r="KF307" i="1"/>
  <c r="FQ304" i="1"/>
  <c r="H305" i="1"/>
  <c r="FO305" i="1" s="1"/>
  <c r="FP304" i="1"/>
  <c r="KG306" i="1"/>
  <c r="Q308" i="1"/>
  <c r="Q309" i="1" s="1"/>
  <c r="Q310" i="1" s="1"/>
  <c r="C311" i="1"/>
  <c r="C312" i="1" s="1"/>
  <c r="C310" i="1"/>
  <c r="FT307" i="1"/>
  <c r="FS307" i="1"/>
  <c r="JB306" i="1"/>
  <c r="P308" i="1"/>
  <c r="KC304" i="1"/>
  <c r="N305" i="1"/>
  <c r="JT305" i="1"/>
  <c r="KA305" i="1"/>
  <c r="T306" i="1"/>
  <c r="T307" i="1" s="1"/>
  <c r="AQ305" i="1"/>
  <c r="L306" i="1"/>
  <c r="L307" i="1" s="1"/>
  <c r="AQ307" i="1" s="1"/>
  <c r="KB308" i="1"/>
  <c r="S309" i="1"/>
  <c r="S310" i="1" s="1"/>
  <c r="KB310" i="1" s="1"/>
  <c r="FS306" i="1"/>
  <c r="U308" i="1"/>
  <c r="FT306" i="1"/>
  <c r="JM306" i="1"/>
  <c r="W308" i="1"/>
  <c r="Y309" i="1"/>
  <c r="Y310" i="1" s="1"/>
  <c r="JP308" i="1"/>
  <c r="JO308" i="1"/>
  <c r="FA306" i="1" a="1"/>
  <c r="FA306" i="1" s="1"/>
  <c r="CC306" i="1" a="1"/>
  <c r="CC306" i="1" s="1"/>
  <c r="BY306" i="1" a="1"/>
  <c r="BY306" i="1" s="1"/>
  <c r="EY306" i="1" a="1"/>
  <c r="EY306" i="1" s="1"/>
  <c r="CE306" i="1" a="1"/>
  <c r="CE306" i="1" s="1"/>
  <c r="CA306" i="1" a="1"/>
  <c r="CA306" i="1" s="1"/>
  <c r="BW306" i="1" a="1"/>
  <c r="BW306" i="1" s="1"/>
  <c r="CF306" i="1" a="1"/>
  <c r="CF306" i="1" s="1"/>
  <c r="BZ306" i="1" a="1"/>
  <c r="BZ306" i="1" s="1"/>
  <c r="CD306" i="1" a="1"/>
  <c r="CD306" i="1" s="1"/>
  <c r="CB306" i="1" a="1"/>
  <c r="CB306" i="1" s="1"/>
  <c r="EH306" i="1" a="1"/>
  <c r="EH306" i="1" s="1"/>
  <c r="O308" i="1"/>
  <c r="JA306" i="1"/>
  <c r="JN306" i="1"/>
  <c r="X308" i="1"/>
  <c r="O271" i="1"/>
  <c r="O272" i="1" s="1"/>
  <c r="JA269" i="1"/>
  <c r="AV151" i="1"/>
  <c r="AR151" i="1"/>
  <c r="AT151" i="1"/>
  <c r="AS151" i="1"/>
  <c r="AU151" i="1"/>
  <c r="JO151" i="1"/>
  <c r="JP151" i="1"/>
  <c r="KF151" i="1"/>
  <c r="KG151" i="1"/>
  <c r="CE151" i="1" a="1"/>
  <c r="CE151" i="1" s="1"/>
  <c r="BY151" i="1" a="1"/>
  <c r="BY151" i="1" s="1"/>
  <c r="BW151" i="1" a="1"/>
  <c r="BW151" i="1" s="1"/>
  <c r="CB151" i="1" a="1"/>
  <c r="CB151" i="1" s="1"/>
  <c r="EH151" i="1" a="1"/>
  <c r="EH151" i="1" s="1"/>
  <c r="BX151" i="1" a="1"/>
  <c r="BX151" i="1" s="1"/>
  <c r="EY151" i="1" a="1"/>
  <c r="EY151" i="1" s="1"/>
  <c r="CA151" i="1" a="1"/>
  <c r="CA151" i="1" s="1"/>
  <c r="CD151" i="1" a="1"/>
  <c r="CD151" i="1" s="1"/>
  <c r="FA151" i="1" a="1"/>
  <c r="FA151" i="1" s="1"/>
  <c r="CF151" i="1" a="1"/>
  <c r="CF151" i="1" s="1"/>
  <c r="BZ151" i="1" a="1"/>
  <c r="BZ151" i="1" s="1"/>
  <c r="CC151" i="1" a="1"/>
  <c r="CC151" i="1" s="1"/>
  <c r="M269" i="1"/>
  <c r="M270" i="1" s="1"/>
  <c r="H236" i="1"/>
  <c r="BA236" i="1" s="1"/>
  <c r="JL148" i="1"/>
  <c r="N269" i="1"/>
  <c r="KC269" i="1" s="1"/>
  <c r="FP235" i="1"/>
  <c r="FQ235" i="1"/>
  <c r="FO235" i="1"/>
  <c r="JO238" i="1"/>
  <c r="JA268" i="1"/>
  <c r="JO240" i="1"/>
  <c r="JP239" i="1"/>
  <c r="JO236" i="1"/>
  <c r="JP237" i="1"/>
  <c r="JP240" i="1"/>
  <c r="JO239" i="1"/>
  <c r="JP238" i="1"/>
  <c r="JO237" i="1"/>
  <c r="JP236" i="1"/>
  <c r="Y242" i="1"/>
  <c r="JP241" i="1"/>
  <c r="V269" i="1"/>
  <c r="V270" i="1" s="1"/>
  <c r="KF235" i="1"/>
  <c r="KG235" i="1"/>
  <c r="FT269" i="1"/>
  <c r="FS269" i="1"/>
  <c r="U270" i="1"/>
  <c r="JP269" i="1"/>
  <c r="JO269" i="1"/>
  <c r="Y270" i="1"/>
  <c r="KG236" i="1"/>
  <c r="KF236" i="1"/>
  <c r="Q237" i="1"/>
  <c r="KB235" i="1"/>
  <c r="S236" i="1"/>
  <c r="P238" i="1"/>
  <c r="JB237" i="1"/>
  <c r="L237" i="1"/>
  <c r="AQ236" i="1"/>
  <c r="JB268" i="1"/>
  <c r="P269" i="1"/>
  <c r="JM269" i="1"/>
  <c r="W270" i="1"/>
  <c r="JL236" i="1"/>
  <c r="V237" i="1"/>
  <c r="KB268" i="1"/>
  <c r="FA268" i="1" a="1"/>
  <c r="FA268" i="1" s="1"/>
  <c r="CC268" i="1" a="1"/>
  <c r="CC268" i="1" s="1"/>
  <c r="BY268" i="1" a="1"/>
  <c r="BY268" i="1" s="1"/>
  <c r="EY268" i="1" a="1"/>
  <c r="EY268" i="1" s="1"/>
  <c r="CD268" i="1" a="1"/>
  <c r="CD268" i="1" s="1"/>
  <c r="BX268" i="1" a="1"/>
  <c r="BX268" i="1" s="1"/>
  <c r="BW268" i="1" a="1"/>
  <c r="BW268" i="1" s="1"/>
  <c r="CB268" i="1" a="1"/>
  <c r="CB268" i="1" s="1"/>
  <c r="K269" i="1"/>
  <c r="CA268" i="1" a="1"/>
  <c r="CA268" i="1" s="1"/>
  <c r="EH268" i="1" a="1"/>
  <c r="EH268" i="1" s="1"/>
  <c r="CF268" i="1" a="1"/>
  <c r="CF268" i="1" s="1"/>
  <c r="BZ268" i="1" a="1"/>
  <c r="BZ268" i="1" s="1"/>
  <c r="CE268" i="1" a="1"/>
  <c r="CE268" i="1" s="1"/>
  <c r="JN236" i="1"/>
  <c r="X237" i="1"/>
  <c r="N237" i="1"/>
  <c r="KC236" i="1"/>
  <c r="R270" i="1"/>
  <c r="KH269" i="1"/>
  <c r="H269" i="1"/>
  <c r="BA269" i="1" s="1"/>
  <c r="FO268" i="1"/>
  <c r="FQ268" i="1"/>
  <c r="FP268" i="1"/>
  <c r="JM236" i="1"/>
  <c r="W237" i="1"/>
  <c r="JT268" i="1"/>
  <c r="T269" i="1"/>
  <c r="KA268" i="1"/>
  <c r="JN270" i="1"/>
  <c r="X271" i="1"/>
  <c r="JT235" i="1"/>
  <c r="KA235" i="1"/>
  <c r="L270" i="1"/>
  <c r="AQ269" i="1"/>
  <c r="KG268" i="1"/>
  <c r="KF268" i="1"/>
  <c r="CF235" i="1" a="1"/>
  <c r="CF235" i="1" s="1"/>
  <c r="CB235" i="1" a="1"/>
  <c r="CB235" i="1" s="1"/>
  <c r="BX235" i="1" a="1"/>
  <c r="BX235" i="1" s="1"/>
  <c r="EY235" i="1" a="1"/>
  <c r="EY235" i="1" s="1"/>
  <c r="CE235" i="1" a="1"/>
  <c r="CE235" i="1" s="1"/>
  <c r="CA235" i="1" a="1"/>
  <c r="CA235" i="1" s="1"/>
  <c r="BW235" i="1" a="1"/>
  <c r="BW235" i="1" s="1"/>
  <c r="FA235" i="1" a="1"/>
  <c r="FA235" i="1" s="1"/>
  <c r="BY235" i="1" a="1"/>
  <c r="BY235" i="1" s="1"/>
  <c r="EH235" i="1" a="1"/>
  <c r="EH235" i="1" s="1"/>
  <c r="K236" i="1"/>
  <c r="CD235" i="1" a="1"/>
  <c r="CD235" i="1" s="1"/>
  <c r="BZ235" i="1" a="1"/>
  <c r="BZ235" i="1" s="1"/>
  <c r="CC235" i="1" a="1"/>
  <c r="CC235" i="1" s="1"/>
  <c r="R236" i="1"/>
  <c r="KH235" i="1"/>
  <c r="O237" i="1"/>
  <c r="JA236" i="1"/>
  <c r="U237" i="1"/>
  <c r="FT236" i="1"/>
  <c r="FS236" i="1"/>
  <c r="JP223" i="1"/>
  <c r="JO223" i="1"/>
  <c r="AX223" i="1"/>
  <c r="AP223" i="1"/>
  <c r="AO223" i="1"/>
  <c r="AN223" i="1"/>
  <c r="AM223" i="1"/>
  <c r="AL223" i="1"/>
  <c r="AK223" i="1"/>
  <c r="A223" i="1"/>
  <c r="JP222" i="1"/>
  <c r="JO222" i="1"/>
  <c r="AX222" i="1"/>
  <c r="AP222" i="1"/>
  <c r="AO222" i="1"/>
  <c r="AN222" i="1"/>
  <c r="AM222" i="1"/>
  <c r="AL222" i="1"/>
  <c r="AK222" i="1"/>
  <c r="A222" i="1"/>
  <c r="JP221" i="1"/>
  <c r="JO221" i="1"/>
  <c r="AX221" i="1"/>
  <c r="AP221" i="1"/>
  <c r="AO221" i="1"/>
  <c r="AN221" i="1"/>
  <c r="AM221" i="1"/>
  <c r="AL221" i="1"/>
  <c r="AK221" i="1"/>
  <c r="A221" i="1"/>
  <c r="JP220" i="1"/>
  <c r="JO220" i="1"/>
  <c r="AX220" i="1"/>
  <c r="AP220" i="1"/>
  <c r="AO220" i="1"/>
  <c r="AN220" i="1"/>
  <c r="AM220" i="1"/>
  <c r="AL220" i="1"/>
  <c r="AK220" i="1"/>
  <c r="A220" i="1"/>
  <c r="JP213" i="1"/>
  <c r="JO213" i="1"/>
  <c r="AX213" i="1"/>
  <c r="AP213" i="1"/>
  <c r="AO213" i="1"/>
  <c r="AN213" i="1"/>
  <c r="AM213" i="1"/>
  <c r="AL213" i="1"/>
  <c r="AK213" i="1"/>
  <c r="A213" i="1"/>
  <c r="JP212" i="1"/>
  <c r="JO212" i="1"/>
  <c r="AX212" i="1"/>
  <c r="AP212" i="1"/>
  <c r="AO212" i="1"/>
  <c r="AN212" i="1"/>
  <c r="AM212" i="1"/>
  <c r="AL212" i="1"/>
  <c r="AK212" i="1"/>
  <c r="A212" i="1"/>
  <c r="JP211" i="1"/>
  <c r="JO211" i="1"/>
  <c r="AX211" i="1"/>
  <c r="AP211" i="1"/>
  <c r="AO211" i="1"/>
  <c r="AN211" i="1"/>
  <c r="AM211" i="1"/>
  <c r="AL211" i="1"/>
  <c r="AK211" i="1"/>
  <c r="A211" i="1"/>
  <c r="JO18" i="1"/>
  <c r="JO24" i="1"/>
  <c r="JO45" i="1"/>
  <c r="JO201" i="1"/>
  <c r="JO202" i="1"/>
  <c r="JO203" i="1"/>
  <c r="JO200" i="1"/>
  <c r="AX203" i="1"/>
  <c r="AP203" i="1"/>
  <c r="AO203" i="1"/>
  <c r="AN203" i="1"/>
  <c r="AM203" i="1"/>
  <c r="AL203" i="1"/>
  <c r="AK203" i="1"/>
  <c r="A203" i="1"/>
  <c r="AX202" i="1"/>
  <c r="AP202" i="1"/>
  <c r="AO202" i="1"/>
  <c r="AN202" i="1"/>
  <c r="AM202" i="1"/>
  <c r="AL202" i="1"/>
  <c r="AK202" i="1"/>
  <c r="A202" i="1"/>
  <c r="AX201" i="1"/>
  <c r="AP201" i="1"/>
  <c r="AO201" i="1"/>
  <c r="AN201" i="1"/>
  <c r="AM201" i="1"/>
  <c r="AL201" i="1"/>
  <c r="AK201" i="1"/>
  <c r="JM201" i="1"/>
  <c r="U201" i="1"/>
  <c r="T201" i="1"/>
  <c r="S201" i="1"/>
  <c r="S202" i="1" s="1"/>
  <c r="KB202" i="1" s="1"/>
  <c r="R201" i="1"/>
  <c r="R202" i="1" s="1"/>
  <c r="R203" i="1" s="1"/>
  <c r="Q201" i="1"/>
  <c r="P201" i="1"/>
  <c r="P202" i="1" s="1"/>
  <c r="O201" i="1"/>
  <c r="JA201" i="1" s="1"/>
  <c r="N201" i="1"/>
  <c r="N202" i="1" s="1"/>
  <c r="N203" i="1" s="1"/>
  <c r="M201" i="1"/>
  <c r="L201" i="1"/>
  <c r="L202" i="1" s="1"/>
  <c r="K201" i="1"/>
  <c r="EY201" i="1" s="1" a="1"/>
  <c r="EY201" i="1" s="1"/>
  <c r="H201" i="1"/>
  <c r="A201" i="1"/>
  <c r="AA230" i="1"/>
  <c r="A230" i="1"/>
  <c r="AL210" i="1"/>
  <c r="AK210" i="1"/>
  <c r="A210" i="1"/>
  <c r="KH200" i="1"/>
  <c r="KG200" i="1"/>
  <c r="KF200" i="1"/>
  <c r="KD200" i="1"/>
  <c r="KC200" i="1"/>
  <c r="KB200" i="1"/>
  <c r="KA200" i="1"/>
  <c r="JT200" i="1"/>
  <c r="JP200" i="1"/>
  <c r="JN200" i="1"/>
  <c r="JM200" i="1"/>
  <c r="JL200" i="1"/>
  <c r="JB200" i="1"/>
  <c r="JA200" i="1"/>
  <c r="FT200" i="1"/>
  <c r="FS200" i="1"/>
  <c r="FQ200" i="1"/>
  <c r="FP200" i="1"/>
  <c r="FO200" i="1"/>
  <c r="FA200" i="1" a="1"/>
  <c r="FA200" i="1" s="1"/>
  <c r="EY200" i="1" a="1"/>
  <c r="EY200" i="1" s="1"/>
  <c r="EH200" i="1" a="1"/>
  <c r="EH200" i="1" s="1"/>
  <c r="CF200" i="1" a="1"/>
  <c r="CF200" i="1" s="1"/>
  <c r="CE200" i="1" a="1"/>
  <c r="CE200" i="1" s="1"/>
  <c r="CD200" i="1" a="1"/>
  <c r="CD200" i="1" s="1"/>
  <c r="CC200" i="1" a="1"/>
  <c r="CC200" i="1" s="1"/>
  <c r="CB200" i="1" a="1"/>
  <c r="CB200" i="1" s="1"/>
  <c r="CA200" i="1" a="1"/>
  <c r="CA200" i="1" s="1"/>
  <c r="BZ200" i="1" a="1"/>
  <c r="BZ200" i="1" s="1"/>
  <c r="BY200" i="1" a="1"/>
  <c r="BY200" i="1" s="1"/>
  <c r="BX200" i="1" a="1"/>
  <c r="BX200" i="1" s="1"/>
  <c r="BW200" i="1" a="1"/>
  <c r="BW200" i="1" s="1"/>
  <c r="AX200" i="1"/>
  <c r="AQ200" i="1"/>
  <c r="AP200" i="1"/>
  <c r="AO200" i="1"/>
  <c r="AN200" i="1"/>
  <c r="AM200" i="1"/>
  <c r="AL200" i="1"/>
  <c r="AK200" i="1"/>
  <c r="A200" i="1"/>
  <c r="AA199" i="1" a="1"/>
  <c r="AA199" i="1" s="1"/>
  <c r="A199" i="1"/>
  <c r="A198"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H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G80" i="1"/>
  <c r="KF80" i="1"/>
  <c r="Q81" i="1"/>
  <c r="AS81" i="1"/>
  <c r="AR81" i="1"/>
  <c r="AU81" i="1"/>
  <c r="J82" i="1"/>
  <c r="AV81" i="1"/>
  <c r="AT81" i="1"/>
  <c r="Y81" i="1"/>
  <c r="JP80" i="1"/>
  <c r="JO80" i="1"/>
  <c r="X80" i="1"/>
  <c r="JN79" i="1"/>
  <c r="FT80" i="1"/>
  <c r="FS80" i="1"/>
  <c r="U81" i="1"/>
  <c r="L81" i="1"/>
  <c r="AQ80" i="1"/>
  <c r="AM169" i="1"/>
  <c r="AN169" i="1"/>
  <c r="AL169" i="1"/>
  <c r="AX169" i="1"/>
  <c r="AK169" i="1"/>
  <c r="AP169" i="1"/>
  <c r="AO169" i="1"/>
  <c r="FT169" i="1"/>
  <c r="FS169" i="1"/>
  <c r="JP169" i="1"/>
  <c r="JO169" i="1"/>
  <c r="KG169" i="1"/>
  <c r="KF169" i="1"/>
  <c r="BZ169" i="1" a="1"/>
  <c r="BZ169" i="1" s="1"/>
  <c r="EY169" i="1" a="1"/>
  <c r="EY169" i="1" s="1"/>
  <c r="BW169" i="1" a="1"/>
  <c r="BW169" i="1" s="1"/>
  <c r="CD169" i="1" a="1"/>
  <c r="CD169" i="1" s="1"/>
  <c r="CB169" i="1" a="1"/>
  <c r="CB169" i="1" s="1"/>
  <c r="BY169" i="1" a="1"/>
  <c r="BY169" i="1" s="1"/>
  <c r="CC169" i="1" a="1"/>
  <c r="CC169" i="1" s="1"/>
  <c r="BX169" i="1" a="1"/>
  <c r="BX169" i="1" s="1"/>
  <c r="CA169" i="1" a="1"/>
  <c r="CA169" i="1" s="1"/>
  <c r="FA169" i="1" a="1"/>
  <c r="FA169" i="1" s="1"/>
  <c r="CF169" i="1" a="1"/>
  <c r="CF169" i="1" s="1"/>
  <c r="EH169" i="1" a="1"/>
  <c r="EH169" i="1" s="1"/>
  <c r="CE169" i="1" a="1"/>
  <c r="CE169" i="1" s="1"/>
  <c r="JT169" i="1"/>
  <c r="KA169" i="1"/>
  <c r="KC162" i="1"/>
  <c r="M306" i="1"/>
  <c r="M307" i="1" s="1"/>
  <c r="KD307" i="1" s="1"/>
  <c r="V308" i="1"/>
  <c r="JL308" i="1" s="1"/>
  <c r="JL305" i="1"/>
  <c r="JL306" i="1"/>
  <c r="R306" i="1"/>
  <c r="R307" i="1" s="1"/>
  <c r="KD269" i="1"/>
  <c r="BA305" i="1"/>
  <c r="FQ305" i="1"/>
  <c r="H306" i="1"/>
  <c r="H307" i="1" s="1"/>
  <c r="FQ307" i="1" s="1"/>
  <c r="FP305" i="1"/>
  <c r="KF308" i="1"/>
  <c r="KG308" i="1"/>
  <c r="C314" i="1"/>
  <c r="C315" i="1" s="1"/>
  <c r="C313" i="1"/>
  <c r="JP310" i="1"/>
  <c r="JO310" i="1"/>
  <c r="KG310" i="1"/>
  <c r="KF310" i="1"/>
  <c r="KA307" i="1"/>
  <c r="JT307" i="1"/>
  <c r="P309" i="1"/>
  <c r="P310" i="1" s="1"/>
  <c r="JB310" i="1" s="1"/>
  <c r="JB308" i="1"/>
  <c r="KA306" i="1"/>
  <c r="T308" i="1"/>
  <c r="JT306" i="1"/>
  <c r="KC305" i="1"/>
  <c r="N306" i="1"/>
  <c r="N307" i="1" s="1"/>
  <c r="KC307" i="1" s="1"/>
  <c r="AQ306" i="1"/>
  <c r="L308" i="1"/>
  <c r="KB309" i="1"/>
  <c r="S311" i="1"/>
  <c r="Y311" i="1"/>
  <c r="JP309" i="1"/>
  <c r="JO309" i="1"/>
  <c r="X309" i="1"/>
  <c r="X310" i="1" s="1"/>
  <c r="JN310" i="1" s="1"/>
  <c r="JN308" i="1"/>
  <c r="KG309" i="1"/>
  <c r="KF309" i="1"/>
  <c r="Q311" i="1"/>
  <c r="FA308" i="1" a="1"/>
  <c r="FA308" i="1" s="1"/>
  <c r="CC308" i="1" a="1"/>
  <c r="CC308" i="1" s="1"/>
  <c r="BY308" i="1" a="1"/>
  <c r="BY308" i="1" s="1"/>
  <c r="CF308" i="1" a="1"/>
  <c r="CF308" i="1" s="1"/>
  <c r="CB308" i="1" a="1"/>
  <c r="CB308" i="1" s="1"/>
  <c r="CE308" i="1" a="1"/>
  <c r="CE308" i="1" s="1"/>
  <c r="CA308" i="1" a="1"/>
  <c r="CA308" i="1" s="1"/>
  <c r="BW308" i="1" a="1"/>
  <c r="BW308" i="1" s="1"/>
  <c r="EH308" i="1" a="1"/>
  <c r="EH308" i="1" s="1"/>
  <c r="BZ308" i="1" a="1"/>
  <c r="BZ308" i="1" s="1"/>
  <c r="EY308" i="1" a="1"/>
  <c r="EY308" i="1" s="1"/>
  <c r="CD308" i="1" a="1"/>
  <c r="CD308" i="1" s="1"/>
  <c r="JM308" i="1"/>
  <c r="W309" i="1"/>
  <c r="W310" i="1" s="1"/>
  <c r="JM310" i="1" s="1"/>
  <c r="O309" i="1"/>
  <c r="O310" i="1" s="1"/>
  <c r="JA310" i="1" s="1"/>
  <c r="JA308" i="1"/>
  <c r="U309" i="1"/>
  <c r="U310" i="1" s="1"/>
  <c r="FT308" i="1"/>
  <c r="FS308" i="1"/>
  <c r="FQ236" i="1"/>
  <c r="FO236" i="1"/>
  <c r="JA271" i="1"/>
  <c r="H237" i="1"/>
  <c r="BA237" i="1" s="1"/>
  <c r="FP236" i="1"/>
  <c r="N270" i="1"/>
  <c r="N271" i="1" s="1"/>
  <c r="KG148" i="1"/>
  <c r="KF148" i="1"/>
  <c r="JL269" i="1"/>
  <c r="FQ201" i="1"/>
  <c r="BA201" i="1"/>
  <c r="Y243" i="1"/>
  <c r="JO242" i="1"/>
  <c r="JP242" i="1"/>
  <c r="JP270" i="1"/>
  <c r="JO270" i="1"/>
  <c r="Y271" i="1"/>
  <c r="U271" i="1"/>
  <c r="FT270" i="1"/>
  <c r="FS270" i="1"/>
  <c r="KH236" i="1"/>
  <c r="R237" i="1"/>
  <c r="P239" i="1"/>
  <c r="JB238" i="1"/>
  <c r="X272" i="1"/>
  <c r="JN271" i="1"/>
  <c r="W238" i="1"/>
  <c r="JM237" i="1"/>
  <c r="KH270" i="1"/>
  <c r="R271" i="1"/>
  <c r="M271" i="1"/>
  <c r="KD270" i="1"/>
  <c r="S237" i="1"/>
  <c r="KB236" i="1"/>
  <c r="CD269" i="1" a="1"/>
  <c r="CD269" i="1" s="1"/>
  <c r="BZ269" i="1" a="1"/>
  <c r="BZ269" i="1" s="1"/>
  <c r="FA269" i="1" a="1"/>
  <c r="FA269" i="1" s="1"/>
  <c r="CC269" i="1" a="1"/>
  <c r="CC269" i="1" s="1"/>
  <c r="BY269" i="1" a="1"/>
  <c r="BY269" i="1" s="1"/>
  <c r="EH269" i="1" a="1"/>
  <c r="EH269" i="1" s="1"/>
  <c r="CF269" i="1" a="1"/>
  <c r="CF269" i="1" s="1"/>
  <c r="CE269" i="1" a="1"/>
  <c r="CE269" i="1" s="1"/>
  <c r="BX269" i="1" a="1"/>
  <c r="BX269" i="1" s="1"/>
  <c r="EY269" i="1" a="1"/>
  <c r="EY269" i="1" s="1"/>
  <c r="BW269" i="1" a="1"/>
  <c r="BW269" i="1" s="1"/>
  <c r="K270" i="1"/>
  <c r="CB269" i="1" a="1"/>
  <c r="CB269" i="1" s="1"/>
  <c r="CA269" i="1" a="1"/>
  <c r="CA269" i="1" s="1"/>
  <c r="AS9" i="1"/>
  <c r="L271" i="1"/>
  <c r="AQ270" i="1"/>
  <c r="KC237" i="1"/>
  <c r="N238" i="1"/>
  <c r="X238" i="1"/>
  <c r="JN237" i="1"/>
  <c r="P270" i="1"/>
  <c r="JB269" i="1"/>
  <c r="Q238" i="1"/>
  <c r="KF237" i="1"/>
  <c r="KG237" i="1"/>
  <c r="U238" i="1"/>
  <c r="FT237" i="1"/>
  <c r="FS237" i="1"/>
  <c r="CD236" i="1" a="1"/>
  <c r="CD236" i="1" s="1"/>
  <c r="BZ236" i="1" a="1"/>
  <c r="BZ236" i="1" s="1"/>
  <c r="K237" i="1"/>
  <c r="CA236" i="1" a="1"/>
  <c r="CA236" i="1" s="1"/>
  <c r="EH236" i="1" a="1"/>
  <c r="EH236" i="1" s="1"/>
  <c r="FA236" i="1" a="1"/>
  <c r="FA236" i="1" s="1"/>
  <c r="CC236" i="1" a="1"/>
  <c r="CC236" i="1" s="1"/>
  <c r="BY236" i="1" a="1"/>
  <c r="BY236" i="1" s="1"/>
  <c r="CE236" i="1" a="1"/>
  <c r="CE236" i="1" s="1"/>
  <c r="CF236" i="1" a="1"/>
  <c r="CF236" i="1" s="1"/>
  <c r="CB236" i="1" a="1"/>
  <c r="CB236" i="1" s="1"/>
  <c r="BX236" i="1" a="1"/>
  <c r="BX236" i="1" s="1"/>
  <c r="BW236" i="1" a="1"/>
  <c r="BW236" i="1" s="1"/>
  <c r="EY236" i="1" a="1"/>
  <c r="EY236" i="1" s="1"/>
  <c r="KB269" i="1"/>
  <c r="JA272" i="1"/>
  <c r="O273" i="1"/>
  <c r="V238" i="1"/>
  <c r="JL237" i="1"/>
  <c r="L238" i="1"/>
  <c r="AQ237" i="1"/>
  <c r="V271" i="1"/>
  <c r="JL270" i="1"/>
  <c r="O238" i="1"/>
  <c r="JA237" i="1"/>
  <c r="BY20" i="1" a="1"/>
  <c r="BY20" i="1" s="1"/>
  <c r="AR20" i="1"/>
  <c r="AV20" i="1"/>
  <c r="AU20" i="1"/>
  <c r="AS20" i="1"/>
  <c r="AT20" i="1"/>
  <c r="KG269" i="1"/>
  <c r="KF269" i="1"/>
  <c r="KA236" i="1"/>
  <c r="JT236" i="1"/>
  <c r="T270" i="1"/>
  <c r="JT269" i="1"/>
  <c r="KA269" i="1"/>
  <c r="H270" i="1"/>
  <c r="BA270" i="1" s="1"/>
  <c r="FQ269" i="1"/>
  <c r="FP269" i="1"/>
  <c r="FO269" i="1"/>
  <c r="W271" i="1"/>
  <c r="JM270" i="1"/>
  <c r="KC203" i="1"/>
  <c r="N204" i="1"/>
  <c r="KH203" i="1"/>
  <c r="R204" i="1"/>
  <c r="AV25" i="1"/>
  <c r="AU25" i="1"/>
  <c r="AT25" i="1"/>
  <c r="AS25" i="1"/>
  <c r="AR25" i="1"/>
  <c r="CD20" i="1" a="1"/>
  <c r="CD20" i="1" s="1"/>
  <c r="BX20" i="1" a="1"/>
  <c r="BX20" i="1" s="1"/>
  <c r="EY20" i="1" a="1"/>
  <c r="EY20" i="1" s="1"/>
  <c r="KA138" i="1"/>
  <c r="CF20" i="1" a="1"/>
  <c r="CF20" i="1" s="1"/>
  <c r="AR347" i="1"/>
  <c r="CC20" i="1" a="1"/>
  <c r="CC20" i="1" s="1"/>
  <c r="FA20" i="1" a="1"/>
  <c r="FA20" i="1" s="1"/>
  <c r="CB20" i="1" a="1"/>
  <c r="CB20" i="1" s="1"/>
  <c r="EH20" i="1" a="1"/>
  <c r="EH20" i="1" s="1"/>
  <c r="BZ20" i="1" a="1"/>
  <c r="BZ20" i="1" s="1"/>
  <c r="KC201" i="1"/>
  <c r="O202" i="1"/>
  <c r="O203" i="1" s="1"/>
  <c r="O204" i="1" s="1"/>
  <c r="P203" i="1"/>
  <c r="P204" i="1" s="1"/>
  <c r="JB202" i="1"/>
  <c r="AQ202" i="1"/>
  <c r="L203" i="1"/>
  <c r="L204" i="1" s="1"/>
  <c r="CD201" i="1" a="1"/>
  <c r="CD201" i="1" s="1"/>
  <c r="BZ201" i="1" a="1"/>
  <c r="BZ201" i="1" s="1"/>
  <c r="K202" i="1"/>
  <c r="CF201" i="1" a="1"/>
  <c r="CF201" i="1" s="1"/>
  <c r="CB201" i="1" a="1"/>
  <c r="CB201" i="1" s="1"/>
  <c r="BX201" i="1" a="1"/>
  <c r="BX201" i="1" s="1"/>
  <c r="BY201" i="1" a="1"/>
  <c r="BY201" i="1" s="1"/>
  <c r="JT201" i="1"/>
  <c r="KA201" i="1"/>
  <c r="CE201" i="1" a="1"/>
  <c r="CE201" i="1" s="1"/>
  <c r="JB201" i="1"/>
  <c r="KB201" i="1"/>
  <c r="M202" i="1"/>
  <c r="KD201" i="1"/>
  <c r="U202" i="1"/>
  <c r="FT201" i="1"/>
  <c r="EH201" i="1" a="1"/>
  <c r="EH201" i="1" s="1"/>
  <c r="FA201" i="1" a="1"/>
  <c r="FA201" i="1" s="1"/>
  <c r="T202" i="1"/>
  <c r="JL201" i="1"/>
  <c r="CA201" i="1" a="1"/>
  <c r="CA201" i="1" s="1"/>
  <c r="KH201" i="1"/>
  <c r="KC202" i="1"/>
  <c r="S203" i="1"/>
  <c r="S204" i="1" s="1"/>
  <c r="FO201" i="1"/>
  <c r="BW201" i="1" a="1"/>
  <c r="BW201" i="1" s="1"/>
  <c r="JN201" i="1"/>
  <c r="KH202" i="1"/>
  <c r="KG201" i="1"/>
  <c r="KF201" i="1"/>
  <c r="Q202" i="1"/>
  <c r="JP201" i="1"/>
  <c r="AQ201" i="1"/>
  <c r="CC201" i="1" a="1"/>
  <c r="CC201" i="1" s="1"/>
  <c r="FS201" i="1"/>
  <c r="H202" i="1"/>
  <c r="BA202" i="1" s="1"/>
  <c r="FP201" i="1"/>
  <c r="AN210" i="1"/>
  <c r="AM210" i="1"/>
  <c r="AO210" i="1"/>
  <c r="AP210" i="1"/>
  <c r="AX210" i="1"/>
  <c r="J26" i="1"/>
  <c r="AR9" i="1"/>
  <c r="AS347"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47"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47" i="1" s="1"/>
  <c r="KH45" i="1"/>
  <c r="KH24" i="1"/>
  <c r="KH18" i="1"/>
  <c r="R25" i="1"/>
  <c r="R26" i="1" s="1"/>
  <c r="KH5" i="1"/>
  <c r="KH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H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F81" i="1"/>
  <c r="KG81" i="1"/>
  <c r="Q82" i="1"/>
  <c r="JL80" i="1"/>
  <c r="V81" i="1"/>
  <c r="P82" i="1"/>
  <c r="JB81" i="1"/>
  <c r="KD162" i="1"/>
  <c r="KD306" i="1"/>
  <c r="M308" i="1"/>
  <c r="KD308" i="1" s="1"/>
  <c r="V309" i="1"/>
  <c r="V310" i="1" s="1"/>
  <c r="JL310" i="1" s="1"/>
  <c r="KH306" i="1"/>
  <c r="FO306" i="1"/>
  <c r="H308" i="1"/>
  <c r="FP308" i="1" s="1"/>
  <c r="FQ306" i="1"/>
  <c r="FP307" i="1"/>
  <c r="BA306" i="1"/>
  <c r="FP306" i="1"/>
  <c r="FO307" i="1"/>
  <c r="BA307" i="1"/>
  <c r="KH307" i="1"/>
  <c r="R308" i="1"/>
  <c r="C317" i="1"/>
  <c r="C318" i="1" s="1"/>
  <c r="C316" i="1"/>
  <c r="FT310" i="1"/>
  <c r="FS310" i="1"/>
  <c r="KC306" i="1"/>
  <c r="N308" i="1"/>
  <c r="JT308" i="1"/>
  <c r="KA308" i="1"/>
  <c r="T309" i="1"/>
  <c r="T310" i="1" s="1"/>
  <c r="P311" i="1"/>
  <c r="JB309" i="1"/>
  <c r="FO237" i="1"/>
  <c r="AQ308" i="1"/>
  <c r="L309" i="1"/>
  <c r="L310" i="1" s="1"/>
  <c r="AQ310" i="1" s="1"/>
  <c r="S312" i="1"/>
  <c r="S313" i="1" s="1"/>
  <c r="KB313" i="1" s="1"/>
  <c r="KB311" i="1"/>
  <c r="KG311" i="1"/>
  <c r="KF311" i="1"/>
  <c r="Q312" i="1"/>
  <c r="Q313" i="1" s="1"/>
  <c r="U311" i="1"/>
  <c r="FT309" i="1"/>
  <c r="FS309" i="1"/>
  <c r="O311" i="1"/>
  <c r="JA309" i="1"/>
  <c r="X311" i="1"/>
  <c r="JN309" i="1"/>
  <c r="JM309" i="1"/>
  <c r="W311" i="1"/>
  <c r="FA309" i="1" a="1"/>
  <c r="FA309" i="1" s="1"/>
  <c r="CF309" i="1" a="1"/>
  <c r="CF309" i="1" s="1"/>
  <c r="CB309" i="1" a="1"/>
  <c r="CB309" i="1" s="1"/>
  <c r="EY309" i="1" a="1"/>
  <c r="EY309" i="1" s="1"/>
  <c r="EH309" i="1" a="1"/>
  <c r="EH309" i="1" s="1"/>
  <c r="CD309" i="1" a="1"/>
  <c r="CD309" i="1" s="1"/>
  <c r="BZ309" i="1" a="1"/>
  <c r="BZ309" i="1" s="1"/>
  <c r="CC309" i="1" a="1"/>
  <c r="CC309" i="1" s="1"/>
  <c r="CA309" i="1" a="1"/>
  <c r="CA309" i="1" s="1"/>
  <c r="BY309" i="1" a="1"/>
  <c r="BY309" i="1" s="1"/>
  <c r="BW309" i="1" a="1"/>
  <c r="BW309" i="1" s="1"/>
  <c r="CE309" i="1" a="1"/>
  <c r="CE309" i="1" s="1"/>
  <c r="JP311" i="1"/>
  <c r="JO311" i="1"/>
  <c r="Y312" i="1"/>
  <c r="Y313" i="1" s="1"/>
  <c r="FQ237" i="1"/>
  <c r="KC270" i="1"/>
  <c r="H238" i="1"/>
  <c r="BA238" i="1" s="1"/>
  <c r="FP237" i="1"/>
  <c r="JT138" i="1"/>
  <c r="JB148" i="1"/>
  <c r="Y244" i="1"/>
  <c r="JP243" i="1"/>
  <c r="JO243" i="1"/>
  <c r="U272" i="1"/>
  <c r="FT271" i="1"/>
  <c r="FS271" i="1"/>
  <c r="JP271" i="1"/>
  <c r="JO271" i="1"/>
  <c r="Y272" i="1"/>
  <c r="FQ270" i="1"/>
  <c r="FP270" i="1"/>
  <c r="FO270" i="1"/>
  <c r="H271" i="1"/>
  <c r="BA271" i="1" s="1"/>
  <c r="KG270" i="1"/>
  <c r="KF270" i="1"/>
  <c r="O274" i="1"/>
  <c r="JA273" i="1"/>
  <c r="KB270" i="1"/>
  <c r="X239" i="1"/>
  <c r="JN238" i="1"/>
  <c r="CE270" i="1" a="1"/>
  <c r="CE270" i="1" s="1"/>
  <c r="CA270" i="1" a="1"/>
  <c r="CA270" i="1" s="1"/>
  <c r="BW270" i="1" a="1"/>
  <c r="BW270" i="1" s="1"/>
  <c r="CD270" i="1" a="1"/>
  <c r="CD270" i="1" s="1"/>
  <c r="BZ270" i="1" a="1"/>
  <c r="BZ270" i="1" s="1"/>
  <c r="K271" i="1"/>
  <c r="EH270" i="1" a="1"/>
  <c r="EH270" i="1" s="1"/>
  <c r="CF270" i="1" a="1"/>
  <c r="CF270" i="1" s="1"/>
  <c r="BY270" i="1" a="1"/>
  <c r="BY270" i="1" s="1"/>
  <c r="FA270" i="1" a="1"/>
  <c r="FA270" i="1" s="1"/>
  <c r="BX270" i="1" a="1"/>
  <c r="BX270" i="1" s="1"/>
  <c r="CC270" i="1" a="1"/>
  <c r="CC270" i="1" s="1"/>
  <c r="EY270" i="1" a="1"/>
  <c r="EY270" i="1" s="1"/>
  <c r="CB270" i="1" a="1"/>
  <c r="CB270" i="1" s="1"/>
  <c r="W239" i="1"/>
  <c r="JM238" i="1"/>
  <c r="O239" i="1"/>
  <c r="JA238" i="1"/>
  <c r="U239" i="1"/>
  <c r="FS238" i="1"/>
  <c r="FT238" i="1"/>
  <c r="KC238" i="1"/>
  <c r="N239" i="1"/>
  <c r="KB237" i="1"/>
  <c r="S238" i="1"/>
  <c r="X273" i="1"/>
  <c r="JN272" i="1"/>
  <c r="W272" i="1"/>
  <c r="JM271" i="1"/>
  <c r="T271" i="1"/>
  <c r="JT270" i="1"/>
  <c r="KA270" i="1"/>
  <c r="V272" i="1"/>
  <c r="JL271" i="1"/>
  <c r="EY237" i="1" a="1"/>
  <c r="EY237" i="1" s="1"/>
  <c r="CE237" i="1" a="1"/>
  <c r="CE237" i="1" s="1"/>
  <c r="CA237" i="1" a="1"/>
  <c r="CA237" i="1" s="1"/>
  <c r="BW237" i="1" a="1"/>
  <c r="BW237" i="1" s="1"/>
  <c r="EH237" i="1" a="1"/>
  <c r="EH237" i="1" s="1"/>
  <c r="BX237" i="1" a="1"/>
  <c r="BX237" i="1" s="1"/>
  <c r="CD237" i="1" a="1"/>
  <c r="CD237" i="1" s="1"/>
  <c r="BZ237" i="1" a="1"/>
  <c r="BZ237" i="1" s="1"/>
  <c r="CF237" i="1" a="1"/>
  <c r="CF237" i="1" s="1"/>
  <c r="K238" i="1"/>
  <c r="CB237" i="1" a="1"/>
  <c r="CB237" i="1" s="1"/>
  <c r="FA237" i="1" a="1"/>
  <c r="FA237" i="1" s="1"/>
  <c r="CC237" i="1" a="1"/>
  <c r="CC237" i="1" s="1"/>
  <c r="BY237" i="1" a="1"/>
  <c r="BY237" i="1" s="1"/>
  <c r="Q239" i="1"/>
  <c r="KG238" i="1"/>
  <c r="KF238" i="1"/>
  <c r="L272" i="1"/>
  <c r="AQ271" i="1"/>
  <c r="KD271" i="1"/>
  <c r="M272" i="1"/>
  <c r="P240" i="1"/>
  <c r="JB239" i="1"/>
  <c r="V239" i="1"/>
  <c r="JL238" i="1"/>
  <c r="L239" i="1"/>
  <c r="AQ238" i="1"/>
  <c r="KH271" i="1"/>
  <c r="R272" i="1"/>
  <c r="KH237" i="1"/>
  <c r="R238" i="1"/>
  <c r="KA237" i="1"/>
  <c r="JT237" i="1"/>
  <c r="KC271" i="1"/>
  <c r="N272" i="1"/>
  <c r="P271" i="1"/>
  <c r="JB270" i="1"/>
  <c r="L205" i="1"/>
  <c r="AQ204" i="1"/>
  <c r="P205" i="1"/>
  <c r="JB204" i="1"/>
  <c r="O205" i="1"/>
  <c r="JA204" i="1"/>
  <c r="R205" i="1"/>
  <c r="R206" i="1" s="1"/>
  <c r="KH204" i="1"/>
  <c r="KB204" i="1"/>
  <c r="S205" i="1"/>
  <c r="KC204" i="1"/>
  <c r="N205" i="1"/>
  <c r="N206" i="1" s="1"/>
  <c r="T139" i="1"/>
  <c r="T140" i="1" s="1"/>
  <c r="KA140" i="1" s="1"/>
  <c r="AR26" i="1"/>
  <c r="AS26" i="1"/>
  <c r="AV26" i="1"/>
  <c r="AU26" i="1"/>
  <c r="AT26" i="1"/>
  <c r="JA202" i="1"/>
  <c r="T19" i="1" a="1"/>
  <c r="T19" i="1" s="1"/>
  <c r="JO19" i="1"/>
  <c r="FP202" i="1"/>
  <c r="H203" i="1"/>
  <c r="FQ202" i="1"/>
  <c r="FO202" i="1"/>
  <c r="JM202" i="1"/>
  <c r="CF202" i="1" a="1"/>
  <c r="CF202" i="1" s="1"/>
  <c r="CB202" i="1" a="1"/>
  <c r="CB202" i="1" s="1"/>
  <c r="BX202" i="1" a="1"/>
  <c r="BX202" i="1" s="1"/>
  <c r="CE202" i="1" a="1"/>
  <c r="CE202" i="1" s="1"/>
  <c r="CA202" i="1" a="1"/>
  <c r="CA202" i="1" s="1"/>
  <c r="BW202" i="1" a="1"/>
  <c r="BW202" i="1" s="1"/>
  <c r="EH202" i="1" a="1"/>
  <c r="EH202" i="1" s="1"/>
  <c r="CD202" i="1" a="1"/>
  <c r="CD202" i="1" s="1"/>
  <c r="BZ202" i="1" a="1"/>
  <c r="BZ202" i="1" s="1"/>
  <c r="CC202" i="1" a="1"/>
  <c r="CC202" i="1" s="1"/>
  <c r="FA202" i="1" a="1"/>
  <c r="FA202" i="1" s="1"/>
  <c r="EY202" i="1" a="1"/>
  <c r="EY202" i="1" s="1"/>
  <c r="BY202" i="1" a="1"/>
  <c r="BY202" i="1" s="1"/>
  <c r="K203" i="1"/>
  <c r="K204" i="1" s="1"/>
  <c r="U203" i="1"/>
  <c r="U204" i="1" s="1"/>
  <c r="FT202" i="1"/>
  <c r="FS202" i="1"/>
  <c r="JA203" i="1"/>
  <c r="AQ203" i="1"/>
  <c r="JN202" i="1"/>
  <c r="JL202" i="1"/>
  <c r="KD202" i="1"/>
  <c r="M203" i="1"/>
  <c r="M204" i="1" s="1"/>
  <c r="JP202" i="1"/>
  <c r="Q203" i="1"/>
  <c r="Q204" i="1" s="1"/>
  <c r="KF202" i="1"/>
  <c r="KG202" i="1"/>
  <c r="KB203" i="1"/>
  <c r="JT202" i="1"/>
  <c r="KA202" i="1"/>
  <c r="T203" i="1"/>
  <c r="T204" i="1" s="1"/>
  <c r="JB203"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H9" i="1"/>
  <c r="KH26" i="1"/>
  <c r="R27" i="1"/>
  <c r="KH25" i="1"/>
  <c r="KH347"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G82" i="1"/>
  <c r="KF82" i="1"/>
  <c r="Q83" i="1"/>
  <c r="KH82" i="1"/>
  <c r="R83" i="1"/>
  <c r="M82" i="1"/>
  <c r="KD81" i="1"/>
  <c r="Y83" i="1"/>
  <c r="JP82" i="1"/>
  <c r="JO82" i="1"/>
  <c r="X82" i="1"/>
  <c r="JN81" i="1"/>
  <c r="N82" i="1"/>
  <c r="KC81" i="1"/>
  <c r="L83" i="1"/>
  <c r="AQ82" i="1"/>
  <c r="AQ162" i="1"/>
  <c r="M309" i="1"/>
  <c r="M310" i="1" s="1"/>
  <c r="KD310" i="1" s="1"/>
  <c r="FQ308" i="1"/>
  <c r="V311" i="1"/>
  <c r="V312" i="1" s="1"/>
  <c r="V313" i="1" s="1"/>
  <c r="JL313" i="1" s="1"/>
  <c r="BA308" i="1"/>
  <c r="JL309" i="1"/>
  <c r="H309" i="1"/>
  <c r="H310" i="1" s="1"/>
  <c r="FQ310" i="1" s="1"/>
  <c r="FO308" i="1"/>
  <c r="KH308" i="1"/>
  <c r="R309" i="1"/>
  <c r="C320" i="1"/>
  <c r="C321" i="1" s="1"/>
  <c r="C319" i="1"/>
  <c r="KG313" i="1"/>
  <c r="KF313" i="1"/>
  <c r="JP313" i="1"/>
  <c r="JO313" i="1"/>
  <c r="KA310" i="1"/>
  <c r="JT310" i="1"/>
  <c r="KC308" i="1"/>
  <c r="N309" i="1"/>
  <c r="N310" i="1" s="1"/>
  <c r="KC310" i="1" s="1"/>
  <c r="JB311" i="1"/>
  <c r="P312" i="1"/>
  <c r="P313" i="1" s="1"/>
  <c r="JB313" i="1" s="1"/>
  <c r="KA309" i="1"/>
  <c r="T311" i="1"/>
  <c r="JT309" i="1"/>
  <c r="AQ309" i="1"/>
  <c r="L311" i="1"/>
  <c r="S314" i="1"/>
  <c r="KB312" i="1"/>
  <c r="FS311" i="1"/>
  <c r="U312" i="1"/>
  <c r="U313" i="1" s="1"/>
  <c r="FT311" i="1"/>
  <c r="Q314" i="1"/>
  <c r="KG312" i="1"/>
  <c r="KF312" i="1"/>
  <c r="W312" i="1"/>
  <c r="W313" i="1" s="1"/>
  <c r="JM313" i="1" s="1"/>
  <c r="JM311" i="1"/>
  <c r="O312" i="1"/>
  <c r="O313" i="1" s="1"/>
  <c r="JA313" i="1" s="1"/>
  <c r="JA311" i="1"/>
  <c r="Y314" i="1"/>
  <c r="JP312" i="1"/>
  <c r="JO312" i="1"/>
  <c r="CF311" i="1" a="1"/>
  <c r="CF311" i="1" s="1"/>
  <c r="CB311" i="1" a="1"/>
  <c r="CB311" i="1" s="1"/>
  <c r="EY311" i="1" a="1"/>
  <c r="EY311" i="1" s="1"/>
  <c r="CC311" i="1" a="1"/>
  <c r="CC311" i="1" s="1"/>
  <c r="BW311" i="1" a="1"/>
  <c r="BW311" i="1" s="1"/>
  <c r="CA311" i="1" a="1"/>
  <c r="CA311" i="1" s="1"/>
  <c r="EH311" i="1" a="1"/>
  <c r="EH311" i="1" s="1"/>
  <c r="FA311" i="1" a="1"/>
  <c r="FA311" i="1" s="1"/>
  <c r="CE311" i="1" a="1"/>
  <c r="CE311" i="1" s="1"/>
  <c r="BZ311" i="1" a="1"/>
  <c r="BZ311" i="1" s="1"/>
  <c r="CD311" i="1" a="1"/>
  <c r="CD311" i="1" s="1"/>
  <c r="BY311" i="1" a="1"/>
  <c r="BY311" i="1" s="1"/>
  <c r="X312" i="1"/>
  <c r="X313" i="1" s="1"/>
  <c r="JN313" i="1" s="1"/>
  <c r="JN311" i="1"/>
  <c r="FQ238" i="1"/>
  <c r="FP238" i="1"/>
  <c r="H239" i="1"/>
  <c r="BA239" i="1" s="1"/>
  <c r="FO238" i="1"/>
  <c r="JA148" i="1"/>
  <c r="H204" i="1"/>
  <c r="BA204" i="1" s="1"/>
  <c r="BA203" i="1"/>
  <c r="KH139" i="1"/>
  <c r="Y245" i="1"/>
  <c r="JO244" i="1"/>
  <c r="JP244" i="1"/>
  <c r="JT140" i="1"/>
  <c r="JP272" i="1"/>
  <c r="JO272" i="1"/>
  <c r="Y273" i="1"/>
  <c r="KA139" i="1"/>
  <c r="JT139" i="1"/>
  <c r="U273" i="1"/>
  <c r="FT272" i="1"/>
  <c r="FS272" i="1"/>
  <c r="KH238" i="1"/>
  <c r="R239" i="1"/>
  <c r="V273" i="1"/>
  <c r="JL272" i="1"/>
  <c r="KB238" i="1"/>
  <c r="S239" i="1"/>
  <c r="O240" i="1"/>
  <c r="JA239" i="1"/>
  <c r="X274" i="1"/>
  <c r="JN273" i="1"/>
  <c r="P241" i="1"/>
  <c r="JB240" i="1"/>
  <c r="KG271" i="1"/>
  <c r="KF271" i="1"/>
  <c r="P272" i="1"/>
  <c r="JB271" i="1"/>
  <c r="R273" i="1"/>
  <c r="KH272" i="1"/>
  <c r="KD272" i="1"/>
  <c r="M273" i="1"/>
  <c r="L273" i="1"/>
  <c r="AQ272" i="1"/>
  <c r="EY238" i="1" a="1"/>
  <c r="EY238" i="1" s="1"/>
  <c r="CE238" i="1" a="1"/>
  <c r="CE238" i="1" s="1"/>
  <c r="CA238" i="1" a="1"/>
  <c r="CA238" i="1" s="1"/>
  <c r="K239" i="1"/>
  <c r="CD238" i="1" a="1"/>
  <c r="CD238" i="1" s="1"/>
  <c r="BY238" i="1" a="1"/>
  <c r="BY238" i="1" s="1"/>
  <c r="CC238" i="1" a="1"/>
  <c r="CC238" i="1" s="1"/>
  <c r="BX238" i="1" a="1"/>
  <c r="BX238" i="1" s="1"/>
  <c r="BZ238" i="1" a="1"/>
  <c r="BZ238" i="1" s="1"/>
  <c r="CB238" i="1" a="1"/>
  <c r="CB238" i="1" s="1"/>
  <c r="EH238" i="1" a="1"/>
  <c r="EH238" i="1" s="1"/>
  <c r="BW238" i="1" a="1"/>
  <c r="BW238" i="1" s="1"/>
  <c r="CF238" i="1" a="1"/>
  <c r="CF238" i="1" s="1"/>
  <c r="FA238" i="1" a="1"/>
  <c r="FA238" i="1" s="1"/>
  <c r="KC239" i="1"/>
  <c r="N240" i="1"/>
  <c r="JM239" i="1"/>
  <c r="W240" i="1"/>
  <c r="JN239" i="1"/>
  <c r="X240" i="1"/>
  <c r="FP271" i="1"/>
  <c r="FO271" i="1"/>
  <c r="H272" i="1"/>
  <c r="BA272" i="1" s="1"/>
  <c r="FQ271" i="1"/>
  <c r="JL239" i="1"/>
  <c r="V240" i="1"/>
  <c r="N273" i="1"/>
  <c r="KC272" i="1"/>
  <c r="JT271" i="1"/>
  <c r="KA271" i="1"/>
  <c r="T272" i="1"/>
  <c r="CF271" i="1" a="1"/>
  <c r="CF271" i="1" s="1"/>
  <c r="CB271" i="1" a="1"/>
  <c r="CB271" i="1" s="1"/>
  <c r="BX271" i="1" a="1"/>
  <c r="BX271" i="1" s="1"/>
  <c r="EY271" i="1" a="1"/>
  <c r="EY271" i="1" s="1"/>
  <c r="CE271" i="1" a="1"/>
  <c r="CE271" i="1" s="1"/>
  <c r="CA271" i="1" a="1"/>
  <c r="CA271" i="1" s="1"/>
  <c r="BW271" i="1" a="1"/>
  <c r="BW271" i="1" s="1"/>
  <c r="EH271" i="1" a="1"/>
  <c r="EH271" i="1" s="1"/>
  <c r="K272" i="1"/>
  <c r="FA271" i="1" a="1"/>
  <c r="FA271" i="1" s="1"/>
  <c r="CD271" i="1" a="1"/>
  <c r="CD271" i="1" s="1"/>
  <c r="CC271" i="1" a="1"/>
  <c r="CC271" i="1" s="1"/>
  <c r="BZ271" i="1" a="1"/>
  <c r="BZ271" i="1" s="1"/>
  <c r="BY271" i="1" a="1"/>
  <c r="BY271" i="1" s="1"/>
  <c r="KB271" i="1"/>
  <c r="AQ239" i="1"/>
  <c r="L240" i="1"/>
  <c r="KG239" i="1"/>
  <c r="KF239" i="1"/>
  <c r="Q240" i="1"/>
  <c r="JM272" i="1"/>
  <c r="W273" i="1"/>
  <c r="JT238" i="1"/>
  <c r="KA238" i="1"/>
  <c r="FS239" i="1"/>
  <c r="FT239" i="1"/>
  <c r="U240" i="1"/>
  <c r="JA274" i="1"/>
  <c r="O275" i="1"/>
  <c r="JA205" i="1"/>
  <c r="O206" i="1"/>
  <c r="KC206" i="1"/>
  <c r="N207" i="1"/>
  <c r="KH206" i="1"/>
  <c r="R207" i="1"/>
  <c r="JB205" i="1"/>
  <c r="P206" i="1"/>
  <c r="KB205" i="1"/>
  <c r="S206" i="1"/>
  <c r="AQ205" i="1"/>
  <c r="L206" i="1"/>
  <c r="KH205" i="1"/>
  <c r="JL204" i="1"/>
  <c r="KF204" i="1"/>
  <c r="Q205" i="1"/>
  <c r="Q206" i="1" s="1"/>
  <c r="KG204" i="1"/>
  <c r="JN204" i="1"/>
  <c r="U205" i="1"/>
  <c r="U206" i="1" s="1"/>
  <c r="FT204" i="1"/>
  <c r="FS204" i="1"/>
  <c r="JT204" i="1"/>
  <c r="KA204" i="1"/>
  <c r="T205" i="1"/>
  <c r="JM204" i="1"/>
  <c r="KC205" i="1"/>
  <c r="FA204" i="1" a="1"/>
  <c r="FA204" i="1" s="1"/>
  <c r="CF204" i="1" a="1"/>
  <c r="CF204" i="1" s="1"/>
  <c r="CB204" i="1" a="1"/>
  <c r="CB204" i="1" s="1"/>
  <c r="BX204" i="1" a="1"/>
  <c r="BX204" i="1" s="1"/>
  <c r="BY204" i="1" a="1"/>
  <c r="BY204" i="1" s="1"/>
  <c r="EY204" i="1" a="1"/>
  <c r="EY204" i="1" s="1"/>
  <c r="CE204" i="1" a="1"/>
  <c r="CE204" i="1" s="1"/>
  <c r="CA204" i="1" a="1"/>
  <c r="CA204" i="1" s="1"/>
  <c r="BW204" i="1" a="1"/>
  <c r="BW204" i="1" s="1"/>
  <c r="EH204" i="1" a="1"/>
  <c r="EH204" i="1" s="1"/>
  <c r="CD204" i="1" a="1"/>
  <c r="CD204" i="1" s="1"/>
  <c r="BZ204" i="1" a="1"/>
  <c r="BZ204" i="1" s="1"/>
  <c r="CC204" i="1" a="1"/>
  <c r="CC204" i="1" s="1"/>
  <c r="K205" i="1"/>
  <c r="K206" i="1" s="1"/>
  <c r="KD204" i="1"/>
  <c r="M205" i="1"/>
  <c r="AU27" i="1"/>
  <c r="AT27" i="1"/>
  <c r="AV27" i="1"/>
  <c r="AS27" i="1"/>
  <c r="AR27" i="1"/>
  <c r="JT19" i="1"/>
  <c r="KA19" i="1"/>
  <c r="FT203" i="1"/>
  <c r="FS203" i="1"/>
  <c r="JM203" i="1"/>
  <c r="JP203" i="1"/>
  <c r="JO210" i="1"/>
  <c r="CD203" i="1" a="1"/>
  <c r="CD203" i="1" s="1"/>
  <c r="BZ203" i="1" a="1"/>
  <c r="BZ203" i="1" s="1"/>
  <c r="FA203" i="1" a="1"/>
  <c r="FA203" i="1" s="1"/>
  <c r="CC203" i="1" a="1"/>
  <c r="CC203" i="1" s="1"/>
  <c r="BY203" i="1" a="1"/>
  <c r="BY203" i="1" s="1"/>
  <c r="CF203" i="1" a="1"/>
  <c r="CF203" i="1" s="1"/>
  <c r="CB203" i="1" a="1"/>
  <c r="CB203" i="1" s="1"/>
  <c r="BX203" i="1" a="1"/>
  <c r="BX203" i="1" s="1"/>
  <c r="EY203" i="1" a="1"/>
  <c r="EY203" i="1" s="1"/>
  <c r="EH203" i="1" a="1"/>
  <c r="EH203" i="1" s="1"/>
  <c r="CE203" i="1" a="1"/>
  <c r="CE203" i="1" s="1"/>
  <c r="CA203" i="1" a="1"/>
  <c r="CA203" i="1" s="1"/>
  <c r="BW203" i="1" a="1"/>
  <c r="BW203" i="1" s="1"/>
  <c r="KD203" i="1"/>
  <c r="FQ203" i="1"/>
  <c r="FP203" i="1"/>
  <c r="FO203" i="1"/>
  <c r="KG203" i="1"/>
  <c r="KF203" i="1"/>
  <c r="JL203" i="1"/>
  <c r="JT203" i="1"/>
  <c r="KA203" i="1"/>
  <c r="JN203" i="1"/>
  <c r="KH140" i="1"/>
  <c r="J28" i="1"/>
  <c r="FS26" i="1"/>
  <c r="FT26" i="1"/>
  <c r="U27" i="1"/>
  <c r="KB26" i="1"/>
  <c r="S27" i="1"/>
  <c r="JT9" i="1"/>
  <c r="KB19" i="1"/>
  <c r="R28" i="1"/>
  <c r="KH27" i="1"/>
  <c r="W19" i="1" a="1"/>
  <c r="W19" i="1" s="1"/>
  <c r="R19" i="1" s="1" a="1"/>
  <c r="R19" i="1" s="1"/>
  <c r="KB20" i="1"/>
  <c r="L84" i="1" l="1"/>
  <c r="AQ83" i="1"/>
  <c r="JA83" i="1"/>
  <c r="O84" i="1"/>
  <c r="JM82" i="1"/>
  <c r="W83" i="1"/>
  <c r="JL82" i="1"/>
  <c r="V83" i="1"/>
  <c r="M83" i="1"/>
  <c r="KD82" i="1"/>
  <c r="N83" i="1"/>
  <c r="KC82" i="1"/>
  <c r="KH83" i="1"/>
  <c r="R84" i="1"/>
  <c r="AT84" i="1"/>
  <c r="AR84" i="1"/>
  <c r="AS84" i="1"/>
  <c r="J85" i="1"/>
  <c r="AV84" i="1"/>
  <c r="AU84" i="1"/>
  <c r="FS83" i="1"/>
  <c r="FT83" i="1"/>
  <c r="U84" i="1"/>
  <c r="JN82" i="1"/>
  <c r="X83" i="1"/>
  <c r="Q84" i="1"/>
  <c r="KF83" i="1"/>
  <c r="KG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2" i="1"/>
  <c r="AX162" i="1"/>
  <c r="AO162" i="1"/>
  <c r="AN162" i="1"/>
  <c r="AM162" i="1"/>
  <c r="AP162" i="1"/>
  <c r="AK162" i="1"/>
  <c r="CD162" i="1" a="1"/>
  <c r="CD162" i="1" s="1"/>
  <c r="BZ162" i="1" a="1"/>
  <c r="BZ162" i="1" s="1"/>
  <c r="FA162" i="1" a="1"/>
  <c r="FA162" i="1" s="1"/>
  <c r="CC162" i="1" a="1"/>
  <c r="CC162" i="1" s="1"/>
  <c r="BY162" i="1" a="1"/>
  <c r="BY162" i="1" s="1"/>
  <c r="EY162" i="1" a="1"/>
  <c r="EY162" i="1" s="1"/>
  <c r="CE162" i="1" a="1"/>
  <c r="CE162" i="1" s="1"/>
  <c r="CA162" i="1" a="1"/>
  <c r="CA162" i="1" s="1"/>
  <c r="BW162" i="1" a="1"/>
  <c r="BW162" i="1" s="1"/>
  <c r="CF162" i="1" a="1"/>
  <c r="CF162" i="1" s="1"/>
  <c r="CB162" i="1" a="1"/>
  <c r="CB162" i="1" s="1"/>
  <c r="EH162" i="1" a="1"/>
  <c r="EH162" i="1" s="1"/>
  <c r="BX162" i="1" a="1"/>
  <c r="BX162" i="1" s="1"/>
  <c r="KD309" i="1"/>
  <c r="M311" i="1"/>
  <c r="M312" i="1" s="1"/>
  <c r="M313" i="1" s="1"/>
  <c r="KD313" i="1" s="1"/>
  <c r="JL312" i="1"/>
  <c r="JL311" i="1"/>
  <c r="V314" i="1"/>
  <c r="V315" i="1" s="1"/>
  <c r="V316" i="1" s="1"/>
  <c r="JL316" i="1" s="1"/>
  <c r="H311" i="1"/>
  <c r="FQ311" i="1" s="1"/>
  <c r="FO309" i="1"/>
  <c r="BA309" i="1"/>
  <c r="FP309" i="1"/>
  <c r="FP310" i="1"/>
  <c r="FQ309" i="1"/>
  <c r="FO310" i="1"/>
  <c r="BA310" i="1"/>
  <c r="R310" i="1"/>
  <c r="KH309" i="1"/>
  <c r="C323" i="1"/>
  <c r="C324" i="1" s="1"/>
  <c r="C322" i="1"/>
  <c r="FT313" i="1"/>
  <c r="FS313" i="1"/>
  <c r="JT311" i="1"/>
  <c r="KA311" i="1"/>
  <c r="T312" i="1"/>
  <c r="T313" i="1" s="1"/>
  <c r="P314" i="1"/>
  <c r="JB312" i="1"/>
  <c r="N311" i="1"/>
  <c r="KC309" i="1"/>
  <c r="AQ311" i="1"/>
  <c r="L312" i="1"/>
  <c r="L313" i="1" s="1"/>
  <c r="AQ313" i="1" s="1"/>
  <c r="S315" i="1"/>
  <c r="S316" i="1" s="1"/>
  <c r="KB316" i="1" s="1"/>
  <c r="KB314" i="1"/>
  <c r="JM312" i="1"/>
  <c r="W314" i="1"/>
  <c r="X314" i="1"/>
  <c r="JN312" i="1"/>
  <c r="JP314" i="1"/>
  <c r="Y315" i="1"/>
  <c r="Y316" i="1" s="1"/>
  <c r="JO314" i="1"/>
  <c r="FA312" i="1" a="1"/>
  <c r="FA312" i="1" s="1"/>
  <c r="CC312" i="1" a="1"/>
  <c r="CC312" i="1" s="1"/>
  <c r="BY312" i="1" a="1"/>
  <c r="BY312" i="1" s="1"/>
  <c r="EY312" i="1" a="1"/>
  <c r="EY312" i="1" s="1"/>
  <c r="CE312" i="1" a="1"/>
  <c r="CE312" i="1" s="1"/>
  <c r="CA312" i="1" a="1"/>
  <c r="CA312" i="1" s="1"/>
  <c r="BW312" i="1" a="1"/>
  <c r="BW312" i="1" s="1"/>
  <c r="BZ312" i="1" a="1"/>
  <c r="BZ312" i="1" s="1"/>
  <c r="CF312" i="1" a="1"/>
  <c r="CF312" i="1" s="1"/>
  <c r="CD312" i="1" a="1"/>
  <c r="CD312" i="1" s="1"/>
  <c r="CB312" i="1" a="1"/>
  <c r="CB312" i="1" s="1"/>
  <c r="EH312" i="1" a="1"/>
  <c r="EH312" i="1" s="1"/>
  <c r="U314" i="1"/>
  <c r="FS312" i="1"/>
  <c r="FT312" i="1"/>
  <c r="JA312" i="1"/>
  <c r="O314" i="1"/>
  <c r="Q315" i="1"/>
  <c r="Q316" i="1" s="1"/>
  <c r="KG314" i="1"/>
  <c r="KF314" i="1"/>
  <c r="FO239" i="1"/>
  <c r="FP239" i="1"/>
  <c r="FQ239" i="1"/>
  <c r="H240" i="1"/>
  <c r="BA240" i="1" s="1"/>
  <c r="FO204" i="1"/>
  <c r="FQ204" i="1"/>
  <c r="H205" i="1"/>
  <c r="BA205" i="1" s="1"/>
  <c r="FP204" i="1"/>
  <c r="KC148" i="1"/>
  <c r="Y246" i="1"/>
  <c r="JP245" i="1"/>
  <c r="JO245" i="1"/>
  <c r="FT273" i="1"/>
  <c r="U274" i="1"/>
  <c r="FS273" i="1"/>
  <c r="JP273" i="1"/>
  <c r="JO273" i="1"/>
  <c r="Y274" i="1"/>
  <c r="JT272" i="1"/>
  <c r="KA272" i="1"/>
  <c r="T273" i="1"/>
  <c r="O241" i="1"/>
  <c r="JA240" i="1"/>
  <c r="JA275" i="1"/>
  <c r="O276" i="1"/>
  <c r="JM273" i="1"/>
  <c r="W274" i="1"/>
  <c r="L241" i="1"/>
  <c r="AQ240" i="1"/>
  <c r="FP272" i="1"/>
  <c r="H273" i="1"/>
  <c r="BA273" i="1" s="1"/>
  <c r="FQ272" i="1"/>
  <c r="FO272" i="1"/>
  <c r="AQ273" i="1"/>
  <c r="L274" i="1"/>
  <c r="S240" i="1"/>
  <c r="KB239" i="1"/>
  <c r="KB272" i="1"/>
  <c r="N241" i="1"/>
  <c r="KC240" i="1"/>
  <c r="KG272" i="1"/>
  <c r="KF272" i="1"/>
  <c r="KD273" i="1"/>
  <c r="M274" i="1"/>
  <c r="CF272" i="1" a="1"/>
  <c r="CF272" i="1" s="1"/>
  <c r="CB272" i="1" a="1"/>
  <c r="CB272" i="1" s="1"/>
  <c r="FA272" i="1" a="1"/>
  <c r="FA272" i="1" s="1"/>
  <c r="EH272" i="1" a="1"/>
  <c r="EH272" i="1" s="1"/>
  <c r="BY272" i="1" a="1"/>
  <c r="BY272" i="1" s="1"/>
  <c r="CC272" i="1" a="1"/>
  <c r="CC272" i="1" s="1"/>
  <c r="BX272" i="1" a="1"/>
  <c r="BX272" i="1" s="1"/>
  <c r="K273" i="1"/>
  <c r="CA272" i="1" a="1"/>
  <c r="CA272" i="1" s="1"/>
  <c r="BW272" i="1" a="1"/>
  <c r="BW272" i="1" s="1"/>
  <c r="CD272" i="1" a="1"/>
  <c r="CD272" i="1" s="1"/>
  <c r="EY272" i="1" a="1"/>
  <c r="EY272" i="1" s="1"/>
  <c r="BZ272" i="1" a="1"/>
  <c r="BZ272" i="1" s="1"/>
  <c r="CE272" i="1" a="1"/>
  <c r="CE272" i="1" s="1"/>
  <c r="U241" i="1"/>
  <c r="FT240" i="1"/>
  <c r="FS240" i="1"/>
  <c r="P273" i="1"/>
  <c r="JB272" i="1"/>
  <c r="KC273" i="1"/>
  <c r="N274" i="1"/>
  <c r="JN240" i="1"/>
  <c r="X241" i="1"/>
  <c r="K240" i="1"/>
  <c r="FA239" i="1" a="1"/>
  <c r="FA239" i="1" s="1"/>
  <c r="CC239" i="1" a="1"/>
  <c r="CC239" i="1" s="1"/>
  <c r="BY239" i="1" a="1"/>
  <c r="BY239" i="1" s="1"/>
  <c r="CF239" i="1" a="1"/>
  <c r="CF239" i="1" s="1"/>
  <c r="CB239" i="1" a="1"/>
  <c r="CB239" i="1" s="1"/>
  <c r="BX239" i="1" a="1"/>
  <c r="BX239" i="1" s="1"/>
  <c r="EY239" i="1" a="1"/>
  <c r="EY239" i="1" s="1"/>
  <c r="CE239" i="1" a="1"/>
  <c r="CE239" i="1" s="1"/>
  <c r="CA239" i="1" a="1"/>
  <c r="CA239" i="1" s="1"/>
  <c r="BW239" i="1" a="1"/>
  <c r="BW239" i="1" s="1"/>
  <c r="BZ239" i="1" a="1"/>
  <c r="BZ239" i="1" s="1"/>
  <c r="EH239" i="1" a="1"/>
  <c r="EH239" i="1" s="1"/>
  <c r="CD239" i="1" a="1"/>
  <c r="CD239" i="1" s="1"/>
  <c r="P242" i="1"/>
  <c r="JB241" i="1"/>
  <c r="V274" i="1"/>
  <c r="JL273" i="1"/>
  <c r="V241" i="1"/>
  <c r="JL240" i="1"/>
  <c r="R274" i="1"/>
  <c r="KH273" i="1"/>
  <c r="KH239" i="1"/>
  <c r="R240" i="1"/>
  <c r="JT239" i="1"/>
  <c r="KA239" i="1"/>
  <c r="KG240" i="1"/>
  <c r="KF240" i="1"/>
  <c r="Q241" i="1"/>
  <c r="W241" i="1"/>
  <c r="JM240" i="1"/>
  <c r="X275" i="1"/>
  <c r="JN274" i="1"/>
  <c r="JL205" i="1"/>
  <c r="P207" i="1"/>
  <c r="JB206" i="1"/>
  <c r="U207" i="1"/>
  <c r="FS206" i="1"/>
  <c r="FT206" i="1"/>
  <c r="KH207" i="1"/>
  <c r="R208" i="1"/>
  <c r="JM205" i="1"/>
  <c r="KD205" i="1"/>
  <c r="M206" i="1"/>
  <c r="JN205" i="1"/>
  <c r="AQ206" i="1"/>
  <c r="L207" i="1"/>
  <c r="N208" i="1"/>
  <c r="KC207" i="1"/>
  <c r="T206" i="1"/>
  <c r="CF206" i="1" a="1"/>
  <c r="CF206" i="1" s="1"/>
  <c r="CB206" i="1" a="1"/>
  <c r="CB206" i="1" s="1"/>
  <c r="BX206" i="1" a="1"/>
  <c r="BX206" i="1" s="1"/>
  <c r="EY206" i="1" a="1"/>
  <c r="EY206" i="1" s="1"/>
  <c r="CE206" i="1" a="1"/>
  <c r="CE206" i="1" s="1"/>
  <c r="CA206" i="1" a="1"/>
  <c r="CA206" i="1" s="1"/>
  <c r="BW206" i="1" a="1"/>
  <c r="BW206" i="1" s="1"/>
  <c r="K207" i="1"/>
  <c r="FA206" i="1" a="1"/>
  <c r="FA206" i="1" s="1"/>
  <c r="CC206" i="1" a="1"/>
  <c r="CC206" i="1" s="1"/>
  <c r="EH206" i="1" a="1"/>
  <c r="EH206" i="1" s="1"/>
  <c r="BY206" i="1" a="1"/>
  <c r="BY206" i="1" s="1"/>
  <c r="CD206" i="1" a="1"/>
  <c r="CD206" i="1" s="1"/>
  <c r="BZ206" i="1" a="1"/>
  <c r="BZ206" i="1" s="1"/>
  <c r="KF206" i="1"/>
  <c r="KG206" i="1"/>
  <c r="Q207" i="1"/>
  <c r="S207" i="1"/>
  <c r="KB206" i="1"/>
  <c r="O207" i="1"/>
  <c r="JA206" i="1"/>
  <c r="JT205" i="1"/>
  <c r="KA205" i="1"/>
  <c r="CD205" i="1" a="1"/>
  <c r="CD205" i="1" s="1"/>
  <c r="BZ205" i="1" a="1"/>
  <c r="BZ205" i="1" s="1"/>
  <c r="EH205" i="1" a="1"/>
  <c r="EH205" i="1" s="1"/>
  <c r="FA205" i="1" a="1"/>
  <c r="FA205" i="1" s="1"/>
  <c r="CC205" i="1" a="1"/>
  <c r="CC205" i="1" s="1"/>
  <c r="BY205" i="1" a="1"/>
  <c r="BY205" i="1" s="1"/>
  <c r="CF205" i="1" a="1"/>
  <c r="CF205" i="1" s="1"/>
  <c r="CB205" i="1" a="1"/>
  <c r="CB205" i="1" s="1"/>
  <c r="BX205" i="1" a="1"/>
  <c r="BX205" i="1" s="1"/>
  <c r="EY205" i="1" a="1"/>
  <c r="EY205" i="1" s="1"/>
  <c r="CE205" i="1" a="1"/>
  <c r="CE205" i="1" s="1"/>
  <c r="CA205" i="1" a="1"/>
  <c r="CA205" i="1" s="1"/>
  <c r="BW205" i="1" a="1"/>
  <c r="BW205" i="1" s="1"/>
  <c r="KG205" i="1"/>
  <c r="KF205" i="1"/>
  <c r="FT205" i="1"/>
  <c r="FS205" i="1"/>
  <c r="AV28" i="1"/>
  <c r="AU28" i="1"/>
  <c r="AT28" i="1"/>
  <c r="AS28" i="1"/>
  <c r="AR28" i="1"/>
  <c r="JP210" i="1"/>
  <c r="R141" i="1"/>
  <c r="KH141" i="1" s="1"/>
  <c r="J29" i="1"/>
  <c r="U28" i="1"/>
  <c r="FT27" i="1"/>
  <c r="FS27" i="1"/>
  <c r="KB27" i="1"/>
  <c r="S28" i="1"/>
  <c r="KH19" i="1"/>
  <c r="KH28" i="1"/>
  <c r="R29" i="1"/>
  <c r="KH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H84" i="1"/>
  <c r="R85" i="1"/>
  <c r="W84" i="1"/>
  <c r="JM83" i="1"/>
  <c r="JB84" i="1"/>
  <c r="P85" i="1"/>
  <c r="KB83" i="1"/>
  <c r="S84" i="1"/>
  <c r="JA84" i="1"/>
  <c r="O85" i="1"/>
  <c r="KC83" i="1"/>
  <c r="N84" i="1"/>
  <c r="Q85" i="1"/>
  <c r="KG84" i="1"/>
  <c r="KF84" i="1"/>
  <c r="AS85" i="1"/>
  <c r="AU85" i="1"/>
  <c r="AR85" i="1"/>
  <c r="AV85" i="1"/>
  <c r="J86" i="1"/>
  <c r="AT85" i="1"/>
  <c r="X84" i="1"/>
  <c r="JN83" i="1"/>
  <c r="M84" i="1"/>
  <c r="KD83" i="1"/>
  <c r="L85" i="1"/>
  <c r="AQ84" i="1"/>
  <c r="T141" i="1"/>
  <c r="AT162" i="1"/>
  <c r="AR162" i="1"/>
  <c r="AV162" i="1"/>
  <c r="AU162" i="1"/>
  <c r="AS162" i="1"/>
  <c r="KD311" i="1"/>
  <c r="JL314" i="1"/>
  <c r="H312" i="1"/>
  <c r="H313" i="1" s="1"/>
  <c r="FP313" i="1" s="1"/>
  <c r="FP311" i="1"/>
  <c r="FO311" i="1"/>
  <c r="BA311" i="1"/>
  <c r="KH310" i="1"/>
  <c r="R311" i="1"/>
  <c r="C326" i="1"/>
  <c r="C327" i="1" s="1"/>
  <c r="C325" i="1"/>
  <c r="JP316" i="1"/>
  <c r="JO316" i="1"/>
  <c r="KG316" i="1"/>
  <c r="KF316" i="1"/>
  <c r="JT313" i="1"/>
  <c r="KA313" i="1"/>
  <c r="KA312" i="1"/>
  <c r="T314" i="1"/>
  <c r="JT312" i="1"/>
  <c r="N312" i="1"/>
  <c r="N313" i="1" s="1"/>
  <c r="KC313" i="1" s="1"/>
  <c r="KC311" i="1"/>
  <c r="M314" i="1"/>
  <c r="KD312" i="1"/>
  <c r="JB314" i="1"/>
  <c r="P315" i="1"/>
  <c r="P316" i="1" s="1"/>
  <c r="JB316" i="1" s="1"/>
  <c r="AQ312" i="1"/>
  <c r="L314" i="1"/>
  <c r="S317" i="1"/>
  <c r="KB315" i="1"/>
  <c r="KG315" i="1"/>
  <c r="Q317" i="1"/>
  <c r="KF315" i="1"/>
  <c r="X315" i="1"/>
  <c r="X316" i="1" s="1"/>
  <c r="JN316" i="1" s="1"/>
  <c r="JN314" i="1"/>
  <c r="V317" i="1"/>
  <c r="JL315" i="1"/>
  <c r="JP315" i="1"/>
  <c r="JO315" i="1"/>
  <c r="Y317" i="1"/>
  <c r="U315" i="1"/>
  <c r="U316" i="1" s="1"/>
  <c r="FT314" i="1"/>
  <c r="FS314" i="1"/>
  <c r="W315" i="1"/>
  <c r="W316" i="1" s="1"/>
  <c r="JM316" i="1" s="1"/>
  <c r="JM314" i="1"/>
  <c r="O315" i="1"/>
  <c r="O316" i="1" s="1"/>
  <c r="JA316" i="1" s="1"/>
  <c r="JA314" i="1"/>
  <c r="CE314" i="1" a="1"/>
  <c r="CE314" i="1" s="1"/>
  <c r="CA314" i="1" a="1"/>
  <c r="CA314" i="1" s="1"/>
  <c r="BW314" i="1" a="1"/>
  <c r="BW314" i="1" s="1"/>
  <c r="EH314" i="1" a="1"/>
  <c r="EH314" i="1" s="1"/>
  <c r="EY314" i="1" a="1"/>
  <c r="EY314" i="1" s="1"/>
  <c r="CC314" i="1" a="1"/>
  <c r="CC314" i="1" s="1"/>
  <c r="CF314" i="1" a="1"/>
  <c r="CF314" i="1" s="1"/>
  <c r="CD314" i="1" a="1"/>
  <c r="CD314" i="1" s="1"/>
  <c r="CB314" i="1" a="1"/>
  <c r="CB314" i="1" s="1"/>
  <c r="BZ314" i="1" a="1"/>
  <c r="BZ314" i="1" s="1"/>
  <c r="FA314" i="1" a="1"/>
  <c r="FA314" i="1" s="1"/>
  <c r="BY314" i="1" a="1"/>
  <c r="BY314" i="1" s="1"/>
  <c r="FP240" i="1"/>
  <c r="FO240" i="1"/>
  <c r="FQ240" i="1"/>
  <c r="H241" i="1"/>
  <c r="BA241" i="1" s="1"/>
  <c r="FQ205" i="1"/>
  <c r="H206" i="1"/>
  <c r="BA206" i="1" s="1"/>
  <c r="FO205" i="1"/>
  <c r="FP205" i="1"/>
  <c r="KD148" i="1"/>
  <c r="Y247" i="1"/>
  <c r="JO246" i="1"/>
  <c r="JP246" i="1"/>
  <c r="Y275" i="1"/>
  <c r="JP274" i="1"/>
  <c r="JO274" i="1"/>
  <c r="FS274" i="1"/>
  <c r="FT274" i="1"/>
  <c r="U275" i="1"/>
  <c r="JL241" i="1"/>
  <c r="V242" i="1"/>
  <c r="X242" i="1"/>
  <c r="JN241" i="1"/>
  <c r="KC241" i="1"/>
  <c r="N242" i="1"/>
  <c r="O277" i="1"/>
  <c r="JA276" i="1"/>
  <c r="CE240" i="1" a="1"/>
  <c r="CE240" i="1" s="1"/>
  <c r="CA240" i="1" a="1"/>
  <c r="CA240" i="1" s="1"/>
  <c r="BW240" i="1" a="1"/>
  <c r="BW240" i="1" s="1"/>
  <c r="EH240" i="1" a="1"/>
  <c r="EH240" i="1" s="1"/>
  <c r="CD240" i="1" a="1"/>
  <c r="CD240" i="1" s="1"/>
  <c r="BZ240" i="1" a="1"/>
  <c r="BZ240" i="1" s="1"/>
  <c r="K241" i="1"/>
  <c r="FA240" i="1" a="1"/>
  <c r="FA240" i="1" s="1"/>
  <c r="CC240" i="1" a="1"/>
  <c r="CC240" i="1" s="1"/>
  <c r="BY240" i="1" a="1"/>
  <c r="BY240" i="1" s="1"/>
  <c r="CB240" i="1" a="1"/>
  <c r="CB240" i="1" s="1"/>
  <c r="BX240" i="1" a="1"/>
  <c r="BX240" i="1" s="1"/>
  <c r="EY240" i="1" a="1"/>
  <c r="EY240" i="1" s="1"/>
  <c r="CF240" i="1" a="1"/>
  <c r="CF240" i="1" s="1"/>
  <c r="P243" i="1"/>
  <c r="JB242" i="1"/>
  <c r="KB273" i="1"/>
  <c r="JN275" i="1"/>
  <c r="X276" i="1"/>
  <c r="KA240" i="1"/>
  <c r="JT240" i="1"/>
  <c r="N275" i="1"/>
  <c r="KC274" i="1"/>
  <c r="FA273" i="1" a="1"/>
  <c r="FA273" i="1" s="1"/>
  <c r="CC273" i="1" a="1"/>
  <c r="CC273" i="1" s="1"/>
  <c r="BY273" i="1" a="1"/>
  <c r="BY273" i="1" s="1"/>
  <c r="CF273" i="1" a="1"/>
  <c r="CF273" i="1" s="1"/>
  <c r="CB273" i="1" a="1"/>
  <c r="CB273" i="1" s="1"/>
  <c r="BX273" i="1" a="1"/>
  <c r="BX273" i="1" s="1"/>
  <c r="EY273" i="1" a="1"/>
  <c r="EY273" i="1" s="1"/>
  <c r="CE273" i="1" a="1"/>
  <c r="CE273" i="1" s="1"/>
  <c r="CA273" i="1" a="1"/>
  <c r="CA273" i="1" s="1"/>
  <c r="BW273" i="1" a="1"/>
  <c r="BW273" i="1" s="1"/>
  <c r="CD273" i="1" a="1"/>
  <c r="CD273" i="1" s="1"/>
  <c r="BZ273" i="1" a="1"/>
  <c r="BZ273" i="1" s="1"/>
  <c r="EH273" i="1" a="1"/>
  <c r="EH273" i="1" s="1"/>
  <c r="K274" i="1"/>
  <c r="KD274" i="1"/>
  <c r="M275" i="1"/>
  <c r="H274" i="1"/>
  <c r="BA274" i="1" s="1"/>
  <c r="FP273" i="1"/>
  <c r="FO273" i="1"/>
  <c r="FQ273" i="1"/>
  <c r="KH240" i="1"/>
  <c r="R241" i="1"/>
  <c r="U242" i="1"/>
  <c r="FT241" i="1"/>
  <c r="FS241" i="1"/>
  <c r="O242" i="1"/>
  <c r="JA241" i="1"/>
  <c r="W242" i="1"/>
  <c r="JM241" i="1"/>
  <c r="KG273" i="1"/>
  <c r="KF273" i="1"/>
  <c r="KB240" i="1"/>
  <c r="S241" i="1"/>
  <c r="JT273" i="1"/>
  <c r="T274" i="1"/>
  <c r="KA273" i="1"/>
  <c r="KF241" i="1"/>
  <c r="Q242" i="1"/>
  <c r="KG241" i="1"/>
  <c r="P274" i="1"/>
  <c r="JB273" i="1"/>
  <c r="L275" i="1"/>
  <c r="AQ274" i="1"/>
  <c r="L242" i="1"/>
  <c r="AQ241" i="1"/>
  <c r="JL274" i="1"/>
  <c r="V275" i="1"/>
  <c r="R275" i="1"/>
  <c r="KH274" i="1"/>
  <c r="JM274" i="1"/>
  <c r="W275" i="1"/>
  <c r="O208" i="1"/>
  <c r="JA207" i="1"/>
  <c r="L208" i="1"/>
  <c r="AQ207" i="1"/>
  <c r="FS207" i="1"/>
  <c r="FT207" i="1"/>
  <c r="U208" i="1"/>
  <c r="S208" i="1"/>
  <c r="KB207" i="1"/>
  <c r="JN206" i="1"/>
  <c r="N209" i="1"/>
  <c r="KC208" i="1"/>
  <c r="KG207" i="1"/>
  <c r="KF207" i="1"/>
  <c r="Q208" i="1"/>
  <c r="P208" i="1"/>
  <c r="JB207" i="1"/>
  <c r="JM206" i="1"/>
  <c r="EH207" i="1" a="1"/>
  <c r="EH207" i="1" s="1"/>
  <c r="K208" i="1"/>
  <c r="FA207" i="1" a="1"/>
  <c r="FA207" i="1" s="1"/>
  <c r="CC207" i="1" a="1"/>
  <c r="CC207" i="1" s="1"/>
  <c r="BY207" i="1" a="1"/>
  <c r="BY207" i="1" s="1"/>
  <c r="CF207" i="1" a="1"/>
  <c r="CF207" i="1" s="1"/>
  <c r="CB207" i="1" a="1"/>
  <c r="CB207" i="1" s="1"/>
  <c r="BX207" i="1" a="1"/>
  <c r="BX207" i="1" s="1"/>
  <c r="CA207" i="1" a="1"/>
  <c r="CA207" i="1" s="1"/>
  <c r="EY207" i="1" a="1"/>
  <c r="EY207" i="1" s="1"/>
  <c r="BZ207" i="1" a="1"/>
  <c r="BZ207" i="1" s="1"/>
  <c r="BW207" i="1" a="1"/>
  <c r="BW207" i="1" s="1"/>
  <c r="CE207" i="1" a="1"/>
  <c r="CE207" i="1" s="1"/>
  <c r="CD207" i="1" a="1"/>
  <c r="CD207" i="1" s="1"/>
  <c r="T207" i="1"/>
  <c r="JT206" i="1"/>
  <c r="KA206" i="1"/>
  <c r="KD206" i="1"/>
  <c r="M207" i="1"/>
  <c r="JL206" i="1"/>
  <c r="KH208" i="1"/>
  <c r="R209" i="1"/>
  <c r="AS29" i="1"/>
  <c r="AR29" i="1"/>
  <c r="AV29" i="1"/>
  <c r="AU29" i="1"/>
  <c r="AT29" i="1"/>
  <c r="J30" i="1"/>
  <c r="FT28" i="1"/>
  <c r="U29" i="1"/>
  <c r="FS28" i="1"/>
  <c r="KB28" i="1"/>
  <c r="S29" i="1"/>
  <c r="KH29" i="1"/>
  <c r="R30" i="1"/>
  <c r="Q19" i="1" a="1"/>
  <c r="Q19" i="1" s="1"/>
  <c r="L86" i="1" l="1"/>
  <c r="AQ85" i="1"/>
  <c r="JA85" i="1"/>
  <c r="O86" i="1"/>
  <c r="R86" i="1"/>
  <c r="KH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G85" i="1"/>
  <c r="KF85" i="1"/>
  <c r="AR86" i="1"/>
  <c r="AV86" i="1"/>
  <c r="AT86" i="1"/>
  <c r="J87" i="1"/>
  <c r="AU86" i="1"/>
  <c r="AS86" i="1"/>
  <c r="N85" i="1"/>
  <c r="KC84" i="1"/>
  <c r="V85" i="1"/>
  <c r="JL84" i="1"/>
  <c r="JM84" i="1"/>
  <c r="W85" i="1"/>
  <c r="KA141" i="1"/>
  <c r="JT141" i="1"/>
  <c r="FQ162" i="1"/>
  <c r="FO162" i="1"/>
  <c r="FP162" i="1"/>
  <c r="BA312" i="1"/>
  <c r="FQ312" i="1"/>
  <c r="H314" i="1"/>
  <c r="FQ314" i="1" s="1"/>
  <c r="FO313" i="1"/>
  <c r="FO312" i="1"/>
  <c r="FP312" i="1"/>
  <c r="BA313" i="1"/>
  <c r="FQ313" i="1"/>
  <c r="KH311" i="1"/>
  <c r="R312" i="1"/>
  <c r="C329" i="1"/>
  <c r="C330" i="1" s="1"/>
  <c r="C328" i="1"/>
  <c r="FT316" i="1"/>
  <c r="FS316" i="1"/>
  <c r="JB315" i="1"/>
  <c r="P317" i="1"/>
  <c r="KD314" i="1"/>
  <c r="M315" i="1"/>
  <c r="M316" i="1" s="1"/>
  <c r="KD316" i="1" s="1"/>
  <c r="N314" i="1"/>
  <c r="KC312" i="1"/>
  <c r="T315" i="1"/>
  <c r="T316" i="1" s="1"/>
  <c r="JT314" i="1"/>
  <c r="KA314" i="1"/>
  <c r="AQ314" i="1"/>
  <c r="L315" i="1"/>
  <c r="L316" i="1" s="1"/>
  <c r="AQ316" i="1" s="1"/>
  <c r="S318" i="1"/>
  <c r="S319" i="1" s="1"/>
  <c r="KB319" i="1" s="1"/>
  <c r="KB317" i="1"/>
  <c r="W317" i="1"/>
  <c r="JM315" i="1"/>
  <c r="JO317" i="1"/>
  <c r="JP317" i="1"/>
  <c r="Y318" i="1"/>
  <c r="Y319" i="1" s="1"/>
  <c r="CF315" i="1" a="1"/>
  <c r="CF315" i="1" s="1"/>
  <c r="CB315" i="1" a="1"/>
  <c r="CB315" i="1" s="1"/>
  <c r="EH315" i="1" a="1"/>
  <c r="EH315" i="1" s="1"/>
  <c r="CD315" i="1" a="1"/>
  <c r="CD315" i="1" s="1"/>
  <c r="BZ315" i="1" a="1"/>
  <c r="BZ315" i="1" s="1"/>
  <c r="CA315" i="1" a="1"/>
  <c r="CA315" i="1" s="1"/>
  <c r="BY315" i="1" a="1"/>
  <c r="BY315" i="1" s="1"/>
  <c r="FA315" i="1" a="1"/>
  <c r="FA315" i="1" s="1"/>
  <c r="CE315" i="1" a="1"/>
  <c r="CE315" i="1" s="1"/>
  <c r="BW315" i="1" a="1"/>
  <c r="BW315" i="1" s="1"/>
  <c r="EY315" i="1" a="1"/>
  <c r="EY315" i="1" s="1"/>
  <c r="CC315" i="1" a="1"/>
  <c r="CC315" i="1" s="1"/>
  <c r="V318" i="1"/>
  <c r="V319" i="1" s="1"/>
  <c r="JL319" i="1" s="1"/>
  <c r="JL317" i="1"/>
  <c r="JN315" i="1"/>
  <c r="X317" i="1"/>
  <c r="KG317" i="1"/>
  <c r="Q318" i="1"/>
  <c r="Q319" i="1" s="1"/>
  <c r="KF317" i="1"/>
  <c r="JA315" i="1"/>
  <c r="O317" i="1"/>
  <c r="FT315" i="1"/>
  <c r="U317" i="1"/>
  <c r="FS315" i="1"/>
  <c r="FQ241" i="1"/>
  <c r="H242" i="1"/>
  <c r="BA242" i="1" s="1"/>
  <c r="FO241" i="1"/>
  <c r="FP241" i="1"/>
  <c r="H207" i="1"/>
  <c r="FO206" i="1"/>
  <c r="FQ206" i="1"/>
  <c r="FP206" i="1"/>
  <c r="AQ148" i="1"/>
  <c r="Y248" i="1"/>
  <c r="JO247" i="1"/>
  <c r="JP247" i="1"/>
  <c r="U276" i="1"/>
  <c r="FT275" i="1"/>
  <c r="FS275" i="1"/>
  <c r="JP275" i="1"/>
  <c r="Y276" i="1"/>
  <c r="JO275" i="1"/>
  <c r="L243" i="1"/>
  <c r="AQ242" i="1"/>
  <c r="KB241" i="1"/>
  <c r="S242" i="1"/>
  <c r="O243" i="1"/>
  <c r="JA242" i="1"/>
  <c r="JN276" i="1"/>
  <c r="X277" i="1"/>
  <c r="JM275" i="1"/>
  <c r="W276" i="1"/>
  <c r="L276" i="1"/>
  <c r="AQ275" i="1"/>
  <c r="KG274" i="1"/>
  <c r="KF274" i="1"/>
  <c r="H275" i="1"/>
  <c r="BA275" i="1" s="1"/>
  <c r="FQ274" i="1"/>
  <c r="FP274" i="1"/>
  <c r="FO274" i="1"/>
  <c r="KB274" i="1"/>
  <c r="KG242" i="1"/>
  <c r="KF242" i="1"/>
  <c r="Q243" i="1"/>
  <c r="U243" i="1"/>
  <c r="FT242" i="1"/>
  <c r="FS242" i="1"/>
  <c r="M276" i="1"/>
  <c r="KD275" i="1"/>
  <c r="KH275" i="1"/>
  <c r="R276" i="1"/>
  <c r="P275" i="1"/>
  <c r="JB274" i="1"/>
  <c r="R242" i="1"/>
  <c r="KH241" i="1"/>
  <c r="N276" i="1"/>
  <c r="KC275" i="1"/>
  <c r="JN242" i="1"/>
  <c r="X243" i="1"/>
  <c r="V276" i="1"/>
  <c r="JL275" i="1"/>
  <c r="CD274" i="1" a="1"/>
  <c r="CD274" i="1" s="1"/>
  <c r="BZ274" i="1" a="1"/>
  <c r="BZ274" i="1" s="1"/>
  <c r="FA274" i="1" a="1"/>
  <c r="FA274" i="1" s="1"/>
  <c r="CC274" i="1" a="1"/>
  <c r="CC274" i="1" s="1"/>
  <c r="BY274" i="1" a="1"/>
  <c r="BY274" i="1" s="1"/>
  <c r="CF274" i="1" a="1"/>
  <c r="CF274" i="1" s="1"/>
  <c r="CB274" i="1" a="1"/>
  <c r="CB274" i="1" s="1"/>
  <c r="BX274" i="1" a="1"/>
  <c r="BX274" i="1" s="1"/>
  <c r="CE274" i="1" a="1"/>
  <c r="CE274" i="1" s="1"/>
  <c r="CA274" i="1" a="1"/>
  <c r="CA274" i="1" s="1"/>
  <c r="BW274" i="1" a="1"/>
  <c r="BW274" i="1" s="1"/>
  <c r="K275" i="1"/>
  <c r="EY274" i="1" a="1"/>
  <c r="EY274" i="1" s="1"/>
  <c r="EH274" i="1" a="1"/>
  <c r="EH274" i="1" s="1"/>
  <c r="P244" i="1"/>
  <c r="JB243" i="1"/>
  <c r="CF241" i="1" a="1"/>
  <c r="CF241" i="1" s="1"/>
  <c r="CB241" i="1" a="1"/>
  <c r="CB241" i="1" s="1"/>
  <c r="BX241" i="1" a="1"/>
  <c r="BX241" i="1" s="1"/>
  <c r="EY241" i="1" a="1"/>
  <c r="EY241" i="1" s="1"/>
  <c r="CE241" i="1" a="1"/>
  <c r="CE241" i="1" s="1"/>
  <c r="CA241" i="1" a="1"/>
  <c r="CA241" i="1" s="1"/>
  <c r="BW241" i="1" a="1"/>
  <c r="BW241" i="1" s="1"/>
  <c r="EH241" i="1" a="1"/>
  <c r="EH241" i="1" s="1"/>
  <c r="CD241" i="1" a="1"/>
  <c r="CD241" i="1" s="1"/>
  <c r="BZ241" i="1" a="1"/>
  <c r="BZ241" i="1" s="1"/>
  <c r="FA241" i="1" a="1"/>
  <c r="FA241" i="1" s="1"/>
  <c r="K242" i="1"/>
  <c r="CC241" i="1" a="1"/>
  <c r="CC241" i="1" s="1"/>
  <c r="BY241" i="1" a="1"/>
  <c r="BY241" i="1" s="1"/>
  <c r="O278" i="1"/>
  <c r="JA277" i="1"/>
  <c r="JL242" i="1"/>
  <c r="V243" i="1"/>
  <c r="T275" i="1"/>
  <c r="JT274" i="1"/>
  <c r="KA274" i="1"/>
  <c r="JM242" i="1"/>
  <c r="W243" i="1"/>
  <c r="JT241" i="1"/>
  <c r="KA241" i="1"/>
  <c r="KC242" i="1"/>
  <c r="N243" i="1"/>
  <c r="KD207" i="1"/>
  <c r="M208" i="1"/>
  <c r="U209" i="1"/>
  <c r="FT208" i="1"/>
  <c r="FS208" i="1"/>
  <c r="JL207" i="1"/>
  <c r="CF208" i="1" a="1"/>
  <c r="CF208" i="1" s="1"/>
  <c r="CB208" i="1" a="1"/>
  <c r="CB208" i="1" s="1"/>
  <c r="BX208" i="1" a="1"/>
  <c r="BX208" i="1" s="1"/>
  <c r="CE208" i="1" a="1"/>
  <c r="CE208" i="1" s="1"/>
  <c r="CA208" i="1" a="1"/>
  <c r="CA208" i="1" s="1"/>
  <c r="BW208" i="1" a="1"/>
  <c r="BW208" i="1" s="1"/>
  <c r="EH208" i="1" a="1"/>
  <c r="EH208" i="1" s="1"/>
  <c r="CD208" i="1" a="1"/>
  <c r="CD208" i="1" s="1"/>
  <c r="BZ208" i="1" a="1"/>
  <c r="BZ208" i="1" s="1"/>
  <c r="FA208" i="1" a="1"/>
  <c r="FA208" i="1" s="1"/>
  <c r="K209" i="1"/>
  <c r="BY208" i="1" a="1"/>
  <c r="BY208" i="1" s="1"/>
  <c r="EY208" i="1" a="1"/>
  <c r="EY208" i="1" s="1"/>
  <c r="CC208" i="1" a="1"/>
  <c r="CC208" i="1" s="1"/>
  <c r="Q209" i="1"/>
  <c r="KF208" i="1"/>
  <c r="KG208" i="1"/>
  <c r="KC209" i="1"/>
  <c r="N210" i="1"/>
  <c r="KA207" i="1"/>
  <c r="T208" i="1"/>
  <c r="JT207" i="1"/>
  <c r="JM207" i="1"/>
  <c r="L209" i="1"/>
  <c r="AQ208" i="1"/>
  <c r="KB208" i="1"/>
  <c r="S209" i="1"/>
  <c r="JN207" i="1"/>
  <c r="KH209" i="1"/>
  <c r="R210" i="1"/>
  <c r="P209" i="1"/>
  <c r="JB208" i="1"/>
  <c r="O209" i="1"/>
  <c r="JA208" i="1"/>
  <c r="AV30" i="1"/>
  <c r="AU30" i="1"/>
  <c r="AT30" i="1"/>
  <c r="AS30" i="1"/>
  <c r="AR30" i="1"/>
  <c r="J31" i="1"/>
  <c r="FT29" i="1"/>
  <c r="FS29" i="1"/>
  <c r="U30" i="1"/>
  <c r="KB29" i="1"/>
  <c r="S30" i="1"/>
  <c r="KH30" i="1"/>
  <c r="R31" i="1"/>
  <c r="P19" i="1" a="1"/>
  <c r="P19" i="1" s="1"/>
  <c r="KB85" i="1" l="1"/>
  <c r="S86" i="1"/>
  <c r="V86" i="1"/>
  <c r="JL85" i="1"/>
  <c r="JB86" i="1"/>
  <c r="P87" i="1"/>
  <c r="X86" i="1"/>
  <c r="JN85" i="1"/>
  <c r="KD85" i="1"/>
  <c r="M86" i="1"/>
  <c r="KH86" i="1"/>
  <c r="R87" i="1"/>
  <c r="N86" i="1"/>
  <c r="KC85" i="1"/>
  <c r="JA86" i="1"/>
  <c r="O87" i="1"/>
  <c r="KG86" i="1"/>
  <c r="KF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4" i="1"/>
  <c r="FP314" i="1"/>
  <c r="BA314" i="1"/>
  <c r="H315" i="1"/>
  <c r="H316" i="1" s="1"/>
  <c r="FQ316" i="1" s="1"/>
  <c r="R313" i="1"/>
  <c r="KH312" i="1"/>
  <c r="C332" i="1"/>
  <c r="C333" i="1" s="1"/>
  <c r="C331" i="1"/>
  <c r="KG319" i="1"/>
  <c r="KF319" i="1"/>
  <c r="JP319" i="1"/>
  <c r="JO319" i="1"/>
  <c r="JT316" i="1"/>
  <c r="KA316" i="1"/>
  <c r="P318" i="1"/>
  <c r="P319" i="1" s="1"/>
  <c r="JB319" i="1" s="1"/>
  <c r="JB317" i="1"/>
  <c r="JT315" i="1"/>
  <c r="T317" i="1"/>
  <c r="KA315" i="1"/>
  <c r="N315" i="1"/>
  <c r="N316" i="1" s="1"/>
  <c r="KC316" i="1" s="1"/>
  <c r="KC314" i="1"/>
  <c r="M317" i="1"/>
  <c r="KD315" i="1"/>
  <c r="L317" i="1"/>
  <c r="AQ315" i="1"/>
  <c r="S320" i="1"/>
  <c r="KB318" i="1"/>
  <c r="JN317" i="1"/>
  <c r="X318" i="1"/>
  <c r="X319" i="1" s="1"/>
  <c r="JN319" i="1" s="1"/>
  <c r="KG318" i="1"/>
  <c r="Q320" i="1"/>
  <c r="KF318" i="1"/>
  <c r="JO318" i="1"/>
  <c r="Y320" i="1"/>
  <c r="JP318" i="1"/>
  <c r="FT317" i="1"/>
  <c r="FS317" i="1"/>
  <c r="U318" i="1"/>
  <c r="U319" i="1" s="1"/>
  <c r="V320" i="1"/>
  <c r="JL318" i="1"/>
  <c r="CD317" i="1" a="1"/>
  <c r="CD317" i="1" s="1"/>
  <c r="CF317" i="1" a="1"/>
  <c r="CF317" i="1" s="1"/>
  <c r="BZ317" i="1" a="1"/>
  <c r="BZ317" i="1" s="1"/>
  <c r="FA317" i="1" a="1"/>
  <c r="FA317" i="1" s="1"/>
  <c r="BY317" i="1" a="1"/>
  <c r="BY317" i="1" s="1"/>
  <c r="CC317" i="1" a="1"/>
  <c r="CC317" i="1" s="1"/>
  <c r="BW317" i="1" a="1"/>
  <c r="BW317" i="1" s="1"/>
  <c r="EH317" i="1" a="1"/>
  <c r="EH317" i="1" s="1"/>
  <c r="EY317" i="1" a="1"/>
  <c r="EY317" i="1" s="1"/>
  <c r="CB317" i="1" a="1"/>
  <c r="CB317" i="1" s="1"/>
  <c r="CA317" i="1" a="1"/>
  <c r="CA317" i="1" s="1"/>
  <c r="CE317" i="1" a="1"/>
  <c r="CE317" i="1" s="1"/>
  <c r="JM317" i="1"/>
  <c r="W318" i="1"/>
  <c r="W319" i="1" s="1"/>
  <c r="JM319" i="1" s="1"/>
  <c r="JA317" i="1"/>
  <c r="O318" i="1"/>
  <c r="O319" i="1" s="1"/>
  <c r="JA319" i="1" s="1"/>
  <c r="FO242" i="1"/>
  <c r="FP242" i="1"/>
  <c r="FQ242" i="1"/>
  <c r="H243" i="1"/>
  <c r="BA243" i="1" s="1"/>
  <c r="BA207" i="1"/>
  <c r="FQ207" i="1"/>
  <c r="FO207" i="1"/>
  <c r="FP207" i="1"/>
  <c r="H208" i="1"/>
  <c r="CF148" i="1" a="1"/>
  <c r="CF148" i="1" s="1"/>
  <c r="CB148" i="1" a="1"/>
  <c r="CB148" i="1" s="1"/>
  <c r="BX148" i="1" a="1"/>
  <c r="BX148" i="1" s="1"/>
  <c r="EY148" i="1" a="1"/>
  <c r="EY148" i="1" s="1"/>
  <c r="CE148" i="1" a="1"/>
  <c r="CE148" i="1" s="1"/>
  <c r="CA148" i="1" a="1"/>
  <c r="CA148" i="1" s="1"/>
  <c r="BW148" i="1" a="1"/>
  <c r="BW148" i="1" s="1"/>
  <c r="EH148" i="1" a="1"/>
  <c r="EH148" i="1" s="1"/>
  <c r="FA148" i="1" a="1"/>
  <c r="FA148" i="1" s="1"/>
  <c r="CC148" i="1" a="1"/>
  <c r="CC148" i="1" s="1"/>
  <c r="BY148" i="1" a="1"/>
  <c r="BY148" i="1" s="1"/>
  <c r="CD148" i="1" a="1"/>
  <c r="CD148" i="1" s="1"/>
  <c r="BZ148" i="1" a="1"/>
  <c r="BZ148" i="1" s="1"/>
  <c r="AP148" i="1"/>
  <c r="AX148" i="1"/>
  <c r="AO148" i="1"/>
  <c r="AN148" i="1"/>
  <c r="AM148" i="1"/>
  <c r="AL148" i="1"/>
  <c r="AK148" i="1"/>
  <c r="Y249" i="1"/>
  <c r="JP248" i="1"/>
  <c r="JO248" i="1"/>
  <c r="JP276" i="1"/>
  <c r="JO276" i="1"/>
  <c r="Y277" i="1"/>
  <c r="U277" i="1"/>
  <c r="FT276" i="1"/>
  <c r="FS276" i="1"/>
  <c r="JN277" i="1"/>
  <c r="X278" i="1"/>
  <c r="KC243" i="1"/>
  <c r="N244" i="1"/>
  <c r="CD242" i="1" a="1"/>
  <c r="CD242" i="1" s="1"/>
  <c r="BZ242" i="1" a="1"/>
  <c r="BZ242" i="1" s="1"/>
  <c r="K243" i="1"/>
  <c r="FA242" i="1" a="1"/>
  <c r="FA242" i="1" s="1"/>
  <c r="CC242" i="1" a="1"/>
  <c r="CC242" i="1" s="1"/>
  <c r="BY242" i="1" a="1"/>
  <c r="BY242" i="1" s="1"/>
  <c r="CF242" i="1" a="1"/>
  <c r="CF242" i="1" s="1"/>
  <c r="CB242" i="1" a="1"/>
  <c r="CB242" i="1" s="1"/>
  <c r="BX242" i="1" a="1"/>
  <c r="BX242" i="1" s="1"/>
  <c r="EY242" i="1" a="1"/>
  <c r="EY242" i="1" s="1"/>
  <c r="CE242" i="1" a="1"/>
  <c r="CE242" i="1" s="1"/>
  <c r="CA242" i="1" a="1"/>
  <c r="CA242" i="1" s="1"/>
  <c r="EH242" i="1" a="1"/>
  <c r="EH242" i="1" s="1"/>
  <c r="BW242" i="1" a="1"/>
  <c r="BW242" i="1" s="1"/>
  <c r="CE275" i="1" a="1"/>
  <c r="CE275" i="1" s="1"/>
  <c r="CA275" i="1" a="1"/>
  <c r="CA275" i="1" s="1"/>
  <c r="BW275" i="1" a="1"/>
  <c r="BW275" i="1" s="1"/>
  <c r="CD275" i="1" a="1"/>
  <c r="CD275" i="1" s="1"/>
  <c r="BZ275" i="1" a="1"/>
  <c r="BZ275" i="1" s="1"/>
  <c r="K276" i="1"/>
  <c r="FA275" i="1" a="1"/>
  <c r="FA275" i="1" s="1"/>
  <c r="CC275" i="1" a="1"/>
  <c r="CC275" i="1" s="1"/>
  <c r="BY275" i="1" a="1"/>
  <c r="BY275" i="1" s="1"/>
  <c r="CF275" i="1" a="1"/>
  <c r="CF275" i="1" s="1"/>
  <c r="CB275" i="1" a="1"/>
  <c r="CB275" i="1" s="1"/>
  <c r="BX275" i="1" a="1"/>
  <c r="BX275" i="1" s="1"/>
  <c r="EY275" i="1" a="1"/>
  <c r="EY275" i="1" s="1"/>
  <c r="EH275" i="1" a="1"/>
  <c r="EH275" i="1" s="1"/>
  <c r="KH242" i="1"/>
  <c r="R243" i="1"/>
  <c r="KB275" i="1"/>
  <c r="KG275" i="1"/>
  <c r="KF275" i="1"/>
  <c r="T276" i="1"/>
  <c r="JT275" i="1"/>
  <c r="KA275" i="1"/>
  <c r="U244" i="1"/>
  <c r="FT243" i="1"/>
  <c r="FS243" i="1"/>
  <c r="O244" i="1"/>
  <c r="JA243" i="1"/>
  <c r="KC276" i="1"/>
  <c r="N277" i="1"/>
  <c r="JT242" i="1"/>
  <c r="KA242" i="1"/>
  <c r="V244" i="1"/>
  <c r="JL243" i="1"/>
  <c r="JL276" i="1"/>
  <c r="V277" i="1"/>
  <c r="P276" i="1"/>
  <c r="JB275" i="1"/>
  <c r="Q244" i="1"/>
  <c r="KG243" i="1"/>
  <c r="KF243" i="1"/>
  <c r="S243" i="1"/>
  <c r="KB242" i="1"/>
  <c r="X244" i="1"/>
  <c r="JN243" i="1"/>
  <c r="R277" i="1"/>
  <c r="KH276" i="1"/>
  <c r="L277" i="1"/>
  <c r="AQ276" i="1"/>
  <c r="M277" i="1"/>
  <c r="KD276" i="1"/>
  <c r="W277" i="1"/>
  <c r="JM276" i="1"/>
  <c r="H276" i="1"/>
  <c r="BA276" i="1" s="1"/>
  <c r="FQ275" i="1"/>
  <c r="FP275" i="1"/>
  <c r="FO275" i="1"/>
  <c r="W244" i="1"/>
  <c r="JM243" i="1"/>
  <c r="O279" i="1"/>
  <c r="JA278" i="1"/>
  <c r="P245" i="1"/>
  <c r="JB244" i="1"/>
  <c r="L244" i="1"/>
  <c r="AQ243" i="1"/>
  <c r="JB209" i="1"/>
  <c r="P210" i="1"/>
  <c r="JL208" i="1"/>
  <c r="KB209" i="1"/>
  <c r="S210" i="1"/>
  <c r="KH210" i="1"/>
  <c r="R211" i="1"/>
  <c r="AQ209" i="1"/>
  <c r="L210" i="1"/>
  <c r="JA209" i="1"/>
  <c r="O210" i="1"/>
  <c r="JM208" i="1"/>
  <c r="KC210" i="1"/>
  <c r="N211" i="1"/>
  <c r="JN208" i="1"/>
  <c r="KG209" i="1"/>
  <c r="KF209" i="1"/>
  <c r="Q210" i="1"/>
  <c r="FS209" i="1"/>
  <c r="FT209" i="1"/>
  <c r="U210" i="1"/>
  <c r="FA209" i="1" a="1"/>
  <c r="FA209" i="1" s="1"/>
  <c r="CF209" i="1" a="1"/>
  <c r="CF209" i="1" s="1"/>
  <c r="CB209" i="1" a="1"/>
  <c r="CB209" i="1" s="1"/>
  <c r="BX209" i="1" a="1"/>
  <c r="BX209" i="1" s="1"/>
  <c r="EY209" i="1" a="1"/>
  <c r="EY209" i="1" s="1"/>
  <c r="CE209" i="1" a="1"/>
  <c r="CE209" i="1" s="1"/>
  <c r="CA209" i="1" a="1"/>
  <c r="CA209" i="1" s="1"/>
  <c r="BW209" i="1" a="1"/>
  <c r="BW209" i="1" s="1"/>
  <c r="CD209" i="1" a="1"/>
  <c r="CD209" i="1" s="1"/>
  <c r="CC209" i="1" a="1"/>
  <c r="CC209" i="1" s="1"/>
  <c r="EH209" i="1" a="1"/>
  <c r="EH209" i="1" s="1"/>
  <c r="BZ209" i="1" a="1"/>
  <c r="BZ209" i="1" s="1"/>
  <c r="BY209" i="1" a="1"/>
  <c r="BY209" i="1" s="1"/>
  <c r="K210" i="1"/>
  <c r="KD208" i="1"/>
  <c r="M209" i="1"/>
  <c r="JT208" i="1"/>
  <c r="KA208" i="1"/>
  <c r="T209" i="1"/>
  <c r="AR31" i="1"/>
  <c r="AV31" i="1"/>
  <c r="AU31" i="1"/>
  <c r="AT31" i="1"/>
  <c r="AS31" i="1"/>
  <c r="J32" i="1"/>
  <c r="FS30" i="1"/>
  <c r="U31" i="1"/>
  <c r="FT30" i="1"/>
  <c r="S31" i="1"/>
  <c r="KB30" i="1"/>
  <c r="KH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H87" i="1"/>
  <c r="R88" i="1"/>
  <c r="KG87" i="1"/>
  <c r="Q88" i="1"/>
  <c r="KF87" i="1"/>
  <c r="V87" i="1"/>
  <c r="JL86" i="1"/>
  <c r="AR88" i="1"/>
  <c r="J89" i="1"/>
  <c r="AU88" i="1"/>
  <c r="AV88" i="1"/>
  <c r="AT88" i="1"/>
  <c r="AS88" i="1"/>
  <c r="M87" i="1"/>
  <c r="KD86" i="1"/>
  <c r="KB86" i="1"/>
  <c r="S87" i="1"/>
  <c r="Y88" i="1"/>
  <c r="JP87" i="1"/>
  <c r="JO87" i="1"/>
  <c r="FQ315" i="1"/>
  <c r="FO316" i="1"/>
  <c r="H317" i="1"/>
  <c r="FP317" i="1" s="1"/>
  <c r="FO315" i="1"/>
  <c r="BA315" i="1"/>
  <c r="FP316" i="1"/>
  <c r="BA316" i="1"/>
  <c r="FP315" i="1"/>
  <c r="KH313" i="1"/>
  <c r="R314" i="1"/>
  <c r="C335" i="1"/>
  <c r="C336" i="1" s="1"/>
  <c r="C334" i="1"/>
  <c r="FT319" i="1"/>
  <c r="FS319" i="1"/>
  <c r="M318" i="1"/>
  <c r="M319" i="1" s="1"/>
  <c r="KD319" i="1" s="1"/>
  <c r="KD317" i="1"/>
  <c r="KA317" i="1"/>
  <c r="T318" i="1"/>
  <c r="T319" i="1" s="1"/>
  <c r="JT317" i="1"/>
  <c r="N317" i="1"/>
  <c r="KC315" i="1"/>
  <c r="P320" i="1"/>
  <c r="JB318" i="1"/>
  <c r="L318" i="1"/>
  <c r="L319" i="1" s="1"/>
  <c r="AQ319" i="1" s="1"/>
  <c r="AQ317" i="1"/>
  <c r="KB320" i="1"/>
  <c r="S321" i="1"/>
  <c r="S322" i="1" s="1"/>
  <c r="KB322" i="1" s="1"/>
  <c r="JA318" i="1"/>
  <c r="O320" i="1"/>
  <c r="Y321" i="1"/>
  <c r="Y322" i="1" s="1"/>
  <c r="JP320" i="1"/>
  <c r="JO320" i="1"/>
  <c r="W320" i="1"/>
  <c r="JM318" i="1"/>
  <c r="V321" i="1"/>
  <c r="V322" i="1" s="1"/>
  <c r="JL322" i="1" s="1"/>
  <c r="JL320" i="1"/>
  <c r="Q321" i="1"/>
  <c r="Q322" i="1" s="1"/>
  <c r="KF320" i="1"/>
  <c r="KG320" i="1"/>
  <c r="FT318" i="1"/>
  <c r="FS318" i="1"/>
  <c r="U320" i="1"/>
  <c r="JN318" i="1"/>
  <c r="X320" i="1"/>
  <c r="CD318" i="1" a="1"/>
  <c r="CD318" i="1" s="1"/>
  <c r="BY318" i="1" a="1"/>
  <c r="BY318" i="1" s="1"/>
  <c r="FA318" i="1" a="1"/>
  <c r="FA318" i="1" s="1"/>
  <c r="CB318" i="1" a="1"/>
  <c r="CB318" i="1" s="1"/>
  <c r="CF318" i="1" a="1"/>
  <c r="CF318" i="1" s="1"/>
  <c r="BW318" i="1" a="1"/>
  <c r="BW318" i="1" s="1"/>
  <c r="EY318" i="1" a="1"/>
  <c r="EY318" i="1" s="1"/>
  <c r="CE318" i="1" a="1"/>
  <c r="CE318" i="1" s="1"/>
  <c r="CA318" i="1" a="1"/>
  <c r="CA318" i="1" s="1"/>
  <c r="BZ318" i="1" a="1"/>
  <c r="BZ318" i="1" s="1"/>
  <c r="EH318" i="1" a="1"/>
  <c r="EH318" i="1" s="1"/>
  <c r="CC318" i="1" a="1"/>
  <c r="CC318" i="1" s="1"/>
  <c r="FQ243" i="1"/>
  <c r="H244" i="1"/>
  <c r="BA244" i="1" s="1"/>
  <c r="FP243" i="1"/>
  <c r="FO243" i="1"/>
  <c r="BA208" i="1"/>
  <c r="FO208" i="1"/>
  <c r="FP208" i="1"/>
  <c r="H209" i="1"/>
  <c r="FQ208" i="1"/>
  <c r="AV148" i="1"/>
  <c r="AR148" i="1"/>
  <c r="AU148" i="1"/>
  <c r="AT148" i="1"/>
  <c r="AS148" i="1"/>
  <c r="Y250" i="1"/>
  <c r="JP249" i="1"/>
  <c r="JO249" i="1"/>
  <c r="U278" i="1"/>
  <c r="FT277" i="1"/>
  <c r="FS277" i="1"/>
  <c r="JP277" i="1"/>
  <c r="JO277" i="1"/>
  <c r="Y278" i="1"/>
  <c r="KA276" i="1"/>
  <c r="T277" i="1"/>
  <c r="JT276" i="1"/>
  <c r="JM244" i="1"/>
  <c r="W245" i="1"/>
  <c r="KC244" i="1"/>
  <c r="N245" i="1"/>
  <c r="JL277" i="1"/>
  <c r="V278" i="1"/>
  <c r="M278" i="1"/>
  <c r="KD277" i="1"/>
  <c r="KB243" i="1"/>
  <c r="S244" i="1"/>
  <c r="O245" i="1"/>
  <c r="JA244" i="1"/>
  <c r="KF276" i="1"/>
  <c r="KG276" i="1"/>
  <c r="AQ244" i="1"/>
  <c r="L245" i="1"/>
  <c r="JL244" i="1"/>
  <c r="V245" i="1"/>
  <c r="L278" i="1"/>
  <c r="AQ277" i="1"/>
  <c r="KB276" i="1"/>
  <c r="JN244" i="1"/>
  <c r="X245" i="1"/>
  <c r="JB245" i="1"/>
  <c r="P246" i="1"/>
  <c r="KG244" i="1"/>
  <c r="KF244" i="1"/>
  <c r="Q245" i="1"/>
  <c r="FS244" i="1"/>
  <c r="FT244" i="1"/>
  <c r="U245" i="1"/>
  <c r="CF276" i="1" a="1"/>
  <c r="CF276" i="1" s="1"/>
  <c r="CB276" i="1" a="1"/>
  <c r="CB276" i="1" s="1"/>
  <c r="BX276" i="1" a="1"/>
  <c r="BX276" i="1" s="1"/>
  <c r="EY276" i="1" a="1"/>
  <c r="EY276" i="1" s="1"/>
  <c r="CE276" i="1" a="1"/>
  <c r="CE276" i="1" s="1"/>
  <c r="CA276" i="1" a="1"/>
  <c r="CA276" i="1" s="1"/>
  <c r="BW276" i="1" a="1"/>
  <c r="BW276" i="1" s="1"/>
  <c r="EH276" i="1" a="1"/>
  <c r="EH276" i="1" s="1"/>
  <c r="CD276" i="1" a="1"/>
  <c r="CD276" i="1" s="1"/>
  <c r="BZ276" i="1" a="1"/>
  <c r="BZ276" i="1" s="1"/>
  <c r="K277" i="1"/>
  <c r="FA276" i="1" a="1"/>
  <c r="FA276" i="1" s="1"/>
  <c r="CC276" i="1" a="1"/>
  <c r="CC276" i="1" s="1"/>
  <c r="BY276" i="1" a="1"/>
  <c r="BY276" i="1" s="1"/>
  <c r="W278" i="1"/>
  <c r="JM277" i="1"/>
  <c r="FP276" i="1"/>
  <c r="FO276" i="1"/>
  <c r="FQ276" i="1"/>
  <c r="H277" i="1"/>
  <c r="BA277" i="1" s="1"/>
  <c r="KH277" i="1"/>
  <c r="R278" i="1"/>
  <c r="KA243" i="1"/>
  <c r="JT243" i="1"/>
  <c r="KH243" i="1"/>
  <c r="R244" i="1"/>
  <c r="EY243" i="1" a="1"/>
  <c r="EY243" i="1" s="1"/>
  <c r="CE243" i="1" a="1"/>
  <c r="CE243" i="1" s="1"/>
  <c r="CA243" i="1" a="1"/>
  <c r="CA243" i="1" s="1"/>
  <c r="BW243" i="1" a="1"/>
  <c r="BW243" i="1" s="1"/>
  <c r="EH243" i="1" a="1"/>
  <c r="EH243" i="1" s="1"/>
  <c r="CD243" i="1" a="1"/>
  <c r="CD243" i="1" s="1"/>
  <c r="BZ243" i="1" a="1"/>
  <c r="BZ243" i="1" s="1"/>
  <c r="K244" i="1"/>
  <c r="FA243" i="1" a="1"/>
  <c r="FA243" i="1" s="1"/>
  <c r="CC243" i="1" a="1"/>
  <c r="CC243" i="1" s="1"/>
  <c r="BY243" i="1" a="1"/>
  <c r="BY243" i="1" s="1"/>
  <c r="CB243" i="1" a="1"/>
  <c r="CB243" i="1" s="1"/>
  <c r="CF243" i="1" a="1"/>
  <c r="CF243" i="1" s="1"/>
  <c r="BX243" i="1" a="1"/>
  <c r="BX243" i="1" s="1"/>
  <c r="JN278" i="1"/>
  <c r="X279" i="1"/>
  <c r="O280" i="1"/>
  <c r="JA279" i="1"/>
  <c r="JB276" i="1"/>
  <c r="P277" i="1"/>
  <c r="KC277" i="1"/>
  <c r="N278" i="1"/>
  <c r="U211" i="1"/>
  <c r="FT210" i="1"/>
  <c r="FS210" i="1"/>
  <c r="K211" i="1"/>
  <c r="CF210" i="1" a="1"/>
  <c r="CF210" i="1" s="1"/>
  <c r="CB210" i="1" a="1"/>
  <c r="CB210" i="1" s="1"/>
  <c r="CD210" i="1" a="1"/>
  <c r="CD210" i="1" s="1"/>
  <c r="EY210" i="1" a="1"/>
  <c r="EY210" i="1" s="1"/>
  <c r="BZ210" i="1" a="1"/>
  <c r="BZ210" i="1" s="1"/>
  <c r="CE210" i="1" a="1"/>
  <c r="CE210" i="1" s="1"/>
  <c r="CC210" i="1" a="1"/>
  <c r="CC210" i="1" s="1"/>
  <c r="BX210" i="1" a="1"/>
  <c r="BX210" i="1" s="1"/>
  <c r="BY210" i="1" a="1"/>
  <c r="BY210" i="1" s="1"/>
  <c r="BW210" i="1" a="1"/>
  <c r="BW210" i="1" s="1"/>
  <c r="FA210" i="1" a="1"/>
  <c r="FA210" i="1" s="1"/>
  <c r="CA210" i="1" a="1"/>
  <c r="CA210" i="1" s="1"/>
  <c r="EH210" i="1" a="1"/>
  <c r="EH210" i="1" s="1"/>
  <c r="S211" i="1"/>
  <c r="KB210" i="1"/>
  <c r="KD209" i="1"/>
  <c r="M210" i="1"/>
  <c r="KC211" i="1"/>
  <c r="N212" i="1"/>
  <c r="Q211" i="1"/>
  <c r="KF210" i="1"/>
  <c r="KG210" i="1"/>
  <c r="JM209" i="1"/>
  <c r="O211" i="1"/>
  <c r="JA210" i="1"/>
  <c r="JL209" i="1"/>
  <c r="JN209" i="1"/>
  <c r="L211" i="1"/>
  <c r="AQ210" i="1"/>
  <c r="P211" i="1"/>
  <c r="JB210" i="1"/>
  <c r="JT209" i="1"/>
  <c r="KA209" i="1"/>
  <c r="T210" i="1"/>
  <c r="R212" i="1"/>
  <c r="KH211" i="1"/>
  <c r="AT32" i="1"/>
  <c r="AS32" i="1"/>
  <c r="AR32" i="1"/>
  <c r="AU32" i="1"/>
  <c r="AV32" i="1"/>
  <c r="U32" i="1"/>
  <c r="FT31" i="1"/>
  <c r="FS31" i="1"/>
  <c r="S32" i="1"/>
  <c r="KB31" i="1"/>
  <c r="KH32" i="1"/>
  <c r="N19" i="1" a="1"/>
  <c r="N19" i="1" s="1"/>
  <c r="KC19" i="1" s="1"/>
  <c r="JM87" i="1" l="1"/>
  <c r="W88" i="1"/>
  <c r="JP88" i="1"/>
  <c r="JO88" i="1"/>
  <c r="Y89" i="1"/>
  <c r="KH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G88" i="1"/>
  <c r="KF88" i="1"/>
  <c r="Q89" i="1"/>
  <c r="N88" i="1"/>
  <c r="KC87" i="1"/>
  <c r="L89" i="1"/>
  <c r="AQ88" i="1"/>
  <c r="BA317" i="1"/>
  <c r="FQ317" i="1"/>
  <c r="FO317" i="1"/>
  <c r="H318" i="1"/>
  <c r="H319" i="1" s="1"/>
  <c r="FQ319" i="1" s="1"/>
  <c r="KH314" i="1"/>
  <c r="R315" i="1"/>
  <c r="C338" i="1"/>
  <c r="C339" i="1" s="1"/>
  <c r="C337" i="1"/>
  <c r="KG322" i="1"/>
  <c r="KF322" i="1"/>
  <c r="JP322" i="1"/>
  <c r="JO322" i="1"/>
  <c r="JT319" i="1"/>
  <c r="KA319" i="1"/>
  <c r="KC317" i="1"/>
  <c r="N318" i="1"/>
  <c r="N319" i="1" s="1"/>
  <c r="KC319" i="1" s="1"/>
  <c r="P321" i="1"/>
  <c r="P322" i="1" s="1"/>
  <c r="JB322" i="1" s="1"/>
  <c r="JB320" i="1"/>
  <c r="KA318" i="1"/>
  <c r="JT318" i="1"/>
  <c r="T320" i="1"/>
  <c r="KD318" i="1"/>
  <c r="M320" i="1"/>
  <c r="L320" i="1"/>
  <c r="AQ318" i="1"/>
  <c r="KB321" i="1"/>
  <c r="S323" i="1"/>
  <c r="KG321" i="1"/>
  <c r="Q323" i="1"/>
  <c r="KF321" i="1"/>
  <c r="CE320" i="1" a="1"/>
  <c r="CE320" i="1" s="1"/>
  <c r="CA320" i="1" a="1"/>
  <c r="CA320" i="1" s="1"/>
  <c r="BW320" i="1" a="1"/>
  <c r="BW320" i="1" s="1"/>
  <c r="FA320" i="1" a="1"/>
  <c r="FA320" i="1" s="1"/>
  <c r="CC320" i="1" a="1"/>
  <c r="CC320" i="1" s="1"/>
  <c r="BY320" i="1" a="1"/>
  <c r="BY320" i="1" s="1"/>
  <c r="CD320" i="1" a="1"/>
  <c r="CD320" i="1" s="1"/>
  <c r="EY320" i="1" a="1"/>
  <c r="EY320" i="1" s="1"/>
  <c r="CB320" i="1" a="1"/>
  <c r="CB320" i="1" s="1"/>
  <c r="EH320" i="1" a="1"/>
  <c r="EH320" i="1" s="1"/>
  <c r="BZ320" i="1" a="1"/>
  <c r="BZ320" i="1" s="1"/>
  <c r="CF320" i="1" a="1"/>
  <c r="CF320" i="1" s="1"/>
  <c r="JN320" i="1"/>
  <c r="X321" i="1"/>
  <c r="X322" i="1" s="1"/>
  <c r="JN322" i="1" s="1"/>
  <c r="JL321" i="1"/>
  <c r="V323" i="1"/>
  <c r="JP321" i="1"/>
  <c r="Y323" i="1"/>
  <c r="JO321" i="1"/>
  <c r="JA320" i="1"/>
  <c r="O321" i="1"/>
  <c r="O322" i="1" s="1"/>
  <c r="JA322" i="1" s="1"/>
  <c r="U321" i="1"/>
  <c r="U322" i="1" s="1"/>
  <c r="FS320" i="1"/>
  <c r="FT320" i="1"/>
  <c r="JM320" i="1"/>
  <c r="W321" i="1"/>
  <c r="W322" i="1" s="1"/>
  <c r="JM322" i="1" s="1"/>
  <c r="FO244" i="1"/>
  <c r="FP244" i="1"/>
  <c r="FQ244" i="1"/>
  <c r="H245" i="1"/>
  <c r="BA245" i="1" s="1"/>
  <c r="BA209" i="1"/>
  <c r="FQ209" i="1"/>
  <c r="FP209" i="1"/>
  <c r="H210" i="1"/>
  <c r="FO209" i="1"/>
  <c r="FP148" i="1"/>
  <c r="FO148" i="1"/>
  <c r="FQ148" i="1"/>
  <c r="Y251" i="1"/>
  <c r="JP250" i="1"/>
  <c r="JO250" i="1"/>
  <c r="JP278" i="1"/>
  <c r="JO278" i="1"/>
  <c r="Y279" i="1"/>
  <c r="FS278" i="1"/>
  <c r="U279" i="1"/>
  <c r="FT278" i="1"/>
  <c r="EY277" i="1" a="1"/>
  <c r="EY277" i="1" s="1"/>
  <c r="EH277" i="1" a="1"/>
  <c r="EH277" i="1" s="1"/>
  <c r="CD277" i="1" a="1"/>
  <c r="CD277" i="1" s="1"/>
  <c r="BZ277" i="1" a="1"/>
  <c r="BZ277" i="1" s="1"/>
  <c r="K278" i="1"/>
  <c r="CE277" i="1" a="1"/>
  <c r="CE277" i="1" s="1"/>
  <c r="CC277" i="1" a="1"/>
  <c r="CC277" i="1" s="1"/>
  <c r="CB277" i="1" a="1"/>
  <c r="CB277" i="1" s="1"/>
  <c r="FA277" i="1" a="1"/>
  <c r="FA277" i="1" s="1"/>
  <c r="CA277" i="1" a="1"/>
  <c r="CA277" i="1" s="1"/>
  <c r="BY277" i="1" a="1"/>
  <c r="BY277" i="1" s="1"/>
  <c r="BX277" i="1" a="1"/>
  <c r="BX277" i="1" s="1"/>
  <c r="BW277" i="1" a="1"/>
  <c r="BW277" i="1" s="1"/>
  <c r="CF277" i="1" a="1"/>
  <c r="CF277" i="1" s="1"/>
  <c r="N246" i="1"/>
  <c r="KC245" i="1"/>
  <c r="FO277" i="1"/>
  <c r="FQ277" i="1"/>
  <c r="H278" i="1"/>
  <c r="BA278" i="1" s="1"/>
  <c r="FP277" i="1"/>
  <c r="KG245" i="1"/>
  <c r="KF245" i="1"/>
  <c r="Q246" i="1"/>
  <c r="K245" i="1"/>
  <c r="FA244" i="1" a="1"/>
  <c r="FA244" i="1" s="1"/>
  <c r="CC244" i="1" a="1"/>
  <c r="CC244" i="1" s="1"/>
  <c r="BY244" i="1" a="1"/>
  <c r="BY244" i="1" s="1"/>
  <c r="CF244" i="1" a="1"/>
  <c r="CF244" i="1" s="1"/>
  <c r="CB244" i="1" a="1"/>
  <c r="CB244" i="1" s="1"/>
  <c r="BX244" i="1" a="1"/>
  <c r="BX244" i="1" s="1"/>
  <c r="EY244" i="1" a="1"/>
  <c r="EY244" i="1" s="1"/>
  <c r="CE244" i="1" a="1"/>
  <c r="CE244" i="1" s="1"/>
  <c r="CA244" i="1" a="1"/>
  <c r="CA244" i="1" s="1"/>
  <c r="BW244" i="1" a="1"/>
  <c r="BW244" i="1" s="1"/>
  <c r="EH244" i="1" a="1"/>
  <c r="EH244" i="1" s="1"/>
  <c r="CD244" i="1" a="1"/>
  <c r="CD244" i="1" s="1"/>
  <c r="BZ244" i="1" a="1"/>
  <c r="BZ244" i="1" s="1"/>
  <c r="KF277" i="1"/>
  <c r="KG277" i="1"/>
  <c r="KC278" i="1"/>
  <c r="N279" i="1"/>
  <c r="P247" i="1"/>
  <c r="JB246" i="1"/>
  <c r="KB277" i="1"/>
  <c r="V246" i="1"/>
  <c r="JL245" i="1"/>
  <c r="O246" i="1"/>
  <c r="JA245" i="1"/>
  <c r="O281" i="1"/>
  <c r="JA280" i="1"/>
  <c r="KH244" i="1"/>
  <c r="R245" i="1"/>
  <c r="JT244" i="1"/>
  <c r="KA244" i="1"/>
  <c r="S245" i="1"/>
  <c r="KB244" i="1"/>
  <c r="W246" i="1"/>
  <c r="JM245" i="1"/>
  <c r="JB277" i="1"/>
  <c r="P278" i="1"/>
  <c r="U246" i="1"/>
  <c r="FT245" i="1"/>
  <c r="FS245" i="1"/>
  <c r="JN245" i="1"/>
  <c r="X246" i="1"/>
  <c r="L279" i="1"/>
  <c r="AQ278" i="1"/>
  <c r="L246" i="1"/>
  <c r="AQ245" i="1"/>
  <c r="X280" i="1"/>
  <c r="JN279" i="1"/>
  <c r="KH278" i="1"/>
  <c r="R279" i="1"/>
  <c r="W279" i="1"/>
  <c r="JM278" i="1"/>
  <c r="M279" i="1"/>
  <c r="KD278" i="1"/>
  <c r="KA277" i="1"/>
  <c r="T278" i="1"/>
  <c r="JT277" i="1"/>
  <c r="V279" i="1"/>
  <c r="JL278" i="1"/>
  <c r="T211" i="1"/>
  <c r="KA210" i="1"/>
  <c r="JT210" i="1"/>
  <c r="N213" i="1"/>
  <c r="N214" i="1" s="1"/>
  <c r="KC212" i="1"/>
  <c r="JL210" i="1"/>
  <c r="KF211" i="1"/>
  <c r="KG211" i="1"/>
  <c r="Q212" i="1"/>
  <c r="M211" i="1"/>
  <c r="KD210" i="1"/>
  <c r="CE211" i="1" a="1"/>
  <c r="CE211" i="1" s="1"/>
  <c r="CC211" i="1" a="1"/>
  <c r="CC211" i="1" s="1"/>
  <c r="BX211" i="1" a="1"/>
  <c r="BX211" i="1" s="1"/>
  <c r="CA211" i="1" a="1"/>
  <c r="CA211" i="1" s="1"/>
  <c r="EH211" i="1" a="1"/>
  <c r="EH211" i="1" s="1"/>
  <c r="K212" i="1"/>
  <c r="BW211" i="1" a="1"/>
  <c r="BW211" i="1" s="1"/>
  <c r="CD211" i="1" a="1"/>
  <c r="CD211" i="1" s="1"/>
  <c r="CF211" i="1" a="1"/>
  <c r="CF211" i="1" s="1"/>
  <c r="BZ211" i="1" a="1"/>
  <c r="BZ211" i="1" s="1"/>
  <c r="CB211" i="1" a="1"/>
  <c r="CB211" i="1" s="1"/>
  <c r="FA211" i="1" a="1"/>
  <c r="FA211" i="1" s="1"/>
  <c r="BY211" i="1" a="1"/>
  <c r="BY211" i="1" s="1"/>
  <c r="EY211" i="1" a="1"/>
  <c r="EY211" i="1" s="1"/>
  <c r="KH212" i="1"/>
  <c r="R213" i="1"/>
  <c r="R214" i="1" s="1"/>
  <c r="P212" i="1"/>
  <c r="JB211" i="1"/>
  <c r="JN210" i="1"/>
  <c r="O212" i="1"/>
  <c r="JA211" i="1"/>
  <c r="S212" i="1"/>
  <c r="KB211" i="1"/>
  <c r="AQ211" i="1"/>
  <c r="L212" i="1"/>
  <c r="JM210" i="1"/>
  <c r="FS211" i="1"/>
  <c r="FT211" i="1"/>
  <c r="U212" i="1"/>
  <c r="J33" i="1"/>
  <c r="FT32" i="1"/>
  <c r="FS32" i="1"/>
  <c r="KB32" i="1"/>
  <c r="R33" i="1"/>
  <c r="M19" i="1" a="1"/>
  <c r="M19" i="1" s="1"/>
  <c r="L90" i="1" l="1"/>
  <c r="AQ89" i="1"/>
  <c r="V89" i="1"/>
  <c r="JL88" i="1"/>
  <c r="R90" i="1"/>
  <c r="KH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G89" i="1"/>
  <c r="Q90" i="1"/>
  <c r="KF89" i="1"/>
  <c r="M89" i="1"/>
  <c r="KD88" i="1"/>
  <c r="JO89" i="1"/>
  <c r="Y90" i="1"/>
  <c r="JP89" i="1"/>
  <c r="JA89" i="1"/>
  <c r="O90" i="1"/>
  <c r="P90" i="1"/>
  <c r="JB89" i="1"/>
  <c r="FT89" i="1"/>
  <c r="FS89" i="1"/>
  <c r="U90" i="1"/>
  <c r="AT90" i="1"/>
  <c r="AS90" i="1"/>
  <c r="J91" i="1"/>
  <c r="AU90" i="1"/>
  <c r="AR90" i="1"/>
  <c r="AV90" i="1"/>
  <c r="JM88" i="1"/>
  <c r="W89" i="1"/>
  <c r="X89" i="1"/>
  <c r="JN88" i="1"/>
  <c r="KB88" i="1"/>
  <c r="S89" i="1"/>
  <c r="FP318" i="1"/>
  <c r="FP319" i="1"/>
  <c r="FO319" i="1"/>
  <c r="FQ318" i="1"/>
  <c r="BA318" i="1"/>
  <c r="BA319" i="1"/>
  <c r="FO318" i="1"/>
  <c r="H320" i="1"/>
  <c r="FQ320" i="1" s="1"/>
  <c r="C341" i="1"/>
  <c r="C342" i="1" s="1"/>
  <c r="C343" i="1" s="1"/>
  <c r="C340" i="1"/>
  <c r="R316" i="1"/>
  <c r="KH315" i="1"/>
  <c r="FT322" i="1"/>
  <c r="FS322" i="1"/>
  <c r="JB321" i="1"/>
  <c r="P323" i="1"/>
  <c r="N320" i="1"/>
  <c r="KC318" i="1"/>
  <c r="KD320" i="1"/>
  <c r="M321" i="1"/>
  <c r="M322" i="1" s="1"/>
  <c r="KD322" i="1" s="1"/>
  <c r="KA320" i="1"/>
  <c r="JT320" i="1"/>
  <c r="T321" i="1"/>
  <c r="T322" i="1" s="1"/>
  <c r="L321" i="1"/>
  <c r="L322" i="1" s="1"/>
  <c r="AQ322" i="1" s="1"/>
  <c r="AQ320" i="1"/>
  <c r="KB323" i="1"/>
  <c r="S324" i="1"/>
  <c r="S325" i="1" s="1"/>
  <c r="KB325" i="1" s="1"/>
  <c r="EH321" i="1" a="1"/>
  <c r="EH321" i="1" s="1"/>
  <c r="FA321" i="1" a="1"/>
  <c r="FA321" i="1" s="1"/>
  <c r="CC321" i="1" a="1"/>
  <c r="CC321" i="1" s="1"/>
  <c r="BY321" i="1" a="1"/>
  <c r="BY321" i="1" s="1"/>
  <c r="CE321" i="1" a="1"/>
  <c r="CE321" i="1" s="1"/>
  <c r="EY321" i="1" a="1"/>
  <c r="EY321" i="1" s="1"/>
  <c r="BW321" i="1" a="1"/>
  <c r="BW321" i="1" s="1"/>
  <c r="CB321" i="1" a="1"/>
  <c r="CB321" i="1" s="1"/>
  <c r="CA321" i="1" a="1"/>
  <c r="CA321" i="1" s="1"/>
  <c r="CF321" i="1" a="1"/>
  <c r="CF321" i="1" s="1"/>
  <c r="BZ321" i="1" a="1"/>
  <c r="BZ321" i="1" s="1"/>
  <c r="CD321" i="1" a="1"/>
  <c r="CD321" i="1" s="1"/>
  <c r="V324" i="1"/>
  <c r="V325" i="1" s="1"/>
  <c r="JL325" i="1" s="1"/>
  <c r="JL323" i="1"/>
  <c r="U323" i="1"/>
  <c r="FT321" i="1"/>
  <c r="FS321" i="1"/>
  <c r="JA321" i="1"/>
  <c r="O323" i="1"/>
  <c r="X323" i="1"/>
  <c r="JN321" i="1"/>
  <c r="KG323" i="1"/>
  <c r="Q324" i="1"/>
  <c r="Q325" i="1" s="1"/>
  <c r="KF323" i="1"/>
  <c r="W323" i="1"/>
  <c r="JM321" i="1"/>
  <c r="JO323" i="1"/>
  <c r="JP323" i="1"/>
  <c r="Y324" i="1"/>
  <c r="Y325" i="1" s="1"/>
  <c r="FO245" i="1"/>
  <c r="FP245" i="1"/>
  <c r="FQ245" i="1"/>
  <c r="H246" i="1"/>
  <c r="BA246" i="1" s="1"/>
  <c r="BA210" i="1"/>
  <c r="H211" i="1"/>
  <c r="FQ210" i="1"/>
  <c r="FO210" i="1"/>
  <c r="FP210" i="1"/>
  <c r="Y252" i="1"/>
  <c r="JO251" i="1"/>
  <c r="JP251" i="1"/>
  <c r="U280" i="1"/>
  <c r="FS279" i="1"/>
  <c r="FT279" i="1"/>
  <c r="JP279" i="1"/>
  <c r="JO279" i="1"/>
  <c r="Y280" i="1"/>
  <c r="JN280" i="1"/>
  <c r="X281" i="1"/>
  <c r="O247" i="1"/>
  <c r="JA246" i="1"/>
  <c r="JL279" i="1"/>
  <c r="V280" i="1"/>
  <c r="L247" i="1"/>
  <c r="AQ246" i="1"/>
  <c r="JB278" i="1"/>
  <c r="P279" i="1"/>
  <c r="KA245" i="1"/>
  <c r="JT245" i="1"/>
  <c r="JL246" i="1"/>
  <c r="V247" i="1"/>
  <c r="KF246" i="1"/>
  <c r="Q247" i="1"/>
  <c r="KG246" i="1"/>
  <c r="K279" i="1"/>
  <c r="EY278" i="1" a="1"/>
  <c r="EY278" i="1" s="1"/>
  <c r="BW278" i="1" a="1"/>
  <c r="BW278" i="1" s="1"/>
  <c r="CA278" i="1" a="1"/>
  <c r="CA278" i="1" s="1"/>
  <c r="FA278" i="1" a="1"/>
  <c r="FA278" i="1" s="1"/>
  <c r="EH278" i="1" a="1"/>
  <c r="EH278" i="1" s="1"/>
  <c r="CF278" i="1" a="1"/>
  <c r="CF278" i="1" s="1"/>
  <c r="CE278" i="1" a="1"/>
  <c r="CE278" i="1" s="1"/>
  <c r="BZ278" i="1" a="1"/>
  <c r="BZ278" i="1" s="1"/>
  <c r="CD278" i="1" a="1"/>
  <c r="CD278" i="1" s="1"/>
  <c r="CC278" i="1" a="1"/>
  <c r="CC278" i="1" s="1"/>
  <c r="CB278" i="1" a="1"/>
  <c r="CB278" i="1" s="1"/>
  <c r="BY278" i="1" a="1"/>
  <c r="BY278" i="1" s="1"/>
  <c r="BX278" i="1" a="1"/>
  <c r="BX278" i="1" s="1"/>
  <c r="KH245" i="1"/>
  <c r="R246" i="1"/>
  <c r="KG278" i="1"/>
  <c r="KF278" i="1"/>
  <c r="KC246" i="1"/>
  <c r="N247" i="1"/>
  <c r="M280" i="1"/>
  <c r="KD279" i="1"/>
  <c r="KB245" i="1"/>
  <c r="S246" i="1"/>
  <c r="KA278" i="1"/>
  <c r="JT278" i="1"/>
  <c r="T279" i="1"/>
  <c r="JM279" i="1"/>
  <c r="W280" i="1"/>
  <c r="AQ279" i="1"/>
  <c r="L280" i="1"/>
  <c r="KB278" i="1"/>
  <c r="U247" i="1"/>
  <c r="FT246" i="1"/>
  <c r="FS246" i="1"/>
  <c r="CE245" i="1" a="1"/>
  <c r="CE245" i="1" s="1"/>
  <c r="CA245" i="1" a="1"/>
  <c r="CA245" i="1" s="1"/>
  <c r="BW245" i="1" a="1"/>
  <c r="BW245" i="1" s="1"/>
  <c r="EH245" i="1" a="1"/>
  <c r="EH245" i="1" s="1"/>
  <c r="CD245" i="1" a="1"/>
  <c r="CD245" i="1" s="1"/>
  <c r="BZ245" i="1" a="1"/>
  <c r="BZ245" i="1" s="1"/>
  <c r="K246" i="1"/>
  <c r="FA245" i="1" a="1"/>
  <c r="FA245" i="1" s="1"/>
  <c r="CC245" i="1" a="1"/>
  <c r="CC245" i="1" s="1"/>
  <c r="BY245" i="1" a="1"/>
  <c r="BY245" i="1" s="1"/>
  <c r="CF245" i="1" a="1"/>
  <c r="CF245" i="1" s="1"/>
  <c r="CB245" i="1" a="1"/>
  <c r="CB245" i="1" s="1"/>
  <c r="BX245" i="1" a="1"/>
  <c r="BX245" i="1" s="1"/>
  <c r="EY245" i="1" a="1"/>
  <c r="EY245" i="1" s="1"/>
  <c r="R280" i="1"/>
  <c r="KH279" i="1"/>
  <c r="X247" i="1"/>
  <c r="JN246" i="1"/>
  <c r="W247" i="1"/>
  <c r="JM246" i="1"/>
  <c r="KC279" i="1"/>
  <c r="N280" i="1"/>
  <c r="O282" i="1"/>
  <c r="JA281" i="1"/>
  <c r="P248" i="1"/>
  <c r="JB247" i="1"/>
  <c r="FO278" i="1"/>
  <c r="FQ278" i="1"/>
  <c r="H279" i="1"/>
  <c r="BA279" i="1" s="1"/>
  <c r="FP278" i="1"/>
  <c r="R215" i="1"/>
  <c r="KH214" i="1"/>
  <c r="KC214" i="1"/>
  <c r="N215" i="1"/>
  <c r="KB212" i="1"/>
  <c r="S213" i="1"/>
  <c r="S214" i="1" s="1"/>
  <c r="U213" i="1"/>
  <c r="U214" i="1" s="1"/>
  <c r="FT212" i="1"/>
  <c r="FS212" i="1"/>
  <c r="O213" i="1"/>
  <c r="O214" i="1" s="1"/>
  <c r="JA212" i="1"/>
  <c r="JL211" i="1"/>
  <c r="JM211" i="1"/>
  <c r="JN211" i="1"/>
  <c r="KH213" i="1"/>
  <c r="KC213" i="1"/>
  <c r="L213" i="1"/>
  <c r="L214" i="1" s="1"/>
  <c r="AQ212" i="1"/>
  <c r="KD211" i="1"/>
  <c r="M212" i="1"/>
  <c r="P213" i="1"/>
  <c r="P214" i="1" s="1"/>
  <c r="JB212" i="1"/>
  <c r="CC212" i="1" a="1"/>
  <c r="CC212" i="1" s="1"/>
  <c r="BX212" i="1" a="1"/>
  <c r="BX212" i="1" s="1"/>
  <c r="CE212" i="1" a="1"/>
  <c r="CE212" i="1" s="1"/>
  <c r="CB212" i="1" a="1"/>
  <c r="CB212" i="1" s="1"/>
  <c r="BZ212" i="1" a="1"/>
  <c r="BZ212" i="1" s="1"/>
  <c r="CA212" i="1" a="1"/>
  <c r="CA212" i="1" s="1"/>
  <c r="FA212" i="1" a="1"/>
  <c r="FA212" i="1" s="1"/>
  <c r="BW212" i="1" a="1"/>
  <c r="BW212" i="1" s="1"/>
  <c r="K213" i="1"/>
  <c r="K214" i="1" s="1"/>
  <c r="EH212" i="1" a="1"/>
  <c r="EH212" i="1" s="1"/>
  <c r="BY212" i="1" a="1"/>
  <c r="BY212" i="1" s="1"/>
  <c r="CF212" i="1" a="1"/>
  <c r="CF212" i="1" s="1"/>
  <c r="CD212" i="1" a="1"/>
  <c r="CD212" i="1" s="1"/>
  <c r="EY212" i="1" a="1"/>
  <c r="EY212" i="1" s="1"/>
  <c r="KF212" i="1"/>
  <c r="KG212" i="1"/>
  <c r="Q213" i="1"/>
  <c r="Q214" i="1" s="1"/>
  <c r="JT211" i="1"/>
  <c r="T212" i="1"/>
  <c r="KA211" i="1"/>
  <c r="AR33" i="1"/>
  <c r="AS33" i="1"/>
  <c r="AV33" i="1"/>
  <c r="AU33" i="1"/>
  <c r="AT33" i="1"/>
  <c r="J34" i="1"/>
  <c r="U33" i="1"/>
  <c r="S33" i="1"/>
  <c r="R34" i="1"/>
  <c r="KH33" i="1"/>
  <c r="L19" i="1" a="1"/>
  <c r="L19" i="1" s="1"/>
  <c r="K19" i="1" s="1" a="1"/>
  <c r="K19" i="1" s="1"/>
  <c r="J19" i="1" s="1" a="1"/>
  <c r="J19" i="1" s="1"/>
  <c r="J92" i="1" l="1"/>
  <c r="AT91" i="1"/>
  <c r="AS91" i="1"/>
  <c r="AR91" i="1"/>
  <c r="AV91" i="1"/>
  <c r="AU91" i="1"/>
  <c r="O91" i="1"/>
  <c r="JA90" i="1"/>
  <c r="Q91" i="1"/>
  <c r="KF90" i="1"/>
  <c r="KG90" i="1"/>
  <c r="KC89" i="1"/>
  <c r="N90" i="1"/>
  <c r="JN89" i="1"/>
  <c r="X90" i="1"/>
  <c r="JM89" i="1"/>
  <c r="W90" i="1"/>
  <c r="U91" i="1"/>
  <c r="FS90" i="1"/>
  <c r="FT90" i="1"/>
  <c r="JO90" i="1"/>
  <c r="Y91" i="1"/>
  <c r="JP90" i="1"/>
  <c r="KH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20" i="1"/>
  <c r="H321" i="1"/>
  <c r="H322" i="1" s="1"/>
  <c r="FO322" i="1" s="1"/>
  <c r="FP320" i="1"/>
  <c r="FO320" i="1"/>
  <c r="KH316" i="1"/>
  <c r="R317" i="1"/>
  <c r="KG325" i="1"/>
  <c r="KF325" i="1"/>
  <c r="JP325" i="1"/>
  <c r="JO325" i="1"/>
  <c r="KA322" i="1"/>
  <c r="JT322" i="1"/>
  <c r="M323" i="1"/>
  <c r="KD321" i="1"/>
  <c r="KC320" i="1"/>
  <c r="N321" i="1"/>
  <c r="N322" i="1" s="1"/>
  <c r="KC322" i="1" s="1"/>
  <c r="P324" i="1"/>
  <c r="P325" i="1" s="1"/>
  <c r="JB325" i="1" s="1"/>
  <c r="JB323" i="1"/>
  <c r="T323" i="1"/>
  <c r="KA321" i="1"/>
  <c r="JT321" i="1"/>
  <c r="AQ321" i="1"/>
  <c r="L323" i="1"/>
  <c r="S326" i="1"/>
  <c r="KB324" i="1"/>
  <c r="Y326" i="1"/>
  <c r="JO324" i="1"/>
  <c r="JP324" i="1"/>
  <c r="W324" i="1"/>
  <c r="W325" i="1" s="1"/>
  <c r="JM325" i="1" s="1"/>
  <c r="JM323" i="1"/>
  <c r="JN323" i="1"/>
  <c r="X324" i="1"/>
  <c r="X325" i="1" s="1"/>
  <c r="JN325" i="1" s="1"/>
  <c r="FT323" i="1"/>
  <c r="FS323" i="1"/>
  <c r="U324" i="1"/>
  <c r="U325" i="1" s="1"/>
  <c r="V326" i="1"/>
  <c r="JL324" i="1"/>
  <c r="EH323" i="1" a="1"/>
  <c r="EH323" i="1" s="1"/>
  <c r="BZ323" i="1" a="1"/>
  <c r="BZ323" i="1" s="1"/>
  <c r="CB323" i="1" a="1"/>
  <c r="CB323" i="1" s="1"/>
  <c r="CF323" i="1" a="1"/>
  <c r="CF323" i="1" s="1"/>
  <c r="BY323" i="1" a="1"/>
  <c r="BY323" i="1" s="1"/>
  <c r="FA323" i="1" a="1"/>
  <c r="FA323" i="1" s="1"/>
  <c r="CE323" i="1" a="1"/>
  <c r="CE323" i="1" s="1"/>
  <c r="BW323" i="1" a="1"/>
  <c r="BW323" i="1" s="1"/>
  <c r="CD323" i="1" a="1"/>
  <c r="CD323" i="1" s="1"/>
  <c r="EY323" i="1" a="1"/>
  <c r="EY323" i="1" s="1"/>
  <c r="CC323" i="1" a="1"/>
  <c r="CC323" i="1" s="1"/>
  <c r="CA323" i="1" a="1"/>
  <c r="CA323" i="1" s="1"/>
  <c r="Q326" i="1"/>
  <c r="KF324" i="1"/>
  <c r="KG324" i="1"/>
  <c r="JA323" i="1"/>
  <c r="O324" i="1"/>
  <c r="O325" i="1" s="1"/>
  <c r="JA325" i="1" s="1"/>
  <c r="FP246" i="1"/>
  <c r="FQ246" i="1"/>
  <c r="H247" i="1"/>
  <c r="BA247" i="1" s="1"/>
  <c r="FO246" i="1"/>
  <c r="BA211" i="1"/>
  <c r="FQ211" i="1"/>
  <c r="FP211" i="1"/>
  <c r="H212" i="1"/>
  <c r="FO211" i="1"/>
  <c r="Y253" i="1"/>
  <c r="JP252" i="1"/>
  <c r="JO252" i="1"/>
  <c r="JP280" i="1"/>
  <c r="JO280" i="1"/>
  <c r="Y281" i="1"/>
  <c r="U281" i="1"/>
  <c r="FT280" i="1"/>
  <c r="FS280" i="1"/>
  <c r="M281" i="1"/>
  <c r="KD280" i="1"/>
  <c r="KC247" i="1"/>
  <c r="N248" i="1"/>
  <c r="JL247" i="1"/>
  <c r="V248" i="1"/>
  <c r="L248" i="1"/>
  <c r="AQ247" i="1"/>
  <c r="JN247" i="1"/>
  <c r="X248" i="1"/>
  <c r="W281" i="1"/>
  <c r="JM280" i="1"/>
  <c r="O283" i="1"/>
  <c r="JA282" i="1"/>
  <c r="KH280" i="1"/>
  <c r="R281" i="1"/>
  <c r="CF246" i="1" a="1"/>
  <c r="CF246" i="1" s="1"/>
  <c r="CB246" i="1" a="1"/>
  <c r="CB246" i="1" s="1"/>
  <c r="BX246" i="1" a="1"/>
  <c r="BX246" i="1" s="1"/>
  <c r="EY246" i="1" a="1"/>
  <c r="EY246" i="1" s="1"/>
  <c r="CE246" i="1" a="1"/>
  <c r="CE246" i="1" s="1"/>
  <c r="CA246" i="1" a="1"/>
  <c r="CA246" i="1" s="1"/>
  <c r="BW246" i="1" a="1"/>
  <c r="BW246" i="1" s="1"/>
  <c r="EH246" i="1" a="1"/>
  <c r="EH246" i="1" s="1"/>
  <c r="CD246" i="1" a="1"/>
  <c r="CD246" i="1" s="1"/>
  <c r="BZ246" i="1" a="1"/>
  <c r="BZ246" i="1" s="1"/>
  <c r="K247" i="1"/>
  <c r="FA246" i="1" a="1"/>
  <c r="FA246" i="1" s="1"/>
  <c r="CC246" i="1" a="1"/>
  <c r="CC246" i="1" s="1"/>
  <c r="BY246" i="1" a="1"/>
  <c r="BY246" i="1" s="1"/>
  <c r="KA279" i="1"/>
  <c r="JT279" i="1"/>
  <c r="T280" i="1"/>
  <c r="H280" i="1"/>
  <c r="BA280" i="1" s="1"/>
  <c r="FQ279" i="1"/>
  <c r="FP279" i="1"/>
  <c r="FO279" i="1"/>
  <c r="KC280" i="1"/>
  <c r="N281" i="1"/>
  <c r="U248" i="1"/>
  <c r="FT247" i="1"/>
  <c r="FS247" i="1"/>
  <c r="KG279" i="1"/>
  <c r="KF279" i="1"/>
  <c r="JT246" i="1"/>
  <c r="KA246" i="1"/>
  <c r="P249" i="1"/>
  <c r="JB248" i="1"/>
  <c r="KB279" i="1"/>
  <c r="KB246" i="1"/>
  <c r="S247" i="1"/>
  <c r="EH279" i="1" a="1"/>
  <c r="EH279" i="1" s="1"/>
  <c r="CF279" i="1" a="1"/>
  <c r="CF279" i="1" s="1"/>
  <c r="CB279" i="1" a="1"/>
  <c r="CB279" i="1" s="1"/>
  <c r="BX279" i="1" a="1"/>
  <c r="BX279" i="1" s="1"/>
  <c r="EY279" i="1" a="1"/>
  <c r="EY279" i="1" s="1"/>
  <c r="K280" i="1"/>
  <c r="CA279" i="1" a="1"/>
  <c r="CA279" i="1" s="1"/>
  <c r="BZ279" i="1" a="1"/>
  <c r="BZ279" i="1" s="1"/>
  <c r="CE279" i="1" a="1"/>
  <c r="CE279" i="1" s="1"/>
  <c r="BW279" i="1" a="1"/>
  <c r="BW279" i="1" s="1"/>
  <c r="CD279" i="1" a="1"/>
  <c r="CD279" i="1" s="1"/>
  <c r="CC279" i="1" a="1"/>
  <c r="CC279" i="1" s="1"/>
  <c r="FA279" i="1" a="1"/>
  <c r="FA279" i="1" s="1"/>
  <c r="BY279" i="1" a="1"/>
  <c r="BY279" i="1" s="1"/>
  <c r="V281" i="1"/>
  <c r="JL280" i="1"/>
  <c r="O248" i="1"/>
  <c r="JA247" i="1"/>
  <c r="AV19" i="1"/>
  <c r="AT19" i="1"/>
  <c r="AU19" i="1"/>
  <c r="AS19" i="1"/>
  <c r="AR19" i="1"/>
  <c r="JM247" i="1"/>
  <c r="W248" i="1"/>
  <c r="L281" i="1"/>
  <c r="AQ280" i="1"/>
  <c r="R247" i="1"/>
  <c r="KH246" i="1"/>
  <c r="P280" i="1"/>
  <c r="JB279" i="1"/>
  <c r="JN281" i="1"/>
  <c r="X282" i="1"/>
  <c r="KG247" i="1"/>
  <c r="KF247" i="1"/>
  <c r="Q248" i="1"/>
  <c r="P215" i="1"/>
  <c r="JB214" i="1"/>
  <c r="U215" i="1"/>
  <c r="FS214" i="1"/>
  <c r="FT214" i="1"/>
  <c r="S215" i="1"/>
  <c r="KB214" i="1"/>
  <c r="N216" i="1"/>
  <c r="KC215" i="1"/>
  <c r="AQ214" i="1"/>
  <c r="L215" i="1"/>
  <c r="O215" i="1"/>
  <c r="JA214" i="1"/>
  <c r="KG214" i="1"/>
  <c r="KF214" i="1"/>
  <c r="Q215" i="1"/>
  <c r="K215" i="1"/>
  <c r="CF214" i="1" a="1"/>
  <c r="CF214" i="1" s="1"/>
  <c r="CB214" i="1" a="1"/>
  <c r="CB214" i="1" s="1"/>
  <c r="CC214" i="1" a="1"/>
  <c r="CC214" i="1" s="1"/>
  <c r="BW214" i="1" a="1"/>
  <c r="BW214" i="1" s="1"/>
  <c r="CA214" i="1" a="1"/>
  <c r="CA214" i="1" s="1"/>
  <c r="FA214" i="1" a="1"/>
  <c r="FA214" i="1" s="1"/>
  <c r="EY214" i="1" a="1"/>
  <c r="EY214" i="1" s="1"/>
  <c r="CE214" i="1" a="1"/>
  <c r="CE214" i="1" s="1"/>
  <c r="BZ214" i="1" a="1"/>
  <c r="BZ214" i="1" s="1"/>
  <c r="BX214" i="1" a="1"/>
  <c r="BX214" i="1" s="1"/>
  <c r="CD214" i="1" a="1"/>
  <c r="CD214" i="1" s="1"/>
  <c r="BY214" i="1" a="1"/>
  <c r="BY214" i="1" s="1"/>
  <c r="EH214" i="1" a="1"/>
  <c r="EH214" i="1" s="1"/>
  <c r="KH215" i="1"/>
  <c r="R216" i="1"/>
  <c r="KA212" i="1"/>
  <c r="T213" i="1"/>
  <c r="T214" i="1" s="1"/>
  <c r="JT212" i="1"/>
  <c r="AQ213" i="1"/>
  <c r="JL212" i="1"/>
  <c r="JA213" i="1"/>
  <c r="KF213" i="1"/>
  <c r="KG213" i="1"/>
  <c r="BY213" i="1" a="1"/>
  <c r="BY213" i="1" s="1"/>
  <c r="EH213" i="1" a="1"/>
  <c r="EH213" i="1" s="1"/>
  <c r="FA213" i="1" a="1"/>
  <c r="FA213" i="1" s="1"/>
  <c r="CF213" i="1" a="1"/>
  <c r="CF213" i="1" s="1"/>
  <c r="CA213" i="1" a="1"/>
  <c r="CA213" i="1" s="1"/>
  <c r="BW213" i="1" a="1"/>
  <c r="BW213" i="1" s="1"/>
  <c r="CB213" i="1" a="1"/>
  <c r="CB213" i="1" s="1"/>
  <c r="CC213" i="1" a="1"/>
  <c r="CC213" i="1" s="1"/>
  <c r="BX213" i="1" a="1"/>
  <c r="BX213" i="1" s="1"/>
  <c r="CD213" i="1" a="1"/>
  <c r="CD213" i="1" s="1"/>
  <c r="EY213" i="1" a="1"/>
  <c r="EY213" i="1" s="1"/>
  <c r="BZ213" i="1" a="1"/>
  <c r="BZ213" i="1" s="1"/>
  <c r="CE213" i="1" a="1"/>
  <c r="CE213" i="1" s="1"/>
  <c r="JM212" i="1"/>
  <c r="JB213" i="1"/>
  <c r="FT213" i="1"/>
  <c r="FS213" i="1"/>
  <c r="M213" i="1"/>
  <c r="M214" i="1" s="1"/>
  <c r="KD212" i="1"/>
  <c r="KB213" i="1"/>
  <c r="JN212"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H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H91" i="1"/>
  <c r="R92" i="1"/>
  <c r="W91" i="1"/>
  <c r="JM90" i="1"/>
  <c r="KG91" i="1"/>
  <c r="KF91" i="1"/>
  <c r="Q92" i="1"/>
  <c r="J93" i="1"/>
  <c r="AV92" i="1"/>
  <c r="AT92" i="1"/>
  <c r="AS92" i="1"/>
  <c r="AU92" i="1"/>
  <c r="AR92" i="1"/>
  <c r="FQ322" i="1"/>
  <c r="BA321" i="1"/>
  <c r="H323" i="1"/>
  <c r="FP323" i="1" s="1"/>
  <c r="FP321" i="1"/>
  <c r="FP322" i="1"/>
  <c r="FO321" i="1"/>
  <c r="BA322" i="1"/>
  <c r="FQ321" i="1"/>
  <c r="R318" i="1"/>
  <c r="KH317" i="1"/>
  <c r="FT325" i="1"/>
  <c r="FS325" i="1"/>
  <c r="T324" i="1"/>
  <c r="T325" i="1" s="1"/>
  <c r="KA323" i="1"/>
  <c r="JT323" i="1"/>
  <c r="P326" i="1"/>
  <c r="JB324" i="1"/>
  <c r="KC321" i="1"/>
  <c r="N323" i="1"/>
  <c r="M324" i="1"/>
  <c r="M325" i="1" s="1"/>
  <c r="KD325" i="1" s="1"/>
  <c r="KD323" i="1"/>
  <c r="L324" i="1"/>
  <c r="L325" i="1" s="1"/>
  <c r="AQ325" i="1" s="1"/>
  <c r="AQ323" i="1"/>
  <c r="FQ247" i="1"/>
  <c r="H248" i="1"/>
  <c r="BA248" i="1" s="1"/>
  <c r="S327" i="1"/>
  <c r="S328" i="1" s="1"/>
  <c r="KB328" i="1" s="1"/>
  <c r="KB326" i="1"/>
  <c r="JP326" i="1"/>
  <c r="JO326" i="1"/>
  <c r="Y327" i="1"/>
  <c r="Y328" i="1" s="1"/>
  <c r="JA324" i="1"/>
  <c r="O326" i="1"/>
  <c r="U326" i="1"/>
  <c r="FS324" i="1"/>
  <c r="FT324" i="1"/>
  <c r="JM324" i="1"/>
  <c r="W326" i="1"/>
  <c r="Q327" i="1"/>
  <c r="Q328" i="1" s="1"/>
  <c r="KG326" i="1"/>
  <c r="KF326" i="1"/>
  <c r="CE324" i="1" a="1"/>
  <c r="CE324" i="1" s="1"/>
  <c r="CA324" i="1" a="1"/>
  <c r="CA324" i="1" s="1"/>
  <c r="BW324" i="1" a="1"/>
  <c r="BW324" i="1" s="1"/>
  <c r="FA324" i="1" a="1"/>
  <c r="FA324" i="1" s="1"/>
  <c r="CC324" i="1" a="1"/>
  <c r="CC324" i="1" s="1"/>
  <c r="BY324" i="1" a="1"/>
  <c r="BY324" i="1" s="1"/>
  <c r="EH324" i="1" a="1"/>
  <c r="EH324" i="1" s="1"/>
  <c r="EY324" i="1" a="1"/>
  <c r="EY324" i="1" s="1"/>
  <c r="CB324" i="1" a="1"/>
  <c r="CB324" i="1" s="1"/>
  <c r="BZ324" i="1" a="1"/>
  <c r="BZ324" i="1" s="1"/>
  <c r="CF324" i="1" a="1"/>
  <c r="CF324" i="1" s="1"/>
  <c r="CD324" i="1" a="1"/>
  <c r="CD324" i="1" s="1"/>
  <c r="JN324" i="1"/>
  <c r="X326" i="1"/>
  <c r="V327" i="1"/>
  <c r="V328" i="1" s="1"/>
  <c r="JL328" i="1" s="1"/>
  <c r="JL326" i="1"/>
  <c r="FO247" i="1"/>
  <c r="FP247" i="1"/>
  <c r="BA212" i="1"/>
  <c r="FP212" i="1"/>
  <c r="FQ212" i="1"/>
  <c r="FO212" i="1"/>
  <c r="H213" i="1"/>
  <c r="Y254" i="1"/>
  <c r="JO253" i="1"/>
  <c r="JP253" i="1"/>
  <c r="U282" i="1"/>
  <c r="FT281" i="1"/>
  <c r="FS281" i="1"/>
  <c r="JP281" i="1"/>
  <c r="JO281" i="1"/>
  <c r="Y282" i="1"/>
  <c r="JB280" i="1"/>
  <c r="P281" i="1"/>
  <c r="KB280" i="1"/>
  <c r="L249" i="1"/>
  <c r="AQ248" i="1"/>
  <c r="EY280" i="1" a="1"/>
  <c r="EY280" i="1" s="1"/>
  <c r="CD280" i="1" a="1"/>
  <c r="CD280" i="1" s="1"/>
  <c r="BZ280" i="1" a="1"/>
  <c r="BZ280" i="1" s="1"/>
  <c r="K281" i="1"/>
  <c r="FA280" i="1" a="1"/>
  <c r="FA280" i="1" s="1"/>
  <c r="CC280" i="1" a="1"/>
  <c r="CC280" i="1" s="1"/>
  <c r="BY280" i="1" a="1"/>
  <c r="BY280" i="1" s="1"/>
  <c r="CE280" i="1" a="1"/>
  <c r="CE280" i="1" s="1"/>
  <c r="CB280" i="1" a="1"/>
  <c r="CB280" i="1" s="1"/>
  <c r="CA280" i="1" a="1"/>
  <c r="CA280" i="1" s="1"/>
  <c r="EH280" i="1" a="1"/>
  <c r="EH280" i="1" s="1"/>
  <c r="BW280" i="1" a="1"/>
  <c r="BW280" i="1" s="1"/>
  <c r="CF280" i="1" a="1"/>
  <c r="CF280" i="1" s="1"/>
  <c r="BX280" i="1" a="1"/>
  <c r="BX280" i="1" s="1"/>
  <c r="KC281" i="1"/>
  <c r="N282" i="1"/>
  <c r="KH281" i="1"/>
  <c r="R282" i="1"/>
  <c r="KG248" i="1"/>
  <c r="KF248" i="1"/>
  <c r="Q249" i="1"/>
  <c r="KH247" i="1"/>
  <c r="R248" i="1"/>
  <c r="V249" i="1"/>
  <c r="JL248" i="1"/>
  <c r="P250" i="1"/>
  <c r="JB249" i="1"/>
  <c r="KG280" i="1"/>
  <c r="KF280" i="1"/>
  <c r="O284" i="1"/>
  <c r="JA283" i="1"/>
  <c r="KC248" i="1"/>
  <c r="N249" i="1"/>
  <c r="L282" i="1"/>
  <c r="AQ281" i="1"/>
  <c r="X283" i="1"/>
  <c r="JN282" i="1"/>
  <c r="W249" i="1"/>
  <c r="JM248" i="1"/>
  <c r="O249" i="1"/>
  <c r="JA248" i="1"/>
  <c r="CD247" i="1" a="1"/>
  <c r="CD247" i="1" s="1"/>
  <c r="BZ247" i="1" a="1"/>
  <c r="BZ247" i="1" s="1"/>
  <c r="K248" i="1"/>
  <c r="FA247" i="1" a="1"/>
  <c r="FA247" i="1" s="1"/>
  <c r="CC247" i="1" a="1"/>
  <c r="CC247" i="1" s="1"/>
  <c r="BY247" i="1" a="1"/>
  <c r="BY247" i="1" s="1"/>
  <c r="CF247" i="1" a="1"/>
  <c r="CF247" i="1" s="1"/>
  <c r="CB247" i="1" a="1"/>
  <c r="CB247" i="1" s="1"/>
  <c r="BX247" i="1" a="1"/>
  <c r="BX247" i="1" s="1"/>
  <c r="EY247" i="1" a="1"/>
  <c r="EY247" i="1" s="1"/>
  <c r="CE247" i="1" a="1"/>
  <c r="CE247" i="1" s="1"/>
  <c r="CA247" i="1" a="1"/>
  <c r="CA247" i="1" s="1"/>
  <c r="BW247" i="1" a="1"/>
  <c r="BW247" i="1" s="1"/>
  <c r="EH247" i="1" a="1"/>
  <c r="EH247" i="1" s="1"/>
  <c r="W282" i="1"/>
  <c r="JM281" i="1"/>
  <c r="S248" i="1"/>
  <c r="KB247" i="1"/>
  <c r="FO280" i="1"/>
  <c r="H281" i="1"/>
  <c r="BA281" i="1" s="1"/>
  <c r="FQ280" i="1"/>
  <c r="FP280" i="1"/>
  <c r="X249" i="1"/>
  <c r="JN248" i="1"/>
  <c r="V282" i="1"/>
  <c r="JL281" i="1"/>
  <c r="JT247" i="1"/>
  <c r="KA247" i="1"/>
  <c r="U249" i="1"/>
  <c r="FT248" i="1"/>
  <c r="FS248" i="1"/>
  <c r="T281" i="1"/>
  <c r="KA280" i="1"/>
  <c r="JT280" i="1"/>
  <c r="KD281" i="1"/>
  <c r="M282" i="1"/>
  <c r="KD214" i="1"/>
  <c r="M215" i="1"/>
  <c r="JT214" i="1"/>
  <c r="KA214" i="1"/>
  <c r="T215" i="1"/>
  <c r="EH215" i="1" a="1"/>
  <c r="EH215" i="1" s="1"/>
  <c r="CD215" i="1" a="1"/>
  <c r="CD215" i="1" s="1"/>
  <c r="BZ215" i="1" a="1"/>
  <c r="BZ215" i="1" s="1"/>
  <c r="K216" i="1"/>
  <c r="FA215" i="1" a="1"/>
  <c r="FA215" i="1" s="1"/>
  <c r="CC215" i="1" a="1"/>
  <c r="CC215" i="1" s="1"/>
  <c r="BY215" i="1" a="1"/>
  <c r="BY215" i="1" s="1"/>
  <c r="CF215" i="1" a="1"/>
  <c r="CF215" i="1" s="1"/>
  <c r="CB215" i="1" a="1"/>
  <c r="CB215" i="1" s="1"/>
  <c r="BX215" i="1" a="1"/>
  <c r="BX215" i="1" s="1"/>
  <c r="EY215" i="1" a="1"/>
  <c r="EY215" i="1" s="1"/>
  <c r="CE215" i="1" a="1"/>
  <c r="CE215" i="1" s="1"/>
  <c r="CA215" i="1" a="1"/>
  <c r="CA215" i="1" s="1"/>
  <c r="BW215" i="1" a="1"/>
  <c r="BW215" i="1" s="1"/>
  <c r="S216" i="1"/>
  <c r="KB215" i="1"/>
  <c r="R217" i="1"/>
  <c r="KH216" i="1"/>
  <c r="KG215" i="1"/>
  <c r="KF215" i="1"/>
  <c r="Q216" i="1"/>
  <c r="O216" i="1"/>
  <c r="JA215" i="1"/>
  <c r="JL214" i="1"/>
  <c r="L216" i="1"/>
  <c r="AQ215" i="1"/>
  <c r="U216" i="1"/>
  <c r="FT215" i="1"/>
  <c r="FS215" i="1"/>
  <c r="KC216" i="1"/>
  <c r="N217" i="1"/>
  <c r="JN214" i="1"/>
  <c r="JM214" i="1"/>
  <c r="P216" i="1"/>
  <c r="JB215" i="1"/>
  <c r="JL213" i="1"/>
  <c r="JM213" i="1"/>
  <c r="JN213" i="1"/>
  <c r="KD213" i="1"/>
  <c r="JT213" i="1"/>
  <c r="KA213" i="1"/>
  <c r="AV35" i="1"/>
  <c r="AU35" i="1"/>
  <c r="AT35" i="1"/>
  <c r="AS35" i="1"/>
  <c r="AR35" i="1"/>
  <c r="J36" i="1"/>
  <c r="U35" i="1"/>
  <c r="FT34" i="1"/>
  <c r="FS34" i="1"/>
  <c r="S35" i="1"/>
  <c r="KB34" i="1"/>
  <c r="KH35" i="1"/>
  <c r="R36" i="1"/>
  <c r="H19" i="1" a="1"/>
  <c r="H19" i="1" s="1"/>
  <c r="BA19" i="1" s="1"/>
  <c r="M92" i="1" l="1"/>
  <c r="KD91" i="1"/>
  <c r="JM91" i="1"/>
  <c r="W92" i="1"/>
  <c r="R93" i="1"/>
  <c r="KH92" i="1"/>
  <c r="U93" i="1"/>
  <c r="FS92" i="1"/>
  <c r="FT92" i="1"/>
  <c r="JA92" i="1"/>
  <c r="O93" i="1"/>
  <c r="JL91" i="1"/>
  <c r="V92" i="1"/>
  <c r="Y93" i="1"/>
  <c r="JP92" i="1"/>
  <c r="JO92" i="1"/>
  <c r="AV93" i="1"/>
  <c r="AU93" i="1"/>
  <c r="J94" i="1"/>
  <c r="AT93" i="1"/>
  <c r="AS93" i="1"/>
  <c r="AR93" i="1"/>
  <c r="JB92" i="1"/>
  <c r="P93" i="1"/>
  <c r="JN91" i="1"/>
  <c r="X92" i="1"/>
  <c r="Q93" i="1"/>
  <c r="KF92" i="1"/>
  <c r="KG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3" i="1"/>
  <c r="H324" i="1"/>
  <c r="H325" i="1" s="1"/>
  <c r="BA325" i="1" s="1"/>
  <c r="BA323" i="1"/>
  <c r="FO323" i="1"/>
  <c r="FP248" i="1"/>
  <c r="FQ248" i="1"/>
  <c r="H249" i="1"/>
  <c r="BA249" i="1" s="1"/>
  <c r="FO248" i="1"/>
  <c r="R319" i="1"/>
  <c r="KH318" i="1"/>
  <c r="KG328" i="1"/>
  <c r="KF328" i="1"/>
  <c r="JP328" i="1"/>
  <c r="JO328" i="1"/>
  <c r="JT325" i="1"/>
  <c r="KA325" i="1"/>
  <c r="JT324" i="1"/>
  <c r="T326" i="1"/>
  <c r="KA324" i="1"/>
  <c r="KD324" i="1"/>
  <c r="M326" i="1"/>
  <c r="N324" i="1"/>
  <c r="N325" i="1" s="1"/>
  <c r="KC325" i="1" s="1"/>
  <c r="KC323" i="1"/>
  <c r="JB326" i="1"/>
  <c r="P327" i="1"/>
  <c r="P328" i="1" s="1"/>
  <c r="JB328" i="1" s="1"/>
  <c r="L326" i="1"/>
  <c r="AQ324" i="1"/>
  <c r="S329" i="1"/>
  <c r="KB327" i="1"/>
  <c r="V329" i="1"/>
  <c r="JL327" i="1"/>
  <c r="FS326" i="1"/>
  <c r="FT326" i="1"/>
  <c r="U327" i="1"/>
  <c r="U328" i="1" s="1"/>
  <c r="KG327" i="1"/>
  <c r="KF327" i="1"/>
  <c r="Q329" i="1"/>
  <c r="O327" i="1"/>
  <c r="O328" i="1" s="1"/>
  <c r="JA328" i="1" s="1"/>
  <c r="JA326" i="1"/>
  <c r="W327" i="1"/>
  <c r="W328" i="1" s="1"/>
  <c r="JM328" i="1" s="1"/>
  <c r="JM326" i="1"/>
  <c r="EY326" i="1" a="1"/>
  <c r="EY326" i="1" s="1"/>
  <c r="EH326" i="1" a="1"/>
  <c r="EH326" i="1" s="1"/>
  <c r="CC326" i="1" a="1"/>
  <c r="CC326" i="1" s="1"/>
  <c r="BY326" i="1" a="1"/>
  <c r="BY326" i="1" s="1"/>
  <c r="CF326" i="1" a="1"/>
  <c r="CF326" i="1" s="1"/>
  <c r="BZ326" i="1" a="1"/>
  <c r="BZ326" i="1" s="1"/>
  <c r="CE326" i="1" a="1"/>
  <c r="CE326" i="1" s="1"/>
  <c r="BW326" i="1" a="1"/>
  <c r="BW326" i="1" s="1"/>
  <c r="CB326" i="1" a="1"/>
  <c r="CB326" i="1" s="1"/>
  <c r="FA326" i="1" a="1"/>
  <c r="FA326" i="1" s="1"/>
  <c r="CD326" i="1" a="1"/>
  <c r="CD326" i="1" s="1"/>
  <c r="CA326" i="1" a="1"/>
  <c r="CA326" i="1" s="1"/>
  <c r="JP327" i="1"/>
  <c r="JO327" i="1"/>
  <c r="Y329" i="1"/>
  <c r="X327" i="1"/>
  <c r="X328" i="1" s="1"/>
  <c r="JN328" i="1" s="1"/>
  <c r="JN326" i="1"/>
  <c r="FQ213" i="1"/>
  <c r="BA213" i="1"/>
  <c r="H214" i="1"/>
  <c r="FO213" i="1"/>
  <c r="FP213" i="1"/>
  <c r="Y255" i="1"/>
  <c r="JO254" i="1"/>
  <c r="JP254" i="1"/>
  <c r="Y283" i="1"/>
  <c r="JP282" i="1"/>
  <c r="JO282" i="1"/>
  <c r="FS282" i="1"/>
  <c r="FT282" i="1"/>
  <c r="U283" i="1"/>
  <c r="JN283" i="1"/>
  <c r="X284" i="1"/>
  <c r="U250" i="1"/>
  <c r="FT249" i="1"/>
  <c r="FS249" i="1"/>
  <c r="K282" i="1"/>
  <c r="CF281" i="1" a="1"/>
  <c r="CF281" i="1" s="1"/>
  <c r="CB281" i="1" a="1"/>
  <c r="CB281" i="1" s="1"/>
  <c r="BX281" i="1" a="1"/>
  <c r="BX281" i="1" s="1"/>
  <c r="EY281" i="1" a="1"/>
  <c r="EY281" i="1" s="1"/>
  <c r="CE281" i="1" a="1"/>
  <c r="CE281" i="1" s="1"/>
  <c r="CA281" i="1" a="1"/>
  <c r="CA281" i="1" s="1"/>
  <c r="BW281" i="1" a="1"/>
  <c r="BW281" i="1" s="1"/>
  <c r="EH281" i="1" a="1"/>
  <c r="EH281" i="1" s="1"/>
  <c r="CD281" i="1" a="1"/>
  <c r="CD281" i="1" s="1"/>
  <c r="BZ281" i="1" a="1"/>
  <c r="BZ281" i="1" s="1"/>
  <c r="FA281" i="1" a="1"/>
  <c r="FA281" i="1" s="1"/>
  <c r="CC281" i="1" a="1"/>
  <c r="CC281" i="1" s="1"/>
  <c r="BY281" i="1" a="1"/>
  <c r="BY281" i="1" s="1"/>
  <c r="EY248" i="1" a="1"/>
  <c r="EY248" i="1" s="1"/>
  <c r="CE248" i="1" a="1"/>
  <c r="CE248" i="1" s="1"/>
  <c r="CA248" i="1" a="1"/>
  <c r="CA248" i="1" s="1"/>
  <c r="BW248" i="1" a="1"/>
  <c r="BW248" i="1" s="1"/>
  <c r="EH248" i="1" a="1"/>
  <c r="EH248" i="1" s="1"/>
  <c r="CD248" i="1" a="1"/>
  <c r="CD248" i="1" s="1"/>
  <c r="BZ248" i="1" a="1"/>
  <c r="BZ248" i="1" s="1"/>
  <c r="K249" i="1"/>
  <c r="FA248" i="1" a="1"/>
  <c r="FA248" i="1" s="1"/>
  <c r="CC248" i="1" a="1"/>
  <c r="CC248" i="1" s="1"/>
  <c r="BY248" i="1" a="1"/>
  <c r="BY248" i="1" s="1"/>
  <c r="CF248" i="1" a="1"/>
  <c r="CF248" i="1" s="1"/>
  <c r="CB248" i="1" a="1"/>
  <c r="CB248" i="1" s="1"/>
  <c r="BX248" i="1" a="1"/>
  <c r="BX248" i="1" s="1"/>
  <c r="Q250" i="1"/>
  <c r="KG249" i="1"/>
  <c r="KF249" i="1"/>
  <c r="M283" i="1"/>
  <c r="KD282" i="1"/>
  <c r="KB248" i="1"/>
  <c r="S249" i="1"/>
  <c r="AQ282" i="1"/>
  <c r="L283" i="1"/>
  <c r="KC249" i="1"/>
  <c r="N250" i="1"/>
  <c r="P251" i="1"/>
  <c r="JB250" i="1"/>
  <c r="R283" i="1"/>
  <c r="KH282" i="1"/>
  <c r="X250" i="1"/>
  <c r="JN249" i="1"/>
  <c r="KG281" i="1"/>
  <c r="KF281" i="1"/>
  <c r="KA248" i="1"/>
  <c r="JT248" i="1"/>
  <c r="FO281" i="1"/>
  <c r="H282" i="1"/>
  <c r="BA282" i="1" s="1"/>
  <c r="FQ281" i="1"/>
  <c r="FP281" i="1"/>
  <c r="JM282" i="1"/>
  <c r="W283" i="1"/>
  <c r="O250" i="1"/>
  <c r="JA249" i="1"/>
  <c r="V250" i="1"/>
  <c r="JL249" i="1"/>
  <c r="KC282" i="1"/>
  <c r="N283" i="1"/>
  <c r="KB281" i="1"/>
  <c r="JT281" i="1"/>
  <c r="T282" i="1"/>
  <c r="KA281" i="1"/>
  <c r="JL282" i="1"/>
  <c r="V283" i="1"/>
  <c r="W250" i="1"/>
  <c r="JM249" i="1"/>
  <c r="JA284" i="1"/>
  <c r="O285" i="1"/>
  <c r="KH248" i="1"/>
  <c r="R249" i="1"/>
  <c r="L250" i="1"/>
  <c r="AQ249" i="1"/>
  <c r="JB281" i="1"/>
  <c r="P282" i="1"/>
  <c r="KF216" i="1"/>
  <c r="Q217" i="1"/>
  <c r="KG216" i="1"/>
  <c r="JA216" i="1"/>
  <c r="O217" i="1"/>
  <c r="JM215" i="1"/>
  <c r="U217" i="1"/>
  <c r="FT216" i="1"/>
  <c r="FS216" i="1"/>
  <c r="KA215" i="1"/>
  <c r="T216" i="1"/>
  <c r="JT215" i="1"/>
  <c r="L217" i="1"/>
  <c r="AQ216" i="1"/>
  <c r="P217" i="1"/>
  <c r="JB216" i="1"/>
  <c r="JN215" i="1"/>
  <c r="JL215" i="1"/>
  <c r="KH217" i="1"/>
  <c r="R218" i="1"/>
  <c r="KC217" i="1"/>
  <c r="N218" i="1"/>
  <c r="M216" i="1"/>
  <c r="KD215" i="1"/>
  <c r="S217" i="1"/>
  <c r="KB216" i="1"/>
  <c r="CF216" i="1" a="1"/>
  <c r="CF216" i="1" s="1"/>
  <c r="CB216" i="1" a="1"/>
  <c r="CB216" i="1" s="1"/>
  <c r="BX216" i="1" a="1"/>
  <c r="BX216" i="1" s="1"/>
  <c r="EY216" i="1" a="1"/>
  <c r="EY216" i="1" s="1"/>
  <c r="CE216" i="1" a="1"/>
  <c r="CE216" i="1" s="1"/>
  <c r="CA216" i="1" a="1"/>
  <c r="CA216" i="1" s="1"/>
  <c r="BW216" i="1" a="1"/>
  <c r="BW216" i="1" s="1"/>
  <c r="K217" i="1"/>
  <c r="EH216" i="1" a="1"/>
  <c r="EH216" i="1" s="1"/>
  <c r="CD216" i="1" a="1"/>
  <c r="CD216" i="1" s="1"/>
  <c r="BZ216" i="1" a="1"/>
  <c r="BZ216" i="1" s="1"/>
  <c r="FA216" i="1" a="1"/>
  <c r="FA216" i="1" s="1"/>
  <c r="CC216" i="1" a="1"/>
  <c r="CC216" i="1" s="1"/>
  <c r="BY216" i="1" a="1"/>
  <c r="BY216" i="1" s="1"/>
  <c r="AS36" i="1"/>
  <c r="AR36" i="1"/>
  <c r="AV36" i="1"/>
  <c r="AT36" i="1"/>
  <c r="AU36" i="1"/>
  <c r="J37" i="1"/>
  <c r="FT35" i="1"/>
  <c r="U36" i="1"/>
  <c r="FS35" i="1"/>
  <c r="KB35" i="1"/>
  <c r="S36" i="1"/>
  <c r="KH36" i="1"/>
  <c r="R37" i="1"/>
  <c r="KG45" i="1"/>
  <c r="KF45" i="1"/>
  <c r="KG24" i="1"/>
  <c r="KF24" i="1"/>
  <c r="KG18" i="1"/>
  <c r="KF18" i="1"/>
  <c r="Q25" i="1"/>
  <c r="KG25" i="1" s="1"/>
  <c r="JP45" i="1"/>
  <c r="JP24" i="1"/>
  <c r="JP18" i="1"/>
  <c r="Y25" i="1"/>
  <c r="KG5" i="1"/>
  <c r="KG347" i="1" s="1"/>
  <c r="KF5" i="1"/>
  <c r="KF347" i="1" s="1"/>
  <c r="JB45" i="1"/>
  <c r="JA45" i="1"/>
  <c r="JB24" i="1"/>
  <c r="JA24" i="1"/>
  <c r="JA18" i="1"/>
  <c r="JB18" i="1"/>
  <c r="P25" i="1"/>
  <c r="JB25" i="1" s="1"/>
  <c r="O25" i="1"/>
  <c r="JA25" i="1" s="1"/>
  <c r="JB5" i="1"/>
  <c r="JB6" i="1" s="1"/>
  <c r="JB9" i="1" s="1"/>
  <c r="JA5" i="1"/>
  <c r="JA347" i="1" s="1"/>
  <c r="JC5" i="1"/>
  <c r="JC347" i="1" s="1"/>
  <c r="N25" i="1"/>
  <c r="KC5" i="1"/>
  <c r="KC347"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H93" i="1"/>
  <c r="R94" i="1"/>
  <c r="W93" i="1"/>
  <c r="JM92" i="1"/>
  <c r="KF93" i="1"/>
  <c r="Q94" i="1"/>
  <c r="KG93" i="1"/>
  <c r="AS94" i="1"/>
  <c r="J95" i="1"/>
  <c r="AU94" i="1"/>
  <c r="AT94" i="1"/>
  <c r="AR94" i="1"/>
  <c r="AV94" i="1"/>
  <c r="JA93" i="1"/>
  <c r="O94" i="1"/>
  <c r="JN92" i="1"/>
  <c r="X93" i="1"/>
  <c r="S93" i="1"/>
  <c r="KB92" i="1"/>
  <c r="AQ93" i="1"/>
  <c r="L94" i="1"/>
  <c r="KD92" i="1"/>
  <c r="M93" i="1"/>
  <c r="FO325" i="1"/>
  <c r="H326" i="1"/>
  <c r="H327" i="1" s="1"/>
  <c r="H328" i="1" s="1"/>
  <c r="FO324" i="1"/>
  <c r="BA324" i="1"/>
  <c r="FQ325" i="1"/>
  <c r="FP325" i="1"/>
  <c r="FQ324" i="1"/>
  <c r="FP324" i="1"/>
  <c r="FO249" i="1"/>
  <c r="FQ249" i="1"/>
  <c r="FP249" i="1"/>
  <c r="H250" i="1"/>
  <c r="BA250" i="1" s="1"/>
  <c r="KH319" i="1"/>
  <c r="R320" i="1"/>
  <c r="FT328" i="1"/>
  <c r="FS328" i="1"/>
  <c r="P329" i="1"/>
  <c r="JB327" i="1"/>
  <c r="N326" i="1"/>
  <c r="KC324" i="1"/>
  <c r="KD326" i="1"/>
  <c r="M327" i="1"/>
  <c r="M328" i="1" s="1"/>
  <c r="KD328" i="1" s="1"/>
  <c r="KA326" i="1"/>
  <c r="JT326" i="1"/>
  <c r="T327" i="1"/>
  <c r="T328" i="1" s="1"/>
  <c r="AQ326" i="1"/>
  <c r="L327" i="1"/>
  <c r="L328" i="1" s="1"/>
  <c r="AQ328" i="1" s="1"/>
  <c r="S330" i="1"/>
  <c r="S331" i="1" s="1"/>
  <c r="KB331" i="1" s="1"/>
  <c r="KB329" i="1"/>
  <c r="X329" i="1"/>
  <c r="JN327" i="1"/>
  <c r="KG329" i="1"/>
  <c r="Q330" i="1"/>
  <c r="Q331" i="1" s="1"/>
  <c r="KF329" i="1"/>
  <c r="JO329" i="1"/>
  <c r="Y330" i="1"/>
  <c r="Y331" i="1" s="1"/>
  <c r="JP329" i="1"/>
  <c r="CF327" i="1" a="1"/>
  <c r="CF327" i="1" s="1"/>
  <c r="CB327" i="1" a="1"/>
  <c r="CB327" i="1" s="1"/>
  <c r="EH327" i="1" a="1"/>
  <c r="EH327" i="1" s="1"/>
  <c r="CD327" i="1" a="1"/>
  <c r="CD327" i="1" s="1"/>
  <c r="BZ327" i="1" a="1"/>
  <c r="BZ327" i="1" s="1"/>
  <c r="EY327" i="1" a="1"/>
  <c r="EY327" i="1" s="1"/>
  <c r="CC327" i="1" a="1"/>
  <c r="CC327" i="1" s="1"/>
  <c r="BW327" i="1" a="1"/>
  <c r="BW327" i="1" s="1"/>
  <c r="CE327" i="1" a="1"/>
  <c r="CE327" i="1" s="1"/>
  <c r="FA327" i="1" a="1"/>
  <c r="FA327" i="1" s="1"/>
  <c r="BY327" i="1" a="1"/>
  <c r="BY327" i="1" s="1"/>
  <c r="CA327" i="1" a="1"/>
  <c r="CA327" i="1" s="1"/>
  <c r="FT327" i="1"/>
  <c r="U329" i="1"/>
  <c r="FS327" i="1"/>
  <c r="W329" i="1"/>
  <c r="JM327" i="1"/>
  <c r="O329" i="1"/>
  <c r="JA327" i="1"/>
  <c r="V330" i="1"/>
  <c r="V331" i="1" s="1"/>
  <c r="JL331" i="1" s="1"/>
  <c r="JL329" i="1"/>
  <c r="BA214" i="1"/>
  <c r="FQ214" i="1"/>
  <c r="FP214" i="1"/>
  <c r="H215" i="1"/>
  <c r="FO214" i="1"/>
  <c r="Y256" i="1"/>
  <c r="JP255" i="1"/>
  <c r="JO255" i="1"/>
  <c r="FT283" i="1"/>
  <c r="FS283" i="1"/>
  <c r="U284" i="1"/>
  <c r="JP283" i="1"/>
  <c r="Y284" i="1"/>
  <c r="JO283" i="1"/>
  <c r="H283" i="1"/>
  <c r="BA283" i="1" s="1"/>
  <c r="FQ282" i="1"/>
  <c r="FP282" i="1"/>
  <c r="FO282" i="1"/>
  <c r="JL250" i="1"/>
  <c r="V251" i="1"/>
  <c r="P283" i="1"/>
  <c r="JB282" i="1"/>
  <c r="KA282" i="1"/>
  <c r="JT282" i="1"/>
  <c r="T283" i="1"/>
  <c r="JN250" i="1"/>
  <c r="X251" i="1"/>
  <c r="EH282" i="1" a="1"/>
  <c r="EH282" i="1" s="1"/>
  <c r="CF282" i="1" a="1"/>
  <c r="CF282" i="1" s="1"/>
  <c r="CB282" i="1" a="1"/>
  <c r="CB282" i="1" s="1"/>
  <c r="BX282" i="1" a="1"/>
  <c r="BX282" i="1" s="1"/>
  <c r="EY282" i="1" a="1"/>
  <c r="EY282" i="1" s="1"/>
  <c r="K283" i="1"/>
  <c r="CD282" i="1" a="1"/>
  <c r="CD282" i="1" s="1"/>
  <c r="FA282" i="1" a="1"/>
  <c r="FA282" i="1" s="1"/>
  <c r="CC282" i="1" a="1"/>
  <c r="CC282" i="1" s="1"/>
  <c r="CA282" i="1" a="1"/>
  <c r="CA282" i="1" s="1"/>
  <c r="BZ282" i="1" a="1"/>
  <c r="BZ282" i="1" s="1"/>
  <c r="BY282" i="1" a="1"/>
  <c r="BY282" i="1" s="1"/>
  <c r="CE282" i="1" a="1"/>
  <c r="CE282" i="1" s="1"/>
  <c r="BW282" i="1" a="1"/>
  <c r="BW282" i="1" s="1"/>
  <c r="JM250" i="1"/>
  <c r="W251" i="1"/>
  <c r="O251" i="1"/>
  <c r="JA250" i="1"/>
  <c r="KD283" i="1"/>
  <c r="M284" i="1"/>
  <c r="O286" i="1"/>
  <c r="JA285" i="1"/>
  <c r="W284" i="1"/>
  <c r="JM283" i="1"/>
  <c r="JT249" i="1"/>
  <c r="KA249" i="1"/>
  <c r="KH283" i="1"/>
  <c r="R284" i="1"/>
  <c r="KB249" i="1"/>
  <c r="S250" i="1"/>
  <c r="AQ250" i="1"/>
  <c r="L251" i="1"/>
  <c r="KB282" i="1"/>
  <c r="CF249" i="1" a="1"/>
  <c r="CF249" i="1" s="1"/>
  <c r="CB249" i="1" a="1"/>
  <c r="CB249" i="1" s="1"/>
  <c r="BX249" i="1" a="1"/>
  <c r="BX249" i="1" s="1"/>
  <c r="EY249" i="1" a="1"/>
  <c r="EY249" i="1" s="1"/>
  <c r="CE249" i="1" a="1"/>
  <c r="CE249" i="1" s="1"/>
  <c r="CA249" i="1" a="1"/>
  <c r="CA249" i="1" s="1"/>
  <c r="BW249" i="1" a="1"/>
  <c r="BW249" i="1" s="1"/>
  <c r="CD249" i="1" a="1"/>
  <c r="CD249" i="1" s="1"/>
  <c r="K250" i="1"/>
  <c r="BZ249" i="1" a="1"/>
  <c r="BZ249" i="1" s="1"/>
  <c r="BY249" i="1" a="1"/>
  <c r="BY249" i="1" s="1"/>
  <c r="FA249" i="1" a="1"/>
  <c r="FA249" i="1" s="1"/>
  <c r="EH249" i="1" a="1"/>
  <c r="EH249" i="1" s="1"/>
  <c r="CC249" i="1" a="1"/>
  <c r="CC249" i="1" s="1"/>
  <c r="FS250" i="1"/>
  <c r="FT250" i="1"/>
  <c r="U251" i="1"/>
  <c r="KH249" i="1"/>
  <c r="R250" i="1"/>
  <c r="KC283" i="1"/>
  <c r="N284" i="1"/>
  <c r="KG282" i="1"/>
  <c r="KF282" i="1"/>
  <c r="P252" i="1"/>
  <c r="JB251" i="1"/>
  <c r="L284" i="1"/>
  <c r="AQ283" i="1"/>
  <c r="KG250" i="1"/>
  <c r="KF250" i="1"/>
  <c r="Q251" i="1"/>
  <c r="JN284" i="1"/>
  <c r="X285" i="1"/>
  <c r="JL283" i="1"/>
  <c r="V284" i="1"/>
  <c r="KC250" i="1"/>
  <c r="N251" i="1"/>
  <c r="JN216" i="1"/>
  <c r="U218" i="1"/>
  <c r="FT217" i="1"/>
  <c r="FS217" i="1"/>
  <c r="KD216" i="1"/>
  <c r="M217" i="1"/>
  <c r="JM216" i="1"/>
  <c r="KC218" i="1"/>
  <c r="N219" i="1"/>
  <c r="L218" i="1"/>
  <c r="AQ217" i="1"/>
  <c r="P218" i="1"/>
  <c r="JB217" i="1"/>
  <c r="O218" i="1"/>
  <c r="JA217" i="1"/>
  <c r="KH218" i="1"/>
  <c r="R219" i="1"/>
  <c r="JT216" i="1"/>
  <c r="KA216" i="1"/>
  <c r="T217" i="1"/>
  <c r="CD217" i="1" a="1"/>
  <c r="CD217" i="1" s="1"/>
  <c r="BZ217" i="1" a="1"/>
  <c r="BZ217" i="1" s="1"/>
  <c r="K218" i="1"/>
  <c r="FA217" i="1" a="1"/>
  <c r="FA217" i="1" s="1"/>
  <c r="CC217" i="1" a="1"/>
  <c r="CC217" i="1" s="1"/>
  <c r="BY217" i="1" a="1"/>
  <c r="BY217" i="1" s="1"/>
  <c r="CF217" i="1" a="1"/>
  <c r="CF217" i="1" s="1"/>
  <c r="CB217" i="1" a="1"/>
  <c r="CB217" i="1" s="1"/>
  <c r="BX217" i="1" a="1"/>
  <c r="BX217" i="1" s="1"/>
  <c r="EY217" i="1" a="1"/>
  <c r="EY217" i="1" s="1"/>
  <c r="CE217" i="1" a="1"/>
  <c r="CE217" i="1" s="1"/>
  <c r="CA217" i="1" a="1"/>
  <c r="CA217" i="1" s="1"/>
  <c r="BW217" i="1" a="1"/>
  <c r="BW217" i="1" s="1"/>
  <c r="EH217" i="1" a="1"/>
  <c r="EH217" i="1" s="1"/>
  <c r="KG217" i="1"/>
  <c r="KF217" i="1"/>
  <c r="Q218" i="1"/>
  <c r="S218" i="1"/>
  <c r="KB217" i="1"/>
  <c r="JL216" i="1"/>
  <c r="AV37" i="1"/>
  <c r="AU37" i="1"/>
  <c r="AT37" i="1"/>
  <c r="AS37" i="1"/>
  <c r="AR37" i="1"/>
  <c r="JP25" i="1"/>
  <c r="JO25" i="1"/>
  <c r="J38" i="1"/>
  <c r="FT36" i="1"/>
  <c r="FS36" i="1"/>
  <c r="U37" i="1"/>
  <c r="KB36" i="1"/>
  <c r="S37" i="1"/>
  <c r="N26" i="1"/>
  <c r="KC25" i="1"/>
  <c r="KF25" i="1"/>
  <c r="KF6" i="1"/>
  <c r="KF9" i="1" s="1"/>
  <c r="KG6" i="1"/>
  <c r="KG9" i="1" s="1"/>
  <c r="KH37" i="1"/>
  <c r="R38" i="1"/>
  <c r="Q26" i="1"/>
  <c r="KG26" i="1" s="1"/>
  <c r="P26" i="1"/>
  <c r="P27" i="1" s="1"/>
  <c r="P28" i="1" s="1"/>
  <c r="O26" i="1"/>
  <c r="Y26" i="1"/>
  <c r="JO26" i="1" s="1"/>
  <c r="JC6" i="1"/>
  <c r="JC9" i="1" s="1"/>
  <c r="JB347" i="1"/>
  <c r="KC6" i="1"/>
  <c r="KC9" i="1" s="1"/>
  <c r="JA6" i="1"/>
  <c r="JA9" i="1" s="1"/>
  <c r="Q95" i="1" l="1"/>
  <c r="KG94" i="1"/>
  <c r="KF94" i="1"/>
  <c r="AQ94" i="1"/>
  <c r="L95" i="1"/>
  <c r="Y95" i="1"/>
  <c r="JP94" i="1"/>
  <c r="JO94" i="1"/>
  <c r="JM93" i="1"/>
  <c r="W94" i="1"/>
  <c r="KC93" i="1"/>
  <c r="N94" i="1"/>
  <c r="S94" i="1"/>
  <c r="KB93" i="1"/>
  <c r="R95" i="1"/>
  <c r="KH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26" i="1"/>
  <c r="FQ326" i="1"/>
  <c r="FO326" i="1"/>
  <c r="FP326" i="1"/>
  <c r="FO250" i="1"/>
  <c r="FP250" i="1"/>
  <c r="FQ250" i="1"/>
  <c r="H251" i="1"/>
  <c r="BA251" i="1" s="1"/>
  <c r="KH320" i="1"/>
  <c r="R321" i="1"/>
  <c r="KG331" i="1"/>
  <c r="KF331" i="1"/>
  <c r="JP331" i="1"/>
  <c r="JO331" i="1"/>
  <c r="JT328" i="1"/>
  <c r="KA328" i="1"/>
  <c r="FQ328" i="1"/>
  <c r="BA328" i="1"/>
  <c r="FP328" i="1"/>
  <c r="FO328" i="1"/>
  <c r="KC326" i="1"/>
  <c r="N327" i="1"/>
  <c r="N328" i="1" s="1"/>
  <c r="KC328" i="1" s="1"/>
  <c r="JT327" i="1"/>
  <c r="T329" i="1"/>
  <c r="KA327" i="1"/>
  <c r="JB329" i="1"/>
  <c r="P330" i="1"/>
  <c r="P331" i="1" s="1"/>
  <c r="JB331" i="1" s="1"/>
  <c r="KD327" i="1"/>
  <c r="M329" i="1"/>
  <c r="H329" i="1"/>
  <c r="FQ327" i="1"/>
  <c r="FO327" i="1"/>
  <c r="BA327" i="1"/>
  <c r="FP327" i="1"/>
  <c r="AQ327" i="1"/>
  <c r="L329" i="1"/>
  <c r="S332" i="1"/>
  <c r="KB330" i="1"/>
  <c r="V332" i="1"/>
  <c r="JL330" i="1"/>
  <c r="Y332" i="1"/>
  <c r="JO330" i="1"/>
  <c r="JP330" i="1"/>
  <c r="O330" i="1"/>
  <c r="O331" i="1" s="1"/>
  <c r="JA331" i="1" s="1"/>
  <c r="JA329" i="1"/>
  <c r="FT329" i="1"/>
  <c r="FS329" i="1"/>
  <c r="U330" i="1"/>
  <c r="U331" i="1" s="1"/>
  <c r="EY329" i="1" a="1"/>
  <c r="EY329" i="1" s="1"/>
  <c r="CD329" i="1" a="1"/>
  <c r="CD329" i="1" s="1"/>
  <c r="BZ329" i="1" a="1"/>
  <c r="BZ329" i="1" s="1"/>
  <c r="CB329" i="1" a="1"/>
  <c r="CB329" i="1" s="1"/>
  <c r="CA329" i="1" a="1"/>
  <c r="CA329" i="1" s="1"/>
  <c r="CF329" i="1" a="1"/>
  <c r="CF329" i="1" s="1"/>
  <c r="CC329" i="1" a="1"/>
  <c r="CC329" i="1" s="1"/>
  <c r="FA329" i="1" a="1"/>
  <c r="FA329" i="1" s="1"/>
  <c r="EH329" i="1" a="1"/>
  <c r="EH329" i="1" s="1"/>
  <c r="BW329" i="1" a="1"/>
  <c r="BW329" i="1" s="1"/>
  <c r="CE329" i="1" a="1"/>
  <c r="CE329" i="1" s="1"/>
  <c r="BY329" i="1" a="1"/>
  <c r="BY329" i="1" s="1"/>
  <c r="Q332" i="1"/>
  <c r="KF330" i="1"/>
  <c r="KG330" i="1"/>
  <c r="W330" i="1"/>
  <c r="W331" i="1" s="1"/>
  <c r="JM331" i="1" s="1"/>
  <c r="JM329" i="1"/>
  <c r="JN329" i="1"/>
  <c r="X330" i="1"/>
  <c r="X331" i="1" s="1"/>
  <c r="JN331" i="1" s="1"/>
  <c r="BA215" i="1"/>
  <c r="FQ215" i="1"/>
  <c r="FO215" i="1"/>
  <c r="H216" i="1"/>
  <c r="FP215" i="1"/>
  <c r="Y257" i="1"/>
  <c r="JO256" i="1"/>
  <c r="JP256" i="1"/>
  <c r="JP284" i="1"/>
  <c r="JO284" i="1"/>
  <c r="Y285" i="1"/>
  <c r="FS284" i="1"/>
  <c r="FT284" i="1"/>
  <c r="U285" i="1"/>
  <c r="KH284" i="1"/>
  <c r="R285" i="1"/>
  <c r="O287" i="1"/>
  <c r="JA286" i="1"/>
  <c r="JB283" i="1"/>
  <c r="P284" i="1"/>
  <c r="U252" i="1"/>
  <c r="FT251" i="1"/>
  <c r="FS251" i="1"/>
  <c r="K251" i="1"/>
  <c r="FA250" i="1" a="1"/>
  <c r="FA250" i="1" s="1"/>
  <c r="CC250" i="1" a="1"/>
  <c r="CC250" i="1" s="1"/>
  <c r="BY250" i="1" a="1"/>
  <c r="BY250" i="1" s="1"/>
  <c r="CF250" i="1" a="1"/>
  <c r="CF250" i="1" s="1"/>
  <c r="CB250" i="1" a="1"/>
  <c r="CB250" i="1" s="1"/>
  <c r="BX250" i="1" a="1"/>
  <c r="BX250" i="1" s="1"/>
  <c r="EY250" i="1" a="1"/>
  <c r="EY250" i="1" s="1"/>
  <c r="CE250" i="1" a="1"/>
  <c r="CE250" i="1" s="1"/>
  <c r="CA250" i="1" a="1"/>
  <c r="CA250" i="1" s="1"/>
  <c r="BW250" i="1" a="1"/>
  <c r="BW250" i="1" s="1"/>
  <c r="EH250" i="1" a="1"/>
  <c r="EH250" i="1" s="1"/>
  <c r="CD250" i="1" a="1"/>
  <c r="CD250" i="1" s="1"/>
  <c r="BZ250" i="1" a="1"/>
  <c r="BZ250" i="1" s="1"/>
  <c r="M285" i="1"/>
  <c r="KD284" i="1"/>
  <c r="O252" i="1"/>
  <c r="JA251" i="1"/>
  <c r="V252" i="1"/>
  <c r="JL251" i="1"/>
  <c r="N252" i="1"/>
  <c r="KC251" i="1"/>
  <c r="N285" i="1"/>
  <c r="KC284" i="1"/>
  <c r="KB283" i="1"/>
  <c r="KG283" i="1"/>
  <c r="KF283" i="1"/>
  <c r="JN251" i="1"/>
  <c r="X252" i="1"/>
  <c r="JL284" i="1"/>
  <c r="V285" i="1"/>
  <c r="L285" i="1"/>
  <c r="AQ284" i="1"/>
  <c r="L252" i="1"/>
  <c r="AQ251" i="1"/>
  <c r="EY283" i="1" a="1"/>
  <c r="EY283" i="1" s="1"/>
  <c r="CD283" i="1" a="1"/>
  <c r="CD283" i="1" s="1"/>
  <c r="BZ283" i="1" a="1"/>
  <c r="BZ283" i="1" s="1"/>
  <c r="K284" i="1"/>
  <c r="FA283" i="1" a="1"/>
  <c r="FA283" i="1" s="1"/>
  <c r="CC283" i="1" a="1"/>
  <c r="CC283" i="1" s="1"/>
  <c r="BY283" i="1" a="1"/>
  <c r="BY283" i="1" s="1"/>
  <c r="CB283" i="1" a="1"/>
  <c r="CB283" i="1" s="1"/>
  <c r="CA283" i="1" a="1"/>
  <c r="CA283" i="1" s="1"/>
  <c r="EH283" i="1" a="1"/>
  <c r="EH283" i="1" s="1"/>
  <c r="BX283" i="1" a="1"/>
  <c r="BX283" i="1" s="1"/>
  <c r="BW283" i="1" a="1"/>
  <c r="BW283" i="1" s="1"/>
  <c r="CF283" i="1" a="1"/>
  <c r="CF283" i="1" s="1"/>
  <c r="CE283" i="1" a="1"/>
  <c r="CE283" i="1" s="1"/>
  <c r="T284" i="1"/>
  <c r="KA283" i="1"/>
  <c r="JT283" i="1"/>
  <c r="KG251" i="1"/>
  <c r="KF251" i="1"/>
  <c r="Q252" i="1"/>
  <c r="JN285" i="1"/>
  <c r="X286" i="1"/>
  <c r="P253" i="1"/>
  <c r="JB252" i="1"/>
  <c r="S251" i="1"/>
  <c r="KB250" i="1"/>
  <c r="W285" i="1"/>
  <c r="JM284" i="1"/>
  <c r="JT250" i="1"/>
  <c r="KA250" i="1"/>
  <c r="W252" i="1"/>
  <c r="JM251" i="1"/>
  <c r="KH250" i="1"/>
  <c r="R251" i="1"/>
  <c r="H252" i="1"/>
  <c r="BA252" i="1" s="1"/>
  <c r="FO283" i="1"/>
  <c r="H284" i="1"/>
  <c r="BA284" i="1" s="1"/>
  <c r="FQ283" i="1"/>
  <c r="FP283" i="1"/>
  <c r="KC219" i="1"/>
  <c r="N220" i="1"/>
  <c r="EY218" i="1" a="1"/>
  <c r="EY218" i="1" s="1"/>
  <c r="CE218" i="1" a="1"/>
  <c r="CE218" i="1" s="1"/>
  <c r="CA218" i="1" a="1"/>
  <c r="CA218" i="1" s="1"/>
  <c r="BW218" i="1" a="1"/>
  <c r="BW218" i="1" s="1"/>
  <c r="EH218" i="1" a="1"/>
  <c r="EH218" i="1" s="1"/>
  <c r="CD218" i="1" a="1"/>
  <c r="CD218" i="1" s="1"/>
  <c r="BZ218" i="1" a="1"/>
  <c r="BZ218" i="1" s="1"/>
  <c r="K219" i="1"/>
  <c r="FA218" i="1" a="1"/>
  <c r="FA218" i="1" s="1"/>
  <c r="CC218" i="1" a="1"/>
  <c r="CC218" i="1" s="1"/>
  <c r="BY218" i="1" a="1"/>
  <c r="BY218" i="1" s="1"/>
  <c r="CF218" i="1" a="1"/>
  <c r="CF218" i="1" s="1"/>
  <c r="CB218" i="1" a="1"/>
  <c r="CB218" i="1" s="1"/>
  <c r="BX218" i="1" a="1"/>
  <c r="BX218" i="1" s="1"/>
  <c r="M218" i="1"/>
  <c r="KD217" i="1"/>
  <c r="KH219" i="1"/>
  <c r="R220" i="1"/>
  <c r="KB218" i="1"/>
  <c r="S219" i="1"/>
  <c r="KG218" i="1"/>
  <c r="KF218" i="1"/>
  <c r="Q219" i="1"/>
  <c r="O219" i="1"/>
  <c r="JA218" i="1"/>
  <c r="T218" i="1"/>
  <c r="JT217" i="1"/>
  <c r="KA217" i="1"/>
  <c r="JM217" i="1"/>
  <c r="P219" i="1"/>
  <c r="JB218" i="1"/>
  <c r="U219" i="1"/>
  <c r="FT218" i="1"/>
  <c r="FS218" i="1"/>
  <c r="JL217" i="1"/>
  <c r="L219" i="1"/>
  <c r="AQ218" i="1"/>
  <c r="JN217" i="1"/>
  <c r="AR38" i="1"/>
  <c r="AV38" i="1"/>
  <c r="AU38" i="1"/>
  <c r="AT38" i="1"/>
  <c r="AS38" i="1"/>
  <c r="J39" i="1"/>
  <c r="FS37" i="1"/>
  <c r="U38" i="1"/>
  <c r="FT37" i="1"/>
  <c r="N27" i="1"/>
  <c r="KC26" i="1"/>
  <c r="S38" i="1"/>
  <c r="KB37" i="1"/>
  <c r="KH38" i="1"/>
  <c r="R39" i="1"/>
  <c r="JB26" i="1"/>
  <c r="JB27" i="1"/>
  <c r="Q27" i="1"/>
  <c r="KG27" i="1" s="1"/>
  <c r="KF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H95" i="1"/>
  <c r="R96" i="1"/>
  <c r="O96" i="1"/>
  <c r="JA95" i="1"/>
  <c r="JO95" i="1"/>
  <c r="Y96" i="1"/>
  <c r="JP95" i="1"/>
  <c r="KB94" i="1"/>
  <c r="S95" i="1"/>
  <c r="L96" i="1"/>
  <c r="AQ95" i="1"/>
  <c r="KD94" i="1"/>
  <c r="M95" i="1"/>
  <c r="KC94" i="1"/>
  <c r="N95" i="1"/>
  <c r="JB95" i="1"/>
  <c r="P96" i="1"/>
  <c r="X95" i="1"/>
  <c r="JN94" i="1"/>
  <c r="JM94" i="1"/>
  <c r="W95" i="1"/>
  <c r="V95" i="1"/>
  <c r="JL94" i="1"/>
  <c r="U96" i="1"/>
  <c r="FT95" i="1"/>
  <c r="FS95" i="1"/>
  <c r="KG95" i="1"/>
  <c r="KF95" i="1"/>
  <c r="Q96" i="1"/>
  <c r="FO251" i="1"/>
  <c r="FP251" i="1"/>
  <c r="FQ251" i="1"/>
  <c r="R322" i="1"/>
  <c r="KH321" i="1"/>
  <c r="FT331" i="1"/>
  <c r="FS331" i="1"/>
  <c r="P332" i="1"/>
  <c r="JB330" i="1"/>
  <c r="KA329" i="1"/>
  <c r="T330" i="1"/>
  <c r="T331" i="1" s="1"/>
  <c r="JT329" i="1"/>
  <c r="FO329" i="1"/>
  <c r="H330" i="1"/>
  <c r="H331" i="1" s="1"/>
  <c r="FP329" i="1"/>
  <c r="FQ329" i="1"/>
  <c r="BA329" i="1"/>
  <c r="N329" i="1"/>
  <c r="KC327" i="1"/>
  <c r="M330" i="1"/>
  <c r="M331" i="1" s="1"/>
  <c r="KD331" i="1" s="1"/>
  <c r="KD329" i="1"/>
  <c r="L330" i="1"/>
  <c r="L331" i="1" s="1"/>
  <c r="AQ331" i="1" s="1"/>
  <c r="AQ329" i="1"/>
  <c r="KB332" i="1"/>
  <c r="S333" i="1"/>
  <c r="S334" i="1" s="1"/>
  <c r="KB334" i="1" s="1"/>
  <c r="JM330" i="1"/>
  <c r="W332" i="1"/>
  <c r="CE330" i="1" a="1"/>
  <c r="CE330" i="1" s="1"/>
  <c r="CA330" i="1" a="1"/>
  <c r="CA330" i="1" s="1"/>
  <c r="BW330" i="1" a="1"/>
  <c r="BW330" i="1" s="1"/>
  <c r="FA330" i="1" a="1"/>
  <c r="FA330" i="1" s="1"/>
  <c r="CC330" i="1" a="1"/>
  <c r="CC330" i="1" s="1"/>
  <c r="BY330" i="1" a="1"/>
  <c r="BY330" i="1" s="1"/>
  <c r="EY330" i="1" a="1"/>
  <c r="EY330" i="1" s="1"/>
  <c r="EH330" i="1" a="1"/>
  <c r="EH330" i="1" s="1"/>
  <c r="CF330" i="1" a="1"/>
  <c r="CF330" i="1" s="1"/>
  <c r="BZ330" i="1" a="1"/>
  <c r="BZ330" i="1" s="1"/>
  <c r="CD330" i="1" a="1"/>
  <c r="CD330" i="1" s="1"/>
  <c r="CB330" i="1" a="1"/>
  <c r="CB330" i="1" s="1"/>
  <c r="JA330" i="1"/>
  <c r="O332" i="1"/>
  <c r="U332" i="1"/>
  <c r="FS330" i="1"/>
  <c r="FT330" i="1"/>
  <c r="JN330" i="1"/>
  <c r="X332" i="1"/>
  <c r="KF332" i="1"/>
  <c r="Q333" i="1"/>
  <c r="Q334" i="1" s="1"/>
  <c r="KG332" i="1"/>
  <c r="Y333" i="1"/>
  <c r="Y334" i="1" s="1"/>
  <c r="JP332" i="1"/>
  <c r="JO332" i="1"/>
  <c r="V333" i="1"/>
  <c r="V334" i="1" s="1"/>
  <c r="JL334" i="1" s="1"/>
  <c r="JL332" i="1"/>
  <c r="BA216" i="1"/>
  <c r="FP216" i="1"/>
  <c r="FO216" i="1"/>
  <c r="FQ216" i="1"/>
  <c r="H217" i="1"/>
  <c r="Y258" i="1"/>
  <c r="JO257" i="1"/>
  <c r="JP257" i="1"/>
  <c r="U286" i="1"/>
  <c r="FT285" i="1"/>
  <c r="FS285" i="1"/>
  <c r="JP285" i="1"/>
  <c r="JO285" i="1"/>
  <c r="Y286" i="1"/>
  <c r="X253" i="1"/>
  <c r="JN252" i="1"/>
  <c r="JN286" i="1"/>
  <c r="X287" i="1"/>
  <c r="U253" i="1"/>
  <c r="FT252" i="1"/>
  <c r="FS252" i="1"/>
  <c r="KA251" i="1"/>
  <c r="JT251" i="1"/>
  <c r="KC252" i="1"/>
  <c r="N253" i="1"/>
  <c r="P285" i="1"/>
  <c r="JB284" i="1"/>
  <c r="FQ252" i="1"/>
  <c r="FP252" i="1"/>
  <c r="FO252" i="1"/>
  <c r="H253" i="1"/>
  <c r="BA253" i="1" s="1"/>
  <c r="KF252" i="1"/>
  <c r="Q253" i="1"/>
  <c r="KG252" i="1"/>
  <c r="KA284" i="1"/>
  <c r="T285" i="1"/>
  <c r="JT284" i="1"/>
  <c r="L253" i="1"/>
  <c r="AQ252" i="1"/>
  <c r="KF284" i="1"/>
  <c r="KG284" i="1"/>
  <c r="KH251" i="1"/>
  <c r="R252" i="1"/>
  <c r="W286" i="1"/>
  <c r="JM285" i="1"/>
  <c r="JL252" i="1"/>
  <c r="V253" i="1"/>
  <c r="P254" i="1"/>
  <c r="JB253" i="1"/>
  <c r="KD285" i="1"/>
  <c r="M286" i="1"/>
  <c r="FQ284" i="1"/>
  <c r="H285" i="1"/>
  <c r="BA285" i="1" s="1"/>
  <c r="FP284" i="1"/>
  <c r="FO284" i="1"/>
  <c r="L286" i="1"/>
  <c r="AQ285" i="1"/>
  <c r="O288" i="1"/>
  <c r="JA287" i="1"/>
  <c r="KB251" i="1"/>
  <c r="S252" i="1"/>
  <c r="CE284" i="1" a="1"/>
  <c r="CE284" i="1" s="1"/>
  <c r="CA284" i="1" a="1"/>
  <c r="CA284" i="1" s="1"/>
  <c r="BW284" i="1" a="1"/>
  <c r="BW284" i="1" s="1"/>
  <c r="EH284" i="1" a="1"/>
  <c r="EH284" i="1" s="1"/>
  <c r="CD284" i="1" a="1"/>
  <c r="CD284" i="1" s="1"/>
  <c r="BZ284" i="1" a="1"/>
  <c r="BZ284" i="1" s="1"/>
  <c r="K285" i="1"/>
  <c r="CC284" i="1" a="1"/>
  <c r="CC284" i="1" s="1"/>
  <c r="CB284" i="1" a="1"/>
  <c r="CB284" i="1" s="1"/>
  <c r="FA284" i="1" a="1"/>
  <c r="FA284" i="1" s="1"/>
  <c r="BY284" i="1" a="1"/>
  <c r="BY284" i="1" s="1"/>
  <c r="EY284" i="1" a="1"/>
  <c r="EY284" i="1" s="1"/>
  <c r="BX284" i="1" a="1"/>
  <c r="BX284" i="1" s="1"/>
  <c r="CF284" i="1" a="1"/>
  <c r="CF284" i="1" s="1"/>
  <c r="V286" i="1"/>
  <c r="JL285" i="1"/>
  <c r="KB284" i="1"/>
  <c r="O253" i="1"/>
  <c r="JA252" i="1"/>
  <c r="CE251" i="1" a="1"/>
  <c r="CE251" i="1" s="1"/>
  <c r="CA251" i="1" a="1"/>
  <c r="CA251" i="1" s="1"/>
  <c r="BW251" i="1" a="1"/>
  <c r="BW251" i="1" s="1"/>
  <c r="EH251" i="1" a="1"/>
  <c r="EH251" i="1" s="1"/>
  <c r="CD251" i="1" a="1"/>
  <c r="CD251" i="1" s="1"/>
  <c r="BZ251" i="1" a="1"/>
  <c r="BZ251" i="1" s="1"/>
  <c r="K252" i="1"/>
  <c r="FA251" i="1" a="1"/>
  <c r="FA251" i="1" s="1"/>
  <c r="CC251" i="1" a="1"/>
  <c r="CC251" i="1" s="1"/>
  <c r="BY251" i="1" a="1"/>
  <c r="BY251" i="1" s="1"/>
  <c r="CF251" i="1" a="1"/>
  <c r="CF251" i="1" s="1"/>
  <c r="CB251" i="1" a="1"/>
  <c r="CB251" i="1" s="1"/>
  <c r="BX251" i="1" a="1"/>
  <c r="BX251" i="1" s="1"/>
  <c r="EY251" i="1" a="1"/>
  <c r="EY251" i="1" s="1"/>
  <c r="KH285" i="1"/>
  <c r="R286" i="1"/>
  <c r="KC285" i="1"/>
  <c r="N286" i="1"/>
  <c r="W253" i="1"/>
  <c r="JM252" i="1"/>
  <c r="JM218" i="1"/>
  <c r="KB219" i="1"/>
  <c r="S220" i="1"/>
  <c r="AQ219" i="1"/>
  <c r="L220" i="1"/>
  <c r="JL218" i="1"/>
  <c r="KA218" i="1"/>
  <c r="T219" i="1"/>
  <c r="JT218" i="1"/>
  <c r="R221" i="1"/>
  <c r="KH220" i="1"/>
  <c r="JN218" i="1"/>
  <c r="FT219" i="1"/>
  <c r="FS219" i="1"/>
  <c r="U220" i="1"/>
  <c r="JA219" i="1"/>
  <c r="O220" i="1"/>
  <c r="CF219" i="1" a="1"/>
  <c r="CF219" i="1" s="1"/>
  <c r="CB219" i="1" a="1"/>
  <c r="CB219" i="1" s="1"/>
  <c r="EY219" i="1" a="1"/>
  <c r="EY219" i="1" s="1"/>
  <c r="CE219" i="1" a="1"/>
  <c r="CE219" i="1" s="1"/>
  <c r="CA219" i="1" a="1"/>
  <c r="CA219" i="1" s="1"/>
  <c r="BW219" i="1" a="1"/>
  <c r="BW219" i="1" s="1"/>
  <c r="CD219" i="1" a="1"/>
  <c r="CD219" i="1" s="1"/>
  <c r="BZ219" i="1" a="1"/>
  <c r="BZ219" i="1" s="1"/>
  <c r="FA219" i="1" a="1"/>
  <c r="FA219" i="1" s="1"/>
  <c r="CC219" i="1" a="1"/>
  <c r="CC219" i="1" s="1"/>
  <c r="EH219" i="1" a="1"/>
  <c r="EH219" i="1" s="1"/>
  <c r="BY219" i="1" a="1"/>
  <c r="BY219" i="1" s="1"/>
  <c r="BX219" i="1" a="1"/>
  <c r="BX219" i="1" s="1"/>
  <c r="K220" i="1"/>
  <c r="N221" i="1"/>
  <c r="KC220" i="1"/>
  <c r="JB219" i="1"/>
  <c r="P220" i="1"/>
  <c r="KG219" i="1"/>
  <c r="KF219" i="1"/>
  <c r="Q220" i="1"/>
  <c r="M219" i="1"/>
  <c r="KD218" i="1"/>
  <c r="AT39" i="1"/>
  <c r="AS39" i="1"/>
  <c r="AR39" i="1"/>
  <c r="AV39" i="1"/>
  <c r="AU39" i="1"/>
  <c r="J40" i="1"/>
  <c r="U39" i="1"/>
  <c r="FT38" i="1"/>
  <c r="FS38" i="1"/>
  <c r="S39" i="1"/>
  <c r="KB38" i="1"/>
  <c r="N28" i="1"/>
  <c r="KC27" i="1"/>
  <c r="Q28" i="1"/>
  <c r="KF28" i="1" s="1"/>
  <c r="KH39" i="1"/>
  <c r="R40" i="1"/>
  <c r="KF27" i="1"/>
  <c r="P30" i="1"/>
  <c r="JB29" i="1"/>
  <c r="JP27" i="1"/>
  <c r="Y28" i="1"/>
  <c r="JO28" i="1" s="1"/>
  <c r="JA27" i="1"/>
  <c r="O28" i="1"/>
  <c r="O97" i="1" l="1"/>
  <c r="JA96" i="1"/>
  <c r="AS97" i="1"/>
  <c r="J98" i="1"/>
  <c r="AR97" i="1"/>
  <c r="AV97" i="1"/>
  <c r="AU97" i="1"/>
  <c r="AT97" i="1"/>
  <c r="JN95" i="1"/>
  <c r="X96" i="1"/>
  <c r="L97" i="1"/>
  <c r="AQ96" i="1"/>
  <c r="KH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G96" i="1"/>
  <c r="KF96" i="1"/>
  <c r="JM95" i="1"/>
  <c r="W96" i="1"/>
  <c r="M96" i="1"/>
  <c r="KD95" i="1"/>
  <c r="KH322" i="1"/>
  <c r="R323" i="1"/>
  <c r="JP334" i="1"/>
  <c r="JO334" i="1"/>
  <c r="KG334" i="1"/>
  <c r="KF334" i="1"/>
  <c r="KA331" i="1"/>
  <c r="JT331" i="1"/>
  <c r="FO331" i="1"/>
  <c r="FQ331" i="1"/>
  <c r="BA331" i="1"/>
  <c r="FP331" i="1"/>
  <c r="BA330" i="1"/>
  <c r="FO330" i="1"/>
  <c r="H332" i="1"/>
  <c r="FP330" i="1"/>
  <c r="FQ330" i="1"/>
  <c r="KD330" i="1"/>
  <c r="M332" i="1"/>
  <c r="T332" i="1"/>
  <c r="KA330" i="1"/>
  <c r="JT330" i="1"/>
  <c r="N330" i="1"/>
  <c r="N331" i="1" s="1"/>
  <c r="KC331" i="1" s="1"/>
  <c r="KC329" i="1"/>
  <c r="JB332" i="1"/>
  <c r="P333" i="1"/>
  <c r="P334" i="1" s="1"/>
  <c r="JB334" i="1" s="1"/>
  <c r="L332" i="1"/>
  <c r="AQ330" i="1"/>
  <c r="S335" i="1"/>
  <c r="KB333" i="1"/>
  <c r="V335" i="1"/>
  <c r="JL333" i="1"/>
  <c r="JM332" i="1"/>
  <c r="W333" i="1"/>
  <c r="W334" i="1" s="1"/>
  <c r="JM334" i="1" s="1"/>
  <c r="Y335" i="1"/>
  <c r="JO333" i="1"/>
  <c r="JP333" i="1"/>
  <c r="U333" i="1"/>
  <c r="U334" i="1" s="1"/>
  <c r="FT332" i="1"/>
  <c r="FS332" i="1"/>
  <c r="FA332" i="1" a="1"/>
  <c r="FA332" i="1" s="1"/>
  <c r="EY332" i="1" a="1"/>
  <c r="EY332" i="1" s="1"/>
  <c r="CC332" i="1" a="1"/>
  <c r="CC332" i="1" s="1"/>
  <c r="BY332" i="1" a="1"/>
  <c r="BY332" i="1" s="1"/>
  <c r="CB332" i="1" a="1"/>
  <c r="CB332" i="1" s="1"/>
  <c r="CA332" i="1" a="1"/>
  <c r="CA332" i="1" s="1"/>
  <c r="CF332" i="1" a="1"/>
  <c r="CF332" i="1" s="1"/>
  <c r="BZ332" i="1" a="1"/>
  <c r="BZ332" i="1" s="1"/>
  <c r="EH332" i="1" a="1"/>
  <c r="EH332" i="1" s="1"/>
  <c r="BW332" i="1" a="1"/>
  <c r="BW332" i="1" s="1"/>
  <c r="CE332" i="1" a="1"/>
  <c r="CE332" i="1" s="1"/>
  <c r="CD332" i="1" a="1"/>
  <c r="CD332" i="1" s="1"/>
  <c r="KG333" i="1"/>
  <c r="Q335" i="1"/>
  <c r="KF333" i="1"/>
  <c r="JA332" i="1"/>
  <c r="O333" i="1"/>
  <c r="O334" i="1" s="1"/>
  <c r="JA334" i="1" s="1"/>
  <c r="JN332" i="1"/>
  <c r="X333" i="1"/>
  <c r="X334" i="1" s="1"/>
  <c r="JN334" i="1" s="1"/>
  <c r="BA217" i="1"/>
  <c r="FQ217" i="1"/>
  <c r="FP217" i="1"/>
  <c r="FO217" i="1"/>
  <c r="H218" i="1"/>
  <c r="Y259" i="1"/>
  <c r="JP258" i="1"/>
  <c r="JO258" i="1"/>
  <c r="JP286" i="1"/>
  <c r="JO286" i="1"/>
  <c r="Y287" i="1"/>
  <c r="FS286" i="1"/>
  <c r="U287" i="1"/>
  <c r="FT286" i="1"/>
  <c r="KH286" i="1"/>
  <c r="R287" i="1"/>
  <c r="O289" i="1"/>
  <c r="JA288" i="1"/>
  <c r="CF252" i="1" a="1"/>
  <c r="CF252" i="1" s="1"/>
  <c r="CB252" i="1" a="1"/>
  <c r="CB252" i="1" s="1"/>
  <c r="BX252" i="1" a="1"/>
  <c r="BX252" i="1" s="1"/>
  <c r="EY252" i="1" a="1"/>
  <c r="EY252" i="1" s="1"/>
  <c r="CE252" i="1" a="1"/>
  <c r="CE252" i="1" s="1"/>
  <c r="CA252" i="1" a="1"/>
  <c r="CA252" i="1" s="1"/>
  <c r="BW252" i="1" a="1"/>
  <c r="BW252" i="1" s="1"/>
  <c r="EH252" i="1" a="1"/>
  <c r="EH252" i="1" s="1"/>
  <c r="CD252" i="1" a="1"/>
  <c r="CD252" i="1" s="1"/>
  <c r="BZ252" i="1" a="1"/>
  <c r="BZ252" i="1" s="1"/>
  <c r="K253" i="1"/>
  <c r="FA252" i="1" a="1"/>
  <c r="FA252" i="1" s="1"/>
  <c r="CC252" i="1" a="1"/>
  <c r="CC252" i="1" s="1"/>
  <c r="BY252" i="1" a="1"/>
  <c r="BY252" i="1" s="1"/>
  <c r="O254" i="1"/>
  <c r="JA253" i="1"/>
  <c r="L287" i="1"/>
  <c r="AQ286" i="1"/>
  <c r="R253" i="1"/>
  <c r="KH252" i="1"/>
  <c r="KB285" i="1"/>
  <c r="P255" i="1"/>
  <c r="JB254" i="1"/>
  <c r="Q254" i="1"/>
  <c r="KF253" i="1"/>
  <c r="KG253" i="1"/>
  <c r="P286" i="1"/>
  <c r="JB285" i="1"/>
  <c r="U254" i="1"/>
  <c r="FT253" i="1"/>
  <c r="FS253" i="1"/>
  <c r="JT285" i="1"/>
  <c r="KA285" i="1"/>
  <c r="T286" i="1"/>
  <c r="JL253" i="1"/>
  <c r="V254" i="1"/>
  <c r="KG285" i="1"/>
  <c r="KF285" i="1"/>
  <c r="KC253" i="1"/>
  <c r="N254" i="1"/>
  <c r="X288" i="1"/>
  <c r="JN287" i="1"/>
  <c r="KD286" i="1"/>
  <c r="M287" i="1"/>
  <c r="KB252" i="1"/>
  <c r="S253" i="1"/>
  <c r="FP285" i="1"/>
  <c r="FO285" i="1"/>
  <c r="H286" i="1"/>
  <c r="BA286" i="1" s="1"/>
  <c r="FQ285" i="1"/>
  <c r="FO253" i="1"/>
  <c r="H254" i="1"/>
  <c r="BA254" i="1" s="1"/>
  <c r="FQ253" i="1"/>
  <c r="FP253" i="1"/>
  <c r="W254" i="1"/>
  <c r="JM253" i="1"/>
  <c r="V287" i="1"/>
  <c r="JL286" i="1"/>
  <c r="K286" i="1"/>
  <c r="CF285" i="1" a="1"/>
  <c r="CF285" i="1" s="1"/>
  <c r="CB285" i="1" a="1"/>
  <c r="CB285" i="1" s="1"/>
  <c r="BX285" i="1" a="1"/>
  <c r="BX285" i="1" s="1"/>
  <c r="EY285" i="1" a="1"/>
  <c r="EY285" i="1" s="1"/>
  <c r="CE285" i="1" a="1"/>
  <c r="CE285" i="1" s="1"/>
  <c r="CA285" i="1" a="1"/>
  <c r="CA285" i="1" s="1"/>
  <c r="BW285" i="1" a="1"/>
  <c r="BW285" i="1" s="1"/>
  <c r="EH285" i="1" a="1"/>
  <c r="EH285" i="1" s="1"/>
  <c r="CD285" i="1" a="1"/>
  <c r="CD285" i="1" s="1"/>
  <c r="CC285" i="1" a="1"/>
  <c r="CC285" i="1" s="1"/>
  <c r="FA285" i="1" a="1"/>
  <c r="FA285" i="1" s="1"/>
  <c r="BZ285" i="1" a="1"/>
  <c r="BZ285" i="1" s="1"/>
  <c r="BY285" i="1" a="1"/>
  <c r="BY285" i="1" s="1"/>
  <c r="L254" i="1"/>
  <c r="AQ253" i="1"/>
  <c r="KC286" i="1"/>
  <c r="N287" i="1"/>
  <c r="W287" i="1"/>
  <c r="JM286" i="1"/>
  <c r="JT252" i="1"/>
  <c r="KA252" i="1"/>
  <c r="X254" i="1"/>
  <c r="JN253" i="1"/>
  <c r="KD219" i="1"/>
  <c r="M220" i="1"/>
  <c r="BZ220" i="1" a="1"/>
  <c r="BZ220" i="1" s="1"/>
  <c r="FA220" i="1" a="1"/>
  <c r="FA220" i="1" s="1"/>
  <c r="EH220" i="1" a="1"/>
  <c r="EH220" i="1" s="1"/>
  <c r="BX220" i="1" a="1"/>
  <c r="BX220" i="1" s="1"/>
  <c r="CF220" i="1" a="1"/>
  <c r="CF220" i="1" s="1"/>
  <c r="CC220" i="1" a="1"/>
  <c r="CC220" i="1" s="1"/>
  <c r="K221" i="1"/>
  <c r="CD220" i="1" a="1"/>
  <c r="CD220" i="1" s="1"/>
  <c r="EY220" i="1" a="1"/>
  <c r="EY220" i="1" s="1"/>
  <c r="CA220" i="1" a="1"/>
  <c r="CA220" i="1" s="1"/>
  <c r="BY220" i="1" a="1"/>
  <c r="BY220" i="1" s="1"/>
  <c r="CB220" i="1" a="1"/>
  <c r="CB220" i="1" s="1"/>
  <c r="BW220" i="1" a="1"/>
  <c r="BW220" i="1" s="1"/>
  <c r="CE220" i="1" a="1"/>
  <c r="CE220" i="1" s="1"/>
  <c r="FS220" i="1"/>
  <c r="U221" i="1"/>
  <c r="FT220" i="1"/>
  <c r="JT219" i="1"/>
  <c r="KA219" i="1"/>
  <c r="T220" i="1"/>
  <c r="KF220" i="1"/>
  <c r="Q221" i="1"/>
  <c r="KG220" i="1"/>
  <c r="N222" i="1"/>
  <c r="KC221" i="1"/>
  <c r="JL219" i="1"/>
  <c r="P221" i="1"/>
  <c r="JB220" i="1"/>
  <c r="JN219" i="1"/>
  <c r="AQ220" i="1"/>
  <c r="L221" i="1"/>
  <c r="O221" i="1"/>
  <c r="JA220" i="1"/>
  <c r="KH221" i="1"/>
  <c r="R222" i="1"/>
  <c r="KB220" i="1"/>
  <c r="S221" i="1"/>
  <c r="JM219" i="1"/>
  <c r="AV40" i="1"/>
  <c r="AU40" i="1"/>
  <c r="AT40" i="1"/>
  <c r="AS40" i="1"/>
  <c r="AR40" i="1"/>
  <c r="J41" i="1"/>
  <c r="FT39" i="1"/>
  <c r="U40" i="1"/>
  <c r="FS39" i="1"/>
  <c r="N29" i="1"/>
  <c r="KC28" i="1"/>
  <c r="S40" i="1"/>
  <c r="KB39" i="1"/>
  <c r="Q29" i="1"/>
  <c r="KG29" i="1" s="1"/>
  <c r="KG28" i="1"/>
  <c r="R41" i="1"/>
  <c r="KH40" i="1"/>
  <c r="JP28" i="1"/>
  <c r="Y29" i="1"/>
  <c r="JO29" i="1" s="1"/>
  <c r="JA28" i="1"/>
  <c r="O29" i="1"/>
  <c r="JB30" i="1"/>
  <c r="P31" i="1"/>
  <c r="M97" i="1" l="1"/>
  <c r="KD96" i="1"/>
  <c r="P98" i="1"/>
  <c r="JB97" i="1"/>
  <c r="W97" i="1"/>
  <c r="JM96" i="1"/>
  <c r="V97" i="1"/>
  <c r="JL96" i="1"/>
  <c r="KH97" i="1"/>
  <c r="R98" i="1"/>
  <c r="N97" i="1"/>
  <c r="KC96" i="1"/>
  <c r="AT98" i="1"/>
  <c r="AS98" i="1"/>
  <c r="AR98" i="1"/>
  <c r="J99" i="1"/>
  <c r="AV98" i="1"/>
  <c r="AU98" i="1"/>
  <c r="KG97" i="1"/>
  <c r="KF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H323" i="1"/>
  <c r="R324" i="1"/>
  <c r="FT334" i="1"/>
  <c r="FS334" i="1"/>
  <c r="T333" i="1"/>
  <c r="T334" i="1" s="1"/>
  <c r="JT332" i="1"/>
  <c r="KA332" i="1"/>
  <c r="KD332" i="1"/>
  <c r="M333" i="1"/>
  <c r="M334" i="1" s="1"/>
  <c r="KD334" i="1" s="1"/>
  <c r="P335" i="1"/>
  <c r="JB333" i="1"/>
  <c r="N332" i="1"/>
  <c r="KC330" i="1"/>
  <c r="FP332" i="1"/>
  <c r="FO332" i="1"/>
  <c r="FQ332" i="1"/>
  <c r="H333" i="1"/>
  <c r="H334" i="1" s="1"/>
  <c r="BA332" i="1"/>
  <c r="L333" i="1"/>
  <c r="L334" i="1" s="1"/>
  <c r="AQ334" i="1" s="1"/>
  <c r="AQ332" i="1"/>
  <c r="KB335" i="1"/>
  <c r="S336" i="1"/>
  <c r="S337" i="1" s="1"/>
  <c r="KB337" i="1" s="1"/>
  <c r="X335" i="1"/>
  <c r="JN333" i="1"/>
  <c r="FS333" i="1"/>
  <c r="U335" i="1"/>
  <c r="FT333" i="1"/>
  <c r="O335" i="1"/>
  <c r="JA333" i="1"/>
  <c r="FA333" i="1" a="1"/>
  <c r="FA333" i="1" s="1"/>
  <c r="CE333" i="1" a="1"/>
  <c r="CE333" i="1" s="1"/>
  <c r="CA333" i="1" a="1"/>
  <c r="CA333" i="1" s="1"/>
  <c r="BW333" i="1" a="1"/>
  <c r="BW333" i="1" s="1"/>
  <c r="BZ333" i="1" a="1"/>
  <c r="BZ333" i="1" s="1"/>
  <c r="EH333" i="1" a="1"/>
  <c r="EH333" i="1" s="1"/>
  <c r="CD333" i="1" a="1"/>
  <c r="CD333" i="1" s="1"/>
  <c r="EY333" i="1" a="1"/>
  <c r="EY333" i="1" s="1"/>
  <c r="CC333" i="1" a="1"/>
  <c r="CC333" i="1" s="1"/>
  <c r="CB333" i="1" a="1"/>
  <c r="CB333" i="1" s="1"/>
  <c r="CF333" i="1" a="1"/>
  <c r="CF333" i="1" s="1"/>
  <c r="BY333" i="1" a="1"/>
  <c r="BY333" i="1" s="1"/>
  <c r="JO335" i="1"/>
  <c r="Y336" i="1"/>
  <c r="Y337" i="1" s="1"/>
  <c r="JP335" i="1"/>
  <c r="JM333" i="1"/>
  <c r="W335" i="1"/>
  <c r="KG335" i="1"/>
  <c r="Q336" i="1"/>
  <c r="Q337" i="1" s="1"/>
  <c r="KF335" i="1"/>
  <c r="V336" i="1"/>
  <c r="V337" i="1" s="1"/>
  <c r="JL337" i="1" s="1"/>
  <c r="JL335" i="1"/>
  <c r="BA218" i="1"/>
  <c r="FQ218" i="1"/>
  <c r="FO218" i="1"/>
  <c r="FP218" i="1"/>
  <c r="H219" i="1"/>
  <c r="Y260" i="1"/>
  <c r="JO259" i="1"/>
  <c r="JP259" i="1"/>
  <c r="U288" i="1"/>
  <c r="FT287" i="1"/>
  <c r="FS287" i="1"/>
  <c r="JP287" i="1"/>
  <c r="JO287" i="1"/>
  <c r="Y288" i="1"/>
  <c r="P287" i="1"/>
  <c r="JB286" i="1"/>
  <c r="KC287" i="1"/>
  <c r="N288" i="1"/>
  <c r="KB253" i="1"/>
  <c r="S254" i="1"/>
  <c r="JT286" i="1"/>
  <c r="KA286" i="1"/>
  <c r="T287" i="1"/>
  <c r="KH253" i="1"/>
  <c r="R254" i="1"/>
  <c r="EY253" i="1" a="1"/>
  <c r="EY253" i="1" s="1"/>
  <c r="CE253" i="1" a="1"/>
  <c r="CE253" i="1" s="1"/>
  <c r="CA253" i="1" a="1"/>
  <c r="CA253" i="1" s="1"/>
  <c r="BW253" i="1" a="1"/>
  <c r="BW253" i="1" s="1"/>
  <c r="CD253" i="1" a="1"/>
  <c r="CD253" i="1" s="1"/>
  <c r="K254" i="1"/>
  <c r="BZ253" i="1" a="1"/>
  <c r="BZ253" i="1" s="1"/>
  <c r="BY253" i="1" a="1"/>
  <c r="BY253" i="1" s="1"/>
  <c r="CF253" i="1" a="1"/>
  <c r="CF253" i="1" s="1"/>
  <c r="BX253" i="1" a="1"/>
  <c r="BX253" i="1" s="1"/>
  <c r="FA253" i="1" a="1"/>
  <c r="FA253" i="1" s="1"/>
  <c r="CC253" i="1" a="1"/>
  <c r="CC253" i="1" s="1"/>
  <c r="CB253" i="1" a="1"/>
  <c r="CB253" i="1" s="1"/>
  <c r="EH253" i="1" a="1"/>
  <c r="EH253" i="1" s="1"/>
  <c r="K287" i="1"/>
  <c r="EY286" i="1" a="1"/>
  <c r="EY286" i="1" s="1"/>
  <c r="EH286" i="1" a="1"/>
  <c r="EH286" i="1" s="1"/>
  <c r="BY286" i="1" a="1"/>
  <c r="BY286" i="1" s="1"/>
  <c r="CD286" i="1" a="1"/>
  <c r="CD286" i="1" s="1"/>
  <c r="FA286" i="1" a="1"/>
  <c r="FA286" i="1" s="1"/>
  <c r="BW286" i="1" a="1"/>
  <c r="BW286" i="1" s="1"/>
  <c r="CB286" i="1" a="1"/>
  <c r="CB286" i="1" s="1"/>
  <c r="CA286" i="1" a="1"/>
  <c r="CA286" i="1" s="1"/>
  <c r="CF286" i="1" a="1"/>
  <c r="CF286" i="1" s="1"/>
  <c r="CE286" i="1" a="1"/>
  <c r="CE286" i="1" s="1"/>
  <c r="CC286" i="1" a="1"/>
  <c r="CC286" i="1" s="1"/>
  <c r="BZ286" i="1" a="1"/>
  <c r="BZ286" i="1" s="1"/>
  <c r="BX286" i="1" a="1"/>
  <c r="BX286" i="1" s="1"/>
  <c r="H255" i="1"/>
  <c r="BA255" i="1" s="1"/>
  <c r="FQ254" i="1"/>
  <c r="FO254" i="1"/>
  <c r="FP254" i="1"/>
  <c r="KF286" i="1"/>
  <c r="KG286" i="1"/>
  <c r="X255" i="1"/>
  <c r="JN254" i="1"/>
  <c r="M288" i="1"/>
  <c r="KD287" i="1"/>
  <c r="KG254" i="1"/>
  <c r="KF254" i="1"/>
  <c r="Q255" i="1"/>
  <c r="AQ287" i="1"/>
  <c r="L288" i="1"/>
  <c r="KA253" i="1"/>
  <c r="JT253" i="1"/>
  <c r="AQ254" i="1"/>
  <c r="L255" i="1"/>
  <c r="JL287" i="1"/>
  <c r="V288" i="1"/>
  <c r="JL254" i="1"/>
  <c r="V255" i="1"/>
  <c r="P256" i="1"/>
  <c r="JB255" i="1"/>
  <c r="O255" i="1"/>
  <c r="JA254" i="1"/>
  <c r="JA289" i="1"/>
  <c r="O290" i="1"/>
  <c r="JM254" i="1"/>
  <c r="W255" i="1"/>
  <c r="FP286" i="1"/>
  <c r="FO286" i="1"/>
  <c r="H287" i="1"/>
  <c r="BA287" i="1" s="1"/>
  <c r="FQ286" i="1"/>
  <c r="JN288" i="1"/>
  <c r="X289" i="1"/>
  <c r="FT254" i="1"/>
  <c r="FS254" i="1"/>
  <c r="U255" i="1"/>
  <c r="R288" i="1"/>
  <c r="KH287" i="1"/>
  <c r="JM287" i="1"/>
  <c r="W288" i="1"/>
  <c r="KC254" i="1"/>
  <c r="N255" i="1"/>
  <c r="KB286" i="1"/>
  <c r="AQ221" i="1"/>
  <c r="L222" i="1"/>
  <c r="N223" i="1"/>
  <c r="KC222" i="1"/>
  <c r="JM220" i="1"/>
  <c r="S222" i="1"/>
  <c r="KB221" i="1"/>
  <c r="JN220" i="1"/>
  <c r="JT220" i="1"/>
  <c r="KA220" i="1"/>
  <c r="T221" i="1"/>
  <c r="KH222" i="1"/>
  <c r="R223" i="1"/>
  <c r="KF221" i="1"/>
  <c r="Q222" i="1"/>
  <c r="KG221" i="1"/>
  <c r="P222" i="1"/>
  <c r="JB221" i="1"/>
  <c r="JL220" i="1"/>
  <c r="U222" i="1"/>
  <c r="FT221" i="1"/>
  <c r="FS221" i="1"/>
  <c r="KD220" i="1"/>
  <c r="M221" i="1"/>
  <c r="O222" i="1"/>
  <c r="JA221" i="1"/>
  <c r="EH221" i="1" a="1"/>
  <c r="EH221" i="1" s="1"/>
  <c r="BY221" i="1" a="1"/>
  <c r="BY221" i="1" s="1"/>
  <c r="CA221" i="1" a="1"/>
  <c r="CA221" i="1" s="1"/>
  <c r="CB221" i="1" a="1"/>
  <c r="CB221" i="1" s="1"/>
  <c r="CD221" i="1" a="1"/>
  <c r="CD221" i="1" s="1"/>
  <c r="FA221" i="1" a="1"/>
  <c r="FA221" i="1" s="1"/>
  <c r="BW221" i="1" a="1"/>
  <c r="BW221" i="1" s="1"/>
  <c r="BX221" i="1" a="1"/>
  <c r="BX221" i="1" s="1"/>
  <c r="K222" i="1"/>
  <c r="CC221" i="1" a="1"/>
  <c r="CC221" i="1" s="1"/>
  <c r="CE221" i="1" a="1"/>
  <c r="CE221" i="1" s="1"/>
  <c r="CF221" i="1" a="1"/>
  <c r="CF221" i="1" s="1"/>
  <c r="EY221" i="1" a="1"/>
  <c r="EY221" i="1" s="1"/>
  <c r="BZ221" i="1" a="1"/>
  <c r="BZ221" i="1" s="1"/>
  <c r="AR41" i="1"/>
  <c r="AV41" i="1"/>
  <c r="AU41" i="1"/>
  <c r="AT41" i="1"/>
  <c r="AS41" i="1"/>
  <c r="FT40" i="1"/>
  <c r="FS40" i="1"/>
  <c r="U41" i="1"/>
  <c r="KF29" i="1"/>
  <c r="KB40" i="1"/>
  <c r="S41" i="1"/>
  <c r="Q30" i="1"/>
  <c r="KG30" i="1" s="1"/>
  <c r="N30" i="1"/>
  <c r="KC29" i="1"/>
  <c r="KH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G98" i="1"/>
  <c r="KF98" i="1"/>
  <c r="W98" i="1"/>
  <c r="JM97" i="1"/>
  <c r="JN97" i="1"/>
  <c r="X98" i="1"/>
  <c r="L99" i="1"/>
  <c r="AQ98" i="1"/>
  <c r="N98" i="1"/>
  <c r="KC97" i="1"/>
  <c r="P99" i="1"/>
  <c r="JB98" i="1"/>
  <c r="KH98" i="1"/>
  <c r="R99" i="1"/>
  <c r="JA98" i="1"/>
  <c r="O99" i="1"/>
  <c r="S98" i="1"/>
  <c r="KB97" i="1"/>
  <c r="M98" i="1"/>
  <c r="KD97" i="1"/>
  <c r="R325" i="1"/>
  <c r="KH324" i="1"/>
  <c r="JP337" i="1"/>
  <c r="JO337" i="1"/>
  <c r="KG337" i="1"/>
  <c r="KF337" i="1"/>
  <c r="FQ334" i="1"/>
  <c r="BA334" i="1"/>
  <c r="FP334" i="1"/>
  <c r="FO334" i="1"/>
  <c r="JT334" i="1"/>
  <c r="KA334" i="1"/>
  <c r="N333" i="1"/>
  <c r="N334" i="1" s="1"/>
  <c r="KC334" i="1" s="1"/>
  <c r="KC332" i="1"/>
  <c r="JB335" i="1"/>
  <c r="P336" i="1"/>
  <c r="P337" i="1" s="1"/>
  <c r="JB337" i="1" s="1"/>
  <c r="BA333" i="1"/>
  <c r="FO333" i="1"/>
  <c r="H335" i="1"/>
  <c r="FP333" i="1"/>
  <c r="FQ333" i="1"/>
  <c r="KD333" i="1"/>
  <c r="M335" i="1"/>
  <c r="KA333" i="1"/>
  <c r="T335" i="1"/>
  <c r="JT333" i="1"/>
  <c r="AQ333" i="1"/>
  <c r="L335" i="1"/>
  <c r="S338" i="1"/>
  <c r="KB336" i="1"/>
  <c r="V338" i="1"/>
  <c r="JL336" i="1"/>
  <c r="JA335" i="1"/>
  <c r="O336" i="1"/>
  <c r="O337" i="1" s="1"/>
  <c r="JA337" i="1" s="1"/>
  <c r="JN335" i="1"/>
  <c r="X336" i="1"/>
  <c r="X337" i="1" s="1"/>
  <c r="JN337" i="1" s="1"/>
  <c r="Q338" i="1"/>
  <c r="KG336" i="1"/>
  <c r="KF336" i="1"/>
  <c r="Y338" i="1"/>
  <c r="JP336" i="1"/>
  <c r="JO336" i="1"/>
  <c r="JM335" i="1"/>
  <c r="W336" i="1"/>
  <c r="W337" i="1" s="1"/>
  <c r="JM337" i="1" s="1"/>
  <c r="FT335" i="1"/>
  <c r="FS335" i="1"/>
  <c r="U336" i="1"/>
  <c r="U337" i="1" s="1"/>
  <c r="FA335" i="1" a="1"/>
  <c r="FA335" i="1" s="1"/>
  <c r="CD335" i="1" a="1"/>
  <c r="CD335" i="1" s="1"/>
  <c r="BZ335" i="1" a="1"/>
  <c r="BZ335" i="1" s="1"/>
  <c r="EY335" i="1" a="1"/>
  <c r="EY335" i="1" s="1"/>
  <c r="CF335" i="1" a="1"/>
  <c r="CF335" i="1" s="1"/>
  <c r="CB335" i="1" a="1"/>
  <c r="CB335" i="1" s="1"/>
  <c r="EH335" i="1" a="1"/>
  <c r="EH335" i="1" s="1"/>
  <c r="CE335" i="1" a="1"/>
  <c r="CE335" i="1" s="1"/>
  <c r="BY335" i="1" a="1"/>
  <c r="BY335" i="1" s="1"/>
  <c r="CA335" i="1" a="1"/>
  <c r="CA335" i="1" s="1"/>
  <c r="BW335" i="1" a="1"/>
  <c r="BW335" i="1" s="1"/>
  <c r="CC335" i="1" a="1"/>
  <c r="CC335" i="1" s="1"/>
  <c r="BA219" i="1"/>
  <c r="FP219" i="1"/>
  <c r="FO219" i="1"/>
  <c r="H220" i="1"/>
  <c r="FQ219" i="1"/>
  <c r="Y261" i="1"/>
  <c r="JP260" i="1"/>
  <c r="JO260" i="1"/>
  <c r="JP288" i="1"/>
  <c r="JO288" i="1"/>
  <c r="Y289" i="1"/>
  <c r="U289" i="1"/>
  <c r="FT288" i="1"/>
  <c r="FS288" i="1"/>
  <c r="R289" i="1"/>
  <c r="KH288" i="1"/>
  <c r="O256" i="1"/>
  <c r="JA255" i="1"/>
  <c r="V289" i="1"/>
  <c r="JL288" i="1"/>
  <c r="U256" i="1"/>
  <c r="FT255" i="1"/>
  <c r="FS255" i="1"/>
  <c r="KG255" i="1"/>
  <c r="KF255" i="1"/>
  <c r="Q256" i="1"/>
  <c r="S255" i="1"/>
  <c r="KB254" i="1"/>
  <c r="H288" i="1"/>
  <c r="BA288" i="1" s="1"/>
  <c r="FQ287" i="1"/>
  <c r="FP287" i="1"/>
  <c r="FO287" i="1"/>
  <c r="KB287" i="1"/>
  <c r="P257" i="1"/>
  <c r="JB256" i="1"/>
  <c r="L256" i="1"/>
  <c r="AQ255" i="1"/>
  <c r="KG287" i="1"/>
  <c r="KF287" i="1"/>
  <c r="L289" i="1"/>
  <c r="AQ288" i="1"/>
  <c r="H256" i="1"/>
  <c r="BA256" i="1" s="1"/>
  <c r="FQ255" i="1"/>
  <c r="FP255" i="1"/>
  <c r="FO255" i="1"/>
  <c r="N256" i="1"/>
  <c r="KC255" i="1"/>
  <c r="W256" i="1"/>
  <c r="JM255" i="1"/>
  <c r="KC288" i="1"/>
  <c r="N289" i="1"/>
  <c r="JN255" i="1"/>
  <c r="X256" i="1"/>
  <c r="JN289" i="1"/>
  <c r="X290" i="1"/>
  <c r="R255" i="1"/>
  <c r="KH254" i="1"/>
  <c r="JM288" i="1"/>
  <c r="W289" i="1"/>
  <c r="O291" i="1"/>
  <c r="JA290" i="1"/>
  <c r="M289" i="1"/>
  <c r="KD288" i="1"/>
  <c r="EH287" i="1" a="1"/>
  <c r="EH287" i="1" s="1"/>
  <c r="FA287" i="1" a="1"/>
  <c r="FA287" i="1" s="1"/>
  <c r="CC287" i="1" a="1"/>
  <c r="CC287" i="1" s="1"/>
  <c r="BY287" i="1" a="1"/>
  <c r="BY287" i="1" s="1"/>
  <c r="CF287" i="1" a="1"/>
  <c r="CF287" i="1" s="1"/>
  <c r="CB287" i="1" a="1"/>
  <c r="CB287" i="1" s="1"/>
  <c r="BX287" i="1" a="1"/>
  <c r="BX287" i="1" s="1"/>
  <c r="EY287" i="1" a="1"/>
  <c r="EY287" i="1" s="1"/>
  <c r="CD287" i="1" a="1"/>
  <c r="CD287" i="1" s="1"/>
  <c r="CA287" i="1" a="1"/>
  <c r="CA287" i="1" s="1"/>
  <c r="BZ287" i="1" a="1"/>
  <c r="BZ287" i="1" s="1"/>
  <c r="K288" i="1"/>
  <c r="BW287" i="1" a="1"/>
  <c r="BW287" i="1" s="1"/>
  <c r="CE287" i="1" a="1"/>
  <c r="CE287" i="1" s="1"/>
  <c r="V256" i="1"/>
  <c r="JL255" i="1"/>
  <c r="KA254" i="1"/>
  <c r="JT254" i="1"/>
  <c r="FA254" i="1" a="1"/>
  <c r="FA254" i="1" s="1"/>
  <c r="CC254" i="1" a="1"/>
  <c r="CC254" i="1" s="1"/>
  <c r="BY254" i="1" a="1"/>
  <c r="BY254" i="1" s="1"/>
  <c r="EY254" i="1" a="1"/>
  <c r="EY254" i="1" s="1"/>
  <c r="CE254" i="1" a="1"/>
  <c r="CE254" i="1" s="1"/>
  <c r="CA254" i="1" a="1"/>
  <c r="CA254" i="1" s="1"/>
  <c r="BW254" i="1" a="1"/>
  <c r="BW254" i="1" s="1"/>
  <c r="CF254" i="1" a="1"/>
  <c r="CF254" i="1" s="1"/>
  <c r="BX254" i="1" a="1"/>
  <c r="BX254" i="1" s="1"/>
  <c r="K255" i="1"/>
  <c r="CD254" i="1" a="1"/>
  <c r="CD254" i="1" s="1"/>
  <c r="CB254" i="1" a="1"/>
  <c r="CB254" i="1" s="1"/>
  <c r="EH254" i="1" a="1"/>
  <c r="EH254" i="1" s="1"/>
  <c r="BZ254" i="1" a="1"/>
  <c r="BZ254" i="1" s="1"/>
  <c r="KA287" i="1"/>
  <c r="JT287" i="1"/>
  <c r="T288" i="1"/>
  <c r="P288" i="1"/>
  <c r="JB287" i="1"/>
  <c r="KH223" i="1"/>
  <c r="R224" i="1"/>
  <c r="KB222" i="1"/>
  <c r="S223" i="1"/>
  <c r="KD221" i="1"/>
  <c r="M222" i="1"/>
  <c r="JL221" i="1"/>
  <c r="T222" i="1"/>
  <c r="JT221" i="1"/>
  <c r="KA221" i="1"/>
  <c r="JM221" i="1"/>
  <c r="CF222" i="1" a="1"/>
  <c r="CF222" i="1" s="1"/>
  <c r="CA222" i="1" a="1"/>
  <c r="CA222" i="1" s="1"/>
  <c r="CC222" i="1" a="1"/>
  <c r="CC222" i="1" s="1"/>
  <c r="EY222" i="1" a="1"/>
  <c r="EY222" i="1" s="1"/>
  <c r="CE222" i="1" a="1"/>
  <c r="CE222" i="1" s="1"/>
  <c r="EH222" i="1" a="1"/>
  <c r="EH222" i="1" s="1"/>
  <c r="BX222" i="1" a="1"/>
  <c r="BX222" i="1" s="1"/>
  <c r="BY222" i="1" a="1"/>
  <c r="BY222" i="1" s="1"/>
  <c r="BZ222" i="1" a="1"/>
  <c r="BZ222" i="1" s="1"/>
  <c r="BW222" i="1" a="1"/>
  <c r="BW222" i="1" s="1"/>
  <c r="K223" i="1"/>
  <c r="CD222" i="1" a="1"/>
  <c r="CD222" i="1" s="1"/>
  <c r="FA222" i="1" a="1"/>
  <c r="FA222" i="1" s="1"/>
  <c r="CB222" i="1" a="1"/>
  <c r="CB222" i="1" s="1"/>
  <c r="FT222" i="1"/>
  <c r="FS222" i="1"/>
  <c r="U223" i="1"/>
  <c r="JB222" i="1"/>
  <c r="P223" i="1"/>
  <c r="KC223" i="1"/>
  <c r="N224" i="1"/>
  <c r="AQ222" i="1"/>
  <c r="L223" i="1"/>
  <c r="O223" i="1"/>
  <c r="JA222" i="1"/>
  <c r="KF222" i="1"/>
  <c r="Q223" i="1"/>
  <c r="KG222" i="1"/>
  <c r="JN221" i="1"/>
  <c r="FS41" i="1"/>
  <c r="FT41" i="1"/>
  <c r="Q31" i="1"/>
  <c r="KG31" i="1" s="1"/>
  <c r="KF30" i="1"/>
  <c r="N31" i="1"/>
  <c r="KC30" i="1"/>
  <c r="KB41" i="1"/>
  <c r="JP30" i="1"/>
  <c r="Y31" i="1"/>
  <c r="JO31" i="1" s="1"/>
  <c r="O31" i="1"/>
  <c r="JA30" i="1"/>
  <c r="JB32" i="1"/>
  <c r="M99" i="1" l="1"/>
  <c r="KD98" i="1"/>
  <c r="P100" i="1"/>
  <c r="JB99" i="1"/>
  <c r="JM98" i="1"/>
  <c r="W99" i="1"/>
  <c r="S99" i="1"/>
  <c r="KB98" i="1"/>
  <c r="N99" i="1"/>
  <c r="KC98" i="1"/>
  <c r="JO99" i="1"/>
  <c r="JP99" i="1"/>
  <c r="Y100" i="1"/>
  <c r="O100" i="1"/>
  <c r="JA99" i="1"/>
  <c r="KG99" i="1"/>
  <c r="KF99" i="1"/>
  <c r="Q100" i="1"/>
  <c r="AU100" i="1"/>
  <c r="AT100" i="1"/>
  <c r="AS100" i="1"/>
  <c r="AR100" i="1"/>
  <c r="J101" i="1"/>
  <c r="AV100" i="1"/>
  <c r="L100" i="1"/>
  <c r="AQ99" i="1"/>
  <c r="KH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H325" i="1"/>
  <c r="R326" i="1"/>
  <c r="FT337" i="1"/>
  <c r="FS337" i="1"/>
  <c r="FO335" i="1"/>
  <c r="FQ335" i="1"/>
  <c r="FP335" i="1"/>
  <c r="H336" i="1"/>
  <c r="H337" i="1" s="1"/>
  <c r="BA335" i="1"/>
  <c r="KA335" i="1"/>
  <c r="T336" i="1"/>
  <c r="T337" i="1" s="1"/>
  <c r="JT335" i="1"/>
  <c r="P338" i="1"/>
  <c r="JB336" i="1"/>
  <c r="M336" i="1"/>
  <c r="M337" i="1" s="1"/>
  <c r="KD337" i="1" s="1"/>
  <c r="KD335" i="1"/>
  <c r="N335" i="1"/>
  <c r="KC333" i="1"/>
  <c r="L336" i="1"/>
  <c r="L337" i="1" s="1"/>
  <c r="AQ337" i="1" s="1"/>
  <c r="AQ335" i="1"/>
  <c r="S339" i="1"/>
  <c r="S340" i="1" s="1"/>
  <c r="KB340" i="1" s="1"/>
  <c r="KB338" i="1"/>
  <c r="FA336" i="1" a="1"/>
  <c r="FA336" i="1" s="1"/>
  <c r="CE336" i="1" a="1"/>
  <c r="CE336" i="1" s="1"/>
  <c r="CA336" i="1" a="1"/>
  <c r="CA336" i="1" s="1"/>
  <c r="BW336" i="1" a="1"/>
  <c r="BW336" i="1" s="1"/>
  <c r="CC336" i="1" a="1"/>
  <c r="CC336" i="1" s="1"/>
  <c r="BY336" i="1" a="1"/>
  <c r="BY336" i="1" s="1"/>
  <c r="CF336" i="1" a="1"/>
  <c r="CF336" i="1" s="1"/>
  <c r="BZ336" i="1" a="1"/>
  <c r="BZ336" i="1" s="1"/>
  <c r="CB336" i="1" a="1"/>
  <c r="CB336" i="1" s="1"/>
  <c r="EH336" i="1" a="1"/>
  <c r="EH336" i="1" s="1"/>
  <c r="EY336" i="1" a="1"/>
  <c r="EY336" i="1" s="1"/>
  <c r="CD336" i="1" a="1"/>
  <c r="CD336" i="1" s="1"/>
  <c r="JM336" i="1"/>
  <c r="W338" i="1"/>
  <c r="Y339" i="1"/>
  <c r="Y340" i="1" s="1"/>
  <c r="JP338" i="1"/>
  <c r="JO338" i="1"/>
  <c r="KF338" i="1"/>
  <c r="KG338" i="1"/>
  <c r="Q339" i="1"/>
  <c r="Q340" i="1" s="1"/>
  <c r="X338" i="1"/>
  <c r="JN336" i="1"/>
  <c r="FS336" i="1"/>
  <c r="FT336" i="1"/>
  <c r="U338" i="1"/>
  <c r="JA336" i="1"/>
  <c r="O338" i="1"/>
  <c r="JL338" i="1"/>
  <c r="V339" i="1"/>
  <c r="V340" i="1" s="1"/>
  <c r="JL340" i="1" s="1"/>
  <c r="BA220" i="1"/>
  <c r="H221" i="1"/>
  <c r="FO220" i="1"/>
  <c r="FP220" i="1"/>
  <c r="FQ220" i="1"/>
  <c r="Y262" i="1"/>
  <c r="JO261" i="1"/>
  <c r="JP261" i="1"/>
  <c r="FS289" i="1"/>
  <c r="FT289" i="1"/>
  <c r="U290" i="1"/>
  <c r="JP289" i="1"/>
  <c r="JO289" i="1"/>
  <c r="Y290" i="1"/>
  <c r="JL256" i="1"/>
  <c r="V257" i="1"/>
  <c r="M290" i="1"/>
  <c r="KD289" i="1"/>
  <c r="FQ256" i="1"/>
  <c r="FP256" i="1"/>
  <c r="FO256" i="1"/>
  <c r="H257" i="1"/>
  <c r="BA257" i="1" s="1"/>
  <c r="H289" i="1"/>
  <c r="BA289" i="1" s="1"/>
  <c r="FO288" i="1"/>
  <c r="FQ288" i="1"/>
  <c r="FP288" i="1"/>
  <c r="U257" i="1"/>
  <c r="FT256" i="1"/>
  <c r="FS256" i="1"/>
  <c r="R256" i="1"/>
  <c r="KH255" i="1"/>
  <c r="W257" i="1"/>
  <c r="JM256" i="1"/>
  <c r="P258" i="1"/>
  <c r="JB257" i="1"/>
  <c r="JB288" i="1"/>
  <c r="P289" i="1"/>
  <c r="EH255" i="1" a="1"/>
  <c r="EH255" i="1" s="1"/>
  <c r="CD255" i="1" a="1"/>
  <c r="CD255" i="1" s="1"/>
  <c r="BZ255" i="1" a="1"/>
  <c r="BZ255" i="1" s="1"/>
  <c r="K256" i="1"/>
  <c r="FA255" i="1" a="1"/>
  <c r="FA255" i="1" s="1"/>
  <c r="CC255" i="1" a="1"/>
  <c r="CC255" i="1" s="1"/>
  <c r="BY255" i="1" a="1"/>
  <c r="BY255" i="1" s="1"/>
  <c r="CE255" i="1" a="1"/>
  <c r="CE255" i="1" s="1"/>
  <c r="BW255" i="1" a="1"/>
  <c r="BW255" i="1" s="1"/>
  <c r="CB255" i="1" a="1"/>
  <c r="CB255" i="1" s="1"/>
  <c r="EY255" i="1" a="1"/>
  <c r="EY255" i="1" s="1"/>
  <c r="CA255" i="1" a="1"/>
  <c r="CA255" i="1" s="1"/>
  <c r="CF255" i="1" a="1"/>
  <c r="CF255" i="1" s="1"/>
  <c r="BX255" i="1" a="1"/>
  <c r="BX255" i="1" s="1"/>
  <c r="JN290" i="1"/>
  <c r="X291" i="1"/>
  <c r="L290" i="1"/>
  <c r="AQ289" i="1"/>
  <c r="KB255" i="1"/>
  <c r="S256" i="1"/>
  <c r="V290" i="1"/>
  <c r="JL289" i="1"/>
  <c r="KA288" i="1"/>
  <c r="T289" i="1"/>
  <c r="JT288" i="1"/>
  <c r="FA288" i="1" a="1"/>
  <c r="FA288" i="1" s="1"/>
  <c r="CC288" i="1" a="1"/>
  <c r="CC288" i="1" s="1"/>
  <c r="BY288" i="1" a="1"/>
  <c r="BY288" i="1" s="1"/>
  <c r="EY288" i="1" a="1"/>
  <c r="EY288" i="1" s="1"/>
  <c r="CE288" i="1" a="1"/>
  <c r="CE288" i="1" s="1"/>
  <c r="CA288" i="1" a="1"/>
  <c r="CA288" i="1" s="1"/>
  <c r="BW288" i="1" a="1"/>
  <c r="BW288" i="1" s="1"/>
  <c r="CD288" i="1" a="1"/>
  <c r="CD288" i="1" s="1"/>
  <c r="K289" i="1"/>
  <c r="CB288" i="1" a="1"/>
  <c r="CB288" i="1" s="1"/>
  <c r="EH288" i="1" a="1"/>
  <c r="EH288" i="1" s="1"/>
  <c r="BX288" i="1" a="1"/>
  <c r="BX288" i="1" s="1"/>
  <c r="CF288" i="1" a="1"/>
  <c r="CF288" i="1" s="1"/>
  <c r="BZ288" i="1" a="1"/>
  <c r="BZ288" i="1" s="1"/>
  <c r="KC256" i="1"/>
  <c r="N257" i="1"/>
  <c r="KB288" i="1"/>
  <c r="KF256" i="1"/>
  <c r="Q257" i="1"/>
  <c r="KG256" i="1"/>
  <c r="KA255" i="1"/>
  <c r="JT255" i="1"/>
  <c r="X257" i="1"/>
  <c r="JN256" i="1"/>
  <c r="KG288" i="1"/>
  <c r="KF288" i="1"/>
  <c r="O257" i="1"/>
  <c r="JA256" i="1"/>
  <c r="JA291" i="1"/>
  <c r="O292" i="1"/>
  <c r="L257" i="1"/>
  <c r="AQ256" i="1"/>
  <c r="JM289" i="1"/>
  <c r="W290" i="1"/>
  <c r="KC289" i="1"/>
  <c r="N290" i="1"/>
  <c r="KH289" i="1"/>
  <c r="R290" i="1"/>
  <c r="U224" i="1"/>
  <c r="FS223" i="1"/>
  <c r="FT223" i="1"/>
  <c r="M223" i="1"/>
  <c r="KD222" i="1"/>
  <c r="Q224" i="1"/>
  <c r="KG223" i="1"/>
  <c r="KF223" i="1"/>
  <c r="JM222" i="1"/>
  <c r="KB223" i="1"/>
  <c r="S224" i="1"/>
  <c r="KC224" i="1"/>
  <c r="N225" i="1"/>
  <c r="JN222" i="1"/>
  <c r="JA223" i="1"/>
  <c r="O224" i="1"/>
  <c r="JT222" i="1"/>
  <c r="KA222" i="1"/>
  <c r="T223" i="1"/>
  <c r="KH224" i="1"/>
  <c r="R225" i="1"/>
  <c r="AQ223" i="1"/>
  <c r="L224" i="1"/>
  <c r="JB223" i="1"/>
  <c r="P224" i="1"/>
  <c r="K224" i="1"/>
  <c r="BW223" i="1" a="1"/>
  <c r="BW223" i="1" s="1"/>
  <c r="EY223" i="1" a="1"/>
  <c r="EY223" i="1" s="1"/>
  <c r="BX223" i="1" a="1"/>
  <c r="BX223" i="1" s="1"/>
  <c r="BY223" i="1" a="1"/>
  <c r="BY223" i="1" s="1"/>
  <c r="BZ223" i="1" a="1"/>
  <c r="BZ223" i="1" s="1"/>
  <c r="CD223" i="1" a="1"/>
  <c r="CD223" i="1" s="1"/>
  <c r="CC223" i="1" a="1"/>
  <c r="CC223" i="1" s="1"/>
  <c r="CE223" i="1" a="1"/>
  <c r="CE223" i="1" s="1"/>
  <c r="EH223" i="1" a="1"/>
  <c r="EH223" i="1" s="1"/>
  <c r="FA223" i="1" a="1"/>
  <c r="FA223" i="1" s="1"/>
  <c r="CF223" i="1" a="1"/>
  <c r="CF223" i="1" s="1"/>
  <c r="CA223" i="1" a="1"/>
  <c r="CA223" i="1" s="1"/>
  <c r="CB223" i="1" a="1"/>
  <c r="CB223" i="1" s="1"/>
  <c r="JL222" i="1"/>
  <c r="KF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H100" i="1"/>
  <c r="P101" i="1"/>
  <c r="JB100" i="1"/>
  <c r="V100" i="1"/>
  <c r="JL99" i="1"/>
  <c r="KG100" i="1"/>
  <c r="KF100" i="1"/>
  <c r="Q101" i="1"/>
  <c r="L101" i="1"/>
  <c r="AQ100" i="1"/>
  <c r="N100" i="1"/>
  <c r="KC99" i="1"/>
  <c r="KD99" i="1"/>
  <c r="M100" i="1"/>
  <c r="JP340" i="1"/>
  <c r="JO340" i="1"/>
  <c r="KG340" i="1"/>
  <c r="KF340" i="1"/>
  <c r="KH326" i="1"/>
  <c r="R327" i="1"/>
  <c r="FQ337" i="1"/>
  <c r="BA337" i="1"/>
  <c r="FP337" i="1"/>
  <c r="FO337" i="1"/>
  <c r="JT337" i="1"/>
  <c r="KA337" i="1"/>
  <c r="JT336" i="1"/>
  <c r="KA336" i="1"/>
  <c r="T338" i="1"/>
  <c r="N336" i="1"/>
  <c r="N337" i="1" s="1"/>
  <c r="KC337" i="1" s="1"/>
  <c r="KC335" i="1"/>
  <c r="FP336" i="1"/>
  <c r="FO336" i="1"/>
  <c r="FQ336" i="1"/>
  <c r="BA336" i="1"/>
  <c r="H338" i="1"/>
  <c r="M338" i="1"/>
  <c r="KD336" i="1"/>
  <c r="P339" i="1"/>
  <c r="P340" i="1" s="1"/>
  <c r="JB340" i="1" s="1"/>
  <c r="JB338" i="1"/>
  <c r="AQ336" i="1"/>
  <c r="L338" i="1"/>
  <c r="S341" i="1"/>
  <c r="KB339" i="1"/>
  <c r="O339" i="1"/>
  <c r="O340" i="1" s="1"/>
  <c r="JA340" i="1" s="1"/>
  <c r="JA338" i="1"/>
  <c r="Q341" i="1"/>
  <c r="KF339" i="1"/>
  <c r="KG339" i="1"/>
  <c r="X339" i="1"/>
  <c r="X340" i="1" s="1"/>
  <c r="JN340" i="1" s="1"/>
  <c r="JN338" i="1"/>
  <c r="FA338" i="1" a="1"/>
  <c r="FA338" i="1" s="1"/>
  <c r="CC338" i="1" a="1"/>
  <c r="CC338" i="1" s="1"/>
  <c r="BY338" i="1" a="1"/>
  <c r="BY338" i="1" s="1"/>
  <c r="CE338" i="1" a="1"/>
  <c r="CE338" i="1" s="1"/>
  <c r="CA338" i="1" a="1"/>
  <c r="CA338" i="1" s="1"/>
  <c r="BW338" i="1" a="1"/>
  <c r="BW338" i="1" s="1"/>
  <c r="CD338" i="1" a="1"/>
  <c r="CD338" i="1" s="1"/>
  <c r="EH338" i="1" a="1"/>
  <c r="EH338" i="1" s="1"/>
  <c r="BZ338" i="1" a="1"/>
  <c r="BZ338" i="1" s="1"/>
  <c r="CF338" i="1" a="1"/>
  <c r="CF338" i="1" s="1"/>
  <c r="EY338" i="1" a="1"/>
  <c r="EY338" i="1" s="1"/>
  <c r="CB338" i="1" a="1"/>
  <c r="CB338" i="1" s="1"/>
  <c r="U339" i="1"/>
  <c r="U340" i="1" s="1"/>
  <c r="FT338" i="1"/>
  <c r="FS338" i="1"/>
  <c r="JP339" i="1"/>
  <c r="Y341" i="1"/>
  <c r="JO339" i="1"/>
  <c r="JM338" i="1"/>
  <c r="W339" i="1"/>
  <c r="W340" i="1" s="1"/>
  <c r="JM340" i="1" s="1"/>
  <c r="V341" i="1"/>
  <c r="JL339" i="1"/>
  <c r="BA221" i="1"/>
  <c r="FQ221" i="1"/>
  <c r="H222" i="1"/>
  <c r="FP221" i="1"/>
  <c r="FO221" i="1"/>
  <c r="JP262" i="1"/>
  <c r="JO262" i="1"/>
  <c r="Y291" i="1"/>
  <c r="JP290" i="1"/>
  <c r="JO290" i="1"/>
  <c r="U291" i="1"/>
  <c r="FT290" i="1"/>
  <c r="FS290" i="1"/>
  <c r="L258" i="1"/>
  <c r="AQ257" i="1"/>
  <c r="KB289" i="1"/>
  <c r="U258" i="1"/>
  <c r="FT257" i="1"/>
  <c r="FS257" i="1"/>
  <c r="R291" i="1"/>
  <c r="KH290" i="1"/>
  <c r="O293" i="1"/>
  <c r="JA292" i="1"/>
  <c r="X258" i="1"/>
  <c r="JN257" i="1"/>
  <c r="V291" i="1"/>
  <c r="JL290" i="1"/>
  <c r="P259" i="1"/>
  <c r="JB258" i="1"/>
  <c r="KC257" i="1"/>
  <c r="N258" i="1"/>
  <c r="KB256" i="1"/>
  <c r="S257" i="1"/>
  <c r="CF256" i="1" a="1"/>
  <c r="CF256" i="1" s="1"/>
  <c r="CB256" i="1" a="1"/>
  <c r="CB256" i="1" s="1"/>
  <c r="BX256" i="1" a="1"/>
  <c r="BX256" i="1" s="1"/>
  <c r="EY256" i="1" a="1"/>
  <c r="EY256" i="1" s="1"/>
  <c r="CE256" i="1" a="1"/>
  <c r="CE256" i="1" s="1"/>
  <c r="CA256" i="1" a="1"/>
  <c r="CA256" i="1" s="1"/>
  <c r="BW256" i="1" a="1"/>
  <c r="BW256" i="1" s="1"/>
  <c r="EH256" i="1" a="1"/>
  <c r="EH256" i="1" s="1"/>
  <c r="CD256" i="1" a="1"/>
  <c r="CD256" i="1" s="1"/>
  <c r="BZ256" i="1" a="1"/>
  <c r="BZ256" i="1" s="1"/>
  <c r="CC256" i="1" a="1"/>
  <c r="CC256" i="1" s="1"/>
  <c r="BY256" i="1" a="1"/>
  <c r="BY256" i="1" s="1"/>
  <c r="FA256" i="1" a="1"/>
  <c r="FA256" i="1" s="1"/>
  <c r="K257" i="1"/>
  <c r="KC290" i="1"/>
  <c r="N291" i="1"/>
  <c r="JT256" i="1"/>
  <c r="KA256" i="1"/>
  <c r="JM257" i="1"/>
  <c r="W258" i="1"/>
  <c r="O258" i="1"/>
  <c r="JA257" i="1"/>
  <c r="K290" i="1"/>
  <c r="CD289" i="1" a="1"/>
  <c r="CD289" i="1" s="1"/>
  <c r="BZ289" i="1" a="1"/>
  <c r="BZ289" i="1" s="1"/>
  <c r="CF289" i="1" a="1"/>
  <c r="CF289" i="1" s="1"/>
  <c r="CB289" i="1" a="1"/>
  <c r="CB289" i="1" s="1"/>
  <c r="BX289" i="1" a="1"/>
  <c r="BX289" i="1" s="1"/>
  <c r="EY289" i="1" a="1"/>
  <c r="EY289" i="1" s="1"/>
  <c r="CE289" i="1" a="1"/>
  <c r="CE289" i="1" s="1"/>
  <c r="CA289" i="1" a="1"/>
  <c r="CA289" i="1" s="1"/>
  <c r="BW289" i="1" a="1"/>
  <c r="BW289" i="1" s="1"/>
  <c r="FA289" i="1" a="1"/>
  <c r="FA289" i="1" s="1"/>
  <c r="BY289" i="1" a="1"/>
  <c r="BY289" i="1" s="1"/>
  <c r="EH289" i="1" a="1"/>
  <c r="EH289" i="1" s="1"/>
  <c r="CC289" i="1" a="1"/>
  <c r="CC289" i="1" s="1"/>
  <c r="M291" i="1"/>
  <c r="KD290" i="1"/>
  <c r="JM290" i="1"/>
  <c r="W291" i="1"/>
  <c r="L291" i="1"/>
  <c r="AQ290" i="1"/>
  <c r="R257" i="1"/>
  <c r="KH256" i="1"/>
  <c r="H290" i="1"/>
  <c r="BA290" i="1" s="1"/>
  <c r="FQ289" i="1"/>
  <c r="FP289" i="1"/>
  <c r="FO289" i="1"/>
  <c r="JL257" i="1"/>
  <c r="V258" i="1"/>
  <c r="KG289" i="1"/>
  <c r="KF289" i="1"/>
  <c r="KG257" i="1"/>
  <c r="Q258" i="1"/>
  <c r="KF257" i="1"/>
  <c r="KA289" i="1"/>
  <c r="JT289" i="1"/>
  <c r="T290" i="1"/>
  <c r="X292" i="1"/>
  <c r="JN291" i="1"/>
  <c r="P290" i="1"/>
  <c r="JB289" i="1"/>
  <c r="FO257" i="1"/>
  <c r="H258" i="1"/>
  <c r="BA258" i="1" s="1"/>
  <c r="FQ257" i="1"/>
  <c r="FP257" i="1"/>
  <c r="L225" i="1"/>
  <c r="AQ224" i="1"/>
  <c r="R226" i="1"/>
  <c r="KH225" i="1"/>
  <c r="JN223" i="1"/>
  <c r="KD223" i="1"/>
  <c r="M224" i="1"/>
  <c r="O225" i="1"/>
  <c r="JA224" i="1"/>
  <c r="N226" i="1"/>
  <c r="KC225" i="1"/>
  <c r="KG224" i="1"/>
  <c r="KF224" i="1"/>
  <c r="Q225" i="1"/>
  <c r="JL223" i="1"/>
  <c r="T224" i="1"/>
  <c r="KA223" i="1"/>
  <c r="JT223" i="1"/>
  <c r="JM223" i="1"/>
  <c r="K225" i="1"/>
  <c r="FA224" i="1" a="1"/>
  <c r="FA224" i="1" s="1"/>
  <c r="CC224" i="1" a="1"/>
  <c r="CC224" i="1" s="1"/>
  <c r="BY224" i="1" a="1"/>
  <c r="BY224" i="1" s="1"/>
  <c r="CF224" i="1" a="1"/>
  <c r="CF224" i="1" s="1"/>
  <c r="CB224" i="1" a="1"/>
  <c r="CB224" i="1" s="1"/>
  <c r="BX224" i="1" a="1"/>
  <c r="BX224" i="1" s="1"/>
  <c r="EY224" i="1" a="1"/>
  <c r="EY224" i="1" s="1"/>
  <c r="CE224" i="1" a="1"/>
  <c r="CE224" i="1" s="1"/>
  <c r="CA224" i="1" a="1"/>
  <c r="CA224" i="1" s="1"/>
  <c r="BW224" i="1" a="1"/>
  <c r="BW224" i="1" s="1"/>
  <c r="EH224" i="1" a="1"/>
  <c r="EH224" i="1" s="1"/>
  <c r="CD224" i="1" a="1"/>
  <c r="CD224" i="1" s="1"/>
  <c r="BZ224" i="1" a="1"/>
  <c r="BZ224" i="1" s="1"/>
  <c r="S225" i="1"/>
  <c r="KB224" i="1"/>
  <c r="P225" i="1"/>
  <c r="JB224" i="1"/>
  <c r="FS224" i="1"/>
  <c r="U225" i="1"/>
  <c r="FT224" i="1"/>
  <c r="KF32" i="1"/>
  <c r="KG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G101" i="1"/>
  <c r="KF101" i="1"/>
  <c r="R102" i="1"/>
  <c r="KH101" i="1"/>
  <c r="S101" i="1"/>
  <c r="KB100" i="1"/>
  <c r="FT101" i="1"/>
  <c r="FS101" i="1"/>
  <c r="U102" i="1"/>
  <c r="X101" i="1"/>
  <c r="JN100" i="1"/>
  <c r="M101" i="1"/>
  <c r="KD100" i="1"/>
  <c r="R328" i="1"/>
  <c r="KH327" i="1"/>
  <c r="FT340" i="1"/>
  <c r="FS340" i="1"/>
  <c r="JB339" i="1"/>
  <c r="P341" i="1"/>
  <c r="KC336" i="1"/>
  <c r="N338" i="1"/>
  <c r="KD338" i="1"/>
  <c r="M339" i="1"/>
  <c r="M340" i="1" s="1"/>
  <c r="KD340" i="1" s="1"/>
  <c r="T339" i="1"/>
  <c r="T340" i="1" s="1"/>
  <c r="KA338" i="1"/>
  <c r="JT338" i="1"/>
  <c r="FP338" i="1"/>
  <c r="FO338" i="1"/>
  <c r="H339" i="1"/>
  <c r="H340" i="1" s="1"/>
  <c r="FQ338" i="1"/>
  <c r="BA338" i="1"/>
  <c r="AQ338" i="1"/>
  <c r="L339" i="1"/>
  <c r="L340" i="1" s="1"/>
  <c r="AQ340" i="1" s="1"/>
  <c r="S342" i="1"/>
  <c r="KB341" i="1"/>
  <c r="V342" i="1"/>
  <c r="JL341" i="1"/>
  <c r="W341" i="1"/>
  <c r="JM339" i="1"/>
  <c r="KG341" i="1"/>
  <c r="Q342" i="1"/>
  <c r="Q343" i="1" s="1"/>
  <c r="KF341" i="1"/>
  <c r="FS339" i="1"/>
  <c r="U341" i="1"/>
  <c r="FT339" i="1"/>
  <c r="CD339" i="1" a="1"/>
  <c r="CD339" i="1" s="1"/>
  <c r="BY339" i="1" a="1"/>
  <c r="BY339" i="1" s="1"/>
  <c r="CC339" i="1" a="1"/>
  <c r="CC339" i="1" s="1"/>
  <c r="CF339" i="1" a="1"/>
  <c r="CF339" i="1" s="1"/>
  <c r="BW339" i="1" a="1"/>
  <c r="BW339" i="1" s="1"/>
  <c r="EH339" i="1" a="1"/>
  <c r="EH339" i="1" s="1"/>
  <c r="CB339" i="1" a="1"/>
  <c r="CB339" i="1" s="1"/>
  <c r="BZ339" i="1" a="1"/>
  <c r="BZ339" i="1" s="1"/>
  <c r="CA339" i="1" a="1"/>
  <c r="CA339" i="1" s="1"/>
  <c r="CE339" i="1" a="1"/>
  <c r="CE339" i="1" s="1"/>
  <c r="FA339" i="1" a="1"/>
  <c r="FA339" i="1" s="1"/>
  <c r="EY339" i="1" a="1"/>
  <c r="EY339" i="1" s="1"/>
  <c r="O341" i="1"/>
  <c r="JA339" i="1"/>
  <c r="Y342" i="1"/>
  <c r="Y343" i="1" s="1"/>
  <c r="JP341" i="1"/>
  <c r="JO341" i="1"/>
  <c r="JN339" i="1"/>
  <c r="X341" i="1"/>
  <c r="BA222" i="1"/>
  <c r="FO222" i="1"/>
  <c r="FP222" i="1"/>
  <c r="H223" i="1"/>
  <c r="FQ222" i="1"/>
  <c r="U292" i="1"/>
  <c r="FT291" i="1"/>
  <c r="FS291" i="1"/>
  <c r="JP291" i="1"/>
  <c r="Y292" i="1"/>
  <c r="JO291" i="1"/>
  <c r="KA257" i="1"/>
  <c r="JT257" i="1"/>
  <c r="KG290" i="1"/>
  <c r="KF290" i="1"/>
  <c r="JN292" i="1"/>
  <c r="X293" i="1"/>
  <c r="H291" i="1"/>
  <c r="BA291" i="1" s="1"/>
  <c r="FO290" i="1"/>
  <c r="FQ290" i="1"/>
  <c r="FP290" i="1"/>
  <c r="KD291" i="1"/>
  <c r="M292" i="1"/>
  <c r="V292" i="1"/>
  <c r="JL291" i="1"/>
  <c r="KA290" i="1"/>
  <c r="T291" i="1"/>
  <c r="JT290" i="1"/>
  <c r="N292" i="1"/>
  <c r="KC291" i="1"/>
  <c r="S258" i="1"/>
  <c r="KB257" i="1"/>
  <c r="FT258" i="1"/>
  <c r="FS258" i="1"/>
  <c r="U259" i="1"/>
  <c r="JB290" i="1"/>
  <c r="P291" i="1"/>
  <c r="P260" i="1"/>
  <c r="JB259" i="1"/>
  <c r="V259" i="1"/>
  <c r="JL258" i="1"/>
  <c r="KH257" i="1"/>
  <c r="R258" i="1"/>
  <c r="X259" i="1"/>
  <c r="JN258" i="1"/>
  <c r="R292" i="1"/>
  <c r="KH291" i="1"/>
  <c r="H259" i="1"/>
  <c r="BA259" i="1" s="1"/>
  <c r="FP258" i="1"/>
  <c r="FO258" i="1"/>
  <c r="FQ258" i="1"/>
  <c r="O259" i="1"/>
  <c r="JA258" i="1"/>
  <c r="EY257" i="1" a="1"/>
  <c r="EY257" i="1" s="1"/>
  <c r="K258" i="1"/>
  <c r="FA257" i="1" a="1"/>
  <c r="FA257" i="1" s="1"/>
  <c r="CD257" i="1" a="1"/>
  <c r="CD257" i="1" s="1"/>
  <c r="BZ257" i="1" a="1"/>
  <c r="BZ257" i="1" s="1"/>
  <c r="CC257" i="1" a="1"/>
  <c r="CC257" i="1" s="1"/>
  <c r="BY257" i="1" a="1"/>
  <c r="BY257" i="1" s="1"/>
  <c r="CF257" i="1" a="1"/>
  <c r="CF257" i="1" s="1"/>
  <c r="CB257" i="1" a="1"/>
  <c r="CB257" i="1" s="1"/>
  <c r="BX257" i="1" a="1"/>
  <c r="BX257" i="1" s="1"/>
  <c r="BW257" i="1" a="1"/>
  <c r="BW257" i="1" s="1"/>
  <c r="EH257" i="1" a="1"/>
  <c r="EH257" i="1" s="1"/>
  <c r="CE257" i="1" a="1"/>
  <c r="CE257" i="1" s="1"/>
  <c r="CA257" i="1" a="1"/>
  <c r="CA257" i="1" s="1"/>
  <c r="KC258" i="1"/>
  <c r="N259" i="1"/>
  <c r="KB290" i="1"/>
  <c r="FA290" i="1" a="1"/>
  <c r="FA290" i="1" s="1"/>
  <c r="CC290" i="1" a="1"/>
  <c r="CC290" i="1" s="1"/>
  <c r="EY290" i="1" a="1"/>
  <c r="EY290" i="1" s="1"/>
  <c r="EH290" i="1" a="1"/>
  <c r="EH290" i="1" s="1"/>
  <c r="CD290" i="1" a="1"/>
  <c r="CD290" i="1" s="1"/>
  <c r="BZ290" i="1" a="1"/>
  <c r="BZ290" i="1" s="1"/>
  <c r="CF290" i="1" a="1"/>
  <c r="CF290" i="1" s="1"/>
  <c r="K291" i="1"/>
  <c r="CB290" i="1" a="1"/>
  <c r="CB290" i="1" s="1"/>
  <c r="CA290" i="1" a="1"/>
  <c r="CA290" i="1" s="1"/>
  <c r="BW290" i="1" a="1"/>
  <c r="BW290" i="1" s="1"/>
  <c r="CE290" i="1" a="1"/>
  <c r="CE290" i="1" s="1"/>
  <c r="BY290" i="1" a="1"/>
  <c r="BY290" i="1" s="1"/>
  <c r="BX290" i="1" a="1"/>
  <c r="BX290" i="1" s="1"/>
  <c r="L292" i="1"/>
  <c r="AQ291" i="1"/>
  <c r="JM258" i="1"/>
  <c r="W259" i="1"/>
  <c r="O294" i="1"/>
  <c r="JA293" i="1"/>
  <c r="KG258" i="1"/>
  <c r="Q259" i="1"/>
  <c r="KF258" i="1"/>
  <c r="W292" i="1"/>
  <c r="JM291" i="1"/>
  <c r="AQ258" i="1"/>
  <c r="L259" i="1"/>
  <c r="T225" i="1"/>
  <c r="JT224" i="1"/>
  <c r="KA224" i="1"/>
  <c r="JL224" i="1"/>
  <c r="O226" i="1"/>
  <c r="JA225" i="1"/>
  <c r="R227" i="1"/>
  <c r="KH226" i="1"/>
  <c r="JB225" i="1"/>
  <c r="P226" i="1"/>
  <c r="CE225" i="1" a="1"/>
  <c r="CE225" i="1" s="1"/>
  <c r="CA225" i="1" a="1"/>
  <c r="CA225" i="1" s="1"/>
  <c r="K226" i="1"/>
  <c r="CF225" i="1" a="1"/>
  <c r="CF225" i="1" s="1"/>
  <c r="BW225" i="1" a="1"/>
  <c r="BW225" i="1" s="1"/>
  <c r="EH225" i="1" a="1"/>
  <c r="EH225" i="1" s="1"/>
  <c r="EY225" i="1" a="1"/>
  <c r="EY225" i="1" s="1"/>
  <c r="BZ225" i="1" a="1"/>
  <c r="BZ225" i="1" s="1"/>
  <c r="CD225" i="1" a="1"/>
  <c r="CD225" i="1" s="1"/>
  <c r="BY225" i="1" a="1"/>
  <c r="BY225" i="1" s="1"/>
  <c r="CC225" i="1" a="1"/>
  <c r="CC225" i="1" s="1"/>
  <c r="BX225" i="1" a="1"/>
  <c r="BX225" i="1" s="1"/>
  <c r="CB225" i="1" a="1"/>
  <c r="CB225" i="1" s="1"/>
  <c r="FA225" i="1" a="1"/>
  <c r="FA225" i="1" s="1"/>
  <c r="KD224" i="1"/>
  <c r="M225" i="1"/>
  <c r="U226" i="1"/>
  <c r="FT225" i="1"/>
  <c r="FS225" i="1"/>
  <c r="JM224" i="1"/>
  <c r="KG225" i="1"/>
  <c r="KF225" i="1"/>
  <c r="Q226" i="1"/>
  <c r="KB225" i="1"/>
  <c r="S226" i="1"/>
  <c r="JN224" i="1"/>
  <c r="KC226" i="1"/>
  <c r="N227" i="1"/>
  <c r="AQ225" i="1"/>
  <c r="L226" i="1"/>
  <c r="N33" i="1"/>
  <c r="O33" i="1"/>
  <c r="Y33" i="1"/>
  <c r="JO33" i="1" s="1"/>
  <c r="JB34" i="1"/>
  <c r="P35" i="1"/>
  <c r="KG33" i="1"/>
  <c r="KF33" i="1"/>
  <c r="Q34" i="1"/>
  <c r="KD101" i="1" l="1"/>
  <c r="M102" i="1"/>
  <c r="JM101" i="1"/>
  <c r="W102" i="1"/>
  <c r="KH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F102" i="1"/>
  <c r="Q103" i="1"/>
  <c r="KG102" i="1"/>
  <c r="AQ102" i="1"/>
  <c r="L103" i="1"/>
  <c r="JL101" i="1"/>
  <c r="V102" i="1"/>
  <c r="O103" i="1"/>
  <c r="JA102" i="1"/>
  <c r="KB101" i="1"/>
  <c r="S102" i="1"/>
  <c r="P103" i="1"/>
  <c r="JB102" i="1"/>
  <c r="JO102" i="1"/>
  <c r="JP102" i="1"/>
  <c r="Y103" i="1"/>
  <c r="JP343" i="1"/>
  <c r="JO343" i="1"/>
  <c r="JL342" i="1"/>
  <c r="V343" i="1"/>
  <c r="JL343" i="1" s="1"/>
  <c r="KG343" i="1"/>
  <c r="KF343" i="1"/>
  <c r="KB342" i="1"/>
  <c r="S343" i="1"/>
  <c r="KB343" i="1" s="1"/>
  <c r="FQ340" i="1"/>
  <c r="BA340" i="1"/>
  <c r="FP340" i="1"/>
  <c r="FO340" i="1"/>
  <c r="JT340" i="1"/>
  <c r="KA340" i="1"/>
  <c r="KH328" i="1"/>
  <c r="R329" i="1"/>
  <c r="JT339" i="1"/>
  <c r="KA339" i="1"/>
  <c r="T341" i="1"/>
  <c r="M341" i="1"/>
  <c r="KD339" i="1"/>
  <c r="FQ339" i="1"/>
  <c r="H341" i="1"/>
  <c r="FO339" i="1"/>
  <c r="FP339" i="1"/>
  <c r="BA339" i="1"/>
  <c r="KC338" i="1"/>
  <c r="N339" i="1"/>
  <c r="N340" i="1" s="1"/>
  <c r="KC340" i="1" s="1"/>
  <c r="P342" i="1"/>
  <c r="JB341" i="1"/>
  <c r="AQ339" i="1"/>
  <c r="L341" i="1"/>
  <c r="KG342" i="1"/>
  <c r="KF342" i="1"/>
  <c r="JP342" i="1"/>
  <c r="JO342" i="1"/>
  <c r="FA341" i="1" a="1"/>
  <c r="FA341" i="1" s="1"/>
  <c r="CC341" i="1" a="1"/>
  <c r="CC341" i="1" s="1"/>
  <c r="BY341" i="1" a="1"/>
  <c r="BY341" i="1" s="1"/>
  <c r="CF341" i="1" a="1"/>
  <c r="CF341" i="1" s="1"/>
  <c r="CB341" i="1" a="1"/>
  <c r="CB341" i="1" s="1"/>
  <c r="EY341" i="1" a="1"/>
  <c r="EY341" i="1" s="1"/>
  <c r="CE341" i="1" a="1"/>
  <c r="CE341" i="1" s="1"/>
  <c r="CA341" i="1" a="1"/>
  <c r="CA341" i="1" s="1"/>
  <c r="BW341" i="1" a="1"/>
  <c r="BW341" i="1" s="1"/>
  <c r="EH341" i="1" a="1"/>
  <c r="EH341" i="1" s="1"/>
  <c r="CD341" i="1" a="1"/>
  <c r="CD341" i="1" s="1"/>
  <c r="BZ341" i="1" a="1"/>
  <c r="BZ341" i="1" s="1"/>
  <c r="JM341" i="1"/>
  <c r="W342" i="1"/>
  <c r="JA341" i="1"/>
  <c r="O342" i="1"/>
  <c r="U342" i="1"/>
  <c r="U343" i="1" s="1"/>
  <c r="FT341" i="1"/>
  <c r="FS341" i="1"/>
  <c r="X342" i="1"/>
  <c r="JN341" i="1"/>
  <c r="BA223" i="1"/>
  <c r="FO223" i="1"/>
  <c r="H224" i="1"/>
  <c r="FQ223" i="1"/>
  <c r="FP223" i="1"/>
  <c r="JP292" i="1"/>
  <c r="JO292" i="1"/>
  <c r="Y293" i="1"/>
  <c r="U293" i="1"/>
  <c r="FT292" i="1"/>
  <c r="FS292" i="1"/>
  <c r="JL292" i="1"/>
  <c r="V293" i="1"/>
  <c r="JN259" i="1"/>
  <c r="X260" i="1"/>
  <c r="M293" i="1"/>
  <c r="KD292" i="1"/>
  <c r="O260" i="1"/>
  <c r="JA259" i="1"/>
  <c r="X294" i="1"/>
  <c r="JN293" i="1"/>
  <c r="AQ259" i="1"/>
  <c r="L260" i="1"/>
  <c r="O295" i="1"/>
  <c r="JA295" i="1" s="1"/>
  <c r="JA294" i="1"/>
  <c r="KH258" i="1"/>
  <c r="R259" i="1"/>
  <c r="FS259" i="1"/>
  <c r="U260" i="1"/>
  <c r="FT259" i="1"/>
  <c r="KG291" i="1"/>
  <c r="KF291" i="1"/>
  <c r="W260" i="1"/>
  <c r="JM259" i="1"/>
  <c r="P292" i="1"/>
  <c r="JB291" i="1"/>
  <c r="KC292" i="1"/>
  <c r="N293" i="1"/>
  <c r="JM292" i="1"/>
  <c r="W293" i="1"/>
  <c r="K292" i="1"/>
  <c r="CD291" i="1" a="1"/>
  <c r="CD291" i="1" s="1"/>
  <c r="BZ291" i="1" a="1"/>
  <c r="BZ291" i="1" s="1"/>
  <c r="CF291" i="1" a="1"/>
  <c r="CF291" i="1" s="1"/>
  <c r="CB291" i="1" a="1"/>
  <c r="CB291" i="1" s="1"/>
  <c r="BX291" i="1" a="1"/>
  <c r="BX291" i="1" s="1"/>
  <c r="EY291" i="1" a="1"/>
  <c r="EY291" i="1" s="1"/>
  <c r="CE291" i="1" a="1"/>
  <c r="CE291" i="1" s="1"/>
  <c r="CA291" i="1" a="1"/>
  <c r="CA291" i="1" s="1"/>
  <c r="BW291" i="1" a="1"/>
  <c r="BW291" i="1" s="1"/>
  <c r="FA291" i="1" a="1"/>
  <c r="FA291" i="1" s="1"/>
  <c r="BY291" i="1" a="1"/>
  <c r="BY291" i="1" s="1"/>
  <c r="EH291" i="1" a="1"/>
  <c r="EH291" i="1" s="1"/>
  <c r="CC291" i="1" a="1"/>
  <c r="CC291" i="1" s="1"/>
  <c r="KB291" i="1"/>
  <c r="FA258" i="1" a="1"/>
  <c r="FA258" i="1" s="1"/>
  <c r="CC258" i="1" a="1"/>
  <c r="CC258" i="1" s="1"/>
  <c r="BY258" i="1" a="1"/>
  <c r="BY258" i="1" s="1"/>
  <c r="CF258" i="1" a="1"/>
  <c r="CF258" i="1" s="1"/>
  <c r="CB258" i="1" a="1"/>
  <c r="CB258" i="1" s="1"/>
  <c r="BX258" i="1" a="1"/>
  <c r="BX258" i="1" s="1"/>
  <c r="EY258" i="1" a="1"/>
  <c r="EY258" i="1" s="1"/>
  <c r="CE258" i="1" a="1"/>
  <c r="CE258" i="1" s="1"/>
  <c r="CA258" i="1" a="1"/>
  <c r="CA258" i="1" s="1"/>
  <c r="BW258" i="1" a="1"/>
  <c r="BW258" i="1" s="1"/>
  <c r="EH258" i="1" a="1"/>
  <c r="EH258" i="1" s="1"/>
  <c r="CD258" i="1" a="1"/>
  <c r="CD258" i="1" s="1"/>
  <c r="K259" i="1"/>
  <c r="BZ258" i="1" a="1"/>
  <c r="BZ258" i="1" s="1"/>
  <c r="H260" i="1"/>
  <c r="BA260" i="1" s="1"/>
  <c r="FQ259" i="1"/>
  <c r="FP259" i="1"/>
  <c r="FO259" i="1"/>
  <c r="V260" i="1"/>
  <c r="JL259" i="1"/>
  <c r="JT291" i="1"/>
  <c r="T292" i="1"/>
  <c r="KA291" i="1"/>
  <c r="KG259" i="1"/>
  <c r="KF259" i="1"/>
  <c r="Q260" i="1"/>
  <c r="AQ292" i="1"/>
  <c r="L293" i="1"/>
  <c r="S259" i="1"/>
  <c r="KB258" i="1"/>
  <c r="N260" i="1"/>
  <c r="KC259" i="1"/>
  <c r="R293" i="1"/>
  <c r="KH292" i="1"/>
  <c r="P261" i="1"/>
  <c r="JB260" i="1"/>
  <c r="FQ291" i="1"/>
  <c r="FP291" i="1"/>
  <c r="FO291" i="1"/>
  <c r="H292" i="1"/>
  <c r="BA292" i="1" s="1"/>
  <c r="JT258" i="1"/>
  <c r="KA258" i="1"/>
  <c r="JN225" i="1"/>
  <c r="S227" i="1"/>
  <c r="KB226" i="1"/>
  <c r="CF226" i="1" a="1"/>
  <c r="CF226" i="1" s="1"/>
  <c r="CB226" i="1" a="1"/>
  <c r="CB226" i="1" s="1"/>
  <c r="BX226" i="1" a="1"/>
  <c r="BX226" i="1" s="1"/>
  <c r="EY226" i="1" a="1"/>
  <c r="EY226" i="1" s="1"/>
  <c r="CE226" i="1" a="1"/>
  <c r="CE226" i="1" s="1"/>
  <c r="CA226" i="1" a="1"/>
  <c r="CA226" i="1" s="1"/>
  <c r="BW226" i="1" a="1"/>
  <c r="BW226" i="1" s="1"/>
  <c r="EH226" i="1" a="1"/>
  <c r="EH226" i="1" s="1"/>
  <c r="CD226" i="1" a="1"/>
  <c r="CD226" i="1" s="1"/>
  <c r="BZ226" i="1" a="1"/>
  <c r="BZ226" i="1" s="1"/>
  <c r="K227" i="1"/>
  <c r="FA226" i="1" a="1"/>
  <c r="FA226" i="1" s="1"/>
  <c r="CC226" i="1" a="1"/>
  <c r="CC226" i="1" s="1"/>
  <c r="BY226" i="1" a="1"/>
  <c r="BY226" i="1" s="1"/>
  <c r="O227" i="1"/>
  <c r="JA226" i="1"/>
  <c r="FT226" i="1"/>
  <c r="U227" i="1"/>
  <c r="FS226" i="1"/>
  <c r="JL225" i="1"/>
  <c r="KH227" i="1"/>
  <c r="R228" i="1"/>
  <c r="KC227" i="1"/>
  <c r="N228" i="1"/>
  <c r="M226" i="1"/>
  <c r="KD225" i="1"/>
  <c r="P227" i="1"/>
  <c r="JB226" i="1"/>
  <c r="KF226" i="1"/>
  <c r="Q227" i="1"/>
  <c r="KG226" i="1"/>
  <c r="L227" i="1"/>
  <c r="AQ226" i="1"/>
  <c r="JM225" i="1"/>
  <c r="KA225" i="1"/>
  <c r="T226" i="1"/>
  <c r="JT225" i="1"/>
  <c r="N34" i="1"/>
  <c r="KC33" i="1"/>
  <c r="Q35" i="1"/>
  <c r="KG34" i="1"/>
  <c r="KF34" i="1"/>
  <c r="JP33" i="1"/>
  <c r="Y34" i="1"/>
  <c r="JO34" i="1" s="1"/>
  <c r="JB35" i="1"/>
  <c r="P36" i="1"/>
  <c r="JA33" i="1"/>
  <c r="O34" i="1"/>
  <c r="V103" i="1" l="1"/>
  <c r="JL102" i="1"/>
  <c r="FT103" i="1"/>
  <c r="FS103" i="1"/>
  <c r="U104" i="1"/>
  <c r="L104" i="1"/>
  <c r="AQ103" i="1"/>
  <c r="N103" i="1"/>
  <c r="KC102" i="1"/>
  <c r="X103" i="1"/>
  <c r="JN102" i="1"/>
  <c r="R104" i="1"/>
  <c r="KH103" i="1"/>
  <c r="JB103" i="1"/>
  <c r="P104" i="1"/>
  <c r="KB102" i="1"/>
  <c r="S103" i="1"/>
  <c r="JM102" i="1"/>
  <c r="W103" i="1"/>
  <c r="KF103" i="1"/>
  <c r="Q104" i="1"/>
  <c r="KG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3" i="1"/>
  <c r="FS343" i="1"/>
  <c r="JA342" i="1"/>
  <c r="O343" i="1"/>
  <c r="JA343" i="1" s="1"/>
  <c r="JB342" i="1"/>
  <c r="P343" i="1"/>
  <c r="JB343" i="1" s="1"/>
  <c r="JM342" i="1"/>
  <c r="W343" i="1"/>
  <c r="JM343" i="1" s="1"/>
  <c r="JN342" i="1"/>
  <c r="X343" i="1"/>
  <c r="JN343" i="1" s="1"/>
  <c r="R330" i="1"/>
  <c r="KH329" i="1"/>
  <c r="FQ341" i="1"/>
  <c r="BA341" i="1"/>
  <c r="FP341" i="1"/>
  <c r="FO341" i="1"/>
  <c r="H342" i="1"/>
  <c r="H343" i="1" s="1"/>
  <c r="KC339" i="1"/>
  <c r="N341" i="1"/>
  <c r="KD341" i="1"/>
  <c r="M342" i="1"/>
  <c r="JT341" i="1"/>
  <c r="KA341" i="1"/>
  <c r="T342" i="1"/>
  <c r="T343" i="1" s="1"/>
  <c r="L342" i="1"/>
  <c r="AQ341" i="1"/>
  <c r="FT342" i="1"/>
  <c r="FS342" i="1"/>
  <c r="CF342" i="1" a="1"/>
  <c r="CF342" i="1" s="1"/>
  <c r="CB342" i="1" a="1"/>
  <c r="CB342" i="1" s="1"/>
  <c r="EY342" i="1" a="1"/>
  <c r="EY342" i="1" s="1"/>
  <c r="CE342" i="1" a="1"/>
  <c r="CE342" i="1" s="1"/>
  <c r="CA342" i="1" a="1"/>
  <c r="CA342" i="1" s="1"/>
  <c r="BW342" i="1" a="1"/>
  <c r="BW342" i="1" s="1"/>
  <c r="EH342" i="1" a="1"/>
  <c r="EH342" i="1" s="1"/>
  <c r="CD342" i="1" a="1"/>
  <c r="CD342" i="1" s="1"/>
  <c r="BZ342" i="1" a="1"/>
  <c r="BZ342" i="1" s="1"/>
  <c r="FA342" i="1" a="1"/>
  <c r="FA342" i="1" s="1"/>
  <c r="CC342" i="1" a="1"/>
  <c r="CC342" i="1" s="1"/>
  <c r="BY342" i="1" a="1"/>
  <c r="BY342" i="1" s="1"/>
  <c r="BA224" i="1"/>
  <c r="FQ224" i="1"/>
  <c r="FP224" i="1"/>
  <c r="H225" i="1"/>
  <c r="FO224" i="1"/>
  <c r="U294" i="1"/>
  <c r="FT293" i="1"/>
  <c r="FS293" i="1"/>
  <c r="JP293" i="1"/>
  <c r="JO293" i="1"/>
  <c r="Y294" i="1"/>
  <c r="KC293" i="1"/>
  <c r="N294" i="1"/>
  <c r="W261" i="1"/>
  <c r="JM260" i="1"/>
  <c r="O261" i="1"/>
  <c r="JA260" i="1"/>
  <c r="P262" i="1"/>
  <c r="JB262" i="1" s="1"/>
  <c r="JB261" i="1"/>
  <c r="JL260" i="1"/>
  <c r="V261" i="1"/>
  <c r="KG292" i="1"/>
  <c r="KF292" i="1"/>
  <c r="M294" i="1"/>
  <c r="KD293" i="1"/>
  <c r="S260" i="1"/>
  <c r="KB259" i="1"/>
  <c r="KF260" i="1"/>
  <c r="Q261" i="1"/>
  <c r="KG260" i="1"/>
  <c r="JB292" i="1"/>
  <c r="P293" i="1"/>
  <c r="L261" i="1"/>
  <c r="AQ260" i="1"/>
  <c r="X261" i="1"/>
  <c r="JN260" i="1"/>
  <c r="KA292" i="1"/>
  <c r="T293" i="1"/>
  <c r="JT292" i="1"/>
  <c r="H293" i="1"/>
  <c r="BA293" i="1" s="1"/>
  <c r="FQ292" i="1"/>
  <c r="FO292" i="1"/>
  <c r="FP292" i="1"/>
  <c r="R294" i="1"/>
  <c r="KH293" i="1"/>
  <c r="FQ260" i="1"/>
  <c r="FP260" i="1"/>
  <c r="FO260" i="1"/>
  <c r="H261" i="1"/>
  <c r="BA261" i="1" s="1"/>
  <c r="KA259" i="1"/>
  <c r="JT259" i="1"/>
  <c r="L294" i="1"/>
  <c r="AQ293" i="1"/>
  <c r="FA292" i="1" a="1"/>
  <c r="FA292" i="1" s="1"/>
  <c r="CC292" i="1" a="1"/>
  <c r="CC292" i="1" s="1"/>
  <c r="BY292" i="1" a="1"/>
  <c r="BY292" i="1" s="1"/>
  <c r="EY292" i="1" a="1"/>
  <c r="EY292" i="1" s="1"/>
  <c r="CE292" i="1" a="1"/>
  <c r="CE292" i="1" s="1"/>
  <c r="CA292" i="1" a="1"/>
  <c r="CA292" i="1" s="1"/>
  <c r="BW292" i="1" a="1"/>
  <c r="BW292" i="1" s="1"/>
  <c r="BZ292" i="1" a="1"/>
  <c r="BZ292" i="1" s="1"/>
  <c r="K293" i="1"/>
  <c r="CF292" i="1" a="1"/>
  <c r="CF292" i="1" s="1"/>
  <c r="EH292" i="1" a="1"/>
  <c r="EH292" i="1" s="1"/>
  <c r="CD292" i="1" a="1"/>
  <c r="CD292" i="1" s="1"/>
  <c r="BX292" i="1" a="1"/>
  <c r="BX292" i="1" s="1"/>
  <c r="CB292" i="1" a="1"/>
  <c r="CB292" i="1" s="1"/>
  <c r="U261" i="1"/>
  <c r="FT260" i="1"/>
  <c r="FS260" i="1"/>
  <c r="V294" i="1"/>
  <c r="JL293" i="1"/>
  <c r="KH259" i="1"/>
  <c r="R260" i="1"/>
  <c r="EH259" i="1" a="1"/>
  <c r="EH259" i="1" s="1"/>
  <c r="K260" i="1"/>
  <c r="FA259" i="1" a="1"/>
  <c r="FA259" i="1" s="1"/>
  <c r="CC259" i="1" a="1"/>
  <c r="CC259" i="1" s="1"/>
  <c r="BY259" i="1" a="1"/>
  <c r="BY259" i="1" s="1"/>
  <c r="CF259" i="1" a="1"/>
  <c r="CF259" i="1" s="1"/>
  <c r="CB259" i="1" a="1"/>
  <c r="CB259" i="1" s="1"/>
  <c r="BX259" i="1" a="1"/>
  <c r="BX259" i="1" s="1"/>
  <c r="CA259" i="1" a="1"/>
  <c r="CA259" i="1" s="1"/>
  <c r="EY259" i="1" a="1"/>
  <c r="EY259" i="1" s="1"/>
  <c r="BZ259" i="1" a="1"/>
  <c r="BZ259" i="1" s="1"/>
  <c r="BW259" i="1" a="1"/>
  <c r="BW259" i="1" s="1"/>
  <c r="CE259" i="1" a="1"/>
  <c r="CE259" i="1" s="1"/>
  <c r="CD259" i="1" a="1"/>
  <c r="CD259" i="1" s="1"/>
  <c r="KC260" i="1"/>
  <c r="N261" i="1"/>
  <c r="KB292" i="1"/>
  <c r="W294" i="1"/>
  <c r="JM293" i="1"/>
  <c r="JN294" i="1"/>
  <c r="X295" i="1"/>
  <c r="JN295" i="1" s="1"/>
  <c r="CE227" i="1" a="1"/>
  <c r="CE227" i="1" s="1"/>
  <c r="CA227" i="1" a="1"/>
  <c r="CA227" i="1" s="1"/>
  <c r="BW227" i="1" a="1"/>
  <c r="BW227" i="1" s="1"/>
  <c r="CD227" i="1" a="1"/>
  <c r="CD227" i="1" s="1"/>
  <c r="BZ227" i="1" a="1"/>
  <c r="BZ227" i="1" s="1"/>
  <c r="K228" i="1"/>
  <c r="FA227" i="1" a="1"/>
  <c r="FA227" i="1" s="1"/>
  <c r="CC227" i="1" a="1"/>
  <c r="CC227" i="1" s="1"/>
  <c r="BY227" i="1" a="1"/>
  <c r="BY227" i="1" s="1"/>
  <c r="CF227" i="1" a="1"/>
  <c r="CF227" i="1" s="1"/>
  <c r="CB227" i="1" a="1"/>
  <c r="CB227" i="1" s="1"/>
  <c r="BX227" i="1" a="1"/>
  <c r="BX227" i="1" s="1"/>
  <c r="EH227" i="1" a="1"/>
  <c r="EH227" i="1" s="1"/>
  <c r="EY227" i="1" a="1"/>
  <c r="EY227" i="1" s="1"/>
  <c r="JT226" i="1"/>
  <c r="KA226" i="1"/>
  <c r="T227" i="1"/>
  <c r="KD226" i="1"/>
  <c r="M227" i="1"/>
  <c r="U228" i="1"/>
  <c r="FT227" i="1"/>
  <c r="FS227" i="1"/>
  <c r="P228" i="1"/>
  <c r="JB227" i="1"/>
  <c r="L228" i="1"/>
  <c r="AQ227" i="1"/>
  <c r="KC228" i="1"/>
  <c r="N229" i="1"/>
  <c r="KC229" i="1" s="1"/>
  <c r="JM226" i="1"/>
  <c r="KG227" i="1"/>
  <c r="Q228" i="1"/>
  <c r="KF227" i="1"/>
  <c r="R229" i="1"/>
  <c r="KH229" i="1" s="1"/>
  <c r="KH228" i="1"/>
  <c r="O228" i="1"/>
  <c r="JA227" i="1"/>
  <c r="KB227" i="1"/>
  <c r="S228" i="1"/>
  <c r="JL226" i="1"/>
  <c r="JN226" i="1"/>
  <c r="N35" i="1"/>
  <c r="KC34" i="1"/>
  <c r="JP34" i="1"/>
  <c r="Y35" i="1"/>
  <c r="JO35" i="1" s="1"/>
  <c r="JB36" i="1"/>
  <c r="P37" i="1"/>
  <c r="JA34" i="1"/>
  <c r="O35" i="1"/>
  <c r="KG35" i="1"/>
  <c r="KF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G104" i="1"/>
  <c r="KF104" i="1"/>
  <c r="U105" i="1"/>
  <c r="FS104" i="1"/>
  <c r="FT104" i="1"/>
  <c r="R105" i="1"/>
  <c r="KH104" i="1"/>
  <c r="M104" i="1"/>
  <c r="KD103" i="1"/>
  <c r="JM103" i="1"/>
  <c r="W104" i="1"/>
  <c r="X104" i="1"/>
  <c r="JN103" i="1"/>
  <c r="O105" i="1"/>
  <c r="JA104" i="1"/>
  <c r="AV105" i="1"/>
  <c r="AR105" i="1"/>
  <c r="AT105" i="1"/>
  <c r="J106" i="1"/>
  <c r="AU105" i="1"/>
  <c r="AS105" i="1"/>
  <c r="S104" i="1"/>
  <c r="KB103" i="1"/>
  <c r="JL103" i="1"/>
  <c r="V104" i="1"/>
  <c r="KA343" i="1"/>
  <c r="JT343" i="1"/>
  <c r="KD342" i="1"/>
  <c r="M343" i="1"/>
  <c r="KD343" i="1" s="1"/>
  <c r="AQ342" i="1"/>
  <c r="L343" i="1"/>
  <c r="AQ343" i="1" s="1"/>
  <c r="FO343" i="1"/>
  <c r="FQ343" i="1"/>
  <c r="BA343" i="1"/>
  <c r="FP343" i="1"/>
  <c r="R331" i="1"/>
  <c r="KH330" i="1"/>
  <c r="N342" i="1"/>
  <c r="KC341" i="1"/>
  <c r="FQ342" i="1"/>
  <c r="BA342" i="1"/>
  <c r="FP342" i="1"/>
  <c r="FO342" i="1"/>
  <c r="JT342" i="1"/>
  <c r="KA342" i="1"/>
  <c r="BA225" i="1"/>
  <c r="FQ225" i="1"/>
  <c r="FO225" i="1"/>
  <c r="H226" i="1"/>
  <c r="FP225" i="1"/>
  <c r="JP294" i="1"/>
  <c r="JO294" i="1"/>
  <c r="Y295" i="1"/>
  <c r="FT294" i="1"/>
  <c r="FS294" i="1"/>
  <c r="U295" i="1"/>
  <c r="KB293" i="1"/>
  <c r="CF260" i="1" a="1"/>
  <c r="CF260" i="1" s="1"/>
  <c r="CB260" i="1" a="1"/>
  <c r="CB260" i="1" s="1"/>
  <c r="BX260" i="1" a="1"/>
  <c r="BX260" i="1" s="1"/>
  <c r="EY260" i="1" a="1"/>
  <c r="EY260" i="1" s="1"/>
  <c r="CE260" i="1" a="1"/>
  <c r="CE260" i="1" s="1"/>
  <c r="CA260" i="1" a="1"/>
  <c r="CA260" i="1" s="1"/>
  <c r="BW260" i="1" a="1"/>
  <c r="BW260" i="1" s="1"/>
  <c r="EH260" i="1" a="1"/>
  <c r="EH260" i="1" s="1"/>
  <c r="CD260" i="1" a="1"/>
  <c r="CD260" i="1" s="1"/>
  <c r="BZ260" i="1" a="1"/>
  <c r="BZ260" i="1" s="1"/>
  <c r="K261" i="1"/>
  <c r="FA260" i="1" a="1"/>
  <c r="FA260" i="1" s="1"/>
  <c r="CC260" i="1" a="1"/>
  <c r="CC260" i="1" s="1"/>
  <c r="BY260" i="1" a="1"/>
  <c r="BY260" i="1" s="1"/>
  <c r="U262" i="1"/>
  <c r="FT261" i="1"/>
  <c r="FS261" i="1"/>
  <c r="L295" i="1"/>
  <c r="AQ295" i="1" s="1"/>
  <c r="AQ294" i="1"/>
  <c r="L262" i="1"/>
  <c r="AQ262" i="1" s="1"/>
  <c r="AQ261" i="1"/>
  <c r="KB260" i="1"/>
  <c r="S261" i="1"/>
  <c r="FO293" i="1"/>
  <c r="FQ293" i="1"/>
  <c r="FP293" i="1"/>
  <c r="H294" i="1"/>
  <c r="BA294" i="1" s="1"/>
  <c r="P294" i="1"/>
  <c r="JB293" i="1"/>
  <c r="KD294" i="1"/>
  <c r="M295" i="1"/>
  <c r="KD295" i="1" s="1"/>
  <c r="N262" i="1"/>
  <c r="KC262" i="1" s="1"/>
  <c r="KC261" i="1"/>
  <c r="R261" i="1"/>
  <c r="KH260" i="1"/>
  <c r="JT260" i="1"/>
  <c r="KA260" i="1"/>
  <c r="O262" i="1"/>
  <c r="JA262" i="1" s="1"/>
  <c r="JA261" i="1"/>
  <c r="KA293" i="1"/>
  <c r="JT293" i="1"/>
  <c r="T294" i="1"/>
  <c r="KG293" i="1"/>
  <c r="KF293" i="1"/>
  <c r="W295" i="1"/>
  <c r="JM295" i="1" s="1"/>
  <c r="JM294" i="1"/>
  <c r="H262" i="1"/>
  <c r="BA262" i="1" s="1"/>
  <c r="FQ261" i="1"/>
  <c r="FP261" i="1"/>
  <c r="FO261" i="1"/>
  <c r="KH294" i="1"/>
  <c r="R295" i="1"/>
  <c r="KH295" i="1" s="1"/>
  <c r="KG261" i="1"/>
  <c r="Q262" i="1"/>
  <c r="KF261" i="1"/>
  <c r="JM261" i="1"/>
  <c r="W262" i="1"/>
  <c r="JM262" i="1" s="1"/>
  <c r="JL294" i="1"/>
  <c r="V295" i="1"/>
  <c r="JL295" i="1" s="1"/>
  <c r="JL261" i="1"/>
  <c r="V262" i="1"/>
  <c r="JL262" i="1" s="1"/>
  <c r="KC294" i="1"/>
  <c r="N295" i="1"/>
  <c r="KC295" i="1" s="1"/>
  <c r="EY293" i="1" a="1"/>
  <c r="EY293" i="1" s="1"/>
  <c r="EH293" i="1" a="1"/>
  <c r="EH293" i="1" s="1"/>
  <c r="CE293" i="1" a="1"/>
  <c r="CE293" i="1" s="1"/>
  <c r="BZ293" i="1" a="1"/>
  <c r="BZ293" i="1" s="1"/>
  <c r="CD293" i="1" a="1"/>
  <c r="CD293" i="1" s="1"/>
  <c r="BY293" i="1" a="1"/>
  <c r="BY293" i="1" s="1"/>
  <c r="K294" i="1"/>
  <c r="CC293" i="1" a="1"/>
  <c r="CC293" i="1" s="1"/>
  <c r="BX293" i="1" a="1"/>
  <c r="BX293" i="1" s="1"/>
  <c r="FA293" i="1" a="1"/>
  <c r="FA293" i="1" s="1"/>
  <c r="CB293" i="1" a="1"/>
  <c r="CB293" i="1" s="1"/>
  <c r="BW293" i="1" a="1"/>
  <c r="BW293" i="1" s="1"/>
  <c r="CF293" i="1" a="1"/>
  <c r="CF293" i="1" s="1"/>
  <c r="CA293" i="1" a="1"/>
  <c r="CA293" i="1" s="1"/>
  <c r="JN261" i="1"/>
  <c r="X262" i="1"/>
  <c r="JN262" i="1" s="1"/>
  <c r="L229" i="1"/>
  <c r="AQ229" i="1" s="1"/>
  <c r="AQ228" i="1"/>
  <c r="T228" i="1"/>
  <c r="JT227" i="1"/>
  <c r="KA227" i="1"/>
  <c r="JL227" i="1"/>
  <c r="KF228" i="1"/>
  <c r="KG228" i="1"/>
  <c r="Q229" i="1"/>
  <c r="M228" i="1"/>
  <c r="KD227" i="1"/>
  <c r="KB228" i="1"/>
  <c r="S229" i="1"/>
  <c r="KB229" i="1" s="1"/>
  <c r="P229" i="1"/>
  <c r="JB229" i="1" s="1"/>
  <c r="JB228" i="1"/>
  <c r="JN227" i="1"/>
  <c r="EY228" i="1" a="1"/>
  <c r="EY228" i="1" s="1"/>
  <c r="CE228" i="1" a="1"/>
  <c r="CE228" i="1" s="1"/>
  <c r="CA228" i="1" a="1"/>
  <c r="CA228" i="1" s="1"/>
  <c r="BW228" i="1" a="1"/>
  <c r="BW228" i="1" s="1"/>
  <c r="EH228" i="1" a="1"/>
  <c r="EH228" i="1" s="1"/>
  <c r="CF228" i="1" a="1"/>
  <c r="CF228" i="1" s="1"/>
  <c r="CD228" i="1" a="1"/>
  <c r="CD228" i="1" s="1"/>
  <c r="CC228" i="1" a="1"/>
  <c r="CC228" i="1" s="1"/>
  <c r="CB228" i="1" a="1"/>
  <c r="CB228" i="1" s="1"/>
  <c r="FA228" i="1" a="1"/>
  <c r="FA228" i="1" s="1"/>
  <c r="BZ228" i="1" a="1"/>
  <c r="BZ228" i="1" s="1"/>
  <c r="K229" i="1"/>
  <c r="BY228" i="1" a="1"/>
  <c r="BY228" i="1" s="1"/>
  <c r="BX228" i="1" a="1"/>
  <c r="BX228" i="1" s="1"/>
  <c r="JM227" i="1"/>
  <c r="O229" i="1"/>
  <c r="JA229" i="1" s="1"/>
  <c r="JA228" i="1"/>
  <c r="FS228" i="1"/>
  <c r="U229" i="1"/>
  <c r="FT228" i="1"/>
  <c r="N36" i="1"/>
  <c r="KC35" i="1"/>
  <c r="O36" i="1"/>
  <c r="JA35" i="1"/>
  <c r="P38" i="1"/>
  <c r="JB37" i="1"/>
  <c r="JP35" i="1"/>
  <c r="Y36" i="1"/>
  <c r="JO36" i="1" s="1"/>
  <c r="KG36" i="1"/>
  <c r="KF36" i="1"/>
  <c r="Q37" i="1"/>
  <c r="M105" i="1" l="1"/>
  <c r="KD104" i="1"/>
  <c r="Q106" i="1"/>
  <c r="KG105" i="1"/>
  <c r="KF105" i="1"/>
  <c r="N105" i="1"/>
  <c r="KC104" i="1"/>
  <c r="L106" i="1"/>
  <c r="AQ105" i="1"/>
  <c r="S105" i="1"/>
  <c r="KB104" i="1"/>
  <c r="O106" i="1"/>
  <c r="JA105" i="1"/>
  <c r="KH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2" i="1"/>
  <c r="N343" i="1"/>
  <c r="KC343" i="1" s="1"/>
  <c r="KH331" i="1"/>
  <c r="R332" i="1"/>
  <c r="BA226" i="1"/>
  <c r="H227" i="1"/>
  <c r="FP226" i="1"/>
  <c r="FQ226" i="1"/>
  <c r="FO226" i="1"/>
  <c r="FT295" i="1"/>
  <c r="FS295" i="1"/>
  <c r="JP295" i="1"/>
  <c r="JO295" i="1"/>
  <c r="KG294" i="1"/>
  <c r="KF294" i="1"/>
  <c r="JB294" i="1"/>
  <c r="P295" i="1"/>
  <c r="JB295" i="1" s="1"/>
  <c r="T295" i="1"/>
  <c r="KA294" i="1"/>
  <c r="JT294" i="1"/>
  <c r="FO294" i="1"/>
  <c r="H295" i="1"/>
  <c r="BA295" i="1" s="1"/>
  <c r="FQ294" i="1"/>
  <c r="FP294" i="1"/>
  <c r="KH261" i="1"/>
  <c r="R262" i="1"/>
  <c r="KH262" i="1" s="1"/>
  <c r="CD261" i="1" a="1"/>
  <c r="CD261" i="1" s="1"/>
  <c r="BZ261" i="1" a="1"/>
  <c r="BZ261" i="1" s="1"/>
  <c r="K262" i="1"/>
  <c r="FA261" i="1" a="1"/>
  <c r="FA261" i="1" s="1"/>
  <c r="CC261" i="1" a="1"/>
  <c r="CC261" i="1" s="1"/>
  <c r="BY261" i="1" a="1"/>
  <c r="BY261" i="1" s="1"/>
  <c r="EH261" i="1" a="1"/>
  <c r="EH261" i="1" s="1"/>
  <c r="CF261" i="1" a="1"/>
  <c r="CF261" i="1" s="1"/>
  <c r="CE261" i="1" a="1"/>
  <c r="CE261" i="1" s="1"/>
  <c r="BX261" i="1" a="1"/>
  <c r="BX261" i="1" s="1"/>
  <c r="EY261" i="1" a="1"/>
  <c r="EY261" i="1" s="1"/>
  <c r="BW261" i="1" a="1"/>
  <c r="BW261" i="1" s="1"/>
  <c r="CB261" i="1" a="1"/>
  <c r="CB261" i="1" s="1"/>
  <c r="CA261" i="1" a="1"/>
  <c r="CA261" i="1" s="1"/>
  <c r="EY294" i="1" a="1"/>
  <c r="EY294" i="1" s="1"/>
  <c r="CD294" i="1" a="1"/>
  <c r="CD294" i="1" s="1"/>
  <c r="BZ294" i="1" a="1"/>
  <c r="BZ294" i="1" s="1"/>
  <c r="K295" i="1"/>
  <c r="FA294" i="1" a="1"/>
  <c r="FA294" i="1" s="1"/>
  <c r="CC294" i="1" a="1"/>
  <c r="CC294" i="1" s="1"/>
  <c r="BY294" i="1" a="1"/>
  <c r="BY294" i="1" s="1"/>
  <c r="BW294" i="1" a="1"/>
  <c r="BW294" i="1" s="1"/>
  <c r="CF294" i="1" a="1"/>
  <c r="CF294" i="1" s="1"/>
  <c r="CE294" i="1" a="1"/>
  <c r="CE294" i="1" s="1"/>
  <c r="CB294" i="1" a="1"/>
  <c r="CB294" i="1" s="1"/>
  <c r="CA294" i="1" a="1"/>
  <c r="CA294" i="1" s="1"/>
  <c r="EH294" i="1" a="1"/>
  <c r="EH294" i="1" s="1"/>
  <c r="BX294" i="1" a="1"/>
  <c r="BX294" i="1" s="1"/>
  <c r="KG262" i="1"/>
  <c r="KF262" i="1"/>
  <c r="FO262" i="1"/>
  <c r="FQ262" i="1"/>
  <c r="FP262" i="1"/>
  <c r="JT261" i="1"/>
  <c r="KA261" i="1"/>
  <c r="S262" i="1"/>
  <c r="KB262" i="1" s="1"/>
  <c r="KB261" i="1"/>
  <c r="FT262" i="1"/>
  <c r="FS262" i="1"/>
  <c r="KB295" i="1"/>
  <c r="KB294" i="1"/>
  <c r="JM229" i="1"/>
  <c r="JM228" i="1"/>
  <c r="JN229" i="1"/>
  <c r="JN228" i="1"/>
  <c r="JL228" i="1"/>
  <c r="JL229" i="1"/>
  <c r="CD229" i="1" a="1"/>
  <c r="CD229" i="1" s="1"/>
  <c r="BZ229" i="1" a="1"/>
  <c r="BZ229" i="1" s="1"/>
  <c r="FA229" i="1" a="1"/>
  <c r="FA229" i="1" s="1"/>
  <c r="CC229" i="1" a="1"/>
  <c r="CC229" i="1" s="1"/>
  <c r="BY229" i="1" a="1"/>
  <c r="BY229" i="1" s="1"/>
  <c r="CF229" i="1" a="1"/>
  <c r="CF229" i="1" s="1"/>
  <c r="CB229" i="1" a="1"/>
  <c r="CB229" i="1" s="1"/>
  <c r="BX229" i="1" a="1"/>
  <c r="BX229" i="1" s="1"/>
  <c r="CE229" i="1" a="1"/>
  <c r="CE229" i="1" s="1"/>
  <c r="CA229" i="1" a="1"/>
  <c r="CA229" i="1" s="1"/>
  <c r="BW229" i="1" a="1"/>
  <c r="BW229" i="1" s="1"/>
  <c r="EH229" i="1" a="1"/>
  <c r="EH229" i="1" s="1"/>
  <c r="EY229" i="1" a="1"/>
  <c r="EY229" i="1" s="1"/>
  <c r="KD228" i="1"/>
  <c r="M229" i="1"/>
  <c r="KD229" i="1" s="1"/>
  <c r="KA228" i="1"/>
  <c r="T229" i="1"/>
  <c r="JT228" i="1"/>
  <c r="KG229" i="1"/>
  <c r="KF229" i="1"/>
  <c r="FT229" i="1"/>
  <c r="FS229" i="1"/>
  <c r="N37" i="1"/>
  <c r="KC36" i="1"/>
  <c r="JP36" i="1"/>
  <c r="Y37" i="1"/>
  <c r="JO37" i="1" s="1"/>
  <c r="JB38" i="1"/>
  <c r="P39" i="1"/>
  <c r="KG37" i="1"/>
  <c r="KF37" i="1"/>
  <c r="Q38" i="1"/>
  <c r="JA36" i="1"/>
  <c r="O37" i="1"/>
  <c r="X106" i="1" l="1"/>
  <c r="JN105" i="1"/>
  <c r="L107" i="1"/>
  <c r="AQ106" i="1"/>
  <c r="JP106" i="1"/>
  <c r="JO106" i="1"/>
  <c r="Y107" i="1"/>
  <c r="KH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F106" i="1"/>
  <c r="Q107" i="1"/>
  <c r="KG106" i="1"/>
  <c r="FS106" i="1"/>
  <c r="U107" i="1"/>
  <c r="FT106" i="1"/>
  <c r="JB106" i="1"/>
  <c r="P107" i="1"/>
  <c r="KB105" i="1"/>
  <c r="S106" i="1"/>
  <c r="JM105" i="1"/>
  <c r="W106" i="1"/>
  <c r="M106" i="1"/>
  <c r="KD105" i="1"/>
  <c r="R333" i="1"/>
  <c r="KH332" i="1"/>
  <c r="BA227" i="1"/>
  <c r="FP227" i="1"/>
  <c r="H228" i="1"/>
  <c r="FQ227" i="1"/>
  <c r="FO227" i="1"/>
  <c r="KA295" i="1"/>
  <c r="JT295" i="1"/>
  <c r="KA262" i="1"/>
  <c r="JT262" i="1"/>
  <c r="EY262" i="1" a="1"/>
  <c r="EY262" i="1" s="1"/>
  <c r="CE262" i="1" a="1"/>
  <c r="CE262" i="1" s="1"/>
  <c r="CA262" i="1" a="1"/>
  <c r="CA262" i="1" s="1"/>
  <c r="BW262" i="1" a="1"/>
  <c r="BW262" i="1" s="1"/>
  <c r="EH262" i="1" a="1"/>
  <c r="EH262" i="1" s="1"/>
  <c r="CF262" i="1" a="1"/>
  <c r="CF262" i="1" s="1"/>
  <c r="BY262" i="1" a="1"/>
  <c r="BY262" i="1" s="1"/>
  <c r="FA262" i="1" a="1"/>
  <c r="FA262" i="1" s="1"/>
  <c r="CD262" i="1" a="1"/>
  <c r="CD262" i="1" s="1"/>
  <c r="BX262" i="1" a="1"/>
  <c r="BX262" i="1" s="1"/>
  <c r="CC262" i="1" a="1"/>
  <c r="CC262" i="1" s="1"/>
  <c r="CB262" i="1" a="1"/>
  <c r="CB262" i="1" s="1"/>
  <c r="BZ262" i="1" a="1"/>
  <c r="BZ262" i="1" s="1"/>
  <c r="FQ295" i="1"/>
  <c r="FP295" i="1"/>
  <c r="FO295" i="1"/>
  <c r="KF295" i="1"/>
  <c r="KG295" i="1"/>
  <c r="CE295" i="1" a="1"/>
  <c r="CE295" i="1" s="1"/>
  <c r="CA295" i="1" a="1"/>
  <c r="CA295" i="1" s="1"/>
  <c r="BW295" i="1" a="1"/>
  <c r="BW295" i="1" s="1"/>
  <c r="EH295" i="1" a="1"/>
  <c r="EH295" i="1" s="1"/>
  <c r="CD295" i="1" a="1"/>
  <c r="CD295" i="1" s="1"/>
  <c r="BZ295" i="1" a="1"/>
  <c r="BZ295" i="1" s="1"/>
  <c r="BY295" i="1" a="1"/>
  <c r="BY295" i="1" s="1"/>
  <c r="EY295" i="1" a="1"/>
  <c r="EY295" i="1" s="1"/>
  <c r="BX295" i="1" a="1"/>
  <c r="BX295" i="1" s="1"/>
  <c r="CF295" i="1" a="1"/>
  <c r="CF295" i="1" s="1"/>
  <c r="CC295" i="1" a="1"/>
  <c r="CC295" i="1" s="1"/>
  <c r="CB295" i="1" a="1"/>
  <c r="CB295" i="1" s="1"/>
  <c r="FA295" i="1" a="1"/>
  <c r="FA295" i="1" s="1"/>
  <c r="JT229" i="1"/>
  <c r="KA229" i="1"/>
  <c r="N38" i="1"/>
  <c r="KC37" i="1"/>
  <c r="Q39" i="1"/>
  <c r="KG38" i="1"/>
  <c r="KF38" i="1"/>
  <c r="JB39" i="1"/>
  <c r="P40" i="1"/>
  <c r="JP37" i="1"/>
  <c r="Y38" i="1"/>
  <c r="JO38" i="1" s="1"/>
  <c r="O38" i="1"/>
  <c r="JA37" i="1"/>
  <c r="M107" i="1" l="1"/>
  <c r="KD106" i="1"/>
  <c r="U108" i="1"/>
  <c r="FT107" i="1"/>
  <c r="FS107" i="1"/>
  <c r="W107" i="1"/>
  <c r="JM106" i="1"/>
  <c r="Y108" i="1"/>
  <c r="JP107" i="1"/>
  <c r="JO107" i="1"/>
  <c r="KB106" i="1"/>
  <c r="S107" i="1"/>
  <c r="Q108" i="1"/>
  <c r="KG107" i="1"/>
  <c r="KF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H107" i="1"/>
  <c r="JN106" i="1"/>
  <c r="X107" i="1"/>
  <c r="R334" i="1"/>
  <c r="KH333" i="1"/>
  <c r="BA228" i="1"/>
  <c r="FP228" i="1"/>
  <c r="H229" i="1"/>
  <c r="FQ228" i="1"/>
  <c r="FO228" i="1"/>
  <c r="N39" i="1"/>
  <c r="KC38" i="1"/>
  <c r="JA38" i="1"/>
  <c r="O39" i="1"/>
  <c r="JP38" i="1"/>
  <c r="Y39" i="1"/>
  <c r="JO39" i="1" s="1"/>
  <c r="JB40" i="1"/>
  <c r="P41" i="1"/>
  <c r="Q40" i="1"/>
  <c r="KF39" i="1"/>
  <c r="KG39" i="1"/>
  <c r="AV109" i="1" l="1"/>
  <c r="AU109" i="1"/>
  <c r="AT109" i="1"/>
  <c r="AS109" i="1"/>
  <c r="AR109" i="1"/>
  <c r="J110" i="1"/>
  <c r="JP108" i="1"/>
  <c r="JO108" i="1"/>
  <c r="Y109" i="1"/>
  <c r="KH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G108" i="1"/>
  <c r="Q109" i="1"/>
  <c r="KF108" i="1"/>
  <c r="N108" i="1"/>
  <c r="KC107" i="1"/>
  <c r="JA108" i="1"/>
  <c r="O109" i="1"/>
  <c r="S108" i="1"/>
  <c r="KB107" i="1"/>
  <c r="U109" i="1"/>
  <c r="FT108" i="1"/>
  <c r="FS108" i="1"/>
  <c r="L109" i="1"/>
  <c r="AQ108" i="1"/>
  <c r="X108" i="1"/>
  <c r="JN107" i="1"/>
  <c r="V108" i="1"/>
  <c r="JL107" i="1"/>
  <c r="M108" i="1"/>
  <c r="KD107" i="1"/>
  <c r="KH334" i="1"/>
  <c r="R335" i="1"/>
  <c r="BA229" i="1"/>
  <c r="FO229" i="1"/>
  <c r="FQ229" i="1"/>
  <c r="FP229" i="1"/>
  <c r="N40" i="1"/>
  <c r="KC39" i="1"/>
  <c r="KG40" i="1"/>
  <c r="KF40" i="1"/>
  <c r="Q41" i="1"/>
  <c r="JB41" i="1"/>
  <c r="JP39" i="1"/>
  <c r="Y40" i="1"/>
  <c r="JO40" i="1" s="1"/>
  <c r="O40" i="1"/>
  <c r="JA39" i="1"/>
  <c r="M109" i="1" l="1"/>
  <c r="KD108" i="1"/>
  <c r="FS109" i="1"/>
  <c r="U110" i="1"/>
  <c r="FT109" i="1"/>
  <c r="KG109" i="1"/>
  <c r="KF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H109" i="1"/>
  <c r="R110" i="1"/>
  <c r="L110" i="1"/>
  <c r="AQ109" i="1"/>
  <c r="JB109" i="1"/>
  <c r="P110" i="1"/>
  <c r="N109" i="1"/>
  <c r="KC108" i="1"/>
  <c r="Y110" i="1"/>
  <c r="JP109" i="1"/>
  <c r="JO109" i="1"/>
  <c r="R336" i="1"/>
  <c r="KH335" i="1"/>
  <c r="N41" i="1"/>
  <c r="KC40" i="1"/>
  <c r="JA40" i="1"/>
  <c r="O41" i="1"/>
  <c r="JP40" i="1"/>
  <c r="Y41" i="1"/>
  <c r="JO41" i="1" s="1"/>
  <c r="KG41" i="1"/>
  <c r="KF41" i="1"/>
  <c r="KH110" i="1" l="1"/>
  <c r="R111" i="1"/>
  <c r="S110" i="1"/>
  <c r="KB109" i="1"/>
  <c r="KG110" i="1"/>
  <c r="KF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37" i="1"/>
  <c r="KH336" i="1"/>
  <c r="KC41" i="1"/>
  <c r="JP41" i="1"/>
  <c r="JA41" i="1"/>
  <c r="M111" i="1" l="1"/>
  <c r="KD110" i="1"/>
  <c r="O112" i="1"/>
  <c r="JA111" i="1"/>
  <c r="V111" i="1"/>
  <c r="JL110" i="1"/>
  <c r="FT111" i="1"/>
  <c r="FS111" i="1"/>
  <c r="U112" i="1"/>
  <c r="Q112" i="1"/>
  <c r="KG111" i="1"/>
  <c r="KF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H111" i="1"/>
  <c r="R112" i="1"/>
  <c r="N111" i="1"/>
  <c r="KC110" i="1"/>
  <c r="Y112" i="1"/>
  <c r="JP111" i="1"/>
  <c r="JO111" i="1"/>
  <c r="KH337" i="1"/>
  <c r="R338" i="1"/>
  <c r="JP5" i="1"/>
  <c r="JP347" i="1" s="1"/>
  <c r="JO5" i="1"/>
  <c r="JO347" i="1" s="1"/>
  <c r="KB111" i="1" l="1"/>
  <c r="S112" i="1"/>
  <c r="JO112" i="1"/>
  <c r="Y113" i="1"/>
  <c r="JP112" i="1"/>
  <c r="JM111" i="1"/>
  <c r="W112" i="1"/>
  <c r="KC111" i="1"/>
  <c r="N112" i="1"/>
  <c r="JL111" i="1"/>
  <c r="V112" i="1"/>
  <c r="R113" i="1"/>
  <c r="KH112" i="1"/>
  <c r="P113" i="1"/>
  <c r="JB112" i="1"/>
  <c r="AU113" i="1"/>
  <c r="AT113" i="1"/>
  <c r="AS113" i="1"/>
  <c r="J114" i="1"/>
  <c r="AR113" i="1"/>
  <c r="AV113" i="1"/>
  <c r="O113" i="1"/>
  <c r="JA112" i="1"/>
  <c r="Q113" i="1"/>
  <c r="KG112" i="1"/>
  <c r="KF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39" i="1"/>
  <c r="KH338" i="1"/>
  <c r="JP6" i="1"/>
  <c r="JO6" i="1"/>
  <c r="KD112" i="1" l="1"/>
  <c r="M113" i="1"/>
  <c r="KG113" i="1"/>
  <c r="KF113" i="1"/>
  <c r="Q114" i="1"/>
  <c r="JM112" i="1"/>
  <c r="W113" i="1"/>
  <c r="O114" i="1"/>
  <c r="JA113" i="1"/>
  <c r="P114" i="1"/>
  <c r="JB113" i="1"/>
  <c r="U114" i="1"/>
  <c r="FT113" i="1"/>
  <c r="FS113" i="1"/>
  <c r="X113" i="1"/>
  <c r="JN112" i="1"/>
  <c r="AQ113" i="1"/>
  <c r="L114" i="1"/>
  <c r="KH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40" i="1"/>
  <c r="KH339" i="1"/>
  <c r="JP9" i="1"/>
  <c r="JO9" i="1"/>
  <c r="JA114" i="1" l="1"/>
  <c r="O115" i="1"/>
  <c r="V114" i="1"/>
  <c r="JL113" i="1"/>
  <c r="X114" i="1"/>
  <c r="JN113" i="1"/>
  <c r="JM113" i="1"/>
  <c r="W114" i="1"/>
  <c r="Y115" i="1"/>
  <c r="JP114" i="1"/>
  <c r="JO114" i="1"/>
  <c r="KG114" i="1"/>
  <c r="KF114" i="1"/>
  <c r="Q115" i="1"/>
  <c r="R115" i="1"/>
  <c r="KH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H340" i="1"/>
  <c r="R341" i="1"/>
  <c r="IY5" i="1"/>
  <c r="IY347" i="1" s="1"/>
  <c r="IX5" i="1"/>
  <c r="IX347" i="1" s="1"/>
  <c r="IW5" i="1"/>
  <c r="IW6" i="1" s="1"/>
  <c r="IW9" i="1" s="1"/>
  <c r="IV5" i="1"/>
  <c r="IV347" i="1" s="1"/>
  <c r="IU5" i="1"/>
  <c r="IU347" i="1" s="1"/>
  <c r="IT5" i="1"/>
  <c r="IT347" i="1" s="1"/>
  <c r="IS5" i="1"/>
  <c r="IS347" i="1" s="1"/>
  <c r="IR5" i="1"/>
  <c r="IR6" i="1" s="1"/>
  <c r="IR9" i="1" s="1"/>
  <c r="IQ5" i="1"/>
  <c r="IQ347" i="1" s="1"/>
  <c r="IP5" i="1"/>
  <c r="IP347" i="1" s="1"/>
  <c r="GY5" i="1"/>
  <c r="GY6" i="1" s="1"/>
  <c r="GY9" i="1" s="1"/>
  <c r="S115" i="1" l="1"/>
  <c r="KB114" i="1"/>
  <c r="AQ115" i="1"/>
  <c r="L116" i="1"/>
  <c r="JM114" i="1"/>
  <c r="W115" i="1"/>
  <c r="R116" i="1"/>
  <c r="KH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G115" i="1"/>
  <c r="KF115" i="1"/>
  <c r="JN114" i="1"/>
  <c r="X115" i="1"/>
  <c r="M115" i="1"/>
  <c r="KD114" i="1"/>
  <c r="AR116" i="1"/>
  <c r="AV116" i="1"/>
  <c r="J117" i="1"/>
  <c r="AU116" i="1"/>
  <c r="AT116" i="1"/>
  <c r="AS116" i="1"/>
  <c r="FT115" i="1"/>
  <c r="FS115" i="1"/>
  <c r="U116" i="1"/>
  <c r="JL114" i="1"/>
  <c r="V115" i="1"/>
  <c r="P116" i="1"/>
  <c r="JB115" i="1"/>
  <c r="JA115" i="1"/>
  <c r="O116" i="1"/>
  <c r="Y116" i="1"/>
  <c r="JP115" i="1"/>
  <c r="JO115" i="1"/>
  <c r="KH341" i="1"/>
  <c r="R342" i="1"/>
  <c r="IV6" i="1"/>
  <c r="IV9" i="1" s="1"/>
  <c r="IS6" i="1"/>
  <c r="IS9" i="1" s="1"/>
  <c r="IT6" i="1"/>
  <c r="IT9" i="1" s="1"/>
  <c r="IX6" i="1"/>
  <c r="IX9" i="1" s="1"/>
  <c r="IU6" i="1"/>
  <c r="IU9" i="1" s="1"/>
  <c r="GY347" i="1"/>
  <c r="IP6" i="1"/>
  <c r="IP9" i="1" s="1"/>
  <c r="IY6" i="1"/>
  <c r="IY9" i="1" s="1"/>
  <c r="IR347" i="1"/>
  <c r="IQ6" i="1"/>
  <c r="IQ9" i="1" s="1"/>
  <c r="IW347" i="1"/>
  <c r="AP18" i="1"/>
  <c r="AP5" i="1"/>
  <c r="AP347" i="1" s="1"/>
  <c r="U117" i="1" l="1"/>
  <c r="FT116" i="1"/>
  <c r="FS116" i="1"/>
  <c r="JP116" i="1"/>
  <c r="JO116" i="1"/>
  <c r="Y117" i="1"/>
  <c r="KH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G116" i="1"/>
  <c r="KF116" i="1"/>
  <c r="Q117" i="1"/>
  <c r="KB115" i="1"/>
  <c r="S116" i="1"/>
  <c r="KH342" i="1"/>
  <c r="R343" i="1"/>
  <c r="KH343" i="1" s="1"/>
  <c r="AP9" i="1"/>
  <c r="AP6" i="1"/>
  <c r="AV118" i="1" l="1"/>
  <c r="J119" i="1"/>
  <c r="AU118" i="1"/>
  <c r="AT118" i="1"/>
  <c r="AS118" i="1"/>
  <c r="AR118" i="1"/>
  <c r="KH117" i="1"/>
  <c r="R118" i="1"/>
  <c r="KG117" i="1"/>
  <c r="KF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H118" i="1"/>
  <c r="FT118" i="1"/>
  <c r="FS118" i="1"/>
  <c r="U119" i="1"/>
  <c r="M118" i="1"/>
  <c r="KD117" i="1"/>
  <c r="JB118" i="1"/>
  <c r="P119" i="1"/>
  <c r="V118" i="1"/>
  <c r="JL117" i="1"/>
  <c r="JA118" i="1"/>
  <c r="O119" i="1"/>
  <c r="JN117" i="1"/>
  <c r="X118" i="1"/>
  <c r="KB117" i="1"/>
  <c r="S118" i="1"/>
  <c r="N118" i="1"/>
  <c r="KC117" i="1"/>
  <c r="JO118" i="1"/>
  <c r="Y119" i="1"/>
  <c r="JP118" i="1"/>
  <c r="KG118" i="1"/>
  <c r="KF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G119" i="1"/>
  <c r="KF119" i="1"/>
  <c r="S119" i="1"/>
  <c r="KB118" i="1"/>
  <c r="P120" i="1"/>
  <c r="JB119" i="1"/>
  <c r="KH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H120" i="1"/>
  <c r="KG120" i="1"/>
  <c r="KF120" i="1"/>
  <c r="Q121" i="1"/>
  <c r="JL119" i="1"/>
  <c r="V120" i="1"/>
  <c r="W120" i="1"/>
  <c r="JM119" i="1"/>
  <c r="Y121" i="1"/>
  <c r="JP120" i="1"/>
  <c r="JO120" i="1"/>
  <c r="AA144" i="1"/>
  <c r="A144"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H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G121" i="1"/>
  <c r="Q122" i="1"/>
  <c r="KF121" i="1"/>
  <c r="J123" i="1"/>
  <c r="AU122" i="1"/>
  <c r="AT122" i="1"/>
  <c r="AS122" i="1"/>
  <c r="AR122" i="1"/>
  <c r="AV122" i="1"/>
  <c r="KB120" i="1"/>
  <c r="S121" i="1"/>
  <c r="P122" i="1"/>
  <c r="JB121" i="1"/>
  <c r="F41" i="6"/>
  <c r="G41" i="6" s="1"/>
  <c r="JR347" i="1"/>
  <c r="IZ347" i="1"/>
  <c r="FI347" i="1"/>
  <c r="DX347" i="1"/>
  <c r="CG347" i="1"/>
  <c r="BK347" i="1"/>
  <c r="AW347" i="1"/>
  <c r="AJ347" i="1"/>
  <c r="AC347"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47" i="1" s="1"/>
  <c r="AL5" i="1"/>
  <c r="AL9" i="1" s="1"/>
  <c r="C20" i="1"/>
  <c r="C19" i="1"/>
  <c r="C18" i="1"/>
  <c r="AN5" i="1"/>
  <c r="AN9" i="1" s="1"/>
  <c r="AM5" i="1"/>
  <c r="AM9" i="1" s="1"/>
  <c r="O123" i="1" l="1"/>
  <c r="JA122" i="1"/>
  <c r="S122" i="1"/>
  <c r="KB121" i="1"/>
  <c r="JL121" i="1"/>
  <c r="V122" i="1"/>
  <c r="AQ122" i="1"/>
  <c r="L123" i="1"/>
  <c r="KG122" i="1"/>
  <c r="KF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H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47" i="1"/>
  <c r="AL6" i="1"/>
  <c r="AM347" i="1"/>
  <c r="AN347" i="1"/>
  <c r="AM6" i="1"/>
  <c r="AN6" i="1"/>
  <c r="W123" i="1" l="1"/>
  <c r="JM122" i="1"/>
  <c r="M123" i="1"/>
  <c r="KD122" i="1"/>
  <c r="AR124" i="1"/>
  <c r="AS124" i="1"/>
  <c r="J125" i="1"/>
  <c r="AU124" i="1"/>
  <c r="AT124" i="1"/>
  <c r="AV124" i="1"/>
  <c r="V123" i="1"/>
  <c r="JL122" i="1"/>
  <c r="X123" i="1"/>
  <c r="JN122" i="1"/>
  <c r="P124" i="1"/>
  <c r="JB123" i="1"/>
  <c r="L124" i="1"/>
  <c r="AQ123" i="1"/>
  <c r="KH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G123" i="1"/>
  <c r="KF123" i="1"/>
  <c r="Q124" i="1"/>
  <c r="S123" i="1"/>
  <c r="KB122" i="1"/>
  <c r="FT123" i="1"/>
  <c r="FS123" i="1"/>
  <c r="U124" i="1"/>
  <c r="N123" i="1"/>
  <c r="KC122" i="1"/>
  <c r="Y124" i="1"/>
  <c r="JP123" i="1"/>
  <c r="JO123" i="1"/>
  <c r="O124" i="1"/>
  <c r="JA123" i="1"/>
  <c r="AI5" i="1"/>
  <c r="AI347" i="1" s="1"/>
  <c r="G24" i="1"/>
  <c r="JB124" i="1" l="1"/>
  <c r="P125" i="1"/>
  <c r="AS125" i="1"/>
  <c r="AU125" i="1"/>
  <c r="AR125" i="1"/>
  <c r="J126" i="1"/>
  <c r="AV125" i="1"/>
  <c r="AT125" i="1"/>
  <c r="KB123" i="1"/>
  <c r="S124" i="1"/>
  <c r="JP124" i="1"/>
  <c r="JO124" i="1"/>
  <c r="Y125" i="1"/>
  <c r="KG124" i="1"/>
  <c r="KF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H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H125" i="1"/>
  <c r="Q126" i="1"/>
  <c r="KG125" i="1"/>
  <c r="KF125" i="1"/>
  <c r="KB124" i="1"/>
  <c r="S125" i="1"/>
  <c r="P126" i="1"/>
  <c r="JB125" i="1"/>
  <c r="W125" i="1"/>
  <c r="JM124" i="1"/>
  <c r="M125" i="1"/>
  <c r="KD124" i="1"/>
  <c r="O126" i="1"/>
  <c r="JA125" i="1"/>
  <c r="DH5" i="1"/>
  <c r="DH347" i="1" s="1"/>
  <c r="DG5" i="1"/>
  <c r="DG347"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G126" i="1"/>
  <c r="KF126" i="1"/>
  <c r="L127" i="1"/>
  <c r="AQ126" i="1"/>
  <c r="JM125" i="1"/>
  <c r="W126" i="1"/>
  <c r="X126" i="1"/>
  <c r="JN125" i="1"/>
  <c r="JA126" i="1"/>
  <c r="O127" i="1"/>
  <c r="KH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47" i="1" s="1"/>
  <c r="Q128" i="1" l="1"/>
  <c r="KG127" i="1"/>
  <c r="KF127" i="1"/>
  <c r="M127" i="1"/>
  <c r="KD126" i="1"/>
  <c r="KC126" i="1"/>
  <c r="N127" i="1"/>
  <c r="X127" i="1"/>
  <c r="JN126" i="1"/>
  <c r="KB126" i="1"/>
  <c r="S127" i="1"/>
  <c r="W127" i="1"/>
  <c r="JM126" i="1"/>
  <c r="AT128" i="1"/>
  <c r="AV128" i="1"/>
  <c r="AS128" i="1"/>
  <c r="AR128" i="1"/>
  <c r="AU128" i="1"/>
  <c r="J129" i="1"/>
  <c r="FT127" i="1"/>
  <c r="FS127" i="1"/>
  <c r="U128" i="1"/>
  <c r="KH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47" i="1"/>
  <c r="BB6" i="1"/>
  <c r="BF5" i="1"/>
  <c r="BF347"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47" i="1" s="1"/>
  <c r="A32" i="1"/>
  <c r="A31" i="1"/>
  <c r="A30" i="1"/>
  <c r="A29" i="1"/>
  <c r="A28" i="1"/>
  <c r="A27" i="1"/>
  <c r="A26" i="1"/>
  <c r="A25" i="1"/>
  <c r="AA42" i="1"/>
  <c r="A42" i="1"/>
  <c r="A34" i="1"/>
  <c r="A33" i="1"/>
  <c r="JN24" i="1"/>
  <c r="JM24" i="1"/>
  <c r="JL24" i="1"/>
  <c r="FZ24" i="1"/>
  <c r="FQ24" i="1"/>
  <c r="FP24" i="1"/>
  <c r="FO24" i="1"/>
  <c r="A24" i="1"/>
  <c r="AA23" i="1" a="1"/>
  <c r="AA23" i="1" s="1"/>
  <c r="A23" i="1"/>
  <c r="A22" i="1"/>
  <c r="GW5" i="1"/>
  <c r="GW347" i="1" s="1"/>
  <c r="AA17" i="1" a="1"/>
  <c r="AA17" i="1" s="1"/>
  <c r="AA21" i="1"/>
  <c r="A21" i="1"/>
  <c r="G35" i="3"/>
  <c r="G34" i="3"/>
  <c r="G33" i="3"/>
  <c r="G32" i="3"/>
  <c r="G31" i="3"/>
  <c r="G30" i="3"/>
  <c r="FF5" i="1"/>
  <c r="FF347" i="1" s="1"/>
  <c r="AB8" i="1"/>
  <c r="AB7" i="1"/>
  <c r="AB6" i="1"/>
  <c r="R129" i="1" l="1"/>
  <c r="KH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G128" i="1"/>
  <c r="KF128" i="1"/>
  <c r="KD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KF129" i="1"/>
  <c r="KG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H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F130" i="1"/>
  <c r="Q131" i="1"/>
  <c r="KG130" i="1"/>
  <c r="N130" i="1"/>
  <c r="KC129" i="1"/>
  <c r="FT130" i="1"/>
  <c r="FS130" i="1"/>
  <c r="U131" i="1"/>
  <c r="AU131" i="1"/>
  <c r="AT131" i="1"/>
  <c r="AS131" i="1"/>
  <c r="AV131" i="1"/>
  <c r="AR131" i="1"/>
  <c r="J132" i="1"/>
  <c r="JL129" i="1"/>
  <c r="V130" i="1"/>
  <c r="X130" i="1"/>
  <c r="JN129" i="1"/>
  <c r="JO130" i="1"/>
  <c r="JP130" i="1"/>
  <c r="Y131" i="1"/>
  <c r="JM129" i="1"/>
  <c r="W130" i="1"/>
  <c r="M130" i="1"/>
  <c r="KD129" i="1"/>
  <c r="KH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JL25" i="1"/>
  <c r="JM25" i="1"/>
  <c r="JN25" i="1"/>
  <c r="FQ25" i="1"/>
  <c r="FP25" i="1"/>
  <c r="FO25" i="1"/>
  <c r="FQ26" i="1"/>
  <c r="FP26" i="1"/>
  <c r="FO26" i="1"/>
  <c r="KH131" i="1" l="1"/>
  <c r="R132" i="1"/>
  <c r="KG131" i="1"/>
  <c r="KF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JA132" i="1" l="1"/>
  <c r="O133" i="1"/>
  <c r="L133" i="1"/>
  <c r="AQ132" i="1"/>
  <c r="FT132" i="1"/>
  <c r="FS132" i="1"/>
  <c r="U133" i="1"/>
  <c r="JL131" i="1"/>
  <c r="V132" i="1"/>
  <c r="KG132" i="1"/>
  <c r="Q133" i="1"/>
  <c r="KF132" i="1"/>
  <c r="KC131" i="1"/>
  <c r="N132" i="1"/>
  <c r="AS133" i="1"/>
  <c r="J134" i="1"/>
  <c r="AV133" i="1"/>
  <c r="AU133" i="1"/>
  <c r="AR133" i="1"/>
  <c r="AT133" i="1"/>
  <c r="KB131" i="1"/>
  <c r="S132" i="1"/>
  <c r="JB132" i="1"/>
  <c r="P133" i="1"/>
  <c r="M132" i="1"/>
  <c r="KD131" i="1"/>
  <c r="KH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BE27" i="1"/>
  <c r="BA28" i="1" s="1"/>
  <c r="FO28" i="1"/>
  <c r="FQ28" i="1"/>
  <c r="FP28" i="1"/>
  <c r="GM5" i="1"/>
  <c r="GM347" i="1" s="1"/>
  <c r="GL5" i="1"/>
  <c r="GL347" i="1" s="1"/>
  <c r="GK5" i="1"/>
  <c r="GK347" i="1" s="1"/>
  <c r="W133" i="1" l="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H133" i="1"/>
  <c r="KF133" i="1"/>
  <c r="KG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47" i="1" s="1"/>
  <c r="FW5" i="1"/>
  <c r="FW347" i="1" s="1"/>
  <c r="N134" i="1" l="1"/>
  <c r="KC133" i="1"/>
  <c r="R135" i="1"/>
  <c r="KH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F134" i="1"/>
  <c r="KG134" i="1"/>
  <c r="JP134" i="1"/>
  <c r="JO134" i="1"/>
  <c r="Y135" i="1"/>
  <c r="JM133" i="1"/>
  <c r="W134"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H135" i="1"/>
  <c r="KF135" i="1"/>
  <c r="KG135" i="1"/>
  <c r="Q136" i="1"/>
  <c r="JM134" i="1"/>
  <c r="W135" i="1"/>
  <c r="JL134" i="1"/>
  <c r="V135" i="1"/>
  <c r="FS135" i="1"/>
  <c r="FT135" i="1"/>
  <c r="U136" i="1"/>
  <c r="X135" i="1"/>
  <c r="JN134" i="1"/>
  <c r="N135" i="1"/>
  <c r="KC134" i="1"/>
  <c r="JN32" i="1"/>
  <c r="AK32" i="1"/>
  <c r="AO32" i="1"/>
  <c r="AN32" i="1"/>
  <c r="AM32" i="1"/>
  <c r="AL32" i="1"/>
  <c r="M32" i="1"/>
  <c r="KD31" i="1"/>
  <c r="AQ32" i="1"/>
  <c r="B31" i="1"/>
  <c r="BE30" i="1"/>
  <c r="BA31" i="1" s="1"/>
  <c r="FP31" i="1"/>
  <c r="FQ31" i="1"/>
  <c r="FO31" i="1"/>
  <c r="GQ347" i="1"/>
  <c r="FY347" i="1"/>
  <c r="KD135" i="1" l="1"/>
  <c r="M136" i="1"/>
  <c r="JN135" i="1"/>
  <c r="X136" i="1"/>
  <c r="KF136" i="1"/>
  <c r="KG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H136" i="1"/>
  <c r="R137" i="1"/>
  <c r="JA136" i="1"/>
  <c r="O137" i="1"/>
  <c r="AS137" i="1"/>
  <c r="AR137" i="1"/>
  <c r="AV137" i="1"/>
  <c r="AU137" i="1"/>
  <c r="AT137" i="1"/>
  <c r="KC135" i="1"/>
  <c r="N136" i="1"/>
  <c r="S136" i="1"/>
  <c r="KB135" i="1"/>
  <c r="Y137" i="1"/>
  <c r="JO136" i="1"/>
  <c r="JP136" i="1"/>
  <c r="X33" i="1"/>
  <c r="KD32" i="1"/>
  <c r="L33" i="1"/>
  <c r="AQ33" i="1" s="1"/>
  <c r="B32" i="1"/>
  <c r="BE31" i="1"/>
  <c r="BA32" i="1" s="1"/>
  <c r="FQ32" i="1"/>
  <c r="FP32" i="1"/>
  <c r="FO32" i="1"/>
  <c r="FR5" i="1"/>
  <c r="FR347" i="1" s="1"/>
  <c r="GX5" i="1"/>
  <c r="GX347" i="1" s="1"/>
  <c r="V137" i="1" l="1"/>
  <c r="JL136" i="1"/>
  <c r="KG137" i="1"/>
  <c r="KF137" i="1"/>
  <c r="Q138" i="1"/>
  <c r="JP137" i="1"/>
  <c r="JO137" i="1"/>
  <c r="Y138" i="1"/>
  <c r="JB137" i="1"/>
  <c r="P138" i="1"/>
  <c r="KB136" i="1"/>
  <c r="S137" i="1"/>
  <c r="JA137" i="1"/>
  <c r="O138" i="1"/>
  <c r="JN136" i="1"/>
  <c r="X137" i="1"/>
  <c r="N137" i="1"/>
  <c r="KC136" i="1"/>
  <c r="JM136" i="1"/>
  <c r="W137" i="1"/>
  <c r="FT137" i="1"/>
  <c r="FS137" i="1"/>
  <c r="U138" i="1"/>
  <c r="KH137" i="1"/>
  <c r="R138" i="1"/>
  <c r="KH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U139" i="1" l="1"/>
  <c r="FS138" i="1"/>
  <c r="FT138" i="1"/>
  <c r="JA138" i="1"/>
  <c r="O139" i="1"/>
  <c r="JP138" i="1"/>
  <c r="Y139" i="1"/>
  <c r="JO138" i="1"/>
  <c r="KF138" i="1"/>
  <c r="Q139" i="1"/>
  <c r="KG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G139" i="1"/>
  <c r="Q140" i="1"/>
  <c r="KF139" i="1"/>
  <c r="JL138" i="1"/>
  <c r="V139" i="1"/>
  <c r="JN138" i="1"/>
  <c r="X139" i="1"/>
  <c r="FT139" i="1"/>
  <c r="U140" i="1"/>
  <c r="FS139" i="1"/>
  <c r="GI347" i="1"/>
  <c r="GI6" i="1"/>
  <c r="GI9" i="1" s="1"/>
  <c r="A19" i="1"/>
  <c r="D50" i="3"/>
  <c r="D49" i="3"/>
  <c r="D48" i="3"/>
  <c r="D34" i="3"/>
  <c r="D33" i="3"/>
  <c r="D32" i="3"/>
  <c r="D30"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G140" i="1"/>
  <c r="KF140" i="1"/>
  <c r="Q141" i="1"/>
  <c r="JB140" i="1"/>
  <c r="P141" i="1"/>
  <c r="JB141" i="1" s="1"/>
  <c r="M140" i="1"/>
  <c r="KD139" i="1"/>
  <c r="DP5" i="1"/>
  <c r="DP6" i="1" s="1"/>
  <c r="DP9" i="1" s="1"/>
  <c r="DO5" i="1"/>
  <c r="DO347" i="1" s="1"/>
  <c r="S141" i="1" l="1"/>
  <c r="KB141" i="1" s="1"/>
  <c r="KB140" i="1"/>
  <c r="V141" i="1"/>
  <c r="JL141" i="1" s="1"/>
  <c r="JL140" i="1"/>
  <c r="KG141" i="1"/>
  <c r="KF141" i="1"/>
  <c r="X141" i="1"/>
  <c r="JN141" i="1" s="1"/>
  <c r="JN140" i="1"/>
  <c r="JO141" i="1"/>
  <c r="JP141" i="1"/>
  <c r="KC140" i="1"/>
  <c r="N141" i="1"/>
  <c r="KC141" i="1" s="1"/>
  <c r="KD140" i="1"/>
  <c r="M141" i="1"/>
  <c r="KD141" i="1" s="1"/>
  <c r="FT141" i="1"/>
  <c r="FS141" i="1"/>
  <c r="W141" i="1"/>
  <c r="JM141" i="1" s="1"/>
  <c r="JM140" i="1"/>
  <c r="DP347" i="1"/>
  <c r="DO6" i="1"/>
  <c r="DO9" i="1" s="1"/>
  <c r="JN18" i="1" l="1"/>
  <c r="JM18" i="1"/>
  <c r="JL18" i="1"/>
  <c r="JK7" i="1"/>
  <c r="JJ7" i="1"/>
  <c r="JI7" i="1"/>
  <c r="JH7" i="1"/>
  <c r="JN5" i="1" l="1"/>
  <c r="JN6" i="1" s="1"/>
  <c r="JN9" i="1" s="1"/>
  <c r="JM5" i="1"/>
  <c r="JM6" i="1" s="1"/>
  <c r="JM9" i="1" s="1"/>
  <c r="JL5" i="1"/>
  <c r="JL6" i="1" s="1"/>
  <c r="JL9" i="1" s="1"/>
  <c r="FC5" i="1"/>
  <c r="FC6" i="1" s="1"/>
  <c r="FC9" i="1" s="1"/>
  <c r="FS9" i="1"/>
  <c r="FS5" i="1"/>
  <c r="FS347" i="1" s="1"/>
  <c r="FQ18" i="1"/>
  <c r="FP18" i="1"/>
  <c r="FO18" i="1"/>
  <c r="JN347" i="1" l="1"/>
  <c r="JL347" i="1"/>
  <c r="JM347" i="1"/>
  <c r="FC347" i="1"/>
  <c r="A14" i="1" l="1"/>
  <c r="A15" i="1"/>
  <c r="A18" i="1"/>
  <c r="A16" i="1"/>
  <c r="A346" i="1"/>
  <c r="A345"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196" i="1"/>
  <c r="B195" i="1"/>
  <c r="B194" i="1"/>
  <c r="B193" i="1"/>
  <c r="B192" i="1"/>
  <c r="B191" i="1"/>
  <c r="B190" i="1"/>
  <c r="B189" i="1"/>
  <c r="B187" i="1"/>
  <c r="B186" i="1"/>
  <c r="B185" i="1"/>
  <c r="B183" i="1"/>
  <c r="B182" i="1"/>
  <c r="B181" i="1"/>
  <c r="B180" i="1"/>
  <c r="B184" i="1"/>
  <c r="B178" i="1"/>
  <c r="B177" i="1"/>
  <c r="B175" i="1"/>
  <c r="B176" i="1"/>
  <c r="B174" i="1"/>
  <c r="B173" i="1"/>
  <c r="B171" i="1"/>
  <c r="B172" i="1"/>
  <c r="B156" i="1"/>
  <c r="B157" i="1"/>
  <c r="B167" i="1"/>
  <c r="B168" i="1"/>
  <c r="B165" i="1"/>
  <c r="B163" i="1"/>
  <c r="B164" i="1"/>
  <c r="B166" i="1"/>
  <c r="B343" i="1"/>
  <c r="B169" i="1"/>
  <c r="B162" i="1"/>
  <c r="B337" i="1"/>
  <c r="B340" i="1"/>
  <c r="B331" i="1"/>
  <c r="B334" i="1"/>
  <c r="B325" i="1"/>
  <c r="B328" i="1"/>
  <c r="B319" i="1"/>
  <c r="B322" i="1"/>
  <c r="B313" i="1"/>
  <c r="B316" i="1"/>
  <c r="B307" i="1"/>
  <c r="B310" i="1"/>
  <c r="B301" i="1"/>
  <c r="B304" i="1"/>
  <c r="B342" i="1"/>
  <c r="B341" i="1"/>
  <c r="B339" i="1"/>
  <c r="B336" i="1"/>
  <c r="B335" i="1"/>
  <c r="B329" i="1"/>
  <c r="B338" i="1"/>
  <c r="B333" i="1"/>
  <c r="B332" i="1"/>
  <c r="B327" i="1"/>
  <c r="B330" i="1"/>
  <c r="B326" i="1"/>
  <c r="B317" i="1"/>
  <c r="B312" i="1"/>
  <c r="B323" i="1"/>
  <c r="B321" i="1"/>
  <c r="B320" i="1"/>
  <c r="B318" i="1"/>
  <c r="B324" i="1"/>
  <c r="B311" i="1"/>
  <c r="B309" i="1"/>
  <c r="B315" i="1"/>
  <c r="B306" i="1"/>
  <c r="B305" i="1"/>
  <c r="B308" i="1"/>
  <c r="B300" i="1"/>
  <c r="B303" i="1"/>
  <c r="B314" i="1"/>
  <c r="B302" i="1"/>
  <c r="B150" i="1"/>
  <c r="B149" i="1"/>
  <c r="B151" i="1"/>
  <c r="B148" i="1"/>
  <c r="B295" i="1"/>
  <c r="B293" i="1"/>
  <c r="B292" i="1"/>
  <c r="B291" i="1"/>
  <c r="B289" i="1"/>
  <c r="B290" i="1"/>
  <c r="B294" i="1"/>
  <c r="B287" i="1"/>
  <c r="B285" i="1"/>
  <c r="B286" i="1"/>
  <c r="B288" i="1"/>
  <c r="B281" i="1"/>
  <c r="B283" i="1"/>
  <c r="B282" i="1"/>
  <c r="B279" i="1"/>
  <c r="B284" i="1"/>
  <c r="B280" i="1"/>
  <c r="B276" i="1"/>
  <c r="B277" i="1"/>
  <c r="B273" i="1"/>
  <c r="B274" i="1"/>
  <c r="B278" i="1"/>
  <c r="B275" i="1"/>
  <c r="B271" i="1"/>
  <c r="B272" i="1"/>
  <c r="B270" i="1"/>
  <c r="B269" i="1"/>
  <c r="B267" i="1"/>
  <c r="B268" i="1"/>
  <c r="B262" i="1"/>
  <c r="B261" i="1"/>
  <c r="B259" i="1"/>
  <c r="B256" i="1"/>
  <c r="B254" i="1"/>
  <c r="B257" i="1"/>
  <c r="B260" i="1"/>
  <c r="B258" i="1"/>
  <c r="B255" i="1"/>
  <c r="B252" i="1"/>
  <c r="B250" i="1"/>
  <c r="B253" i="1"/>
  <c r="B251" i="1"/>
  <c r="B246" i="1"/>
  <c r="B249" i="1"/>
  <c r="B241" i="1"/>
  <c r="B244" i="1"/>
  <c r="B247" i="1"/>
  <c r="B239" i="1"/>
  <c r="B242" i="1"/>
  <c r="B245" i="1"/>
  <c r="B248" i="1"/>
  <c r="B240" i="1"/>
  <c r="B235" i="1"/>
  <c r="B238" i="1"/>
  <c r="B237" i="1"/>
  <c r="B236" i="1"/>
  <c r="B243" i="1"/>
  <c r="B234" i="1"/>
  <c r="B228" i="1"/>
  <c r="B229" i="1"/>
  <c r="B226" i="1"/>
  <c r="B227" i="1"/>
  <c r="B224" i="1"/>
  <c r="B225" i="1"/>
  <c r="B219" i="1"/>
  <c r="B218" i="1"/>
  <c r="B215" i="1"/>
  <c r="B217" i="1"/>
  <c r="B216" i="1"/>
  <c r="B214" i="1"/>
  <c r="B209" i="1"/>
  <c r="B206" i="1"/>
  <c r="B207" i="1"/>
  <c r="B208" i="1"/>
  <c r="B204" i="1"/>
  <c r="B205" i="1"/>
  <c r="B222" i="1"/>
  <c r="B223" i="1"/>
  <c r="B221" i="1"/>
  <c r="B220" i="1"/>
  <c r="B213" i="1"/>
  <c r="B212" i="1"/>
  <c r="B211" i="1"/>
  <c r="B203" i="1"/>
  <c r="B202" i="1"/>
  <c r="B201" i="1"/>
  <c r="B210" i="1"/>
  <c r="B139" i="1"/>
  <c r="B140" i="1"/>
  <c r="B138" i="1"/>
  <c r="B141" i="1"/>
  <c r="B20" i="1"/>
  <c r="B19" i="1"/>
  <c r="GJ5" i="1"/>
  <c r="GJ347" i="1" s="1"/>
  <c r="GH5" i="1"/>
  <c r="GG5" i="1"/>
  <c r="GG6" i="1" s="1"/>
  <c r="GF5" i="1"/>
  <c r="GF6" i="1" s="1"/>
  <c r="GC5" i="1"/>
  <c r="GC347" i="1" s="1"/>
  <c r="GE5" i="1"/>
  <c r="GE347" i="1" s="1"/>
  <c r="GH347" i="1" l="1"/>
  <c r="GH6" i="1"/>
  <c r="GH9" i="1" s="1"/>
  <c r="GG9" i="1"/>
  <c r="GF9" i="1"/>
  <c r="GF347" i="1"/>
  <c r="GJ6" i="1"/>
  <c r="GG347" i="1"/>
  <c r="GC6" i="1"/>
  <c r="GC9" i="1" s="1"/>
  <c r="GE6" i="1"/>
  <c r="B34" i="1" l="1"/>
  <c r="GJ9" i="1"/>
  <c r="AX5" i="1"/>
  <c r="AX347" i="1" s="1"/>
  <c r="AG34" i="1" l="1"/>
  <c r="AF34" i="1"/>
  <c r="AD34" i="1"/>
  <c r="BB34" i="1"/>
  <c r="AX34" i="1"/>
  <c r="AX6" i="1"/>
  <c r="B35" i="1" l="1"/>
  <c r="BA5" i="1"/>
  <c r="BA347" i="1" s="1"/>
  <c r="AZ5" i="1"/>
  <c r="AZ347" i="1" s="1"/>
  <c r="BD5" i="1"/>
  <c r="BD6" i="1" s="1"/>
  <c r="B36" i="1" l="1"/>
  <c r="AF35" i="1"/>
  <c r="AG35" i="1"/>
  <c r="AD35" i="1"/>
  <c r="BD347" i="1"/>
  <c r="AZ6" i="1"/>
  <c r="BA6" i="1"/>
  <c r="AQ5" i="1"/>
  <c r="AQ9" i="1" s="1"/>
  <c r="ET5" i="1"/>
  <c r="ET347" i="1" s="1"/>
  <c r="KB5" i="1"/>
  <c r="AQ347" i="1" l="1"/>
  <c r="B37" i="1"/>
  <c r="AG36" i="1"/>
  <c r="AF36" i="1"/>
  <c r="AD36" i="1"/>
  <c r="BB36" i="1"/>
  <c r="KB347" i="1"/>
  <c r="KB6" i="1"/>
  <c r="KB9" i="1" s="1"/>
  <c r="AQ6" i="1"/>
  <c r="ET6" i="1"/>
  <c r="ES5" i="1"/>
  <c r="ES347" i="1" s="1"/>
  <c r="JY5" i="1"/>
  <c r="JY347" i="1" s="1"/>
  <c r="JW5" i="1"/>
  <c r="JW347" i="1" s="1"/>
  <c r="JV5" i="1"/>
  <c r="JV347" i="1" s="1"/>
  <c r="B38" i="1" l="1"/>
  <c r="BB37" i="1"/>
  <c r="ET9" i="1"/>
  <c r="ES6" i="1"/>
  <c r="JV6" i="1"/>
  <c r="JV9" i="1" s="1"/>
  <c r="JW6" i="1"/>
  <c r="JW9" i="1" s="1"/>
  <c r="JY6" i="1"/>
  <c r="JY9" i="1" s="1"/>
  <c r="B39" i="1" l="1"/>
  <c r="ES9" i="1"/>
  <c r="B40" i="1" l="1"/>
  <c r="A12" i="1"/>
  <c r="GC33" i="1" l="1"/>
  <c r="B41" i="1"/>
  <c r="B13" i="1"/>
  <c r="BU5" i="1"/>
  <c r="BU347" i="1" s="1"/>
  <c r="BQ5" i="1"/>
  <c r="BQ347" i="1" s="1"/>
  <c r="BO5" i="1"/>
  <c r="BO347" i="1" s="1"/>
  <c r="BL5" i="1"/>
  <c r="BL347" i="1" s="1"/>
  <c r="GC34" i="1" l="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47" i="1" s="1"/>
  <c r="DK5" i="1"/>
  <c r="DK347" i="1" s="1"/>
  <c r="AO5" i="1"/>
  <c r="AO9" i="1" s="1"/>
  <c r="AO347"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47" i="1" s="1"/>
  <c r="DM5" i="1"/>
  <c r="DM347" i="1" s="1"/>
  <c r="DW5" i="1"/>
  <c r="DW347" i="1" s="1"/>
  <c r="DV5" i="1"/>
  <c r="DV347" i="1" s="1"/>
  <c r="CO5" i="1"/>
  <c r="CO347" i="1" s="1"/>
  <c r="JM41" i="1" l="1"/>
  <c r="JL41" i="1"/>
  <c r="JN41" i="1"/>
  <c r="DM6" i="1"/>
  <c r="DN6" i="1"/>
  <c r="DV6" i="1"/>
  <c r="DW6" i="1"/>
  <c r="CO6" i="1"/>
  <c r="DN9" i="1" l="1"/>
  <c r="DM9" i="1"/>
  <c r="DW9" i="1"/>
  <c r="DV9" i="1"/>
  <c r="CO9" i="1"/>
  <c r="JE5" i="1" l="1"/>
  <c r="JE347" i="1" s="1"/>
  <c r="JE6" i="1" l="1"/>
  <c r="JE9" i="1" l="1"/>
  <c r="GP5" i="1" l="1"/>
  <c r="GP347" i="1" s="1"/>
  <c r="GP6" i="1" l="1"/>
  <c r="FD5" i="1"/>
  <c r="FD347" i="1" s="1"/>
  <c r="GP9" i="1" l="1"/>
  <c r="FD6" i="1"/>
  <c r="GB5" i="1"/>
  <c r="GB347" i="1" s="1"/>
  <c r="CI5" i="1"/>
  <c r="CI347" i="1" s="1"/>
  <c r="GB6" i="1" l="1"/>
  <c r="GB9" i="1" s="1"/>
  <c r="CI6" i="1"/>
  <c r="CI9" i="1" l="1"/>
  <c r="KI5" i="1" l="1"/>
  <c r="KI347" i="1" s="1"/>
  <c r="KI9" i="1" l="1"/>
  <c r="DU5" i="1"/>
  <c r="DU347" i="1" s="1"/>
  <c r="DS5" i="1"/>
  <c r="DS347" i="1" s="1"/>
  <c r="DR5" i="1"/>
  <c r="DR347" i="1" s="1"/>
  <c r="DU6" i="1" l="1"/>
  <c r="DR6" i="1"/>
  <c r="DS6" i="1"/>
  <c r="A10" i="1"/>
  <c r="FH5" i="1"/>
  <c r="FH347" i="1" s="1"/>
  <c r="FG5" i="1"/>
  <c r="FG347" i="1" s="1"/>
  <c r="FE5" i="1"/>
  <c r="DT5" i="1"/>
  <c r="DT347" i="1" s="1"/>
  <c r="JQ5" i="1"/>
  <c r="JQ6" i="1" s="1"/>
  <c r="JF5" i="1"/>
  <c r="JF347" i="1" s="1"/>
  <c r="FE347" i="1" l="1"/>
  <c r="FE6" i="1"/>
  <c r="DU9" i="1"/>
  <c r="DS9" i="1"/>
  <c r="DR9" i="1"/>
  <c r="FH6" i="1"/>
  <c r="FG6" i="1"/>
  <c r="DT6" i="1"/>
  <c r="JQ347" i="1"/>
  <c r="JQ9" i="1"/>
  <c r="JF6" i="1"/>
  <c r="FH9" i="1" l="1"/>
  <c r="FG9" i="1"/>
  <c r="DT9" i="1"/>
  <c r="JF9" i="1"/>
  <c r="GR5" i="1" l="1"/>
  <c r="GR347" i="1" s="1"/>
  <c r="GN5" i="1"/>
  <c r="GN347" i="1" s="1"/>
  <c r="DF5" i="1"/>
  <c r="DF347" i="1" s="1"/>
  <c r="DQ5" i="1"/>
  <c r="DQ347" i="1" s="1"/>
  <c r="GR6" i="1" l="1"/>
  <c r="GN6" i="1"/>
  <c r="DF6" i="1"/>
  <c r="DQ6" i="1"/>
  <c r="GR9" i="1" l="1"/>
  <c r="GN9" i="1"/>
  <c r="DF9" i="1"/>
  <c r="DQ9" i="1"/>
  <c r="BJ5" i="1" l="1"/>
  <c r="BJ347" i="1" s="1"/>
  <c r="BI5" i="1"/>
  <c r="BI347" i="1" s="1"/>
  <c r="BI6" i="1" l="1"/>
  <c r="BJ6" i="1"/>
  <c r="BJ9" i="1" l="1"/>
  <c r="BI9" i="1"/>
  <c r="BR5" i="1" l="1"/>
  <c r="BR347" i="1" s="1"/>
  <c r="BP5" i="1"/>
  <c r="BP347" i="1" s="1"/>
  <c r="BT5" i="1"/>
  <c r="BT347" i="1" s="1"/>
  <c r="BM5" i="1"/>
  <c r="BM347" i="1" s="1"/>
  <c r="A7" i="1"/>
  <c r="B188" i="1" s="1"/>
  <c r="GT9" i="1"/>
  <c r="GS9" i="1"/>
  <c r="GO9" i="1"/>
  <c r="FT9" i="1"/>
  <c r="FQ9" i="1"/>
  <c r="FP9" i="1"/>
  <c r="FO9" i="1"/>
  <c r="A9" i="1"/>
  <c r="AY188" i="1" l="1"/>
  <c r="JH188" i="1"/>
  <c r="ED188" i="1"/>
  <c r="G188" i="1" s="1"/>
  <c r="CZ188" i="1"/>
  <c r="CR188" i="1"/>
  <c r="CQ188" i="1"/>
  <c r="CP188" i="1"/>
  <c r="AI188" i="1"/>
  <c r="JK188" i="1"/>
  <c r="AZ188" i="1"/>
  <c r="JI188" i="1"/>
  <c r="JJ188" i="1"/>
  <c r="B170" i="1"/>
  <c r="B179" i="1"/>
  <c r="B161" i="1"/>
  <c r="B155" i="1"/>
  <c r="B147" i="1"/>
  <c r="B299" i="1"/>
  <c r="B233" i="1"/>
  <c r="B266" i="1"/>
  <c r="B45" i="1"/>
  <c r="B200" i="1"/>
  <c r="B24" i="1"/>
  <c r="B18" i="1"/>
  <c r="H9" i="1"/>
  <c r="B11" i="1"/>
  <c r="B10" i="1"/>
  <c r="B12" i="1"/>
  <c r="BR6" i="1"/>
  <c r="BP6" i="1"/>
  <c r="BT6" i="1"/>
  <c r="BM6" i="1"/>
  <c r="KE10" i="1" l="1"/>
  <c r="IB10" i="1"/>
  <c r="IJ10" i="1"/>
  <c r="HA10" i="1"/>
  <c r="HL10" i="1"/>
  <c r="HR10" i="1"/>
  <c r="IH10" i="1"/>
  <c r="HZ10" i="1"/>
  <c r="HD10" i="1"/>
  <c r="HJ10" i="1"/>
  <c r="HY10" i="1"/>
  <c r="HI10" i="1"/>
  <c r="HB10" i="1"/>
  <c r="IO10" i="1"/>
  <c r="HT10" i="1"/>
  <c r="HV10" i="1"/>
  <c r="HQ10" i="1"/>
  <c r="HO10" i="1"/>
  <c r="HM10" i="1"/>
  <c r="IN10" i="1"/>
  <c r="HN10" i="1"/>
  <c r="IG10" i="1"/>
  <c r="IC10" i="1"/>
  <c r="HX10" i="1"/>
  <c r="HS10" i="1"/>
  <c r="HU10" i="1"/>
  <c r="ID10" i="1"/>
  <c r="HF10" i="1"/>
  <c r="HG10" i="1"/>
  <c r="IA10" i="1"/>
  <c r="IM10" i="1"/>
  <c r="IE10" i="1"/>
  <c r="HK10" i="1"/>
  <c r="IK10" i="1"/>
  <c r="HP10" i="1"/>
  <c r="II10" i="1"/>
  <c r="IL10" i="1"/>
  <c r="GZ10" i="1"/>
  <c r="HE10" i="1"/>
  <c r="IF10" i="1"/>
  <c r="HC10" i="1"/>
  <c r="HW10" i="1"/>
  <c r="HH10" i="1"/>
  <c r="AO10" i="1"/>
  <c r="FN11" i="1"/>
  <c r="KE11" i="1"/>
  <c r="IB11" i="1"/>
  <c r="HD11" i="1"/>
  <c r="IJ11" i="1"/>
  <c r="HA11" i="1"/>
  <c r="IH11" i="1"/>
  <c r="HZ11" i="1"/>
  <c r="HI11" i="1"/>
  <c r="HL11" i="1"/>
  <c r="HR11" i="1"/>
  <c r="HB11" i="1"/>
  <c r="IO11" i="1"/>
  <c r="HT11" i="1"/>
  <c r="HY11" i="1"/>
  <c r="HJ11" i="1"/>
  <c r="IG11" i="1"/>
  <c r="IL11" i="1"/>
  <c r="HV11" i="1"/>
  <c r="HQ11" i="1"/>
  <c r="IN11" i="1"/>
  <c r="IK11" i="1"/>
  <c r="HU11" i="1"/>
  <c r="HX11" i="1"/>
  <c r="HM11" i="1"/>
  <c r="HS11" i="1"/>
  <c r="HN11" i="1"/>
  <c r="IC11" i="1"/>
  <c r="IM11" i="1"/>
  <c r="HG11" i="1"/>
  <c r="HE11" i="1"/>
  <c r="ID11" i="1"/>
  <c r="HP11" i="1"/>
  <c r="GZ11" i="1"/>
  <c r="HF11" i="1"/>
  <c r="IE11" i="1"/>
  <c r="IF11" i="1"/>
  <c r="HC11" i="1"/>
  <c r="HH11" i="1"/>
  <c r="II11" i="1"/>
  <c r="IA11" i="1"/>
  <c r="HK11" i="1"/>
  <c r="HW11" i="1"/>
  <c r="HO11" i="1"/>
  <c r="AO11" i="1"/>
  <c r="ED170" i="1"/>
  <c r="G170" i="1" s="1"/>
  <c r="CP170" i="1"/>
  <c r="KE12" i="1"/>
  <c r="KE13" i="1" s="1"/>
  <c r="IB12" i="1"/>
  <c r="IB13" i="1" s="1"/>
  <c r="IJ12" i="1"/>
  <c r="IJ13" i="1" s="1"/>
  <c r="HD12" i="1"/>
  <c r="HD13" i="1" s="1"/>
  <c r="HA12" i="1"/>
  <c r="HA13" i="1" s="1"/>
  <c r="IH12" i="1"/>
  <c r="IH13" i="1" s="1"/>
  <c r="HZ12" i="1"/>
  <c r="HZ13" i="1" s="1"/>
  <c r="HL12" i="1"/>
  <c r="HL13" i="1" s="1"/>
  <c r="HI12" i="1"/>
  <c r="HI13" i="1" s="1"/>
  <c r="HR12" i="1"/>
  <c r="HR13" i="1" s="1"/>
  <c r="HB12" i="1"/>
  <c r="HB13" i="1" s="1"/>
  <c r="HJ12" i="1"/>
  <c r="HJ13" i="1" s="1"/>
  <c r="HY12" i="1"/>
  <c r="HY13" i="1" s="1"/>
  <c r="IO12" i="1"/>
  <c r="IO13" i="1" s="1"/>
  <c r="HT12" i="1"/>
  <c r="HT13" i="1" s="1"/>
  <c r="IG12" i="1"/>
  <c r="IG13" i="1" s="1"/>
  <c r="HV12" i="1"/>
  <c r="HV13" i="1" s="1"/>
  <c r="HQ12" i="1"/>
  <c r="HQ13" i="1" s="1"/>
  <c r="IN12" i="1"/>
  <c r="IN13" i="1" s="1"/>
  <c r="IK12" i="1"/>
  <c r="IK13" i="1" s="1"/>
  <c r="HK12" i="1"/>
  <c r="HK13" i="1" s="1"/>
  <c r="HU12" i="1"/>
  <c r="HU13" i="1" s="1"/>
  <c r="II12" i="1"/>
  <c r="II13" i="1" s="1"/>
  <c r="HX12" i="1"/>
  <c r="HX13" i="1" s="1"/>
  <c r="HM12" i="1"/>
  <c r="HM13" i="1" s="1"/>
  <c r="HN12" i="1"/>
  <c r="HN13" i="1" s="1"/>
  <c r="IC12" i="1"/>
  <c r="IC13" i="1" s="1"/>
  <c r="IM12" i="1"/>
  <c r="IM13" i="1" s="1"/>
  <c r="IF12" i="1"/>
  <c r="IF13" i="1" s="1"/>
  <c r="ID12" i="1"/>
  <c r="ID13" i="1" s="1"/>
  <c r="HC12" i="1"/>
  <c r="HC13" i="1" s="1"/>
  <c r="HS12" i="1"/>
  <c r="HS13" i="1" s="1"/>
  <c r="IA12" i="1"/>
  <c r="IA13" i="1" s="1"/>
  <c r="HG12" i="1"/>
  <c r="HG13" i="1" s="1"/>
  <c r="HP12" i="1"/>
  <c r="HP13" i="1" s="1"/>
  <c r="GZ12" i="1"/>
  <c r="GZ13" i="1" s="1"/>
  <c r="HF12" i="1"/>
  <c r="HF13" i="1" s="1"/>
  <c r="HH12" i="1"/>
  <c r="HH13" i="1" s="1"/>
  <c r="IE12" i="1"/>
  <c r="IE13" i="1" s="1"/>
  <c r="HW12" i="1"/>
  <c r="HW13" i="1" s="1"/>
  <c r="HO12" i="1"/>
  <c r="HO13" i="1" s="1"/>
  <c r="IL12" i="1"/>
  <c r="IL13" i="1" s="1"/>
  <c r="HE12" i="1"/>
  <c r="HE13" i="1" s="1"/>
  <c r="AO12" i="1"/>
  <c r="AO13" i="1" s="1"/>
  <c r="AY179" i="1"/>
  <c r="AY161" i="1"/>
  <c r="AY200" i="1"/>
  <c r="AY12" i="1"/>
  <c r="AY13" i="1" s="1"/>
  <c r="FN12" i="1"/>
  <c r="FN13" i="1" s="1"/>
  <c r="AY10" i="1"/>
  <c r="FN10" i="1"/>
  <c r="AY233" i="1"/>
  <c r="AY299" i="1"/>
  <c r="AY45" i="1"/>
  <c r="AY266" i="1"/>
  <c r="AY147" i="1"/>
  <c r="AY18" i="1"/>
  <c r="AY303" i="1" s="1"/>
  <c r="AY155" i="1"/>
  <c r="CZ170" i="1"/>
  <c r="AY170" i="1"/>
  <c r="JH233" i="1"/>
  <c r="CQ170" i="1"/>
  <c r="JH147" i="1"/>
  <c r="JI170" i="1"/>
  <c r="JH170" i="1"/>
  <c r="AZ170" i="1"/>
  <c r="JK170" i="1"/>
  <c r="JI161" i="1"/>
  <c r="CR170" i="1"/>
  <c r="AI170" i="1"/>
  <c r="JJ170" i="1"/>
  <c r="ED161" i="1"/>
  <c r="AZ161" i="1"/>
  <c r="CP161" i="1"/>
  <c r="JK179" i="1"/>
  <c r="JJ179" i="1"/>
  <c r="JI179" i="1"/>
  <c r="JH179" i="1"/>
  <c r="CQ179" i="1"/>
  <c r="AZ179" i="1"/>
  <c r="CP179" i="1"/>
  <c r="CZ179" i="1"/>
  <c r="AI179" i="1"/>
  <c r="CR179" i="1"/>
  <c r="ED179" i="1"/>
  <c r="G179" i="1" s="1"/>
  <c r="JH161" i="1"/>
  <c r="CQ161" i="1"/>
  <c r="CR161" i="1"/>
  <c r="CZ161" i="1"/>
  <c r="JJ147" i="1"/>
  <c r="JK147" i="1"/>
  <c r="JK161" i="1"/>
  <c r="JI147" i="1"/>
  <c r="JJ161" i="1"/>
  <c r="AI161" i="1"/>
  <c r="ED155" i="1"/>
  <c r="G155" i="1" s="1"/>
  <c r="JK155" i="1"/>
  <c r="AZ155" i="1"/>
  <c r="JJ155" i="1"/>
  <c r="JI155" i="1"/>
  <c r="JH155" i="1"/>
  <c r="CR155" i="1"/>
  <c r="CQ155" i="1"/>
  <c r="CP155" i="1"/>
  <c r="CZ155" i="1"/>
  <c r="AI155" i="1"/>
  <c r="ED233" i="1"/>
  <c r="CP45" i="1"/>
  <c r="CQ45" i="1"/>
  <c r="CP147" i="1"/>
  <c r="CQ147" i="1"/>
  <c r="CR147" i="1"/>
  <c r="ED147" i="1"/>
  <c r="CZ147" i="1"/>
  <c r="AZ147" i="1"/>
  <c r="AI147" i="1"/>
  <c r="AI233" i="1"/>
  <c r="CQ233" i="1"/>
  <c r="CR233" i="1"/>
  <c r="CP233" i="1"/>
  <c r="AZ266" i="1"/>
  <c r="AZ233" i="1"/>
  <c r="CZ233" i="1"/>
  <c r="AZ200" i="1"/>
  <c r="JJ233" i="1"/>
  <c r="JH299" i="1"/>
  <c r="CQ299" i="1"/>
  <c r="JI299" i="1"/>
  <c r="CP299" i="1"/>
  <c r="AI299" i="1"/>
  <c r="ED299" i="1"/>
  <c r="AZ299" i="1"/>
  <c r="CR299" i="1"/>
  <c r="CZ299" i="1"/>
  <c r="JK299" i="1"/>
  <c r="JJ299" i="1"/>
  <c r="JJ45" i="1"/>
  <c r="JK233" i="1"/>
  <c r="ED45" i="1"/>
  <c r="JI233" i="1"/>
  <c r="JH45" i="1"/>
  <c r="AZ45" i="1"/>
  <c r="JI45" i="1"/>
  <c r="JK45" i="1"/>
  <c r="CR45" i="1"/>
  <c r="JJ266" i="1"/>
  <c r="JI266" i="1"/>
  <c r="JH266" i="1"/>
  <c r="AI266" i="1"/>
  <c r="CZ266" i="1"/>
  <c r="CR266" i="1"/>
  <c r="CQ266" i="1"/>
  <c r="CP266" i="1"/>
  <c r="ED266" i="1"/>
  <c r="JK266" i="1"/>
  <c r="CZ45" i="1"/>
  <c r="CZ200" i="1"/>
  <c r="CR200" i="1"/>
  <c r="CP200" i="1"/>
  <c r="ED200" i="1"/>
  <c r="G200" i="1" s="1"/>
  <c r="JK200" i="1"/>
  <c r="JJ200" i="1"/>
  <c r="JI200" i="1"/>
  <c r="JH200" i="1"/>
  <c r="AI200" i="1"/>
  <c r="CQ200"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AY316" i="1" l="1"/>
  <c r="AY275" i="1"/>
  <c r="AY309" i="1"/>
  <c r="AY228" i="1"/>
  <c r="AY311" i="1"/>
  <c r="AY256" i="1"/>
  <c r="AY139" i="1"/>
  <c r="AY20" i="1"/>
  <c r="AY206" i="1"/>
  <c r="AY341" i="1"/>
  <c r="AY274" i="1"/>
  <c r="AY193" i="1"/>
  <c r="AY187" i="1"/>
  <c r="AY162" i="1"/>
  <c r="AY281" i="1"/>
  <c r="AY211" i="1"/>
  <c r="AY335" i="1"/>
  <c r="AY213" i="1"/>
  <c r="AY288" i="1"/>
  <c r="AY191" i="1"/>
  <c r="AY331" i="1"/>
  <c r="AY19" i="1"/>
  <c r="AY171" i="1"/>
  <c r="AY333" i="1"/>
  <c r="AY255" i="1"/>
  <c r="AY185" i="1"/>
  <c r="AY342" i="1"/>
  <c r="AY340" i="1"/>
  <c r="AY273" i="1"/>
  <c r="AY203" i="1"/>
  <c r="AY292" i="1"/>
  <c r="AY186" i="1"/>
  <c r="AY280" i="1"/>
  <c r="AY183" i="1"/>
  <c r="AY66" i="1"/>
  <c r="AY326" i="1"/>
  <c r="AY325" i="1"/>
  <c r="AY247" i="1"/>
  <c r="AY177" i="1"/>
  <c r="AY318" i="1"/>
  <c r="AY332" i="1"/>
  <c r="AY262" i="1"/>
  <c r="AY192" i="1"/>
  <c r="AY268" i="1"/>
  <c r="AY148" i="1"/>
  <c r="AY272" i="1"/>
  <c r="AY322" i="1"/>
  <c r="AY89" i="1"/>
  <c r="AY226" i="1"/>
  <c r="AY302" i="1"/>
  <c r="AY317" i="1"/>
  <c r="AY239" i="1"/>
  <c r="AY169" i="1"/>
  <c r="AY283" i="1"/>
  <c r="AY324" i="1"/>
  <c r="AY254" i="1"/>
  <c r="AY184" i="1"/>
  <c r="AY334" i="1"/>
  <c r="AY339" i="1"/>
  <c r="AY261" i="1"/>
  <c r="AY295" i="1"/>
  <c r="AY176" i="1"/>
  <c r="AY319" i="1"/>
  <c r="AY248" i="1"/>
  <c r="AY301" i="1"/>
  <c r="AY220" i="1"/>
  <c r="AY276" i="1"/>
  <c r="AY240" i="1"/>
  <c r="AY308" i="1"/>
  <c r="AY238" i="1"/>
  <c r="AY168" i="1"/>
  <c r="AY291" i="1"/>
  <c r="AY323" i="1"/>
  <c r="AY218" i="1"/>
  <c r="AY252" i="1"/>
  <c r="AY246" i="1"/>
  <c r="AY284" i="1"/>
  <c r="AY221" i="1"/>
  <c r="AY290" i="1"/>
  <c r="AY212" i="1"/>
  <c r="AY241" i="1"/>
  <c r="AY205" i="1"/>
  <c r="AY300" i="1"/>
  <c r="AY227" i="1"/>
  <c r="AY157" i="1"/>
  <c r="AY267" i="1"/>
  <c r="AY315" i="1"/>
  <c r="AY210" i="1"/>
  <c r="AY225" i="1"/>
  <c r="AY310" i="1"/>
  <c r="AY249" i="1"/>
  <c r="AY194" i="1"/>
  <c r="AY282" i="1"/>
  <c r="AY204" i="1"/>
  <c r="AY214" i="1"/>
  <c r="AY178" i="1"/>
  <c r="AY289" i="1"/>
  <c r="AY219" i="1"/>
  <c r="AY141" i="1"/>
  <c r="AY229" i="1"/>
  <c r="AY307" i="1"/>
  <c r="AY202" i="1"/>
  <c r="AY337" i="1"/>
  <c r="AY156" i="1"/>
  <c r="AY321" i="1"/>
  <c r="AY253" i="1"/>
  <c r="AY327" i="1"/>
  <c r="AY271" i="1"/>
  <c r="AY329" i="1"/>
  <c r="AY338" i="1"/>
  <c r="AY259" i="1"/>
  <c r="AY314" i="1"/>
  <c r="AY251" i="1"/>
  <c r="AY140" i="1"/>
  <c r="AY279" i="1"/>
  <c r="AY313" i="1"/>
  <c r="AY245" i="1"/>
  <c r="AY175" i="1"/>
  <c r="AY236" i="1"/>
  <c r="AY209" i="1"/>
  <c r="AY235" i="1"/>
  <c r="AY237" i="1"/>
  <c r="AY167" i="1"/>
  <c r="AY201" i="1"/>
  <c r="AY166" i="1"/>
  <c r="AY189" i="1"/>
  <c r="AY165" i="1"/>
  <c r="AY305" i="1"/>
  <c r="AY151" i="1"/>
  <c r="AY286" i="1"/>
  <c r="AY287" i="1"/>
  <c r="AY182" i="1"/>
  <c r="AY270" i="1"/>
  <c r="AY260" i="1"/>
  <c r="AY244" i="1"/>
  <c r="AY243" i="1"/>
  <c r="AY293" i="1"/>
  <c r="AY285" i="1"/>
  <c r="AY181" i="1"/>
  <c r="AY269" i="1"/>
  <c r="AY196" i="1"/>
  <c r="AY215" i="1"/>
  <c r="AY217" i="1"/>
  <c r="AY343" i="1"/>
  <c r="AY190" i="1"/>
  <c r="AY257" i="1"/>
  <c r="AY173" i="1"/>
  <c r="AY304" i="1"/>
  <c r="AY81" i="1"/>
  <c r="AY277" i="1"/>
  <c r="AY58" i="1"/>
  <c r="AY59" i="1"/>
  <c r="AY294" i="1"/>
  <c r="AY224" i="1"/>
  <c r="AY138" i="1"/>
  <c r="AY174" i="1"/>
  <c r="AY242" i="1"/>
  <c r="AY149" i="1"/>
  <c r="CZ59" i="1"/>
  <c r="CZ58" i="1"/>
  <c r="AY216" i="1"/>
  <c r="AY330" i="1"/>
  <c r="AY336" i="1"/>
  <c r="AY234" i="1"/>
  <c r="AY278" i="1"/>
  <c r="AY208" i="1"/>
  <c r="AY306" i="1"/>
  <c r="AY312" i="1"/>
  <c r="AY223" i="1"/>
  <c r="CZ52" i="1"/>
  <c r="CZ57" i="1"/>
  <c r="CZ55" i="1"/>
  <c r="CZ56" i="1"/>
  <c r="CZ54" i="1"/>
  <c r="CZ53" i="1"/>
  <c r="AY54" i="1"/>
  <c r="AY52" i="1"/>
  <c r="AY56" i="1"/>
  <c r="AY53" i="1"/>
  <c r="AY55" i="1"/>
  <c r="AY57" i="1"/>
  <c r="AY63" i="1"/>
  <c r="AY207"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4"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50" i="1"/>
  <c r="AY64" i="1"/>
  <c r="AY67" i="1"/>
  <c r="AY90" i="1"/>
  <c r="AY68" i="1"/>
  <c r="AY82" i="1"/>
  <c r="AY62" i="1"/>
  <c r="AY69" i="1"/>
  <c r="AY222" i="1"/>
  <c r="AY60" i="1"/>
  <c r="AY95" i="1"/>
  <c r="AY328" i="1"/>
  <c r="AY258" i="1"/>
  <c r="AY180" i="1"/>
  <c r="AY195" i="1"/>
  <c r="AY88" i="1"/>
  <c r="AY320" i="1"/>
  <c r="AY250" i="1"/>
  <c r="AY172" i="1"/>
  <c r="AY163"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87"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47" i="1"/>
  <c r="BH347" i="1"/>
  <c r="CX347" i="1"/>
  <c r="CY347" i="1"/>
  <c r="EW347" i="1"/>
  <c r="EX347" i="1"/>
  <c r="EX6" i="1"/>
  <c r="EW6" i="1"/>
  <c r="BG6" i="1"/>
  <c r="BG9" i="1" s="1"/>
  <c r="BH6" i="1"/>
  <c r="BH9" i="1" s="1"/>
  <c r="CX6" i="1"/>
  <c r="CX9" i="1" s="1"/>
  <c r="CY6" i="1"/>
  <c r="CY9" i="1" s="1"/>
  <c r="EX9" i="1" l="1"/>
  <c r="EW9" i="1"/>
  <c r="BH11" i="1" l="1"/>
  <c r="BG11" i="1"/>
  <c r="BG12" i="1"/>
  <c r="BH12" i="1"/>
  <c r="JK5" i="1" l="1"/>
  <c r="JK347" i="1" l="1"/>
  <c r="JK6" i="1"/>
  <c r="JK9" i="1" s="1"/>
  <c r="JS5" i="1"/>
  <c r="GD5" i="1"/>
  <c r="JS347" i="1" l="1"/>
  <c r="GD347" i="1"/>
  <c r="JS6" i="1"/>
  <c r="GA5" i="1"/>
  <c r="FZ5" i="1"/>
  <c r="JS9" i="1" l="1"/>
  <c r="FZ347" i="1"/>
  <c r="GA347" i="1"/>
  <c r="GD9" i="1"/>
  <c r="FZ6" i="1"/>
  <c r="GA6" i="1"/>
  <c r="GA9" i="1" l="1"/>
  <c r="FZ9" i="1"/>
  <c r="FB5" i="1" l="1"/>
  <c r="FA5" i="1"/>
  <c r="FA347" i="1" l="1"/>
  <c r="FB347" i="1"/>
  <c r="FB6" i="1"/>
  <c r="FB9" i="1" s="1"/>
  <c r="FA6" i="1"/>
  <c r="FA9" i="1" l="1"/>
  <c r="GS5" i="1"/>
  <c r="GS347" i="1" s="1"/>
  <c r="EE5" i="1"/>
  <c r="EE347" i="1" l="1"/>
  <c r="EE6" i="1"/>
  <c r="CQ5" i="1"/>
  <c r="CP5" i="1"/>
  <c r="EE9" i="1" l="1"/>
  <c r="FP5" i="1" l="1"/>
  <c r="FP347" i="1" s="1"/>
  <c r="CN5" i="1" l="1"/>
  <c r="CM5" i="1"/>
  <c r="CW5" i="1"/>
  <c r="CM347" i="1" l="1"/>
  <c r="CN347" i="1"/>
  <c r="CW347" i="1"/>
  <c r="CM6" i="1"/>
  <c r="CN6" i="1"/>
  <c r="CW6" i="1"/>
  <c r="CW9" i="1" s="1"/>
  <c r="GO5" i="1"/>
  <c r="DJ5" i="1"/>
  <c r="F32" i="3"/>
  <c r="E32" i="3"/>
  <c r="B32" i="3"/>
  <c r="CN9" i="1" l="1"/>
  <c r="CM9" i="1"/>
  <c r="DJ347" i="1"/>
  <c r="GO347" i="1"/>
  <c r="DJ6" i="1"/>
  <c r="GT5" i="1"/>
  <c r="DJ9" i="1" l="1"/>
  <c r="GT347" i="1"/>
  <c r="GU5" i="1"/>
  <c r="GV5" i="1"/>
  <c r="FL5" i="1"/>
  <c r="GU347" i="1" l="1"/>
  <c r="FL347" i="1"/>
  <c r="GV347" i="1"/>
  <c r="GU6" i="1"/>
  <c r="GV6" i="1"/>
  <c r="FL6" i="1"/>
  <c r="FM5" i="1"/>
  <c r="GV9" i="1" l="1"/>
  <c r="GU9" i="1"/>
  <c r="FL9" i="1"/>
  <c r="FM347" i="1"/>
  <c r="FM6" i="1"/>
  <c r="CF5" i="1"/>
  <c r="JZ5" i="1"/>
  <c r="F50" i="3"/>
  <c r="F49" i="3"/>
  <c r="F48" i="3"/>
  <c r="F35" i="3"/>
  <c r="F34" i="3"/>
  <c r="F33" i="3"/>
  <c r="F31" i="3"/>
  <c r="F30" i="3"/>
  <c r="E50" i="3"/>
  <c r="E49" i="3"/>
  <c r="E48" i="3"/>
  <c r="E35" i="3"/>
  <c r="E34" i="3"/>
  <c r="E33" i="3"/>
  <c r="E31" i="3"/>
  <c r="E30" i="3"/>
  <c r="FM9" i="1" l="1"/>
  <c r="CF347" i="1"/>
  <c r="JZ347" i="1"/>
  <c r="CF6" i="1"/>
  <c r="JZ6" i="1"/>
  <c r="JZ9" i="1" s="1"/>
  <c r="A347" i="1"/>
  <c r="A6" i="1"/>
  <c r="B7" i="1" s="1"/>
  <c r="A5" i="1"/>
  <c r="DE5" i="1"/>
  <c r="DD5" i="1"/>
  <c r="FN7" i="1" l="1"/>
  <c r="KE7" i="1"/>
  <c r="HA7" i="1"/>
  <c r="HT7" i="1"/>
  <c r="IJ7" i="1"/>
  <c r="HL7" i="1"/>
  <c r="IB7" i="1"/>
  <c r="HD7" i="1"/>
  <c r="HJ7" i="1"/>
  <c r="IH7" i="1"/>
  <c r="HW7" i="1"/>
  <c r="IN7" i="1"/>
  <c r="IO7" i="1"/>
  <c r="HY7" i="1"/>
  <c r="HR7" i="1"/>
  <c r="HN7" i="1"/>
  <c r="HO7" i="1"/>
  <c r="HE7" i="1"/>
  <c r="HZ7" i="1"/>
  <c r="HS7" i="1"/>
  <c r="HB7" i="1"/>
  <c r="HQ7" i="1"/>
  <c r="IC7" i="1"/>
  <c r="HF7" i="1"/>
  <c r="HM7" i="1"/>
  <c r="IG7" i="1"/>
  <c r="IF7" i="1"/>
  <c r="HX7" i="1"/>
  <c r="II7" i="1"/>
  <c r="HG7" i="1"/>
  <c r="HV7" i="1"/>
  <c r="HI7" i="1"/>
  <c r="IL7" i="1"/>
  <c r="HC7" i="1"/>
  <c r="IE7" i="1"/>
  <c r="HK7" i="1"/>
  <c r="GZ7" i="1"/>
  <c r="HU7" i="1"/>
  <c r="HP7" i="1"/>
  <c r="IA7" i="1"/>
  <c r="HH7" i="1"/>
  <c r="IK7" i="1"/>
  <c r="ID7" i="1"/>
  <c r="IM7" i="1"/>
  <c r="FN266" i="1"/>
  <c r="FN161" i="1"/>
  <c r="FN233" i="1"/>
  <c r="FN24" i="1"/>
  <c r="FN147" i="1"/>
  <c r="FN200" i="1"/>
  <c r="FN299" i="1"/>
  <c r="FN18" i="1"/>
  <c r="FN45" i="1"/>
  <c r="FN155" i="1"/>
  <c r="CF9" i="1"/>
  <c r="JK18" i="1"/>
  <c r="DD6" i="1"/>
  <c r="DE6" i="1"/>
  <c r="IA188" i="1" l="1"/>
  <c r="IA18" i="1"/>
  <c r="IA155" i="1"/>
  <c r="IA299" i="1"/>
  <c r="IA24" i="1"/>
  <c r="IA161" i="1"/>
  <c r="IA200" i="1"/>
  <c r="IA266" i="1"/>
  <c r="IA233" i="1"/>
  <c r="IA179" i="1"/>
  <c r="IA147" i="1"/>
  <c r="IA170" i="1"/>
  <c r="HI266" i="1"/>
  <c r="HI188" i="1"/>
  <c r="HI161" i="1"/>
  <c r="HI233" i="1"/>
  <c r="HI170" i="1"/>
  <c r="HI147" i="1"/>
  <c r="HI24" i="1"/>
  <c r="HI299" i="1"/>
  <c r="HI18" i="1"/>
  <c r="HI155" i="1"/>
  <c r="HI200" i="1"/>
  <c r="HI179" i="1"/>
  <c r="HF188" i="1"/>
  <c r="HF200" i="1"/>
  <c r="HF170" i="1"/>
  <c r="HF147" i="1"/>
  <c r="HF18" i="1"/>
  <c r="HF155" i="1"/>
  <c r="HF161" i="1"/>
  <c r="HF24" i="1"/>
  <c r="HF299" i="1"/>
  <c r="HF179" i="1"/>
  <c r="HF233" i="1"/>
  <c r="HF266" i="1"/>
  <c r="HN188" i="1"/>
  <c r="HN179" i="1"/>
  <c r="HN200" i="1"/>
  <c r="HN170" i="1"/>
  <c r="HN18" i="1"/>
  <c r="HN24" i="1"/>
  <c r="HN266" i="1"/>
  <c r="HN299" i="1"/>
  <c r="HN161" i="1"/>
  <c r="HN147" i="1"/>
  <c r="HN155" i="1"/>
  <c r="HN233" i="1"/>
  <c r="HD188" i="1"/>
  <c r="HD266" i="1"/>
  <c r="HD299" i="1"/>
  <c r="HD24" i="1"/>
  <c r="HD200" i="1"/>
  <c r="HD179" i="1"/>
  <c r="HD161" i="1"/>
  <c r="HD170" i="1"/>
  <c r="HD147" i="1"/>
  <c r="HD155" i="1"/>
  <c r="HD18" i="1"/>
  <c r="HD233" i="1"/>
  <c r="HP188" i="1"/>
  <c r="HP170" i="1"/>
  <c r="HP299" i="1"/>
  <c r="HP161" i="1"/>
  <c r="HP200" i="1"/>
  <c r="HP147" i="1"/>
  <c r="HP266" i="1"/>
  <c r="HP155" i="1"/>
  <c r="HP18" i="1"/>
  <c r="HP233" i="1"/>
  <c r="HP24" i="1"/>
  <c r="HP179" i="1"/>
  <c r="HV188" i="1"/>
  <c r="HV161" i="1"/>
  <c r="HV155" i="1"/>
  <c r="HV266" i="1"/>
  <c r="HV299" i="1"/>
  <c r="HV147" i="1"/>
  <c r="HV179" i="1"/>
  <c r="HV18" i="1"/>
  <c r="HV24" i="1"/>
  <c r="HV170" i="1"/>
  <c r="HV233" i="1"/>
  <c r="HV200" i="1"/>
  <c r="IC188" i="1"/>
  <c r="IC299" i="1"/>
  <c r="IC155" i="1"/>
  <c r="IC233" i="1"/>
  <c r="IC147" i="1"/>
  <c r="IC179" i="1"/>
  <c r="IC18" i="1"/>
  <c r="IC24" i="1"/>
  <c r="IC200" i="1"/>
  <c r="IC266" i="1"/>
  <c r="IC170" i="1"/>
  <c r="IC161" i="1"/>
  <c r="HR155" i="1"/>
  <c r="HR188" i="1"/>
  <c r="HR200" i="1"/>
  <c r="HR299" i="1"/>
  <c r="HR18" i="1"/>
  <c r="HR161" i="1"/>
  <c r="HR233" i="1"/>
  <c r="HR24" i="1"/>
  <c r="HR266" i="1"/>
  <c r="HR170" i="1"/>
  <c r="HR179" i="1"/>
  <c r="HR147" i="1"/>
  <c r="IB188" i="1"/>
  <c r="IB18" i="1"/>
  <c r="IB155" i="1"/>
  <c r="IB233" i="1"/>
  <c r="IB266" i="1"/>
  <c r="IB200" i="1"/>
  <c r="IB24" i="1"/>
  <c r="IB299" i="1"/>
  <c r="IB179" i="1"/>
  <c r="IB147" i="1"/>
  <c r="IB170" i="1"/>
  <c r="IB161" i="1"/>
  <c r="HG188" i="1"/>
  <c r="HG299" i="1"/>
  <c r="HG24" i="1"/>
  <c r="HG155" i="1"/>
  <c r="HG170" i="1"/>
  <c r="HG147" i="1"/>
  <c r="HG179" i="1"/>
  <c r="HG18" i="1"/>
  <c r="HG200" i="1"/>
  <c r="HG161" i="1"/>
  <c r="HG233" i="1"/>
  <c r="HG266" i="1"/>
  <c r="HQ188" i="1"/>
  <c r="HQ299" i="1"/>
  <c r="HQ179" i="1"/>
  <c r="HQ147" i="1"/>
  <c r="HQ170" i="1"/>
  <c r="HQ233" i="1"/>
  <c r="HQ200" i="1"/>
  <c r="HQ18" i="1"/>
  <c r="HQ24" i="1"/>
  <c r="HQ266" i="1"/>
  <c r="HQ155" i="1"/>
  <c r="HQ161" i="1"/>
  <c r="HY24" i="1"/>
  <c r="HY188" i="1"/>
  <c r="HY155" i="1"/>
  <c r="HY233" i="1"/>
  <c r="HY147" i="1"/>
  <c r="HY200" i="1"/>
  <c r="HY179" i="1"/>
  <c r="HY18" i="1"/>
  <c r="HY299" i="1"/>
  <c r="HY161" i="1"/>
  <c r="HY266" i="1"/>
  <c r="HY170" i="1"/>
  <c r="HL188" i="1"/>
  <c r="HL170" i="1"/>
  <c r="HL18" i="1"/>
  <c r="HL266" i="1"/>
  <c r="HL299" i="1"/>
  <c r="HL179" i="1"/>
  <c r="HL233" i="1"/>
  <c r="HL24" i="1"/>
  <c r="HL161" i="1"/>
  <c r="HL200" i="1"/>
  <c r="HL155" i="1"/>
  <c r="HL147" i="1"/>
  <c r="GZ188" i="1"/>
  <c r="GZ233" i="1"/>
  <c r="GZ170" i="1"/>
  <c r="GZ24" i="1"/>
  <c r="GZ266" i="1"/>
  <c r="GZ179" i="1"/>
  <c r="GZ18" i="1"/>
  <c r="GZ155" i="1"/>
  <c r="GZ200" i="1"/>
  <c r="GZ299" i="1"/>
  <c r="GZ147" i="1"/>
  <c r="GZ161" i="1"/>
  <c r="II188" i="1"/>
  <c r="II147" i="1"/>
  <c r="II179" i="1"/>
  <c r="II18" i="1"/>
  <c r="II266" i="1"/>
  <c r="II299" i="1"/>
  <c r="II200" i="1"/>
  <c r="II24" i="1"/>
  <c r="II170" i="1"/>
  <c r="II155" i="1"/>
  <c r="II233" i="1"/>
  <c r="II161" i="1"/>
  <c r="HB179" i="1"/>
  <c r="HB188" i="1"/>
  <c r="HB147" i="1"/>
  <c r="HB18" i="1"/>
  <c r="HB233" i="1"/>
  <c r="HB200" i="1"/>
  <c r="HB266" i="1"/>
  <c r="HB170" i="1"/>
  <c r="HB24" i="1"/>
  <c r="HB161" i="1"/>
  <c r="HB155" i="1"/>
  <c r="HB299" i="1"/>
  <c r="IO24" i="1"/>
  <c r="IO188" i="1"/>
  <c r="IO170" i="1"/>
  <c r="IO147" i="1"/>
  <c r="IO233" i="1"/>
  <c r="IO179" i="1"/>
  <c r="IO299" i="1"/>
  <c r="IO18" i="1"/>
  <c r="IO155" i="1"/>
  <c r="IO266" i="1"/>
  <c r="IO161" i="1"/>
  <c r="IO200" i="1"/>
  <c r="IJ188" i="1"/>
  <c r="IJ200" i="1"/>
  <c r="IJ179" i="1"/>
  <c r="IJ170" i="1"/>
  <c r="IJ24" i="1"/>
  <c r="IJ266" i="1"/>
  <c r="IJ147" i="1"/>
  <c r="IJ155" i="1"/>
  <c r="IJ299" i="1"/>
  <c r="IJ18" i="1"/>
  <c r="IJ161" i="1"/>
  <c r="IJ233" i="1"/>
  <c r="HK188" i="1"/>
  <c r="HK170" i="1"/>
  <c r="HK155" i="1"/>
  <c r="HK233" i="1"/>
  <c r="HK147" i="1"/>
  <c r="HK161" i="1"/>
  <c r="HK200" i="1"/>
  <c r="HK18" i="1"/>
  <c r="HK24" i="1"/>
  <c r="HK266" i="1"/>
  <c r="HK179" i="1"/>
  <c r="HK299" i="1"/>
  <c r="HX188" i="1"/>
  <c r="HX18" i="1"/>
  <c r="HX155" i="1"/>
  <c r="HX200" i="1"/>
  <c r="HX266" i="1"/>
  <c r="HX299" i="1"/>
  <c r="HX147" i="1"/>
  <c r="HX233" i="1"/>
  <c r="HX170" i="1"/>
  <c r="HX161" i="1"/>
  <c r="HX24" i="1"/>
  <c r="HX179" i="1"/>
  <c r="HS188" i="1"/>
  <c r="HS18" i="1"/>
  <c r="HS24" i="1"/>
  <c r="HS233" i="1"/>
  <c r="HS170" i="1"/>
  <c r="HS147" i="1"/>
  <c r="HS155" i="1"/>
  <c r="HS266" i="1"/>
  <c r="HS179" i="1"/>
  <c r="HS161" i="1"/>
  <c r="HS299" i="1"/>
  <c r="HS200" i="1"/>
  <c r="IN188" i="1"/>
  <c r="IN179" i="1"/>
  <c r="IN170" i="1"/>
  <c r="IN147" i="1"/>
  <c r="IN24" i="1"/>
  <c r="IN161" i="1"/>
  <c r="IN233" i="1"/>
  <c r="IN155" i="1"/>
  <c r="IN266" i="1"/>
  <c r="IN200" i="1"/>
  <c r="IN299" i="1"/>
  <c r="IN18" i="1"/>
  <c r="HT188" i="1"/>
  <c r="HT299" i="1"/>
  <c r="HT24" i="1"/>
  <c r="HT161" i="1"/>
  <c r="HT155" i="1"/>
  <c r="HT147" i="1"/>
  <c r="HT179" i="1"/>
  <c r="HT170" i="1"/>
  <c r="HT233" i="1"/>
  <c r="HT200" i="1"/>
  <c r="HT18" i="1"/>
  <c r="HT266" i="1"/>
  <c r="ID188" i="1"/>
  <c r="ID170" i="1"/>
  <c r="ID233" i="1"/>
  <c r="ID161" i="1"/>
  <c r="ID18" i="1"/>
  <c r="ID24" i="1"/>
  <c r="ID299" i="1"/>
  <c r="ID155" i="1"/>
  <c r="ID200" i="1"/>
  <c r="ID147" i="1"/>
  <c r="ID179" i="1"/>
  <c r="ID266" i="1"/>
  <c r="IE188" i="1"/>
  <c r="IE266" i="1"/>
  <c r="IE24" i="1"/>
  <c r="IE147" i="1"/>
  <c r="IE18" i="1"/>
  <c r="IE155" i="1"/>
  <c r="IE200" i="1"/>
  <c r="IE179" i="1"/>
  <c r="IE170" i="1"/>
  <c r="IE233" i="1"/>
  <c r="IE161" i="1"/>
  <c r="IE299" i="1"/>
  <c r="IF188" i="1"/>
  <c r="IF155" i="1"/>
  <c r="IF266" i="1"/>
  <c r="IF233" i="1"/>
  <c r="IF161" i="1"/>
  <c r="IF299" i="1"/>
  <c r="IF170" i="1"/>
  <c r="IF147" i="1"/>
  <c r="IF24" i="1"/>
  <c r="IF18" i="1"/>
  <c r="IF200" i="1"/>
  <c r="IF179" i="1"/>
  <c r="HZ200" i="1"/>
  <c r="HZ188" i="1"/>
  <c r="HZ161" i="1"/>
  <c r="HZ299" i="1"/>
  <c r="HZ155" i="1"/>
  <c r="HZ147" i="1"/>
  <c r="HZ233" i="1"/>
  <c r="HZ170" i="1"/>
  <c r="HZ18" i="1"/>
  <c r="HZ24" i="1"/>
  <c r="HZ266" i="1"/>
  <c r="HZ179" i="1"/>
  <c r="HW188" i="1"/>
  <c r="HW161" i="1"/>
  <c r="HW233" i="1"/>
  <c r="HW266" i="1"/>
  <c r="HW299" i="1"/>
  <c r="HW24" i="1"/>
  <c r="HW170" i="1"/>
  <c r="HW147" i="1"/>
  <c r="HW155" i="1"/>
  <c r="HW200" i="1"/>
  <c r="HW179" i="1"/>
  <c r="HW18" i="1"/>
  <c r="HA188" i="1"/>
  <c r="HA200" i="1"/>
  <c r="HA299" i="1"/>
  <c r="HA155" i="1"/>
  <c r="HA24" i="1"/>
  <c r="HA161" i="1"/>
  <c r="HA179" i="1"/>
  <c r="HA18" i="1"/>
  <c r="HA147" i="1"/>
  <c r="HA170" i="1"/>
  <c r="HA233" i="1"/>
  <c r="HA266" i="1"/>
  <c r="IK188" i="1"/>
  <c r="IK200" i="1"/>
  <c r="IK170" i="1"/>
  <c r="IK155" i="1"/>
  <c r="IK299" i="1"/>
  <c r="IK161" i="1"/>
  <c r="IK147" i="1"/>
  <c r="IK24" i="1"/>
  <c r="IK179" i="1"/>
  <c r="IK18" i="1"/>
  <c r="IK233" i="1"/>
  <c r="IK266" i="1"/>
  <c r="HC188" i="1"/>
  <c r="HC299" i="1"/>
  <c r="HC147" i="1"/>
  <c r="HC233" i="1"/>
  <c r="HC200" i="1"/>
  <c r="HC161" i="1"/>
  <c r="HC18" i="1"/>
  <c r="HC155" i="1"/>
  <c r="HC24" i="1"/>
  <c r="HC170" i="1"/>
  <c r="HC266" i="1"/>
  <c r="HC179" i="1"/>
  <c r="IG188" i="1"/>
  <c r="IG161" i="1"/>
  <c r="IG299" i="1"/>
  <c r="IG18" i="1"/>
  <c r="IG179" i="1"/>
  <c r="IG155" i="1"/>
  <c r="IG170" i="1"/>
  <c r="IG200" i="1"/>
  <c r="IG147" i="1"/>
  <c r="IG233" i="1"/>
  <c r="IG266" i="1"/>
  <c r="IG24" i="1"/>
  <c r="HE188" i="1"/>
  <c r="HE24" i="1"/>
  <c r="HE170" i="1"/>
  <c r="HE299" i="1"/>
  <c r="HE161" i="1"/>
  <c r="HE233" i="1"/>
  <c r="HE18" i="1"/>
  <c r="HE179" i="1"/>
  <c r="HE266" i="1"/>
  <c r="HE155" i="1"/>
  <c r="HE200" i="1"/>
  <c r="HE147" i="1"/>
  <c r="IH179" i="1"/>
  <c r="IH188" i="1"/>
  <c r="IH299" i="1"/>
  <c r="IH18" i="1"/>
  <c r="IH266" i="1"/>
  <c r="IH170" i="1"/>
  <c r="IH147" i="1"/>
  <c r="IH233" i="1"/>
  <c r="IH161" i="1"/>
  <c r="IH200" i="1"/>
  <c r="IH24" i="1"/>
  <c r="IH155" i="1"/>
  <c r="KE188" i="1"/>
  <c r="KE155" i="1"/>
  <c r="KE161" i="1"/>
  <c r="KE179" i="1"/>
  <c r="KE147" i="1"/>
  <c r="KE233" i="1"/>
  <c r="KE299" i="1"/>
  <c r="KE24" i="1"/>
  <c r="KE170" i="1"/>
  <c r="KE18" i="1"/>
  <c r="KE266" i="1"/>
  <c r="KE200" i="1"/>
  <c r="HU188" i="1"/>
  <c r="HU18" i="1"/>
  <c r="HU266" i="1"/>
  <c r="HU299" i="1"/>
  <c r="HU161" i="1"/>
  <c r="HU179" i="1"/>
  <c r="HU147" i="1"/>
  <c r="HU24" i="1"/>
  <c r="HU170" i="1"/>
  <c r="HU155" i="1"/>
  <c r="HU233" i="1"/>
  <c r="HU200" i="1"/>
  <c r="IM188" i="1"/>
  <c r="IM24" i="1"/>
  <c r="IM179" i="1"/>
  <c r="IM155" i="1"/>
  <c r="IM147" i="1"/>
  <c r="IM266" i="1"/>
  <c r="IM170" i="1"/>
  <c r="IM200" i="1"/>
  <c r="IM233" i="1"/>
  <c r="IM299" i="1"/>
  <c r="IM161" i="1"/>
  <c r="IM18" i="1"/>
  <c r="HH188" i="1"/>
  <c r="HH200" i="1"/>
  <c r="HH147" i="1"/>
  <c r="HH233" i="1"/>
  <c r="HH18" i="1"/>
  <c r="HH299" i="1"/>
  <c r="HH161" i="1"/>
  <c r="HH266" i="1"/>
  <c r="HH24" i="1"/>
  <c r="HH179" i="1"/>
  <c r="HH170" i="1"/>
  <c r="HH155" i="1"/>
  <c r="IL188" i="1"/>
  <c r="IL161" i="1"/>
  <c r="IL147" i="1"/>
  <c r="IL233" i="1"/>
  <c r="IL266" i="1"/>
  <c r="IL18" i="1"/>
  <c r="IL24" i="1"/>
  <c r="IL170" i="1"/>
  <c r="IL299" i="1"/>
  <c r="IL155" i="1"/>
  <c r="IL200" i="1"/>
  <c r="IL179" i="1"/>
  <c r="HM188" i="1"/>
  <c r="HM200" i="1"/>
  <c r="HM179" i="1"/>
  <c r="HM18" i="1"/>
  <c r="HM24" i="1"/>
  <c r="HM161" i="1"/>
  <c r="HM233" i="1"/>
  <c r="HM266" i="1"/>
  <c r="HM170" i="1"/>
  <c r="HM299" i="1"/>
  <c r="HM155" i="1"/>
  <c r="HM147" i="1"/>
  <c r="HO188" i="1"/>
  <c r="HO147" i="1"/>
  <c r="HO179" i="1"/>
  <c r="HO155" i="1"/>
  <c r="HO161" i="1"/>
  <c r="HO24" i="1"/>
  <c r="HO200" i="1"/>
  <c r="HO170" i="1"/>
  <c r="HO266" i="1"/>
  <c r="HO233" i="1"/>
  <c r="HO299" i="1"/>
  <c r="HO18" i="1"/>
  <c r="HJ200" i="1"/>
  <c r="HJ188" i="1"/>
  <c r="HJ170" i="1"/>
  <c r="HJ24" i="1"/>
  <c r="HJ266" i="1"/>
  <c r="HJ18" i="1"/>
  <c r="HJ179" i="1"/>
  <c r="HJ299" i="1"/>
  <c r="HJ147" i="1"/>
  <c r="HJ155" i="1"/>
  <c r="HJ161" i="1"/>
  <c r="HJ233" i="1"/>
  <c r="JK59" i="1"/>
  <c r="JK58" i="1"/>
  <c r="FN58" i="1"/>
  <c r="FN59" i="1"/>
  <c r="FN54" i="1"/>
  <c r="FN52" i="1"/>
  <c r="FN56" i="1"/>
  <c r="FN57" i="1"/>
  <c r="FN53"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9" i="1"/>
  <c r="FN51" i="1"/>
  <c r="FN48" i="1"/>
  <c r="FN47" i="1"/>
  <c r="FN46" i="1"/>
  <c r="FN50" i="1"/>
  <c r="FN25" i="1"/>
  <c r="FN34" i="1" s="1"/>
  <c r="FN33" i="1"/>
  <c r="FN26" i="1"/>
  <c r="FN35" i="1" s="1"/>
  <c r="FN27" i="1"/>
  <c r="FN36" i="1" s="1"/>
  <c r="FN28" i="1"/>
  <c r="FN37" i="1" s="1"/>
  <c r="FN29" i="1"/>
  <c r="FN38" i="1" s="1"/>
  <c r="FN30" i="1"/>
  <c r="FN39" i="1" s="1"/>
  <c r="FN31" i="1"/>
  <c r="FN40" i="1" s="1"/>
  <c r="FN32" i="1"/>
  <c r="FN41" i="1" s="1"/>
  <c r="FN138" i="1"/>
  <c r="FN270" i="1"/>
  <c r="FN313" i="1"/>
  <c r="FN95" i="1"/>
  <c r="FN219" i="1"/>
  <c r="FN295" i="1"/>
  <c r="FN65" i="1"/>
  <c r="FN212" i="1"/>
  <c r="FN276" i="1"/>
  <c r="FN337" i="1"/>
  <c r="FN107" i="1"/>
  <c r="FN243" i="1"/>
  <c r="FN300" i="1"/>
  <c r="FN132" i="1"/>
  <c r="FN208" i="1"/>
  <c r="FN286" i="1"/>
  <c r="FN168" i="1"/>
  <c r="FN242" i="1"/>
  <c r="FN318" i="1"/>
  <c r="FN83" i="1"/>
  <c r="FN218" i="1"/>
  <c r="FN293" i="1"/>
  <c r="FN63" i="1"/>
  <c r="FN253" i="1"/>
  <c r="FN327" i="1"/>
  <c r="FN80" i="1"/>
  <c r="FN234" i="1"/>
  <c r="FN303" i="1"/>
  <c r="FN133" i="1"/>
  <c r="FN256" i="1"/>
  <c r="FN341" i="1"/>
  <c r="FN89" i="1"/>
  <c r="FN245" i="1"/>
  <c r="FN324" i="1"/>
  <c r="FN75" i="1"/>
  <c r="FN140" i="1"/>
  <c r="FN272" i="1"/>
  <c r="FN322" i="1"/>
  <c r="FN99" i="1"/>
  <c r="FN251" i="1"/>
  <c r="FN330" i="1"/>
  <c r="FN85" i="1"/>
  <c r="FN213" i="1"/>
  <c r="FN280" i="1"/>
  <c r="FN162" i="1"/>
  <c r="FN106" i="1"/>
  <c r="FN254" i="1"/>
  <c r="FN339" i="1"/>
  <c r="FN88" i="1"/>
  <c r="FN207" i="1"/>
  <c r="FN285" i="1"/>
  <c r="FN167" i="1"/>
  <c r="FN239" i="1"/>
  <c r="FN320" i="1"/>
  <c r="FN72" i="1"/>
  <c r="FN210" i="1"/>
  <c r="FN275" i="1"/>
  <c r="FN328" i="1"/>
  <c r="FN100" i="1"/>
  <c r="FN250" i="1"/>
  <c r="FN332" i="1"/>
  <c r="FN82" i="1"/>
  <c r="FN221" i="1"/>
  <c r="FN279" i="1"/>
  <c r="FN343" i="1"/>
  <c r="FN259" i="1"/>
  <c r="FN342" i="1"/>
  <c r="FN91" i="1"/>
  <c r="FN209" i="1"/>
  <c r="FN294" i="1"/>
  <c r="FN156" i="1"/>
  <c r="FN139" i="1"/>
  <c r="FN271" i="1"/>
  <c r="FN319" i="1"/>
  <c r="FN102" i="1"/>
  <c r="FN224" i="1"/>
  <c r="FN151" i="1"/>
  <c r="FN69" i="1"/>
  <c r="FN220" i="1"/>
  <c r="FN284" i="1"/>
  <c r="FN169" i="1"/>
  <c r="FN237" i="1"/>
  <c r="FN305" i="1"/>
  <c r="FN135" i="1"/>
  <c r="FN206" i="1"/>
  <c r="FN287" i="1"/>
  <c r="FN157" i="1"/>
  <c r="FN247" i="1"/>
  <c r="FN321" i="1"/>
  <c r="FN76" i="1"/>
  <c r="FN225" i="1"/>
  <c r="FN148" i="1"/>
  <c r="FN67" i="1"/>
  <c r="FN252" i="1"/>
  <c r="FN333" i="1"/>
  <c r="FN84" i="1"/>
  <c r="FN236" i="1"/>
  <c r="FN308" i="1"/>
  <c r="FN134" i="1"/>
  <c r="FN261" i="1"/>
  <c r="FN304" i="1"/>
  <c r="FN93" i="1"/>
  <c r="FN223" i="1"/>
  <c r="FN282" i="1"/>
  <c r="FN166" i="1"/>
  <c r="FN216" i="1"/>
  <c r="FN289" i="1"/>
  <c r="FN60" i="1"/>
  <c r="FN214" i="1"/>
  <c r="FN290" i="1"/>
  <c r="FN61" i="1"/>
  <c r="FN226" i="1"/>
  <c r="FN150" i="1"/>
  <c r="FN68" i="1"/>
  <c r="FN227" i="1"/>
  <c r="FN149" i="1"/>
  <c r="FN66" i="1"/>
  <c r="FN235" i="1"/>
  <c r="FN315" i="1"/>
  <c r="FN137" i="1"/>
  <c r="FN238" i="1"/>
  <c r="FN306" i="1"/>
  <c r="FN136" i="1"/>
  <c r="FN241" i="1"/>
  <c r="FN312" i="1"/>
  <c r="FN78" i="1"/>
  <c r="FN244" i="1"/>
  <c r="FN323" i="1"/>
  <c r="FN77" i="1"/>
  <c r="FN258" i="1"/>
  <c r="FN329" i="1"/>
  <c r="FN97" i="1"/>
  <c r="FN255" i="1"/>
  <c r="FN338" i="1"/>
  <c r="FN92" i="1"/>
  <c r="FN19" i="1"/>
  <c r="FN268" i="1"/>
  <c r="FN310" i="1"/>
  <c r="FN90" i="1"/>
  <c r="FN262" i="1"/>
  <c r="FN301" i="1"/>
  <c r="FN94" i="1"/>
  <c r="FN202" i="1"/>
  <c r="FN274" i="1"/>
  <c r="FN334" i="1"/>
  <c r="FN104" i="1"/>
  <c r="FN201" i="1"/>
  <c r="FN278" i="1"/>
  <c r="FN325" i="1"/>
  <c r="FN101" i="1"/>
  <c r="FN222" i="1"/>
  <c r="FN283" i="1"/>
  <c r="FN164" i="1"/>
  <c r="FN217" i="1"/>
  <c r="FN291" i="1"/>
  <c r="FN62" i="1"/>
  <c r="FN228" i="1"/>
  <c r="FN314" i="1"/>
  <c r="FN71" i="1"/>
  <c r="FN229" i="1"/>
  <c r="FN302" i="1"/>
  <c r="FN70" i="1"/>
  <c r="FN248" i="1"/>
  <c r="FN311" i="1"/>
  <c r="FN74" i="1"/>
  <c r="FN240" i="1"/>
  <c r="FN309" i="1"/>
  <c r="FN73" i="1"/>
  <c r="FN246" i="1"/>
  <c r="FN326" i="1"/>
  <c r="FN79" i="1"/>
  <c r="FN249" i="1"/>
  <c r="FN317" i="1"/>
  <c r="FN81" i="1"/>
  <c r="FN257" i="1"/>
  <c r="FN336" i="1"/>
  <c r="FN87" i="1"/>
  <c r="FN260" i="1"/>
  <c r="FN335" i="1"/>
  <c r="FN86" i="1"/>
  <c r="FN141" i="1"/>
  <c r="FN269" i="1"/>
  <c r="FN316" i="1"/>
  <c r="FN98" i="1"/>
  <c r="FN20" i="1"/>
  <c r="FN267" i="1"/>
  <c r="FN307" i="1"/>
  <c r="FN96" i="1"/>
  <c r="FN211" i="1"/>
  <c r="FN277" i="1"/>
  <c r="FN340" i="1"/>
  <c r="FN105" i="1"/>
  <c r="FN203" i="1"/>
  <c r="FN273" i="1"/>
  <c r="FN331" i="1"/>
  <c r="FN103" i="1"/>
  <c r="FN204" i="1"/>
  <c r="FN288" i="1"/>
  <c r="FN165" i="1"/>
  <c r="FN205" i="1"/>
  <c r="FN281" i="1"/>
  <c r="FN163" i="1"/>
  <c r="FN215" i="1"/>
  <c r="FN292"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71" i="1"/>
  <c r="ED18" i="1"/>
  <c r="ED24" i="1"/>
  <c r="AI18" i="1"/>
  <c r="AI24" i="1"/>
  <c r="AZ18" i="1"/>
  <c r="DE9" i="1"/>
  <c r="DD9" i="1"/>
  <c r="B30" i="3"/>
  <c r="CE5" i="1"/>
  <c r="HO319" i="1" l="1"/>
  <c r="HO186" i="1"/>
  <c r="HO157" i="1"/>
  <c r="HO212" i="1"/>
  <c r="HO234" i="1"/>
  <c r="HO254" i="1"/>
  <c r="HO218" i="1"/>
  <c r="HO270" i="1"/>
  <c r="HO251" i="1"/>
  <c r="HO276" i="1"/>
  <c r="HO286" i="1"/>
  <c r="HO236" i="1"/>
  <c r="HO250" i="1"/>
  <c r="HO332" i="1"/>
  <c r="HO208" i="1"/>
  <c r="HO245" i="1"/>
  <c r="HO330" i="1"/>
  <c r="HO176" i="1"/>
  <c r="HO193" i="1"/>
  <c r="HO308" i="1"/>
  <c r="HO195" i="1"/>
  <c r="HO256" i="1"/>
  <c r="HO220" i="1"/>
  <c r="HO342" i="1"/>
  <c r="HO219" i="1"/>
  <c r="HO242" i="1"/>
  <c r="HO253" i="1"/>
  <c r="HO280" i="1"/>
  <c r="HO169" i="1"/>
  <c r="HO303" i="1"/>
  <c r="HO337" i="1"/>
  <c r="HO183" i="1"/>
  <c r="HO177" i="1"/>
  <c r="HO213" i="1"/>
  <c r="HO285" i="1"/>
  <c r="HO324" i="1"/>
  <c r="HO339" i="1"/>
  <c r="HO168" i="1"/>
  <c r="HO239" i="1"/>
  <c r="HO272" i="1"/>
  <c r="HO259" i="1"/>
  <c r="HO293" i="1"/>
  <c r="HO237" i="1"/>
  <c r="HO313" i="1"/>
  <c r="HO243" i="1"/>
  <c r="HO327" i="1"/>
  <c r="HO167" i="1"/>
  <c r="HO194" i="1"/>
  <c r="HO224" i="1"/>
  <c r="HO295" i="1"/>
  <c r="HO162" i="1"/>
  <c r="HO221" i="1"/>
  <c r="HO321" i="1"/>
  <c r="HO328" i="1"/>
  <c r="HO318" i="1"/>
  <c r="HO322" i="1"/>
  <c r="HO175" i="1"/>
  <c r="HO185" i="1"/>
  <c r="HO294" i="1"/>
  <c r="HO210" i="1"/>
  <c r="HO247" i="1"/>
  <c r="HO151" i="1"/>
  <c r="HO333" i="1"/>
  <c r="HO341" i="1"/>
  <c r="HO271" i="1"/>
  <c r="HO209" i="1"/>
  <c r="HO261" i="1"/>
  <c r="HO305" i="1"/>
  <c r="HO207" i="1"/>
  <c r="HO252" i="1"/>
  <c r="HO275" i="1"/>
  <c r="HO279" i="1"/>
  <c r="HO156" i="1"/>
  <c r="HO282" i="1"/>
  <c r="HO306" i="1"/>
  <c r="HO323" i="1"/>
  <c r="HO258" i="1"/>
  <c r="HO223" i="1"/>
  <c r="HO206" i="1"/>
  <c r="HO202" i="1"/>
  <c r="HO241" i="1"/>
  <c r="HO301" i="1"/>
  <c r="HO325" i="1"/>
  <c r="HO189" i="1"/>
  <c r="HO150" i="1"/>
  <c r="HO334" i="1"/>
  <c r="HO229" i="1"/>
  <c r="HO300" i="1"/>
  <c r="HO262" i="1"/>
  <c r="HO216" i="1"/>
  <c r="HO180" i="1"/>
  <c r="HO287" i="1"/>
  <c r="HO205" i="1"/>
  <c r="HO217" i="1"/>
  <c r="HO249" i="1"/>
  <c r="HO178" i="1"/>
  <c r="HO201" i="1"/>
  <c r="HO338" i="1"/>
  <c r="HO172" i="1"/>
  <c r="HO184" i="1"/>
  <c r="HO312" i="1"/>
  <c r="HO244" i="1"/>
  <c r="HO255" i="1"/>
  <c r="HO19" i="1"/>
  <c r="HO226" i="1"/>
  <c r="HO235" i="1"/>
  <c r="HO274" i="1"/>
  <c r="HO164" i="1"/>
  <c r="HO20" i="1"/>
  <c r="HO196" i="1"/>
  <c r="HO214" i="1"/>
  <c r="HO278" i="1"/>
  <c r="HO290" i="1"/>
  <c r="HO222" i="1"/>
  <c r="HO268" i="1"/>
  <c r="HO283" i="1"/>
  <c r="HO315" i="1"/>
  <c r="HO203" i="1"/>
  <c r="HO148" i="1"/>
  <c r="HO289" i="1"/>
  <c r="HO191" i="1"/>
  <c r="HO329" i="1"/>
  <c r="HO190" i="1"/>
  <c r="HO335" i="1"/>
  <c r="HO173" i="1"/>
  <c r="HO187" i="1"/>
  <c r="HO227" i="1"/>
  <c r="HO310" i="1"/>
  <c r="HO320" i="1"/>
  <c r="HO141" i="1"/>
  <c r="HO343" i="1"/>
  <c r="HO171" i="1"/>
  <c r="HO260" i="1"/>
  <c r="HO267" i="1"/>
  <c r="HO309" i="1"/>
  <c r="HO317" i="1"/>
  <c r="HO284" i="1"/>
  <c r="HO240" i="1"/>
  <c r="HO307" i="1"/>
  <c r="HO181" i="1"/>
  <c r="HO166" i="1"/>
  <c r="HO273" i="1"/>
  <c r="HO302" i="1"/>
  <c r="HO163" i="1"/>
  <c r="HO204" i="1"/>
  <c r="HO238" i="1"/>
  <c r="HO331" i="1"/>
  <c r="HO246" i="1"/>
  <c r="HO277" i="1"/>
  <c r="HO326" i="1"/>
  <c r="HO336" i="1"/>
  <c r="HO281" i="1"/>
  <c r="HO257" i="1"/>
  <c r="HO288" i="1"/>
  <c r="HO165" i="1"/>
  <c r="HO174" i="1"/>
  <c r="HO192" i="1"/>
  <c r="HO304" i="1"/>
  <c r="HO248" i="1"/>
  <c r="HO225" i="1"/>
  <c r="HO215" i="1"/>
  <c r="HO292" i="1"/>
  <c r="HO311" i="1"/>
  <c r="HO340" i="1"/>
  <c r="HO182" i="1"/>
  <c r="HO149" i="1"/>
  <c r="HO291" i="1"/>
  <c r="HO211" i="1"/>
  <c r="HO228" i="1"/>
  <c r="HO269" i="1"/>
  <c r="HO314" i="1"/>
  <c r="HO316" i="1"/>
  <c r="IM270" i="1"/>
  <c r="IM332" i="1"/>
  <c r="IM234" i="1"/>
  <c r="IM245" i="1"/>
  <c r="IM212" i="1"/>
  <c r="IM218" i="1"/>
  <c r="IM254" i="1"/>
  <c r="IM286" i="1"/>
  <c r="IM319" i="1"/>
  <c r="IM186" i="1"/>
  <c r="IM208" i="1"/>
  <c r="IM236" i="1"/>
  <c r="IM251" i="1"/>
  <c r="IM276" i="1"/>
  <c r="IM250" i="1"/>
  <c r="IM157" i="1"/>
  <c r="IM259" i="1"/>
  <c r="IM339" i="1"/>
  <c r="IM213" i="1"/>
  <c r="IM219" i="1"/>
  <c r="IM243" i="1"/>
  <c r="IM300" i="1"/>
  <c r="IM337" i="1"/>
  <c r="IM239" i="1"/>
  <c r="IM308" i="1"/>
  <c r="IM342" i="1"/>
  <c r="IM303" i="1"/>
  <c r="IM183" i="1"/>
  <c r="IM195" i="1"/>
  <c r="IM330" i="1"/>
  <c r="IM176" i="1"/>
  <c r="IM207" i="1"/>
  <c r="IM253" i="1"/>
  <c r="IM272" i="1"/>
  <c r="IM293" i="1"/>
  <c r="IM220" i="1"/>
  <c r="IM313" i="1"/>
  <c r="IM169" i="1"/>
  <c r="IM285" i="1"/>
  <c r="IM295" i="1"/>
  <c r="IM271" i="1"/>
  <c r="IM209" i="1"/>
  <c r="IM341" i="1"/>
  <c r="IM151" i="1"/>
  <c r="IM322" i="1"/>
  <c r="IM167" i="1"/>
  <c r="IM224" i="1"/>
  <c r="IM333" i="1"/>
  <c r="IM343" i="1"/>
  <c r="IM194" i="1"/>
  <c r="IM275" i="1"/>
  <c r="IM304" i="1"/>
  <c r="IM324" i="1"/>
  <c r="IM177" i="1"/>
  <c r="IM210" i="1"/>
  <c r="IM221" i="1"/>
  <c r="IM242" i="1"/>
  <c r="IM256" i="1"/>
  <c r="IM162" i="1"/>
  <c r="IM247" i="1"/>
  <c r="IM252" i="1"/>
  <c r="IM294" i="1"/>
  <c r="IM305" i="1"/>
  <c r="IM321" i="1"/>
  <c r="IM168" i="1"/>
  <c r="IM193" i="1"/>
  <c r="IM318" i="1"/>
  <c r="IM237" i="1"/>
  <c r="IM261" i="1"/>
  <c r="IM279" i="1"/>
  <c r="IM284" i="1"/>
  <c r="IM201" i="1"/>
  <c r="IM278" i="1"/>
  <c r="IM282" i="1"/>
  <c r="IM306" i="1"/>
  <c r="IM216" i="1"/>
  <c r="IM289" i="1"/>
  <c r="IM185" i="1"/>
  <c r="IM156" i="1"/>
  <c r="IM187" i="1"/>
  <c r="IM196" i="1"/>
  <c r="IM290" i="1"/>
  <c r="IM323" i="1"/>
  <c r="IM166" i="1"/>
  <c r="IM172" i="1"/>
  <c r="IM268" i="1"/>
  <c r="IM171" i="1"/>
  <c r="IM229" i="1"/>
  <c r="IM327" i="1"/>
  <c r="IM338" i="1"/>
  <c r="IM226" i="1"/>
  <c r="IM274" i="1"/>
  <c r="IM150" i="1"/>
  <c r="IM328" i="1"/>
  <c r="IM178" i="1"/>
  <c r="IM223" i="1"/>
  <c r="IM227" i="1"/>
  <c r="IM325" i="1"/>
  <c r="IM206" i="1"/>
  <c r="IM148" i="1"/>
  <c r="IM241" i="1"/>
  <c r="IM258" i="1"/>
  <c r="IM283" i="1"/>
  <c r="IM180" i="1"/>
  <c r="IM175" i="1"/>
  <c r="IM214" i="1"/>
  <c r="IM238" i="1"/>
  <c r="IM244" i="1"/>
  <c r="IM149" i="1"/>
  <c r="IM315" i="1"/>
  <c r="IM310" i="1"/>
  <c r="IM240" i="1"/>
  <c r="IM280" i="1"/>
  <c r="IM262" i="1"/>
  <c r="IM184" i="1"/>
  <c r="IM222" i="1"/>
  <c r="IM329" i="1"/>
  <c r="IM217" i="1"/>
  <c r="IM255" i="1"/>
  <c r="IM301" i="1"/>
  <c r="IM235" i="1"/>
  <c r="IM164" i="1"/>
  <c r="IM190" i="1"/>
  <c r="IM205" i="1"/>
  <c r="IM312" i="1"/>
  <c r="IM287" i="1"/>
  <c r="IM302" i="1"/>
  <c r="IM331" i="1"/>
  <c r="IM173" i="1"/>
  <c r="IM211" i="1"/>
  <c r="IM334" i="1"/>
  <c r="IM249" i="1"/>
  <c r="IM260" i="1"/>
  <c r="IM20" i="1"/>
  <c r="IM309" i="1"/>
  <c r="IM181" i="1"/>
  <c r="IM267" i="1"/>
  <c r="IM291" i="1"/>
  <c r="IM281" i="1"/>
  <c r="IM335" i="1"/>
  <c r="IM307" i="1"/>
  <c r="IM189" i="1"/>
  <c r="IM19" i="1"/>
  <c r="IM248" i="1"/>
  <c r="IM292" i="1"/>
  <c r="IM314" i="1"/>
  <c r="IM246" i="1"/>
  <c r="IM257" i="1"/>
  <c r="IM225" i="1"/>
  <c r="IM326" i="1"/>
  <c r="IM165" i="1"/>
  <c r="IM215" i="1"/>
  <c r="IM340" i="1"/>
  <c r="IM311" i="1"/>
  <c r="IM174" i="1"/>
  <c r="IM192" i="1"/>
  <c r="IM269" i="1"/>
  <c r="IM317" i="1"/>
  <c r="IM204" i="1"/>
  <c r="IM277" i="1"/>
  <c r="IM182" i="1"/>
  <c r="IM273" i="1"/>
  <c r="IM320" i="1"/>
  <c r="IM336" i="1"/>
  <c r="IM191" i="1"/>
  <c r="IM288" i="1"/>
  <c r="IM202" i="1"/>
  <c r="IM203" i="1"/>
  <c r="IM141" i="1"/>
  <c r="IM228" i="1"/>
  <c r="IM316" i="1"/>
  <c r="IM163" i="1"/>
  <c r="HU33" i="1"/>
  <c r="HU25" i="1"/>
  <c r="HU34" i="1" s="1"/>
  <c r="HU26" i="1"/>
  <c r="HU35" i="1" s="1"/>
  <c r="HU27" i="1"/>
  <c r="HU36" i="1" s="1"/>
  <c r="HU28" i="1"/>
  <c r="HU37" i="1" s="1"/>
  <c r="HU29" i="1"/>
  <c r="HU38" i="1" s="1"/>
  <c r="HU30" i="1"/>
  <c r="HU39" i="1" s="1"/>
  <c r="HU31" i="1"/>
  <c r="HU40" i="1" s="1"/>
  <c r="HU32" i="1"/>
  <c r="HU41" i="1" s="1"/>
  <c r="IK33" i="1"/>
  <c r="IK25" i="1"/>
  <c r="IK34" i="1" s="1"/>
  <c r="IK26" i="1"/>
  <c r="IK35" i="1" s="1"/>
  <c r="IK27" i="1"/>
  <c r="IK36" i="1" s="1"/>
  <c r="IK28" i="1"/>
  <c r="IK37" i="1" s="1"/>
  <c r="IK29" i="1"/>
  <c r="IK38" i="1" s="1"/>
  <c r="IK30" i="1"/>
  <c r="IK39" i="1" s="1"/>
  <c r="IK31" i="1"/>
  <c r="IK40" i="1" s="1"/>
  <c r="IK32" i="1"/>
  <c r="IK41" i="1" s="1"/>
  <c r="II250" i="1"/>
  <c r="II319" i="1"/>
  <c r="II245" i="1"/>
  <c r="II276" i="1"/>
  <c r="II303" i="1"/>
  <c r="II236" i="1"/>
  <c r="II186" i="1"/>
  <c r="II234" i="1"/>
  <c r="II254" i="1"/>
  <c r="II286" i="1"/>
  <c r="II212" i="1"/>
  <c r="II218" i="1"/>
  <c r="II251" i="1"/>
  <c r="II157" i="1"/>
  <c r="II208" i="1"/>
  <c r="II332" i="1"/>
  <c r="II270" i="1"/>
  <c r="II259" i="1"/>
  <c r="II177" i="1"/>
  <c r="II313" i="1"/>
  <c r="II337" i="1"/>
  <c r="II324" i="1"/>
  <c r="II242" i="1"/>
  <c r="II318" i="1"/>
  <c r="II339" i="1"/>
  <c r="II168" i="1"/>
  <c r="II308" i="1"/>
  <c r="II176" i="1"/>
  <c r="II220" i="1"/>
  <c r="II219" i="1"/>
  <c r="II243" i="1"/>
  <c r="II293" i="1"/>
  <c r="II342" i="1"/>
  <c r="II169" i="1"/>
  <c r="II195" i="1"/>
  <c r="II253" i="1"/>
  <c r="II330" i="1"/>
  <c r="II183" i="1"/>
  <c r="II285" i="1"/>
  <c r="II167" i="1"/>
  <c r="II252" i="1"/>
  <c r="II343" i="1"/>
  <c r="II207" i="1"/>
  <c r="II272" i="1"/>
  <c r="II322" i="1"/>
  <c r="II224" i="1"/>
  <c r="II213" i="1"/>
  <c r="II256" i="1"/>
  <c r="II341" i="1"/>
  <c r="II151" i="1"/>
  <c r="II305" i="1"/>
  <c r="II185" i="1"/>
  <c r="II280" i="1"/>
  <c r="II275" i="1"/>
  <c r="II279" i="1"/>
  <c r="II294" i="1"/>
  <c r="II193" i="1"/>
  <c r="II300" i="1"/>
  <c r="II327" i="1"/>
  <c r="II175" i="1"/>
  <c r="II194" i="1"/>
  <c r="II261" i="1"/>
  <c r="II162" i="1"/>
  <c r="II210" i="1"/>
  <c r="II221" i="1"/>
  <c r="II209" i="1"/>
  <c r="II237" i="1"/>
  <c r="II328" i="1"/>
  <c r="II178" i="1"/>
  <c r="II201" i="1"/>
  <c r="II166" i="1"/>
  <c r="II184" i="1"/>
  <c r="II189" i="1"/>
  <c r="II226" i="1"/>
  <c r="II268" i="1"/>
  <c r="II295" i="1"/>
  <c r="II282" i="1"/>
  <c r="II325" i="1"/>
  <c r="II148" i="1"/>
  <c r="II202" i="1"/>
  <c r="II216" i="1"/>
  <c r="II289" i="1"/>
  <c r="II312" i="1"/>
  <c r="II171" i="1"/>
  <c r="II196" i="1"/>
  <c r="II214" i="1"/>
  <c r="II262" i="1"/>
  <c r="II323" i="1"/>
  <c r="II301" i="1"/>
  <c r="II172" i="1"/>
  <c r="II241" i="1"/>
  <c r="II274" i="1"/>
  <c r="II164" i="1"/>
  <c r="II247" i="1"/>
  <c r="II333" i="1"/>
  <c r="II238" i="1"/>
  <c r="II255" i="1"/>
  <c r="II206" i="1"/>
  <c r="II235" i="1"/>
  <c r="II217" i="1"/>
  <c r="II249" i="1"/>
  <c r="II271" i="1"/>
  <c r="II290" i="1"/>
  <c r="II19" i="1"/>
  <c r="II329" i="1"/>
  <c r="II205" i="1"/>
  <c r="II240" i="1"/>
  <c r="II284" i="1"/>
  <c r="II149" i="1"/>
  <c r="II222" i="1"/>
  <c r="II150" i="1"/>
  <c r="II315" i="1"/>
  <c r="II321" i="1"/>
  <c r="II304" i="1"/>
  <c r="II156" i="1"/>
  <c r="II227" i="1"/>
  <c r="II278" i="1"/>
  <c r="II306" i="1"/>
  <c r="II310" i="1"/>
  <c r="II334" i="1"/>
  <c r="II20" i="1"/>
  <c r="II239" i="1"/>
  <c r="II223" i="1"/>
  <c r="II180" i="1"/>
  <c r="II267" i="1"/>
  <c r="II302" i="1"/>
  <c r="II181" i="1"/>
  <c r="II141" i="1"/>
  <c r="II203" i="1"/>
  <c r="II331" i="1"/>
  <c r="II187" i="1"/>
  <c r="II229" i="1"/>
  <c r="II281" i="1"/>
  <c r="II173" i="1"/>
  <c r="II191" i="1"/>
  <c r="II204" i="1"/>
  <c r="II258" i="1"/>
  <c r="II283" i="1"/>
  <c r="II287" i="1"/>
  <c r="II211" i="1"/>
  <c r="II338" i="1"/>
  <c r="II273" i="1"/>
  <c r="II335" i="1"/>
  <c r="II307" i="1"/>
  <c r="II320" i="1"/>
  <c r="II291" i="1"/>
  <c r="II215" i="1"/>
  <c r="II314" i="1"/>
  <c r="II260" i="1"/>
  <c r="II246" i="1"/>
  <c r="II292" i="1"/>
  <c r="II326" i="1"/>
  <c r="II244" i="1"/>
  <c r="II317" i="1"/>
  <c r="II269" i="1"/>
  <c r="II288" i="1"/>
  <c r="II336" i="1"/>
  <c r="II165" i="1"/>
  <c r="II190" i="1"/>
  <c r="II277" i="1"/>
  <c r="II163" i="1"/>
  <c r="II228" i="1"/>
  <c r="II316" i="1"/>
  <c r="II340" i="1"/>
  <c r="II174" i="1"/>
  <c r="II192" i="1"/>
  <c r="II309" i="1"/>
  <c r="II248" i="1"/>
  <c r="II257" i="1"/>
  <c r="II182" i="1"/>
  <c r="II225" i="1"/>
  <c r="II311" i="1"/>
  <c r="HY335" i="1"/>
  <c r="HY319" i="1"/>
  <c r="HY218" i="1"/>
  <c r="HY245" i="1"/>
  <c r="HY251" i="1"/>
  <c r="HY276" i="1"/>
  <c r="HY250" i="1"/>
  <c r="HY157" i="1"/>
  <c r="HY212" i="1"/>
  <c r="HY234" i="1"/>
  <c r="HY293" i="1"/>
  <c r="HY236" i="1"/>
  <c r="HY332" i="1"/>
  <c r="HY254" i="1"/>
  <c r="HY286" i="1"/>
  <c r="HY186" i="1"/>
  <c r="HY208" i="1"/>
  <c r="HY270" i="1"/>
  <c r="HY168" i="1"/>
  <c r="HY308" i="1"/>
  <c r="HY324" i="1"/>
  <c r="HY313" i="1"/>
  <c r="HY239" i="1"/>
  <c r="HY213" i="1"/>
  <c r="HY342" i="1"/>
  <c r="HY195" i="1"/>
  <c r="HY303" i="1"/>
  <c r="HY253" i="1"/>
  <c r="HY337" i="1"/>
  <c r="HY176" i="1"/>
  <c r="HY183" i="1"/>
  <c r="HY193" i="1"/>
  <c r="HY259" i="1"/>
  <c r="HY280" i="1"/>
  <c r="HY330" i="1"/>
  <c r="HY169" i="1"/>
  <c r="HY327" i="1"/>
  <c r="HY220" i="1"/>
  <c r="HY177" i="1"/>
  <c r="HY209" i="1"/>
  <c r="HY252" i="1"/>
  <c r="HY275" i="1"/>
  <c r="HY328" i="1"/>
  <c r="HY322" i="1"/>
  <c r="HY194" i="1"/>
  <c r="HY224" i="1"/>
  <c r="HY333" i="1"/>
  <c r="HY219" i="1"/>
  <c r="HY243" i="1"/>
  <c r="HY175" i="1"/>
  <c r="HY221" i="1"/>
  <c r="HY279" i="1"/>
  <c r="HY151" i="1"/>
  <c r="HY321" i="1"/>
  <c r="HY339" i="1"/>
  <c r="HY207" i="1"/>
  <c r="HY242" i="1"/>
  <c r="HY256" i="1"/>
  <c r="HY272" i="1"/>
  <c r="HY285" i="1"/>
  <c r="HY295" i="1"/>
  <c r="HY318" i="1"/>
  <c r="HY341" i="1"/>
  <c r="HY261" i="1"/>
  <c r="HY304" i="1"/>
  <c r="HY300" i="1"/>
  <c r="HY185" i="1"/>
  <c r="HY271" i="1"/>
  <c r="HY305" i="1"/>
  <c r="HY162" i="1"/>
  <c r="HY210" i="1"/>
  <c r="HY247" i="1"/>
  <c r="HY167" i="1"/>
  <c r="HY294" i="1"/>
  <c r="HY343" i="1"/>
  <c r="HY187" i="1"/>
  <c r="HY284" i="1"/>
  <c r="HY214" i="1"/>
  <c r="HY290" i="1"/>
  <c r="HY306" i="1"/>
  <c r="HY241" i="1"/>
  <c r="HY289" i="1"/>
  <c r="HY156" i="1"/>
  <c r="HY223" i="1"/>
  <c r="HY278" i="1"/>
  <c r="HY274" i="1"/>
  <c r="HY180" i="1"/>
  <c r="HY240" i="1"/>
  <c r="HY244" i="1"/>
  <c r="HY338" i="1"/>
  <c r="HY325" i="1"/>
  <c r="HY315" i="1"/>
  <c r="HY201" i="1"/>
  <c r="HY227" i="1"/>
  <c r="HY149" i="1"/>
  <c r="HY166" i="1"/>
  <c r="HY184" i="1"/>
  <c r="HY202" i="1"/>
  <c r="HY226" i="1"/>
  <c r="HY150" i="1"/>
  <c r="HY312" i="1"/>
  <c r="HY329" i="1"/>
  <c r="HY237" i="1"/>
  <c r="HY196" i="1"/>
  <c r="HY238" i="1"/>
  <c r="HY189" i="1"/>
  <c r="HY148" i="1"/>
  <c r="HY222" i="1"/>
  <c r="HY235" i="1"/>
  <c r="HY258" i="1"/>
  <c r="HY283" i="1"/>
  <c r="HY20" i="1"/>
  <c r="HY217" i="1"/>
  <c r="HY282" i="1"/>
  <c r="HY190" i="1"/>
  <c r="HY203" i="1"/>
  <c r="HY249" i="1"/>
  <c r="HY178" i="1"/>
  <c r="HY301" i="1"/>
  <c r="HY172" i="1"/>
  <c r="HY206" i="1"/>
  <c r="HY216" i="1"/>
  <c r="HY268" i="1"/>
  <c r="HY310" i="1"/>
  <c r="HY171" i="1"/>
  <c r="HY211" i="1"/>
  <c r="HY255" i="1"/>
  <c r="HY287" i="1"/>
  <c r="HY205" i="1"/>
  <c r="HY267" i="1"/>
  <c r="HY317" i="1"/>
  <c r="HY307" i="1"/>
  <c r="HY173" i="1"/>
  <c r="HY309" i="1"/>
  <c r="HY204" i="1"/>
  <c r="HY334" i="1"/>
  <c r="HY331" i="1"/>
  <c r="HY225" i="1"/>
  <c r="HY320" i="1"/>
  <c r="HY19" i="1"/>
  <c r="HY291" i="1"/>
  <c r="HY302" i="1"/>
  <c r="HY262" i="1"/>
  <c r="HY323" i="1"/>
  <c r="HY164" i="1"/>
  <c r="HY229" i="1"/>
  <c r="HY191" i="1"/>
  <c r="HY281" i="1"/>
  <c r="HY228" i="1"/>
  <c r="HY269" i="1"/>
  <c r="HY277" i="1"/>
  <c r="HY288" i="1"/>
  <c r="HY192" i="1"/>
  <c r="HY314" i="1"/>
  <c r="HY215" i="1"/>
  <c r="HY326" i="1"/>
  <c r="HY316" i="1"/>
  <c r="HY165" i="1"/>
  <c r="HY273" i="1"/>
  <c r="HY246" i="1"/>
  <c r="HY292" i="1"/>
  <c r="HY311" i="1"/>
  <c r="HY340" i="1"/>
  <c r="HY181" i="1"/>
  <c r="HY182" i="1"/>
  <c r="HY248" i="1"/>
  <c r="HY174" i="1"/>
  <c r="HY260" i="1"/>
  <c r="HY163" i="1"/>
  <c r="HY141" i="1"/>
  <c r="HY257" i="1"/>
  <c r="HY336" i="1"/>
  <c r="HG245" i="1"/>
  <c r="HG251" i="1"/>
  <c r="HG286" i="1"/>
  <c r="HG236" i="1"/>
  <c r="HG319" i="1"/>
  <c r="HG218" i="1"/>
  <c r="HG234" i="1"/>
  <c r="HG332" i="1"/>
  <c r="HG157" i="1"/>
  <c r="HG254" i="1"/>
  <c r="HG186" i="1"/>
  <c r="HG276" i="1"/>
  <c r="HG212" i="1"/>
  <c r="HG250" i="1"/>
  <c r="HG208" i="1"/>
  <c r="HG270" i="1"/>
  <c r="HG169" i="1"/>
  <c r="HG339" i="1"/>
  <c r="HG168" i="1"/>
  <c r="HG193" i="1"/>
  <c r="HG195" i="1"/>
  <c r="HG242" i="1"/>
  <c r="HG285" i="1"/>
  <c r="HG318" i="1"/>
  <c r="HG313" i="1"/>
  <c r="HG220" i="1"/>
  <c r="HG207" i="1"/>
  <c r="HG256" i="1"/>
  <c r="HG293" i="1"/>
  <c r="HG176" i="1"/>
  <c r="HG239" i="1"/>
  <c r="HG308" i="1"/>
  <c r="HG342" i="1"/>
  <c r="HG177" i="1"/>
  <c r="HG303" i="1"/>
  <c r="HG324" i="1"/>
  <c r="HG280" i="1"/>
  <c r="HG295" i="1"/>
  <c r="HG300" i="1"/>
  <c r="HG327" i="1"/>
  <c r="HG183" i="1"/>
  <c r="HG213" i="1"/>
  <c r="HG253" i="1"/>
  <c r="HG330" i="1"/>
  <c r="HG259" i="1"/>
  <c r="HG219" i="1"/>
  <c r="HG337" i="1"/>
  <c r="HG305" i="1"/>
  <c r="HG343" i="1"/>
  <c r="HG156" i="1"/>
  <c r="HG221" i="1"/>
  <c r="HG247" i="1"/>
  <c r="HG243" i="1"/>
  <c r="HG271" i="1"/>
  <c r="HG252" i="1"/>
  <c r="HG294" i="1"/>
  <c r="HG322" i="1"/>
  <c r="HG209" i="1"/>
  <c r="HG275" i="1"/>
  <c r="HG279" i="1"/>
  <c r="HG333" i="1"/>
  <c r="HG210" i="1"/>
  <c r="HG224" i="1"/>
  <c r="HG272" i="1"/>
  <c r="HG151" i="1"/>
  <c r="HG321" i="1"/>
  <c r="HG341" i="1"/>
  <c r="HG162" i="1"/>
  <c r="HG167" i="1"/>
  <c r="HG175" i="1"/>
  <c r="HG194" i="1"/>
  <c r="HG237" i="1"/>
  <c r="HG261" i="1"/>
  <c r="HG178" i="1"/>
  <c r="HG284" i="1"/>
  <c r="HG244" i="1"/>
  <c r="HG262" i="1"/>
  <c r="HG278" i="1"/>
  <c r="HG149" i="1"/>
  <c r="HG301" i="1"/>
  <c r="HG283" i="1"/>
  <c r="HG328" i="1"/>
  <c r="HG187" i="1"/>
  <c r="HG223" i="1"/>
  <c r="HG206" i="1"/>
  <c r="HG329" i="1"/>
  <c r="HG334" i="1"/>
  <c r="HG164" i="1"/>
  <c r="HG203" i="1"/>
  <c r="HG185" i="1"/>
  <c r="HG306" i="1"/>
  <c r="HG172" i="1"/>
  <c r="HG189" i="1"/>
  <c r="HG148" i="1"/>
  <c r="HG150" i="1"/>
  <c r="HG190" i="1"/>
  <c r="HG304" i="1"/>
  <c r="HG282" i="1"/>
  <c r="HG338" i="1"/>
  <c r="HG166" i="1"/>
  <c r="HG184" i="1"/>
  <c r="HG289" i="1"/>
  <c r="HG312" i="1"/>
  <c r="HG229" i="1"/>
  <c r="HG227" i="1"/>
  <c r="HG202" i="1"/>
  <c r="HG222" i="1"/>
  <c r="HG171" i="1"/>
  <c r="HG180" i="1"/>
  <c r="HG201" i="1"/>
  <c r="HG255" i="1"/>
  <c r="HG323" i="1"/>
  <c r="HG216" i="1"/>
  <c r="HG241" i="1"/>
  <c r="HG268" i="1"/>
  <c r="HG240" i="1"/>
  <c r="HG249" i="1"/>
  <c r="HG238" i="1"/>
  <c r="HG290" i="1"/>
  <c r="HG19" i="1"/>
  <c r="HG226" i="1"/>
  <c r="HG258" i="1"/>
  <c r="HG205" i="1"/>
  <c r="HG260" i="1"/>
  <c r="HG309" i="1"/>
  <c r="HG173" i="1"/>
  <c r="HG320" i="1"/>
  <c r="HG196" i="1"/>
  <c r="HG325" i="1"/>
  <c r="HG267" i="1"/>
  <c r="HG273" i="1"/>
  <c r="HG335" i="1"/>
  <c r="HG235" i="1"/>
  <c r="HG20" i="1"/>
  <c r="HG141" i="1"/>
  <c r="HG217" i="1"/>
  <c r="HG163" i="1"/>
  <c r="HG225" i="1"/>
  <c r="HG291" i="1"/>
  <c r="HG191" i="1"/>
  <c r="HG211" i="1"/>
  <c r="HG302" i="1"/>
  <c r="HG317" i="1"/>
  <c r="HG181" i="1"/>
  <c r="HG214" i="1"/>
  <c r="HG274" i="1"/>
  <c r="HG310" i="1"/>
  <c r="HG287" i="1"/>
  <c r="HG315" i="1"/>
  <c r="HG307" i="1"/>
  <c r="HG269" i="1"/>
  <c r="HG316" i="1"/>
  <c r="HG165" i="1"/>
  <c r="HG281" i="1"/>
  <c r="HG331" i="1"/>
  <c r="HG248" i="1"/>
  <c r="HG277" i="1"/>
  <c r="HG340" i="1"/>
  <c r="HG326" i="1"/>
  <c r="HG288" i="1"/>
  <c r="HG292" i="1"/>
  <c r="HG182" i="1"/>
  <c r="HG204" i="1"/>
  <c r="HG215" i="1"/>
  <c r="HG246" i="1"/>
  <c r="HG311" i="1"/>
  <c r="HG174" i="1"/>
  <c r="HG228" i="1"/>
  <c r="HG257" i="1"/>
  <c r="HG336" i="1"/>
  <c r="HG192" i="1"/>
  <c r="HG314" i="1"/>
  <c r="HR33" i="1"/>
  <c r="HR25" i="1"/>
  <c r="HR34" i="1" s="1"/>
  <c r="HR26" i="1"/>
  <c r="HR35" i="1" s="1"/>
  <c r="HR27" i="1"/>
  <c r="HR36" i="1" s="1"/>
  <c r="HR28" i="1"/>
  <c r="HR37" i="1" s="1"/>
  <c r="HR29" i="1"/>
  <c r="HR38" i="1" s="1"/>
  <c r="HR30" i="1"/>
  <c r="HR39" i="1" s="1"/>
  <c r="HR31" i="1"/>
  <c r="HR40" i="1" s="1"/>
  <c r="HR32" i="1"/>
  <c r="HR41" i="1" s="1"/>
  <c r="HV212" i="1"/>
  <c r="HV186" i="1"/>
  <c r="HV270" i="1"/>
  <c r="HV324" i="1"/>
  <c r="HV319" i="1"/>
  <c r="HV157" i="1"/>
  <c r="HV251" i="1"/>
  <c r="HV208" i="1"/>
  <c r="HV250" i="1"/>
  <c r="HV332" i="1"/>
  <c r="HV234" i="1"/>
  <c r="HV276" i="1"/>
  <c r="HV218" i="1"/>
  <c r="HV286" i="1"/>
  <c r="HV254" i="1"/>
  <c r="HV236" i="1"/>
  <c r="HV245" i="1"/>
  <c r="HV293" i="1"/>
  <c r="HV169" i="1"/>
  <c r="HV183" i="1"/>
  <c r="HV193" i="1"/>
  <c r="HV220" i="1"/>
  <c r="HV177" i="1"/>
  <c r="HV219" i="1"/>
  <c r="HV253" i="1"/>
  <c r="HV303" i="1"/>
  <c r="HV330" i="1"/>
  <c r="HV195" i="1"/>
  <c r="HV242" i="1"/>
  <c r="HV256" i="1"/>
  <c r="HV300" i="1"/>
  <c r="HV342" i="1"/>
  <c r="HV239" i="1"/>
  <c r="HV259" i="1"/>
  <c r="HV243" i="1"/>
  <c r="HV285" i="1"/>
  <c r="HV339" i="1"/>
  <c r="HV168" i="1"/>
  <c r="HV308" i="1"/>
  <c r="HV272" i="1"/>
  <c r="HV280" i="1"/>
  <c r="HV313" i="1"/>
  <c r="HV337" i="1"/>
  <c r="HV176" i="1"/>
  <c r="HV213" i="1"/>
  <c r="HV295" i="1"/>
  <c r="HV318" i="1"/>
  <c r="HV221" i="1"/>
  <c r="HV224" i="1"/>
  <c r="HV237" i="1"/>
  <c r="HV321" i="1"/>
  <c r="HV333" i="1"/>
  <c r="HV328" i="1"/>
  <c r="HV279" i="1"/>
  <c r="HV341" i="1"/>
  <c r="HV194" i="1"/>
  <c r="HV305" i="1"/>
  <c r="HV327" i="1"/>
  <c r="HV167" i="1"/>
  <c r="HV247" i="1"/>
  <c r="HV162" i="1"/>
  <c r="HV175" i="1"/>
  <c r="HV185" i="1"/>
  <c r="HV271" i="1"/>
  <c r="HV294" i="1"/>
  <c r="HV151" i="1"/>
  <c r="HV304" i="1"/>
  <c r="HV261" i="1"/>
  <c r="HV210" i="1"/>
  <c r="HV209" i="1"/>
  <c r="HV252" i="1"/>
  <c r="HV214" i="1"/>
  <c r="HV325" i="1"/>
  <c r="HV226" i="1"/>
  <c r="HV274" i="1"/>
  <c r="HV278" i="1"/>
  <c r="HV282" i="1"/>
  <c r="HV301" i="1"/>
  <c r="HV184" i="1"/>
  <c r="HV148" i="1"/>
  <c r="HV310" i="1"/>
  <c r="HV227" i="1"/>
  <c r="HV244" i="1"/>
  <c r="HV149" i="1"/>
  <c r="HV206" i="1"/>
  <c r="HV180" i="1"/>
  <c r="HV217" i="1"/>
  <c r="HV229" i="1"/>
  <c r="HV343" i="1"/>
  <c r="HV306" i="1"/>
  <c r="HV172" i="1"/>
  <c r="HV189" i="1"/>
  <c r="HV19" i="1"/>
  <c r="HV289" i="1"/>
  <c r="HV164" i="1"/>
  <c r="HV249" i="1"/>
  <c r="HV322" i="1"/>
  <c r="HV275" i="1"/>
  <c r="HV156" i="1"/>
  <c r="HV178" i="1"/>
  <c r="HV187" i="1"/>
  <c r="HV201" i="1"/>
  <c r="HV238" i="1"/>
  <c r="HV338" i="1"/>
  <c r="HV222" i="1"/>
  <c r="HV258" i="1"/>
  <c r="HV283" i="1"/>
  <c r="HV150" i="1"/>
  <c r="HV20" i="1"/>
  <c r="HV284" i="1"/>
  <c r="HV216" i="1"/>
  <c r="HV312" i="1"/>
  <c r="HV203" i="1"/>
  <c r="HV205" i="1"/>
  <c r="HV240" i="1"/>
  <c r="HV223" i="1"/>
  <c r="HV262" i="1"/>
  <c r="HV166" i="1"/>
  <c r="HV202" i="1"/>
  <c r="HV241" i="1"/>
  <c r="HV268" i="1"/>
  <c r="HV329" i="1"/>
  <c r="HV287" i="1"/>
  <c r="HV317" i="1"/>
  <c r="HV204" i="1"/>
  <c r="HV207" i="1"/>
  <c r="HV281" i="1"/>
  <c r="HV309" i="1"/>
  <c r="HV181" i="1"/>
  <c r="HV196" i="1"/>
  <c r="HV290" i="1"/>
  <c r="HV323" i="1"/>
  <c r="HV260" i="1"/>
  <c r="HV302" i="1"/>
  <c r="HV191" i="1"/>
  <c r="HV141" i="1"/>
  <c r="HV211" i="1"/>
  <c r="HV235" i="1"/>
  <c r="HV334" i="1"/>
  <c r="HV273" i="1"/>
  <c r="HV331" i="1"/>
  <c r="HV255" i="1"/>
  <c r="HV307" i="1"/>
  <c r="HV173" i="1"/>
  <c r="HV315" i="1"/>
  <c r="HV171" i="1"/>
  <c r="HV190" i="1"/>
  <c r="HV267" i="1"/>
  <c r="HV335" i="1"/>
  <c r="HV291" i="1"/>
  <c r="HV277" i="1"/>
  <c r="HV326" i="1"/>
  <c r="HV192" i="1"/>
  <c r="HV225" i="1"/>
  <c r="HV165" i="1"/>
  <c r="HV257" i="1"/>
  <c r="HV311" i="1"/>
  <c r="HV336" i="1"/>
  <c r="HV182" i="1"/>
  <c r="HV215" i="1"/>
  <c r="HV316" i="1"/>
  <c r="HV320" i="1"/>
  <c r="HV228" i="1"/>
  <c r="HV248" i="1"/>
  <c r="HV288" i="1"/>
  <c r="HV174" i="1"/>
  <c r="HV314" i="1"/>
  <c r="HV163" i="1"/>
  <c r="HV269" i="1"/>
  <c r="HV246" i="1"/>
  <c r="HV292" i="1"/>
  <c r="HV340" i="1"/>
  <c r="HF33" i="1"/>
  <c r="HF25" i="1"/>
  <c r="HF34" i="1" s="1"/>
  <c r="HF26" i="1"/>
  <c r="HF35" i="1" s="1"/>
  <c r="HF27" i="1"/>
  <c r="HF36" i="1" s="1"/>
  <c r="HF28" i="1"/>
  <c r="HF37" i="1" s="1"/>
  <c r="HF29" i="1"/>
  <c r="HF38" i="1" s="1"/>
  <c r="HF30" i="1"/>
  <c r="HF39" i="1" s="1"/>
  <c r="HF31" i="1"/>
  <c r="HF40" i="1" s="1"/>
  <c r="HF32" i="1"/>
  <c r="HF41" i="1" s="1"/>
  <c r="IE33" i="1"/>
  <c r="IE25" i="1"/>
  <c r="IE34" i="1" s="1"/>
  <c r="IE26" i="1"/>
  <c r="IE35" i="1" s="1"/>
  <c r="IE27" i="1"/>
  <c r="IE36" i="1" s="1"/>
  <c r="IE28" i="1"/>
  <c r="IE37" i="1" s="1"/>
  <c r="IE29" i="1"/>
  <c r="IE38" i="1" s="1"/>
  <c r="IE30" i="1"/>
  <c r="IE39" i="1" s="1"/>
  <c r="IE31" i="1"/>
  <c r="IE40" i="1" s="1"/>
  <c r="IE32" i="1"/>
  <c r="IE41" i="1" s="1"/>
  <c r="HT245" i="1"/>
  <c r="HT270" i="1"/>
  <c r="HT324" i="1"/>
  <c r="HT218" i="1"/>
  <c r="HT251" i="1"/>
  <c r="HT293" i="1"/>
  <c r="HT236" i="1"/>
  <c r="HT319" i="1"/>
  <c r="HT212" i="1"/>
  <c r="HT186" i="1"/>
  <c r="HT276" i="1"/>
  <c r="HT250" i="1"/>
  <c r="HT208" i="1"/>
  <c r="HT234" i="1"/>
  <c r="HT254" i="1"/>
  <c r="HT286" i="1"/>
  <c r="HT332" i="1"/>
  <c r="HT157" i="1"/>
  <c r="HT313" i="1"/>
  <c r="HT169" i="1"/>
  <c r="HT303" i="1"/>
  <c r="HT337" i="1"/>
  <c r="HT213" i="1"/>
  <c r="HT219" i="1"/>
  <c r="HT280" i="1"/>
  <c r="HT300" i="1"/>
  <c r="HT330" i="1"/>
  <c r="HT176" i="1"/>
  <c r="HT220" i="1"/>
  <c r="HT259" i="1"/>
  <c r="HT308" i="1"/>
  <c r="HT177" i="1"/>
  <c r="HT243" i="1"/>
  <c r="HT341" i="1"/>
  <c r="HT183" i="1"/>
  <c r="HT285" i="1"/>
  <c r="HT239" i="1"/>
  <c r="HT342" i="1"/>
  <c r="HT195" i="1"/>
  <c r="HT242" i="1"/>
  <c r="HT272" i="1"/>
  <c r="HT207" i="1"/>
  <c r="HT318" i="1"/>
  <c r="HT271" i="1"/>
  <c r="HT209" i="1"/>
  <c r="HT294" i="1"/>
  <c r="HT253" i="1"/>
  <c r="HT256" i="1"/>
  <c r="HT185" i="1"/>
  <c r="HT247" i="1"/>
  <c r="HT339" i="1"/>
  <c r="HT168" i="1"/>
  <c r="HT193" i="1"/>
  <c r="HT162" i="1"/>
  <c r="HT321" i="1"/>
  <c r="HT156" i="1"/>
  <c r="HT275" i="1"/>
  <c r="HT333" i="1"/>
  <c r="HT295" i="1"/>
  <c r="HT327" i="1"/>
  <c r="HT167" i="1"/>
  <c r="HT210" i="1"/>
  <c r="HT221" i="1"/>
  <c r="HT194" i="1"/>
  <c r="HT252" i="1"/>
  <c r="HT151" i="1"/>
  <c r="HT322" i="1"/>
  <c r="HT224" i="1"/>
  <c r="HT237" i="1"/>
  <c r="HT261" i="1"/>
  <c r="HT279" i="1"/>
  <c r="HT305" i="1"/>
  <c r="HT175" i="1"/>
  <c r="HT178" i="1"/>
  <c r="HT282" i="1"/>
  <c r="HT149" i="1"/>
  <c r="HT166" i="1"/>
  <c r="HT189" i="1"/>
  <c r="HT148" i="1"/>
  <c r="HT238" i="1"/>
  <c r="HT301" i="1"/>
  <c r="HT216" i="1"/>
  <c r="HT235" i="1"/>
  <c r="HT268" i="1"/>
  <c r="HT315" i="1"/>
  <c r="HT190" i="1"/>
  <c r="HT20" i="1"/>
  <c r="HT217" i="1"/>
  <c r="HT223" i="1"/>
  <c r="HT241" i="1"/>
  <c r="HT289" i="1"/>
  <c r="HT310" i="1"/>
  <c r="HT229" i="1"/>
  <c r="HT284" i="1"/>
  <c r="HT214" i="1"/>
  <c r="HT262" i="1"/>
  <c r="HT290" i="1"/>
  <c r="HT306" i="1"/>
  <c r="HT206" i="1"/>
  <c r="HT202" i="1"/>
  <c r="HT312" i="1"/>
  <c r="HT287" i="1"/>
  <c r="HT343" i="1"/>
  <c r="HT325" i="1"/>
  <c r="HT172" i="1"/>
  <c r="HT19" i="1"/>
  <c r="HT274" i="1"/>
  <c r="HT334" i="1"/>
  <c r="HT328" i="1"/>
  <c r="HT187" i="1"/>
  <c r="HT201" i="1"/>
  <c r="HT244" i="1"/>
  <c r="HT323" i="1"/>
  <c r="HT226" i="1"/>
  <c r="HT329" i="1"/>
  <c r="HT171" i="1"/>
  <c r="HT205" i="1"/>
  <c r="HT240" i="1"/>
  <c r="HT196" i="1"/>
  <c r="HT278" i="1"/>
  <c r="HT184" i="1"/>
  <c r="HT258" i="1"/>
  <c r="HT180" i="1"/>
  <c r="HT227" i="1"/>
  <c r="HT255" i="1"/>
  <c r="HT273" i="1"/>
  <c r="HT283" i="1"/>
  <c r="HT260" i="1"/>
  <c r="HT335" i="1"/>
  <c r="HT163" i="1"/>
  <c r="HT191" i="1"/>
  <c r="HT141" i="1"/>
  <c r="HT338" i="1"/>
  <c r="HT249" i="1"/>
  <c r="HT302" i="1"/>
  <c r="HT211" i="1"/>
  <c r="HT304" i="1"/>
  <c r="HT164" i="1"/>
  <c r="HT222" i="1"/>
  <c r="HT291" i="1"/>
  <c r="HT173" i="1"/>
  <c r="HT320" i="1"/>
  <c r="HT228" i="1"/>
  <c r="HT336" i="1"/>
  <c r="HT182" i="1"/>
  <c r="HT269" i="1"/>
  <c r="HT309" i="1"/>
  <c r="HT307" i="1"/>
  <c r="HT225" i="1"/>
  <c r="HT314" i="1"/>
  <c r="HT257" i="1"/>
  <c r="HT288" i="1"/>
  <c r="HT311" i="1"/>
  <c r="HT248" i="1"/>
  <c r="HT316" i="1"/>
  <c r="HT165" i="1"/>
  <c r="HT192" i="1"/>
  <c r="HT267" i="1"/>
  <c r="HT317" i="1"/>
  <c r="HT331" i="1"/>
  <c r="HT181" i="1"/>
  <c r="HT204" i="1"/>
  <c r="HT150" i="1"/>
  <c r="HT203" i="1"/>
  <c r="HT215" i="1"/>
  <c r="HT246" i="1"/>
  <c r="HT292" i="1"/>
  <c r="HT340" i="1"/>
  <c r="HT174" i="1"/>
  <c r="HT281" i="1"/>
  <c r="HT277" i="1"/>
  <c r="HT326" i="1"/>
  <c r="HT33" i="1"/>
  <c r="HT25" i="1"/>
  <c r="HT34" i="1" s="1"/>
  <c r="HT26" i="1"/>
  <c r="HT35" i="1" s="1"/>
  <c r="HT27" i="1"/>
  <c r="HT36" i="1" s="1"/>
  <c r="HT28" i="1"/>
  <c r="HT37" i="1" s="1"/>
  <c r="HT29" i="1"/>
  <c r="HT38" i="1" s="1"/>
  <c r="HT30" i="1"/>
  <c r="HT39" i="1" s="1"/>
  <c r="HT31" i="1"/>
  <c r="HT40" i="1" s="1"/>
  <c r="HT32" i="1"/>
  <c r="HT41" i="1" s="1"/>
  <c r="HS33" i="1"/>
  <c r="HS25" i="1"/>
  <c r="HS34" i="1" s="1"/>
  <c r="HS26" i="1"/>
  <c r="HS35" i="1" s="1"/>
  <c r="HS27" i="1"/>
  <c r="HS36" i="1" s="1"/>
  <c r="HS28" i="1"/>
  <c r="HS37" i="1" s="1"/>
  <c r="HS29" i="1"/>
  <c r="HS38" i="1" s="1"/>
  <c r="HS30" i="1"/>
  <c r="HS39" i="1" s="1"/>
  <c r="HS31" i="1"/>
  <c r="HS40" i="1" s="1"/>
  <c r="HS32" i="1"/>
  <c r="HS41" i="1" s="1"/>
  <c r="GZ332" i="1"/>
  <c r="GZ212" i="1"/>
  <c r="GZ270" i="1"/>
  <c r="GZ250" i="1"/>
  <c r="GZ208" i="1"/>
  <c r="GZ236" i="1"/>
  <c r="GZ319" i="1"/>
  <c r="GZ186" i="1"/>
  <c r="GZ245" i="1"/>
  <c r="GZ251" i="1"/>
  <c r="GZ218" i="1"/>
  <c r="GZ234" i="1"/>
  <c r="GZ157" i="1"/>
  <c r="GZ254" i="1"/>
  <c r="GZ276" i="1"/>
  <c r="GZ286" i="1"/>
  <c r="GZ308" i="1"/>
  <c r="GZ169" i="1"/>
  <c r="GZ342" i="1"/>
  <c r="GZ295" i="1"/>
  <c r="GZ318" i="1"/>
  <c r="GZ293" i="1"/>
  <c r="GZ242" i="1"/>
  <c r="GZ253" i="1"/>
  <c r="GZ272" i="1"/>
  <c r="GZ330" i="1"/>
  <c r="GZ339" i="1"/>
  <c r="GZ193" i="1"/>
  <c r="GZ220" i="1"/>
  <c r="GZ177" i="1"/>
  <c r="GZ195" i="1"/>
  <c r="GZ213" i="1"/>
  <c r="GZ168" i="1"/>
  <c r="GZ183" i="1"/>
  <c r="GZ239" i="1"/>
  <c r="GZ207" i="1"/>
  <c r="GZ285" i="1"/>
  <c r="GZ324" i="1"/>
  <c r="GZ337" i="1"/>
  <c r="GZ327" i="1"/>
  <c r="GZ185" i="1"/>
  <c r="GZ209" i="1"/>
  <c r="GZ261" i="1"/>
  <c r="GZ279" i="1"/>
  <c r="GZ294" i="1"/>
  <c r="GZ305" i="1"/>
  <c r="GZ280" i="1"/>
  <c r="GZ275" i="1"/>
  <c r="GZ321" i="1"/>
  <c r="GZ313" i="1"/>
  <c r="GZ219" i="1"/>
  <c r="GZ162" i="1"/>
  <c r="GZ175" i="1"/>
  <c r="GZ221" i="1"/>
  <c r="GZ328" i="1"/>
  <c r="GZ176" i="1"/>
  <c r="GZ243" i="1"/>
  <c r="GZ256" i="1"/>
  <c r="GZ224" i="1"/>
  <c r="GZ237" i="1"/>
  <c r="GZ194" i="1"/>
  <c r="GZ271" i="1"/>
  <c r="GZ247" i="1"/>
  <c r="GZ151" i="1"/>
  <c r="GZ303" i="1"/>
  <c r="GZ300" i="1"/>
  <c r="GZ322" i="1"/>
  <c r="GZ259" i="1"/>
  <c r="GZ156" i="1"/>
  <c r="GZ338" i="1"/>
  <c r="GZ325" i="1"/>
  <c r="GZ172" i="1"/>
  <c r="GZ222" i="1"/>
  <c r="GZ274" i="1"/>
  <c r="GZ210" i="1"/>
  <c r="GZ184" i="1"/>
  <c r="GZ315" i="1"/>
  <c r="GZ164" i="1"/>
  <c r="GZ252" i="1"/>
  <c r="GZ343" i="1"/>
  <c r="GZ178" i="1"/>
  <c r="GZ282" i="1"/>
  <c r="GZ323" i="1"/>
  <c r="GZ166" i="1"/>
  <c r="GZ268" i="1"/>
  <c r="GZ180" i="1"/>
  <c r="GZ20" i="1"/>
  <c r="GZ196" i="1"/>
  <c r="GZ223" i="1"/>
  <c r="GZ238" i="1"/>
  <c r="GZ301" i="1"/>
  <c r="GZ226" i="1"/>
  <c r="GZ283" i="1"/>
  <c r="GZ171" i="1"/>
  <c r="GZ287" i="1"/>
  <c r="GZ333" i="1"/>
  <c r="GZ187" i="1"/>
  <c r="GZ214" i="1"/>
  <c r="GZ255" i="1"/>
  <c r="GZ189" i="1"/>
  <c r="GZ289" i="1"/>
  <c r="GZ312" i="1"/>
  <c r="GZ329" i="1"/>
  <c r="GZ310" i="1"/>
  <c r="GZ229" i="1"/>
  <c r="GZ249" i="1"/>
  <c r="GZ304" i="1"/>
  <c r="GZ290" i="1"/>
  <c r="GZ149" i="1"/>
  <c r="GZ306" i="1"/>
  <c r="GZ206" i="1"/>
  <c r="GZ148" i="1"/>
  <c r="GZ235" i="1"/>
  <c r="GZ258" i="1"/>
  <c r="GZ205" i="1"/>
  <c r="GZ341" i="1"/>
  <c r="GZ167" i="1"/>
  <c r="GZ284" i="1"/>
  <c r="GZ201" i="1"/>
  <c r="GZ227" i="1"/>
  <c r="GZ244" i="1"/>
  <c r="GZ262" i="1"/>
  <c r="GZ216" i="1"/>
  <c r="GZ217" i="1"/>
  <c r="GZ240" i="1"/>
  <c r="GZ19" i="1"/>
  <c r="GZ334" i="1"/>
  <c r="GZ225" i="1"/>
  <c r="GZ281" i="1"/>
  <c r="GZ307" i="1"/>
  <c r="GZ331" i="1"/>
  <c r="GZ150" i="1"/>
  <c r="GZ190" i="1"/>
  <c r="GZ203" i="1"/>
  <c r="GZ260" i="1"/>
  <c r="GZ267" i="1"/>
  <c r="GZ317" i="1"/>
  <c r="GZ320" i="1"/>
  <c r="GZ211" i="1"/>
  <c r="GZ202" i="1"/>
  <c r="GZ273" i="1"/>
  <c r="GZ302" i="1"/>
  <c r="GZ309" i="1"/>
  <c r="GZ163" i="1"/>
  <c r="GZ181" i="1"/>
  <c r="GZ291" i="1"/>
  <c r="GZ173" i="1"/>
  <c r="GZ191" i="1"/>
  <c r="GZ278" i="1"/>
  <c r="GZ241" i="1"/>
  <c r="GZ174" i="1"/>
  <c r="GZ277" i="1"/>
  <c r="GZ336" i="1"/>
  <c r="GZ215" i="1"/>
  <c r="GZ246" i="1"/>
  <c r="GZ257" i="1"/>
  <c r="GZ316" i="1"/>
  <c r="GZ314" i="1"/>
  <c r="GZ165" i="1"/>
  <c r="GZ248" i="1"/>
  <c r="GZ326" i="1"/>
  <c r="GZ335" i="1"/>
  <c r="GZ141" i="1"/>
  <c r="GZ269" i="1"/>
  <c r="GZ292" i="1"/>
  <c r="GZ228" i="1"/>
  <c r="GZ288" i="1"/>
  <c r="GZ311" i="1"/>
  <c r="GZ340" i="1"/>
  <c r="GZ182" i="1"/>
  <c r="GZ192" i="1"/>
  <c r="GZ204" i="1"/>
  <c r="HL250" i="1"/>
  <c r="HL234" i="1"/>
  <c r="HL254" i="1"/>
  <c r="HL157" i="1"/>
  <c r="HL245" i="1"/>
  <c r="HL286" i="1"/>
  <c r="HL324" i="1"/>
  <c r="HL208" i="1"/>
  <c r="HL186" i="1"/>
  <c r="HL236" i="1"/>
  <c r="HL332" i="1"/>
  <c r="HL293" i="1"/>
  <c r="HL270" i="1"/>
  <c r="HL319" i="1"/>
  <c r="HL212" i="1"/>
  <c r="HL218" i="1"/>
  <c r="HL251" i="1"/>
  <c r="HL276" i="1"/>
  <c r="HL303" i="1"/>
  <c r="HL239" i="1"/>
  <c r="HL342" i="1"/>
  <c r="HL195" i="1"/>
  <c r="HL339" i="1"/>
  <c r="HL168" i="1"/>
  <c r="HL295" i="1"/>
  <c r="HL193" i="1"/>
  <c r="HL259" i="1"/>
  <c r="HL177" i="1"/>
  <c r="HL330" i="1"/>
  <c r="HL313" i="1"/>
  <c r="HL308" i="1"/>
  <c r="HL169" i="1"/>
  <c r="HL213" i="1"/>
  <c r="HL300" i="1"/>
  <c r="HL337" i="1"/>
  <c r="HL176" i="1"/>
  <c r="HL220" i="1"/>
  <c r="HL243" i="1"/>
  <c r="HL280" i="1"/>
  <c r="HL183" i="1"/>
  <c r="HL256" i="1"/>
  <c r="HL285" i="1"/>
  <c r="HL318" i="1"/>
  <c r="HL341" i="1"/>
  <c r="HL194" i="1"/>
  <c r="HL221" i="1"/>
  <c r="HL279" i="1"/>
  <c r="HL305" i="1"/>
  <c r="HL343" i="1"/>
  <c r="HL327" i="1"/>
  <c r="HL322" i="1"/>
  <c r="HL271" i="1"/>
  <c r="HL237" i="1"/>
  <c r="HL261" i="1"/>
  <c r="HL175" i="1"/>
  <c r="HL294" i="1"/>
  <c r="HL209" i="1"/>
  <c r="HL207" i="1"/>
  <c r="HL219" i="1"/>
  <c r="HL162" i="1"/>
  <c r="HL210" i="1"/>
  <c r="HL247" i="1"/>
  <c r="HL321" i="1"/>
  <c r="HL242" i="1"/>
  <c r="HL253" i="1"/>
  <c r="HL272" i="1"/>
  <c r="HL185" i="1"/>
  <c r="HL224" i="1"/>
  <c r="HL275" i="1"/>
  <c r="HL151" i="1"/>
  <c r="HL333" i="1"/>
  <c r="HL304" i="1"/>
  <c r="HL244" i="1"/>
  <c r="HL278" i="1"/>
  <c r="HL148" i="1"/>
  <c r="HL226" i="1"/>
  <c r="HL149" i="1"/>
  <c r="HL338" i="1"/>
  <c r="HL184" i="1"/>
  <c r="HL283" i="1"/>
  <c r="HL150" i="1"/>
  <c r="HL217" i="1"/>
  <c r="HL240" i="1"/>
  <c r="HL196" i="1"/>
  <c r="HL223" i="1"/>
  <c r="HL227" i="1"/>
  <c r="HL282" i="1"/>
  <c r="HL166" i="1"/>
  <c r="HL189" i="1"/>
  <c r="HL222" i="1"/>
  <c r="HL235" i="1"/>
  <c r="HL258" i="1"/>
  <c r="HL164" i="1"/>
  <c r="HL20" i="1"/>
  <c r="HL249" i="1"/>
  <c r="HL328" i="1"/>
  <c r="HL238" i="1"/>
  <c r="HL255" i="1"/>
  <c r="HL19" i="1"/>
  <c r="HL268" i="1"/>
  <c r="HL315" i="1"/>
  <c r="HL190" i="1"/>
  <c r="HL203" i="1"/>
  <c r="HL167" i="1"/>
  <c r="HL178" i="1"/>
  <c r="HL214" i="1"/>
  <c r="HL262" i="1"/>
  <c r="HL290" i="1"/>
  <c r="HL301" i="1"/>
  <c r="HL216" i="1"/>
  <c r="HL310" i="1"/>
  <c r="HL229" i="1"/>
  <c r="HL156" i="1"/>
  <c r="HL284" i="1"/>
  <c r="HL306" i="1"/>
  <c r="HL312" i="1"/>
  <c r="HL187" i="1"/>
  <c r="HL172" i="1"/>
  <c r="HL206" i="1"/>
  <c r="HL289" i="1"/>
  <c r="HL171" i="1"/>
  <c r="HL287" i="1"/>
  <c r="HL211" i="1"/>
  <c r="HL201" i="1"/>
  <c r="HL291" i="1"/>
  <c r="HL320" i="1"/>
  <c r="HL202" i="1"/>
  <c r="HL205" i="1"/>
  <c r="HL317" i="1"/>
  <c r="HL181" i="1"/>
  <c r="HL204" i="1"/>
  <c r="HL273" i="1"/>
  <c r="HL302" i="1"/>
  <c r="HL163" i="1"/>
  <c r="HL141" i="1"/>
  <c r="HL260" i="1"/>
  <c r="HL281" i="1"/>
  <c r="HL335" i="1"/>
  <c r="HL307" i="1"/>
  <c r="HL191" i="1"/>
  <c r="HL252" i="1"/>
  <c r="HL225" i="1"/>
  <c r="HL323" i="1"/>
  <c r="HL325" i="1"/>
  <c r="HL329" i="1"/>
  <c r="HL267" i="1"/>
  <c r="HL340" i="1"/>
  <c r="HL180" i="1"/>
  <c r="HL215" i="1"/>
  <c r="HL246" i="1"/>
  <c r="HL326" i="1"/>
  <c r="HL241" i="1"/>
  <c r="HL257" i="1"/>
  <c r="HL182" i="1"/>
  <c r="HL309" i="1"/>
  <c r="HL314" i="1"/>
  <c r="HL336" i="1"/>
  <c r="HL165" i="1"/>
  <c r="HL316" i="1"/>
  <c r="HL274" i="1"/>
  <c r="HL173" i="1"/>
  <c r="HL228" i="1"/>
  <c r="HL192" i="1"/>
  <c r="HL331" i="1"/>
  <c r="HL248" i="1"/>
  <c r="HL311" i="1"/>
  <c r="HL269" i="1"/>
  <c r="HL277" i="1"/>
  <c r="HL292" i="1"/>
  <c r="HL174" i="1"/>
  <c r="HL334" i="1"/>
  <c r="HL288" i="1"/>
  <c r="HP33" i="1"/>
  <c r="HP25" i="1"/>
  <c r="HP34" i="1" s="1"/>
  <c r="HP26" i="1"/>
  <c r="HP35" i="1" s="1"/>
  <c r="HP27" i="1"/>
  <c r="HP36" i="1" s="1"/>
  <c r="HP28" i="1"/>
  <c r="HP37" i="1" s="1"/>
  <c r="HP29" i="1"/>
  <c r="HP38" i="1" s="1"/>
  <c r="HP30" i="1"/>
  <c r="HP39" i="1" s="1"/>
  <c r="HP31" i="1"/>
  <c r="HP40" i="1" s="1"/>
  <c r="HP32" i="1"/>
  <c r="HP41" i="1" s="1"/>
  <c r="HJ270" i="1"/>
  <c r="HJ286" i="1"/>
  <c r="HJ332" i="1"/>
  <c r="HJ186" i="1"/>
  <c r="HJ218" i="1"/>
  <c r="HJ319" i="1"/>
  <c r="HJ251" i="1"/>
  <c r="HJ293" i="1"/>
  <c r="HJ250" i="1"/>
  <c r="HJ212" i="1"/>
  <c r="HJ236" i="1"/>
  <c r="HJ234" i="1"/>
  <c r="HJ254" i="1"/>
  <c r="HJ276" i="1"/>
  <c r="HJ157" i="1"/>
  <c r="HJ208" i="1"/>
  <c r="HJ245" i="1"/>
  <c r="HJ339" i="1"/>
  <c r="HJ176" i="1"/>
  <c r="HJ193" i="1"/>
  <c r="HJ259" i="1"/>
  <c r="HJ195" i="1"/>
  <c r="HJ213" i="1"/>
  <c r="HJ253" i="1"/>
  <c r="HJ280" i="1"/>
  <c r="HJ330" i="1"/>
  <c r="HJ177" i="1"/>
  <c r="HJ327" i="1"/>
  <c r="HJ337" i="1"/>
  <c r="HJ183" i="1"/>
  <c r="HJ220" i="1"/>
  <c r="HJ308" i="1"/>
  <c r="HJ256" i="1"/>
  <c r="HJ285" i="1"/>
  <c r="HJ239" i="1"/>
  <c r="HJ342" i="1"/>
  <c r="HJ207" i="1"/>
  <c r="HJ242" i="1"/>
  <c r="HJ324" i="1"/>
  <c r="HJ168" i="1"/>
  <c r="HJ219" i="1"/>
  <c r="HJ295" i="1"/>
  <c r="HJ341" i="1"/>
  <c r="HJ247" i="1"/>
  <c r="HJ261" i="1"/>
  <c r="HJ243" i="1"/>
  <c r="HJ209" i="1"/>
  <c r="HJ321" i="1"/>
  <c r="HJ169" i="1"/>
  <c r="HJ272" i="1"/>
  <c r="HJ300" i="1"/>
  <c r="HJ185" i="1"/>
  <c r="HJ275" i="1"/>
  <c r="HJ328" i="1"/>
  <c r="HJ303" i="1"/>
  <c r="HJ167" i="1"/>
  <c r="HJ252" i="1"/>
  <c r="HJ151" i="1"/>
  <c r="HJ194" i="1"/>
  <c r="HJ224" i="1"/>
  <c r="HJ333" i="1"/>
  <c r="HJ322" i="1"/>
  <c r="HJ279" i="1"/>
  <c r="HJ305" i="1"/>
  <c r="HJ318" i="1"/>
  <c r="HJ175" i="1"/>
  <c r="HJ210" i="1"/>
  <c r="HJ221" i="1"/>
  <c r="HJ304" i="1"/>
  <c r="HJ271" i="1"/>
  <c r="HJ223" i="1"/>
  <c r="HJ238" i="1"/>
  <c r="HJ301" i="1"/>
  <c r="HJ235" i="1"/>
  <c r="HJ268" i="1"/>
  <c r="HJ255" i="1"/>
  <c r="HJ306" i="1"/>
  <c r="HJ172" i="1"/>
  <c r="HJ148" i="1"/>
  <c r="HJ19" i="1"/>
  <c r="HJ310" i="1"/>
  <c r="HJ164" i="1"/>
  <c r="HJ171" i="1"/>
  <c r="HJ203" i="1"/>
  <c r="HJ229" i="1"/>
  <c r="HJ313" i="1"/>
  <c r="HJ284" i="1"/>
  <c r="HJ214" i="1"/>
  <c r="HJ262" i="1"/>
  <c r="HJ290" i="1"/>
  <c r="HJ189" i="1"/>
  <c r="HJ216" i="1"/>
  <c r="HJ287" i="1"/>
  <c r="HJ237" i="1"/>
  <c r="HJ294" i="1"/>
  <c r="HJ178" i="1"/>
  <c r="HJ187" i="1"/>
  <c r="HJ323" i="1"/>
  <c r="HJ325" i="1"/>
  <c r="HJ241" i="1"/>
  <c r="HJ274" i="1"/>
  <c r="HJ289" i="1"/>
  <c r="HJ334" i="1"/>
  <c r="HJ20" i="1"/>
  <c r="HJ201" i="1"/>
  <c r="HJ244" i="1"/>
  <c r="HJ184" i="1"/>
  <c r="HJ206" i="1"/>
  <c r="HJ150" i="1"/>
  <c r="HJ312" i="1"/>
  <c r="HJ180" i="1"/>
  <c r="HJ205" i="1"/>
  <c r="HJ162" i="1"/>
  <c r="HJ343" i="1"/>
  <c r="HJ278" i="1"/>
  <c r="HJ149" i="1"/>
  <c r="HJ258" i="1"/>
  <c r="HJ156" i="1"/>
  <c r="HJ227" i="1"/>
  <c r="HJ338" i="1"/>
  <c r="HJ166" i="1"/>
  <c r="HJ202" i="1"/>
  <c r="HJ222" i="1"/>
  <c r="HJ226" i="1"/>
  <c r="HJ283" i="1"/>
  <c r="HJ282" i="1"/>
  <c r="HJ240" i="1"/>
  <c r="HJ302" i="1"/>
  <c r="HJ163" i="1"/>
  <c r="HJ191" i="1"/>
  <c r="HJ204" i="1"/>
  <c r="HJ217" i="1"/>
  <c r="HJ249" i="1"/>
  <c r="HJ173" i="1"/>
  <c r="HJ309" i="1"/>
  <c r="HJ307" i="1"/>
  <c r="HJ141" i="1"/>
  <c r="HJ260" i="1"/>
  <c r="HJ281" i="1"/>
  <c r="HJ225" i="1"/>
  <c r="HJ267" i="1"/>
  <c r="HJ317" i="1"/>
  <c r="HJ335" i="1"/>
  <c r="HJ331" i="1"/>
  <c r="HJ315" i="1"/>
  <c r="HJ273" i="1"/>
  <c r="HJ291" i="1"/>
  <c r="HJ257" i="1"/>
  <c r="HJ246" i="1"/>
  <c r="HJ211" i="1"/>
  <c r="HJ228" i="1"/>
  <c r="HJ277" i="1"/>
  <c r="HJ288" i="1"/>
  <c r="HJ165" i="1"/>
  <c r="HJ329" i="1"/>
  <c r="HJ190" i="1"/>
  <c r="HJ248" i="1"/>
  <c r="HJ336" i="1"/>
  <c r="HJ182" i="1"/>
  <c r="HJ192" i="1"/>
  <c r="HJ181" i="1"/>
  <c r="HJ311" i="1"/>
  <c r="HJ174" i="1"/>
  <c r="HJ196" i="1"/>
  <c r="HJ320" i="1"/>
  <c r="HJ215" i="1"/>
  <c r="HJ269" i="1"/>
  <c r="HJ292" i="1"/>
  <c r="HJ316" i="1"/>
  <c r="HJ326" i="1"/>
  <c r="HJ314" i="1"/>
  <c r="HJ340" i="1"/>
  <c r="IM33" i="1"/>
  <c r="IM25" i="1"/>
  <c r="IM34" i="1" s="1"/>
  <c r="IM26" i="1"/>
  <c r="IM35" i="1" s="1"/>
  <c r="IM27" i="1"/>
  <c r="IM36" i="1" s="1"/>
  <c r="IM28" i="1"/>
  <c r="IM37" i="1" s="1"/>
  <c r="IM29" i="1"/>
  <c r="IM38" i="1" s="1"/>
  <c r="IM30" i="1"/>
  <c r="IM39" i="1" s="1"/>
  <c r="IM31" i="1"/>
  <c r="IM40" i="1" s="1"/>
  <c r="IM32" i="1"/>
  <c r="IM41" i="1" s="1"/>
  <c r="KE236" i="1"/>
  <c r="KE218" i="1"/>
  <c r="KE293" i="1"/>
  <c r="KE319" i="1"/>
  <c r="KE251" i="1"/>
  <c r="KE330" i="1"/>
  <c r="KE212" i="1"/>
  <c r="KE276" i="1"/>
  <c r="KE250" i="1"/>
  <c r="KE234" i="1"/>
  <c r="KE157" i="1"/>
  <c r="KE254" i="1"/>
  <c r="KE208" i="1"/>
  <c r="KE286" i="1"/>
  <c r="KE332" i="1"/>
  <c r="KE245" i="1"/>
  <c r="KE186" i="1"/>
  <c r="KE270" i="1"/>
  <c r="KE220" i="1"/>
  <c r="KE337" i="1"/>
  <c r="KE308" i="1"/>
  <c r="KE177" i="1"/>
  <c r="KE256" i="1"/>
  <c r="KE341" i="1"/>
  <c r="KE183" i="1"/>
  <c r="KE207" i="1"/>
  <c r="KE285" i="1"/>
  <c r="KE239" i="1"/>
  <c r="KE324" i="1"/>
  <c r="KE339" i="1"/>
  <c r="KE168" i="1"/>
  <c r="KE342" i="1"/>
  <c r="KE195" i="1"/>
  <c r="KE272" i="1"/>
  <c r="KE193" i="1"/>
  <c r="KE219" i="1"/>
  <c r="KE303" i="1"/>
  <c r="KE313" i="1"/>
  <c r="KE259" i="1"/>
  <c r="KE169" i="1"/>
  <c r="KE253" i="1"/>
  <c r="KE327" i="1"/>
  <c r="KE243" i="1"/>
  <c r="KE242" i="1"/>
  <c r="KE280" i="1"/>
  <c r="KE300" i="1"/>
  <c r="KE210" i="1"/>
  <c r="KE275" i="1"/>
  <c r="KE328" i="1"/>
  <c r="KE167" i="1"/>
  <c r="KE224" i="1"/>
  <c r="KE151" i="1"/>
  <c r="KE213" i="1"/>
  <c r="KE295" i="1"/>
  <c r="KE194" i="1"/>
  <c r="KE252" i="1"/>
  <c r="KE333" i="1"/>
  <c r="KE322" i="1"/>
  <c r="KE221" i="1"/>
  <c r="KE279" i="1"/>
  <c r="KE175" i="1"/>
  <c r="KE237" i="1"/>
  <c r="KE305" i="1"/>
  <c r="KE318" i="1"/>
  <c r="KE271" i="1"/>
  <c r="KE261" i="1"/>
  <c r="KE304" i="1"/>
  <c r="KE162" i="1"/>
  <c r="KE209" i="1"/>
  <c r="KE294" i="1"/>
  <c r="KE247" i="1"/>
  <c r="KE284" i="1"/>
  <c r="KE262" i="1"/>
  <c r="KE172" i="1"/>
  <c r="KE216" i="1"/>
  <c r="KE289" i="1"/>
  <c r="KE214" i="1"/>
  <c r="KE290" i="1"/>
  <c r="KE206" i="1"/>
  <c r="KE241" i="1"/>
  <c r="KE312" i="1"/>
  <c r="KE287" i="1"/>
  <c r="KE187" i="1"/>
  <c r="KE244" i="1"/>
  <c r="KE323" i="1"/>
  <c r="KE325" i="1"/>
  <c r="KE202" i="1"/>
  <c r="KE274" i="1"/>
  <c r="KE334" i="1"/>
  <c r="KE205" i="1"/>
  <c r="KE321" i="1"/>
  <c r="KE343" i="1"/>
  <c r="KE201" i="1"/>
  <c r="KE278" i="1"/>
  <c r="KE184" i="1"/>
  <c r="KE226" i="1"/>
  <c r="KE150" i="1"/>
  <c r="KE180" i="1"/>
  <c r="KE240" i="1"/>
  <c r="KE176" i="1"/>
  <c r="KE156" i="1"/>
  <c r="KE227" i="1"/>
  <c r="KE149" i="1"/>
  <c r="KE148" i="1"/>
  <c r="KE258" i="1"/>
  <c r="KE329" i="1"/>
  <c r="KE20" i="1"/>
  <c r="KE185" i="1"/>
  <c r="KE196" i="1"/>
  <c r="KE255" i="1"/>
  <c r="KE338" i="1"/>
  <c r="KE166" i="1"/>
  <c r="KE222" i="1"/>
  <c r="KE283" i="1"/>
  <c r="KE164" i="1"/>
  <c r="KE217" i="1"/>
  <c r="KE223" i="1"/>
  <c r="KE282" i="1"/>
  <c r="KE189" i="1"/>
  <c r="KE235" i="1"/>
  <c r="KE315" i="1"/>
  <c r="KE190" i="1"/>
  <c r="KE249" i="1"/>
  <c r="KE306" i="1"/>
  <c r="KE301" i="1"/>
  <c r="KE260" i="1"/>
  <c r="KE335" i="1"/>
  <c r="KE281" i="1"/>
  <c r="KE173" i="1"/>
  <c r="KE178" i="1"/>
  <c r="KE309" i="1"/>
  <c r="KE307" i="1"/>
  <c r="KE225" i="1"/>
  <c r="KE211" i="1"/>
  <c r="KE19" i="1"/>
  <c r="KE267" i="1"/>
  <c r="KE203" i="1"/>
  <c r="KE291" i="1"/>
  <c r="KE181" i="1"/>
  <c r="KE268" i="1"/>
  <c r="KE310" i="1"/>
  <c r="KE273" i="1"/>
  <c r="KE163" i="1"/>
  <c r="KE171" i="1"/>
  <c r="KE302" i="1"/>
  <c r="KE288" i="1"/>
  <c r="KE192" i="1"/>
  <c r="KE238" i="1"/>
  <c r="KE248" i="1"/>
  <c r="KE311" i="1"/>
  <c r="KE340" i="1"/>
  <c r="KE182" i="1"/>
  <c r="KE229" i="1"/>
  <c r="KE269" i="1"/>
  <c r="KE316" i="1"/>
  <c r="KE174" i="1"/>
  <c r="KE277" i="1"/>
  <c r="KE317" i="1"/>
  <c r="KE331" i="1"/>
  <c r="KE320" i="1"/>
  <c r="KE204" i="1"/>
  <c r="KE215" i="1"/>
  <c r="KE292" i="1"/>
  <c r="KE246" i="1"/>
  <c r="KE326" i="1"/>
  <c r="KE191" i="1"/>
  <c r="KE228" i="1"/>
  <c r="KE314" i="1"/>
  <c r="KE257" i="1"/>
  <c r="KE336" i="1"/>
  <c r="KE165" i="1"/>
  <c r="HE33" i="1"/>
  <c r="HE25" i="1"/>
  <c r="HE34" i="1" s="1"/>
  <c r="HE26" i="1"/>
  <c r="HE35" i="1" s="1"/>
  <c r="HE27" i="1"/>
  <c r="HE36" i="1" s="1"/>
  <c r="HE28" i="1"/>
  <c r="HE37" i="1" s="1"/>
  <c r="HE29" i="1"/>
  <c r="HE38" i="1" s="1"/>
  <c r="HE30" i="1"/>
  <c r="HE39" i="1" s="1"/>
  <c r="HE31" i="1"/>
  <c r="HE40" i="1" s="1"/>
  <c r="HE32" i="1"/>
  <c r="HE41" i="1" s="1"/>
  <c r="HW33" i="1"/>
  <c r="HW25" i="1"/>
  <c r="HW34" i="1" s="1"/>
  <c r="HW26" i="1"/>
  <c r="HW35" i="1" s="1"/>
  <c r="HW27" i="1"/>
  <c r="HW36" i="1" s="1"/>
  <c r="HW28" i="1"/>
  <c r="HW37" i="1" s="1"/>
  <c r="HW29" i="1"/>
  <c r="HW38" i="1" s="1"/>
  <c r="HW30" i="1"/>
  <c r="HW39" i="1" s="1"/>
  <c r="HW31" i="1"/>
  <c r="HW40" i="1" s="1"/>
  <c r="HW32" i="1"/>
  <c r="HW41" i="1" s="1"/>
  <c r="HZ33" i="1"/>
  <c r="HZ25" i="1"/>
  <c r="HZ34" i="1" s="1"/>
  <c r="HZ26" i="1"/>
  <c r="HZ35" i="1" s="1"/>
  <c r="HZ27" i="1"/>
  <c r="HZ36" i="1" s="1"/>
  <c r="HZ28" i="1"/>
  <c r="HZ37" i="1" s="1"/>
  <c r="HZ29" i="1"/>
  <c r="HZ38" i="1" s="1"/>
  <c r="HZ30" i="1"/>
  <c r="HZ39" i="1" s="1"/>
  <c r="HZ31" i="1"/>
  <c r="HZ40" i="1" s="1"/>
  <c r="HZ32" i="1"/>
  <c r="HZ41" i="1" s="1"/>
  <c r="ID33" i="1"/>
  <c r="ID25" i="1"/>
  <c r="ID34" i="1" s="1"/>
  <c r="ID26" i="1"/>
  <c r="ID35" i="1" s="1"/>
  <c r="ID27" i="1"/>
  <c r="ID36" i="1" s="1"/>
  <c r="ID28" i="1"/>
  <c r="ID37" i="1" s="1"/>
  <c r="ID29" i="1"/>
  <c r="ID38" i="1" s="1"/>
  <c r="ID30" i="1"/>
  <c r="ID39" i="1" s="1"/>
  <c r="ID31" i="1"/>
  <c r="ID40" i="1" s="1"/>
  <c r="ID32" i="1"/>
  <c r="ID41" i="1" s="1"/>
  <c r="HS218" i="1"/>
  <c r="HS251" i="1"/>
  <c r="HS254" i="1"/>
  <c r="HS270" i="1"/>
  <c r="HS276" i="1"/>
  <c r="HS234" i="1"/>
  <c r="HS319" i="1"/>
  <c r="HS157" i="1"/>
  <c r="HS212" i="1"/>
  <c r="HS208" i="1"/>
  <c r="HS245" i="1"/>
  <c r="HS236" i="1"/>
  <c r="HS250" i="1"/>
  <c r="HS332" i="1"/>
  <c r="HS186" i="1"/>
  <c r="HS286" i="1"/>
  <c r="HS303" i="1"/>
  <c r="HS339" i="1"/>
  <c r="HS272" i="1"/>
  <c r="HS285" i="1"/>
  <c r="HS330" i="1"/>
  <c r="HS168" i="1"/>
  <c r="HS183" i="1"/>
  <c r="HS308" i="1"/>
  <c r="HS169" i="1"/>
  <c r="HS207" i="1"/>
  <c r="HS300" i="1"/>
  <c r="HS313" i="1"/>
  <c r="HS176" i="1"/>
  <c r="HS239" i="1"/>
  <c r="HS195" i="1"/>
  <c r="HS342" i="1"/>
  <c r="HS219" i="1"/>
  <c r="HS280" i="1"/>
  <c r="HS295" i="1"/>
  <c r="HS327" i="1"/>
  <c r="HS193" i="1"/>
  <c r="HS220" i="1"/>
  <c r="HS259" i="1"/>
  <c r="HS177" i="1"/>
  <c r="HS213" i="1"/>
  <c r="HS242" i="1"/>
  <c r="HS256" i="1"/>
  <c r="HS151" i="1"/>
  <c r="HS305" i="1"/>
  <c r="HS293" i="1"/>
  <c r="HS341" i="1"/>
  <c r="HS322" i="1"/>
  <c r="HS237" i="1"/>
  <c r="HS324" i="1"/>
  <c r="HS253" i="1"/>
  <c r="HS271" i="1"/>
  <c r="HS247" i="1"/>
  <c r="HS252" i="1"/>
  <c r="HS279" i="1"/>
  <c r="HS156" i="1"/>
  <c r="HS224" i="1"/>
  <c r="HS162" i="1"/>
  <c r="HS194" i="1"/>
  <c r="HS221" i="1"/>
  <c r="HS209" i="1"/>
  <c r="HS261" i="1"/>
  <c r="HS294" i="1"/>
  <c r="HS304" i="1"/>
  <c r="HS243" i="1"/>
  <c r="HS185" i="1"/>
  <c r="HS210" i="1"/>
  <c r="HS275" i="1"/>
  <c r="HS333" i="1"/>
  <c r="HS167" i="1"/>
  <c r="HS175" i="1"/>
  <c r="HS321" i="1"/>
  <c r="HS306" i="1"/>
  <c r="HS325" i="1"/>
  <c r="HS202" i="1"/>
  <c r="HS235" i="1"/>
  <c r="HS227" i="1"/>
  <c r="HS244" i="1"/>
  <c r="HS166" i="1"/>
  <c r="HS148" i="1"/>
  <c r="HS315" i="1"/>
  <c r="HS312" i="1"/>
  <c r="HS329" i="1"/>
  <c r="HS310" i="1"/>
  <c r="HS201" i="1"/>
  <c r="HS238" i="1"/>
  <c r="HS216" i="1"/>
  <c r="HS226" i="1"/>
  <c r="HS205" i="1"/>
  <c r="HS337" i="1"/>
  <c r="HS343" i="1"/>
  <c r="HS187" i="1"/>
  <c r="HS282" i="1"/>
  <c r="HS149" i="1"/>
  <c r="HS274" i="1"/>
  <c r="HS334" i="1"/>
  <c r="HS284" i="1"/>
  <c r="HS278" i="1"/>
  <c r="HS206" i="1"/>
  <c r="HS222" i="1"/>
  <c r="HS258" i="1"/>
  <c r="HS268" i="1"/>
  <c r="HS164" i="1"/>
  <c r="HS20" i="1"/>
  <c r="HS203" i="1"/>
  <c r="HS178" i="1"/>
  <c r="HS255" i="1"/>
  <c r="HS262" i="1"/>
  <c r="HS301" i="1"/>
  <c r="HS189" i="1"/>
  <c r="HS241" i="1"/>
  <c r="HS283" i="1"/>
  <c r="HS180" i="1"/>
  <c r="HS229" i="1"/>
  <c r="HS318" i="1"/>
  <c r="HS328" i="1"/>
  <c r="HS196" i="1"/>
  <c r="HS223" i="1"/>
  <c r="HS338" i="1"/>
  <c r="HS150" i="1"/>
  <c r="HS190" i="1"/>
  <c r="HS287" i="1"/>
  <c r="HS217" i="1"/>
  <c r="HS249" i="1"/>
  <c r="HS290" i="1"/>
  <c r="HS260" i="1"/>
  <c r="HS267" i="1"/>
  <c r="HS273" i="1"/>
  <c r="HS307" i="1"/>
  <c r="HS323" i="1"/>
  <c r="HS184" i="1"/>
  <c r="HS289" i="1"/>
  <c r="HS309" i="1"/>
  <c r="HS331" i="1"/>
  <c r="HS225" i="1"/>
  <c r="HS163" i="1"/>
  <c r="HS181" i="1"/>
  <c r="HS172" i="1"/>
  <c r="HS191" i="1"/>
  <c r="HS320" i="1"/>
  <c r="HS211" i="1"/>
  <c r="HS171" i="1"/>
  <c r="HS19" i="1"/>
  <c r="HS291" i="1"/>
  <c r="HS302" i="1"/>
  <c r="HS317" i="1"/>
  <c r="HS173" i="1"/>
  <c r="HS240" i="1"/>
  <c r="HS281" i="1"/>
  <c r="HS214" i="1"/>
  <c r="HS248" i="1"/>
  <c r="HS246" i="1"/>
  <c r="HS269" i="1"/>
  <c r="HS292" i="1"/>
  <c r="HS311" i="1"/>
  <c r="HS336" i="1"/>
  <c r="HS326" i="1"/>
  <c r="HS257" i="1"/>
  <c r="HS288" i="1"/>
  <c r="HS174" i="1"/>
  <c r="HS340" i="1"/>
  <c r="HS182" i="1"/>
  <c r="HS335" i="1"/>
  <c r="HS141" i="1"/>
  <c r="HS204" i="1"/>
  <c r="HS228" i="1"/>
  <c r="HS316" i="1"/>
  <c r="HS277" i="1"/>
  <c r="HS215" i="1"/>
  <c r="HS314" i="1"/>
  <c r="HS192" i="1"/>
  <c r="HS165" i="1"/>
  <c r="IB157" i="1"/>
  <c r="IB208" i="1"/>
  <c r="IB270" i="1"/>
  <c r="IB236" i="1"/>
  <c r="IB186" i="1"/>
  <c r="IB218" i="1"/>
  <c r="IB276" i="1"/>
  <c r="IB293" i="1"/>
  <c r="IB319" i="1"/>
  <c r="IB212" i="1"/>
  <c r="IB251" i="1"/>
  <c r="IB250" i="1"/>
  <c r="IB245" i="1"/>
  <c r="IB254" i="1"/>
  <c r="IB234" i="1"/>
  <c r="IB332" i="1"/>
  <c r="IB286" i="1"/>
  <c r="IB176" i="1"/>
  <c r="IB193" i="1"/>
  <c r="IB213" i="1"/>
  <c r="IB313" i="1"/>
  <c r="IB337" i="1"/>
  <c r="IB220" i="1"/>
  <c r="IB259" i="1"/>
  <c r="IB195" i="1"/>
  <c r="IB330" i="1"/>
  <c r="IB324" i="1"/>
  <c r="IB308" i="1"/>
  <c r="IB183" i="1"/>
  <c r="IB207" i="1"/>
  <c r="IB243" i="1"/>
  <c r="IB256" i="1"/>
  <c r="IB339" i="1"/>
  <c r="IB168" i="1"/>
  <c r="IB177" i="1"/>
  <c r="IB327" i="1"/>
  <c r="IB162" i="1"/>
  <c r="IB321" i="1"/>
  <c r="IB318" i="1"/>
  <c r="IB275" i="1"/>
  <c r="IB167" i="1"/>
  <c r="IB185" i="1"/>
  <c r="IB210" i="1"/>
  <c r="IB247" i="1"/>
  <c r="IB169" i="1"/>
  <c r="IB280" i="1"/>
  <c r="IB194" i="1"/>
  <c r="IB221" i="1"/>
  <c r="IB224" i="1"/>
  <c r="IB303" i="1"/>
  <c r="IB242" i="1"/>
  <c r="IB253" i="1"/>
  <c r="IB272" i="1"/>
  <c r="IB285" i="1"/>
  <c r="IB252" i="1"/>
  <c r="IB294" i="1"/>
  <c r="IB219" i="1"/>
  <c r="IB300" i="1"/>
  <c r="IB271" i="1"/>
  <c r="IB237" i="1"/>
  <c r="IB151" i="1"/>
  <c r="IB333" i="1"/>
  <c r="IB304" i="1"/>
  <c r="IB239" i="1"/>
  <c r="IB342" i="1"/>
  <c r="IB341" i="1"/>
  <c r="IB322" i="1"/>
  <c r="IB175" i="1"/>
  <c r="IB209" i="1"/>
  <c r="IB279" i="1"/>
  <c r="IB305" i="1"/>
  <c r="IB295" i="1"/>
  <c r="IB196" i="1"/>
  <c r="IB223" i="1"/>
  <c r="IB227" i="1"/>
  <c r="IB189" i="1"/>
  <c r="IB19" i="1"/>
  <c r="IB222" i="1"/>
  <c r="IB235" i="1"/>
  <c r="IB283" i="1"/>
  <c r="IB255" i="1"/>
  <c r="IB282" i="1"/>
  <c r="IB306" i="1"/>
  <c r="IB301" i="1"/>
  <c r="IB206" i="1"/>
  <c r="IB315" i="1"/>
  <c r="IB178" i="1"/>
  <c r="IB238" i="1"/>
  <c r="IB172" i="1"/>
  <c r="IB216" i="1"/>
  <c r="IB241" i="1"/>
  <c r="IB268" i="1"/>
  <c r="IB312" i="1"/>
  <c r="IB171" i="1"/>
  <c r="IB203" i="1"/>
  <c r="IB205" i="1"/>
  <c r="IB229" i="1"/>
  <c r="IB343" i="1"/>
  <c r="IB284" i="1"/>
  <c r="IB214" i="1"/>
  <c r="IB244" i="1"/>
  <c r="IB262" i="1"/>
  <c r="IB240" i="1"/>
  <c r="IB261" i="1"/>
  <c r="IB156" i="1"/>
  <c r="IB184" i="1"/>
  <c r="IB289" i="1"/>
  <c r="IB278" i="1"/>
  <c r="IB149" i="1"/>
  <c r="IB323" i="1"/>
  <c r="IB325" i="1"/>
  <c r="IB166" i="1"/>
  <c r="IB202" i="1"/>
  <c r="IB226" i="1"/>
  <c r="IB150" i="1"/>
  <c r="IB180" i="1"/>
  <c r="IB287" i="1"/>
  <c r="IB20" i="1"/>
  <c r="IB328" i="1"/>
  <c r="IB201" i="1"/>
  <c r="IB290" i="1"/>
  <c r="IB274" i="1"/>
  <c r="IB329" i="1"/>
  <c r="IB334" i="1"/>
  <c r="IB163" i="1"/>
  <c r="IB320" i="1"/>
  <c r="IB187" i="1"/>
  <c r="IB310" i="1"/>
  <c r="IB273" i="1"/>
  <c r="IB281" i="1"/>
  <c r="IB335" i="1"/>
  <c r="IB141" i="1"/>
  <c r="IB204" i="1"/>
  <c r="IB258" i="1"/>
  <c r="IB191" i="1"/>
  <c r="IB260" i="1"/>
  <c r="IB211" i="1"/>
  <c r="IB338" i="1"/>
  <c r="IB249" i="1"/>
  <c r="IB291" i="1"/>
  <c r="IB302" i="1"/>
  <c r="IB309" i="1"/>
  <c r="IB307" i="1"/>
  <c r="IB148" i="1"/>
  <c r="IB164" i="1"/>
  <c r="IB190" i="1"/>
  <c r="IB246" i="1"/>
  <c r="IB257" i="1"/>
  <c r="IB326" i="1"/>
  <c r="IB336" i="1"/>
  <c r="IB267" i="1"/>
  <c r="IB331" i="1"/>
  <c r="IB217" i="1"/>
  <c r="IB314" i="1"/>
  <c r="IB340" i="1"/>
  <c r="IB173" i="1"/>
  <c r="IB225" i="1"/>
  <c r="IB215" i="1"/>
  <c r="IB248" i="1"/>
  <c r="IB269" i="1"/>
  <c r="IB288" i="1"/>
  <c r="IB311" i="1"/>
  <c r="IB316" i="1"/>
  <c r="IB174" i="1"/>
  <c r="IB317" i="1"/>
  <c r="IB181" i="1"/>
  <c r="IB277" i="1"/>
  <c r="IB292" i="1"/>
  <c r="IB228" i="1"/>
  <c r="IB165" i="1"/>
  <c r="IB182" i="1"/>
  <c r="IB192" i="1"/>
  <c r="HM33" i="1"/>
  <c r="HM25" i="1"/>
  <c r="HM34" i="1" s="1"/>
  <c r="HM26" i="1"/>
  <c r="HM35" i="1" s="1"/>
  <c r="HM27" i="1"/>
  <c r="HM36" i="1" s="1"/>
  <c r="HM28" i="1"/>
  <c r="HM37" i="1" s="1"/>
  <c r="HM29" i="1"/>
  <c r="HM38" i="1" s="1"/>
  <c r="HM30" i="1"/>
  <c r="HM39" i="1" s="1"/>
  <c r="HM31" i="1"/>
  <c r="HM40" i="1" s="1"/>
  <c r="HM32" i="1"/>
  <c r="HM41" i="1" s="1"/>
  <c r="HH332" i="1"/>
  <c r="HH236" i="1"/>
  <c r="HH319" i="1"/>
  <c r="HH303" i="1"/>
  <c r="HH250" i="1"/>
  <c r="HH276" i="1"/>
  <c r="HH212" i="1"/>
  <c r="HH208" i="1"/>
  <c r="HH254" i="1"/>
  <c r="HH270" i="1"/>
  <c r="HH286" i="1"/>
  <c r="HH234" i="1"/>
  <c r="HH157" i="1"/>
  <c r="HH186" i="1"/>
  <c r="HH218" i="1"/>
  <c r="HH245" i="1"/>
  <c r="HH251" i="1"/>
  <c r="HH330" i="1"/>
  <c r="HH339" i="1"/>
  <c r="HH337" i="1"/>
  <c r="HH239" i="1"/>
  <c r="HH308" i="1"/>
  <c r="HH324" i="1"/>
  <c r="HH195" i="1"/>
  <c r="HH207" i="1"/>
  <c r="HH293" i="1"/>
  <c r="HH183" i="1"/>
  <c r="HH193" i="1"/>
  <c r="HH220" i="1"/>
  <c r="HH259" i="1"/>
  <c r="HH280" i="1"/>
  <c r="HH342" i="1"/>
  <c r="HH242" i="1"/>
  <c r="HH177" i="1"/>
  <c r="HH168" i="1"/>
  <c r="HH272" i="1"/>
  <c r="HH300" i="1"/>
  <c r="HH253" i="1"/>
  <c r="HH322" i="1"/>
  <c r="HH194" i="1"/>
  <c r="HH210" i="1"/>
  <c r="HH275" i="1"/>
  <c r="HH285" i="1"/>
  <c r="HH185" i="1"/>
  <c r="HH261" i="1"/>
  <c r="HH328" i="1"/>
  <c r="HH167" i="1"/>
  <c r="HH209" i="1"/>
  <c r="HH252" i="1"/>
  <c r="HH333" i="1"/>
  <c r="HH313" i="1"/>
  <c r="HH176" i="1"/>
  <c r="HH295" i="1"/>
  <c r="HH341" i="1"/>
  <c r="HH271" i="1"/>
  <c r="HH221" i="1"/>
  <c r="HH327" i="1"/>
  <c r="HH162" i="1"/>
  <c r="HH175" i="1"/>
  <c r="HH237" i="1"/>
  <c r="HH213" i="1"/>
  <c r="HH305" i="1"/>
  <c r="HH304" i="1"/>
  <c r="HH294" i="1"/>
  <c r="HH321" i="1"/>
  <c r="HH343" i="1"/>
  <c r="HH196" i="1"/>
  <c r="HH214" i="1"/>
  <c r="HH282" i="1"/>
  <c r="HH219" i="1"/>
  <c r="HH256" i="1"/>
  <c r="HH178" i="1"/>
  <c r="HH149" i="1"/>
  <c r="HH325" i="1"/>
  <c r="HH206" i="1"/>
  <c r="HH19" i="1"/>
  <c r="HH268" i="1"/>
  <c r="HH287" i="1"/>
  <c r="HH20" i="1"/>
  <c r="HH169" i="1"/>
  <c r="HH224" i="1"/>
  <c r="HH279" i="1"/>
  <c r="HH172" i="1"/>
  <c r="HH216" i="1"/>
  <c r="HH334" i="1"/>
  <c r="HH164" i="1"/>
  <c r="HH171" i="1"/>
  <c r="HH243" i="1"/>
  <c r="HH201" i="1"/>
  <c r="HH227" i="1"/>
  <c r="HH244" i="1"/>
  <c r="HH290" i="1"/>
  <c r="HH323" i="1"/>
  <c r="HH338" i="1"/>
  <c r="HH184" i="1"/>
  <c r="HH202" i="1"/>
  <c r="HH241" i="1"/>
  <c r="HH258" i="1"/>
  <c r="HH240" i="1"/>
  <c r="HH262" i="1"/>
  <c r="HH301" i="1"/>
  <c r="HH235" i="1"/>
  <c r="HH274" i="1"/>
  <c r="HH180" i="1"/>
  <c r="HH203" i="1"/>
  <c r="HH247" i="1"/>
  <c r="HH151" i="1"/>
  <c r="HH156" i="1"/>
  <c r="HH187" i="1"/>
  <c r="HH223" i="1"/>
  <c r="HH278" i="1"/>
  <c r="HH189" i="1"/>
  <c r="HH148" i="1"/>
  <c r="HH226" i="1"/>
  <c r="HH289" i="1"/>
  <c r="HH150" i="1"/>
  <c r="HH284" i="1"/>
  <c r="HH238" i="1"/>
  <c r="HH306" i="1"/>
  <c r="HH222" i="1"/>
  <c r="HH283" i="1"/>
  <c r="HH310" i="1"/>
  <c r="HH190" i="1"/>
  <c r="HH260" i="1"/>
  <c r="HH163" i="1"/>
  <c r="HH173" i="1"/>
  <c r="HH141" i="1"/>
  <c r="HH315" i="1"/>
  <c r="HH205" i="1"/>
  <c r="HH291" i="1"/>
  <c r="HH331" i="1"/>
  <c r="HH312" i="1"/>
  <c r="HH281" i="1"/>
  <c r="HH309" i="1"/>
  <c r="HH191" i="1"/>
  <c r="HH318" i="1"/>
  <c r="HH329" i="1"/>
  <c r="HH217" i="1"/>
  <c r="HH302" i="1"/>
  <c r="HH181" i="1"/>
  <c r="HH225" i="1"/>
  <c r="HH317" i="1"/>
  <c r="HH166" i="1"/>
  <c r="HH229" i="1"/>
  <c r="HH273" i="1"/>
  <c r="HH257" i="1"/>
  <c r="HH316" i="1"/>
  <c r="HH288" i="1"/>
  <c r="HH340" i="1"/>
  <c r="HH267" i="1"/>
  <c r="HH228" i="1"/>
  <c r="HH336" i="1"/>
  <c r="HH307" i="1"/>
  <c r="HH211" i="1"/>
  <c r="HH292" i="1"/>
  <c r="HH192" i="1"/>
  <c r="HH255" i="1"/>
  <c r="HH246" i="1"/>
  <c r="HH269" i="1"/>
  <c r="HH326" i="1"/>
  <c r="HH174" i="1"/>
  <c r="HH248" i="1"/>
  <c r="HH165" i="1"/>
  <c r="HH249" i="1"/>
  <c r="HH320" i="1"/>
  <c r="HH215" i="1"/>
  <c r="HH277" i="1"/>
  <c r="HH314" i="1"/>
  <c r="HH311" i="1"/>
  <c r="HH335" i="1"/>
  <c r="HH204" i="1"/>
  <c r="HH182" i="1"/>
  <c r="HC33" i="1"/>
  <c r="HC25" i="1"/>
  <c r="HC34" i="1" s="1"/>
  <c r="HC26" i="1"/>
  <c r="HC35" i="1" s="1"/>
  <c r="HC27" i="1"/>
  <c r="HC36" i="1" s="1"/>
  <c r="HC28" i="1"/>
  <c r="HC37" i="1" s="1"/>
  <c r="HC29" i="1"/>
  <c r="HC38" i="1" s="1"/>
  <c r="HC30" i="1"/>
  <c r="HC39" i="1" s="1"/>
  <c r="HC31" i="1"/>
  <c r="HC40" i="1" s="1"/>
  <c r="HC32" i="1"/>
  <c r="HC41" i="1" s="1"/>
  <c r="HZ342" i="1"/>
  <c r="HZ251" i="1"/>
  <c r="HZ270" i="1"/>
  <c r="HZ212" i="1"/>
  <c r="HZ234" i="1"/>
  <c r="HZ254" i="1"/>
  <c r="HZ286" i="1"/>
  <c r="HZ250" i="1"/>
  <c r="HZ332" i="1"/>
  <c r="HZ157" i="1"/>
  <c r="HZ208" i="1"/>
  <c r="HZ245" i="1"/>
  <c r="HZ293" i="1"/>
  <c r="HZ319" i="1"/>
  <c r="HZ186" i="1"/>
  <c r="HZ236" i="1"/>
  <c r="HZ218" i="1"/>
  <c r="HZ276" i="1"/>
  <c r="HZ220" i="1"/>
  <c r="HZ177" i="1"/>
  <c r="HZ207" i="1"/>
  <c r="HZ219" i="1"/>
  <c r="HZ242" i="1"/>
  <c r="HZ339" i="1"/>
  <c r="HZ183" i="1"/>
  <c r="HZ308" i="1"/>
  <c r="HZ195" i="1"/>
  <c r="HZ256" i="1"/>
  <c r="HZ272" i="1"/>
  <c r="HZ285" i="1"/>
  <c r="HZ318" i="1"/>
  <c r="HZ337" i="1"/>
  <c r="HZ193" i="1"/>
  <c r="HZ324" i="1"/>
  <c r="HZ168" i="1"/>
  <c r="HZ239" i="1"/>
  <c r="HZ169" i="1"/>
  <c r="HZ280" i="1"/>
  <c r="HZ295" i="1"/>
  <c r="HZ327" i="1"/>
  <c r="HZ303" i="1"/>
  <c r="HZ330" i="1"/>
  <c r="HZ313" i="1"/>
  <c r="HZ259" i="1"/>
  <c r="HZ213" i="1"/>
  <c r="HZ253" i="1"/>
  <c r="HZ176" i="1"/>
  <c r="HZ167" i="1"/>
  <c r="HZ194" i="1"/>
  <c r="HZ210" i="1"/>
  <c r="HZ279" i="1"/>
  <c r="HZ237" i="1"/>
  <c r="HZ333" i="1"/>
  <c r="HZ243" i="1"/>
  <c r="HZ300" i="1"/>
  <c r="HZ175" i="1"/>
  <c r="HZ209" i="1"/>
  <c r="HZ305" i="1"/>
  <c r="HZ341" i="1"/>
  <c r="HZ322" i="1"/>
  <c r="HZ162" i="1"/>
  <c r="HZ221" i="1"/>
  <c r="HZ224" i="1"/>
  <c r="HZ304" i="1"/>
  <c r="HZ185" i="1"/>
  <c r="HZ261" i="1"/>
  <c r="HZ294" i="1"/>
  <c r="HZ271" i="1"/>
  <c r="HZ321" i="1"/>
  <c r="HZ262" i="1"/>
  <c r="HZ301" i="1"/>
  <c r="HZ325" i="1"/>
  <c r="HZ274" i="1"/>
  <c r="HZ247" i="1"/>
  <c r="HZ275" i="1"/>
  <c r="HZ151" i="1"/>
  <c r="HZ328" i="1"/>
  <c r="HZ343" i="1"/>
  <c r="HZ244" i="1"/>
  <c r="HZ258" i="1"/>
  <c r="HZ287" i="1"/>
  <c r="HZ184" i="1"/>
  <c r="HZ148" i="1"/>
  <c r="HZ202" i="1"/>
  <c r="HZ226" i="1"/>
  <c r="HZ150" i="1"/>
  <c r="HZ217" i="1"/>
  <c r="HZ156" i="1"/>
  <c r="HZ187" i="1"/>
  <c r="HZ255" i="1"/>
  <c r="HZ290" i="1"/>
  <c r="HZ338" i="1"/>
  <c r="HZ206" i="1"/>
  <c r="HZ222" i="1"/>
  <c r="HZ283" i="1"/>
  <c r="HZ178" i="1"/>
  <c r="HZ223" i="1"/>
  <c r="HZ166" i="1"/>
  <c r="HZ190" i="1"/>
  <c r="HZ203" i="1"/>
  <c r="HZ205" i="1"/>
  <c r="HZ196" i="1"/>
  <c r="HZ201" i="1"/>
  <c r="HZ227" i="1"/>
  <c r="HZ306" i="1"/>
  <c r="HZ189" i="1"/>
  <c r="HZ235" i="1"/>
  <c r="HZ241" i="1"/>
  <c r="HZ315" i="1"/>
  <c r="HZ164" i="1"/>
  <c r="HZ240" i="1"/>
  <c r="HZ252" i="1"/>
  <c r="HZ284" i="1"/>
  <c r="HZ238" i="1"/>
  <c r="HZ278" i="1"/>
  <c r="HZ323" i="1"/>
  <c r="HZ19" i="1"/>
  <c r="HZ289" i="1"/>
  <c r="HZ312" i="1"/>
  <c r="HZ334" i="1"/>
  <c r="HZ310" i="1"/>
  <c r="HZ260" i="1"/>
  <c r="HZ317" i="1"/>
  <c r="HZ173" i="1"/>
  <c r="HZ282" i="1"/>
  <c r="HZ172" i="1"/>
  <c r="HZ171" i="1"/>
  <c r="HZ331" i="1"/>
  <c r="HZ225" i="1"/>
  <c r="HZ211" i="1"/>
  <c r="HZ267" i="1"/>
  <c r="HZ214" i="1"/>
  <c r="HZ180" i="1"/>
  <c r="HZ273" i="1"/>
  <c r="HZ291" i="1"/>
  <c r="HZ181" i="1"/>
  <c r="HZ204" i="1"/>
  <c r="HZ149" i="1"/>
  <c r="HZ216" i="1"/>
  <c r="HZ20" i="1"/>
  <c r="HZ309" i="1"/>
  <c r="HZ163" i="1"/>
  <c r="HZ320" i="1"/>
  <c r="HZ329" i="1"/>
  <c r="HZ281" i="1"/>
  <c r="HZ141" i="1"/>
  <c r="HZ268" i="1"/>
  <c r="HZ229" i="1"/>
  <c r="HZ335" i="1"/>
  <c r="HZ165" i="1"/>
  <c r="HZ288" i="1"/>
  <c r="HZ292" i="1"/>
  <c r="HZ269" i="1"/>
  <c r="HZ326" i="1"/>
  <c r="HZ316" i="1"/>
  <c r="HZ302" i="1"/>
  <c r="HZ174" i="1"/>
  <c r="HZ182" i="1"/>
  <c r="HZ307" i="1"/>
  <c r="HZ228" i="1"/>
  <c r="HZ257" i="1"/>
  <c r="HZ277" i="1"/>
  <c r="HZ249" i="1"/>
  <c r="HZ246" i="1"/>
  <c r="HZ215" i="1"/>
  <c r="HZ314" i="1"/>
  <c r="HZ336" i="1"/>
  <c r="HZ340" i="1"/>
  <c r="HZ191" i="1"/>
  <c r="HZ248" i="1"/>
  <c r="HZ311" i="1"/>
  <c r="HZ192" i="1"/>
  <c r="ID236" i="1"/>
  <c r="ID186" i="1"/>
  <c r="ID212" i="1"/>
  <c r="ID276" i="1"/>
  <c r="ID293" i="1"/>
  <c r="ID245" i="1"/>
  <c r="ID251" i="1"/>
  <c r="ID250" i="1"/>
  <c r="ID319" i="1"/>
  <c r="ID157" i="1"/>
  <c r="ID254" i="1"/>
  <c r="ID218" i="1"/>
  <c r="ID234" i="1"/>
  <c r="ID332" i="1"/>
  <c r="ID208" i="1"/>
  <c r="ID270" i="1"/>
  <c r="ID313" i="1"/>
  <c r="ID286" i="1"/>
  <c r="ID330" i="1"/>
  <c r="ID337" i="1"/>
  <c r="ID176" i="1"/>
  <c r="ID259" i="1"/>
  <c r="ID272" i="1"/>
  <c r="ID280" i="1"/>
  <c r="ID300" i="1"/>
  <c r="ID339" i="1"/>
  <c r="ID239" i="1"/>
  <c r="ID243" i="1"/>
  <c r="ID285" i="1"/>
  <c r="ID168" i="1"/>
  <c r="ID308" i="1"/>
  <c r="ID183" i="1"/>
  <c r="ID303" i="1"/>
  <c r="ID342" i="1"/>
  <c r="ID195" i="1"/>
  <c r="ID242" i="1"/>
  <c r="ID324" i="1"/>
  <c r="ID193" i="1"/>
  <c r="ID169" i="1"/>
  <c r="ID177" i="1"/>
  <c r="ID253" i="1"/>
  <c r="ID256" i="1"/>
  <c r="ID341" i="1"/>
  <c r="ID167" i="1"/>
  <c r="ID175" i="1"/>
  <c r="ID247" i="1"/>
  <c r="ID294" i="1"/>
  <c r="ID328" i="1"/>
  <c r="ID194" i="1"/>
  <c r="ID224" i="1"/>
  <c r="ID252" i="1"/>
  <c r="ID321" i="1"/>
  <c r="ID318" i="1"/>
  <c r="ID333" i="1"/>
  <c r="ID271" i="1"/>
  <c r="ID261" i="1"/>
  <c r="ID151" i="1"/>
  <c r="ID304" i="1"/>
  <c r="ID220" i="1"/>
  <c r="ID213" i="1"/>
  <c r="ID322" i="1"/>
  <c r="ID185" i="1"/>
  <c r="ID209" i="1"/>
  <c r="ID237" i="1"/>
  <c r="ID279" i="1"/>
  <c r="ID295" i="1"/>
  <c r="ID221" i="1"/>
  <c r="ID305" i="1"/>
  <c r="ID207" i="1"/>
  <c r="ID219" i="1"/>
  <c r="ID162" i="1"/>
  <c r="ID189" i="1"/>
  <c r="ID206" i="1"/>
  <c r="ID19" i="1"/>
  <c r="ID216" i="1"/>
  <c r="ID289" i="1"/>
  <c r="ID178" i="1"/>
  <c r="ID244" i="1"/>
  <c r="ID290" i="1"/>
  <c r="ID202" i="1"/>
  <c r="ID274" i="1"/>
  <c r="ID150" i="1"/>
  <c r="ID310" i="1"/>
  <c r="ID210" i="1"/>
  <c r="ID284" i="1"/>
  <c r="ID262" i="1"/>
  <c r="ID166" i="1"/>
  <c r="ID241" i="1"/>
  <c r="ID312" i="1"/>
  <c r="ID240" i="1"/>
  <c r="ID327" i="1"/>
  <c r="ID343" i="1"/>
  <c r="ID156" i="1"/>
  <c r="ID187" i="1"/>
  <c r="ID149" i="1"/>
  <c r="ID325" i="1"/>
  <c r="ID148" i="1"/>
  <c r="ID226" i="1"/>
  <c r="ID334" i="1"/>
  <c r="ID190" i="1"/>
  <c r="ID287" i="1"/>
  <c r="ID20" i="1"/>
  <c r="ID205" i="1"/>
  <c r="ID201" i="1"/>
  <c r="ID227" i="1"/>
  <c r="ID255" i="1"/>
  <c r="ID278" i="1"/>
  <c r="ID323" i="1"/>
  <c r="ID184" i="1"/>
  <c r="ID164" i="1"/>
  <c r="ID171" i="1"/>
  <c r="ID275" i="1"/>
  <c r="ID258" i="1"/>
  <c r="ID268" i="1"/>
  <c r="ID283" i="1"/>
  <c r="ID315" i="1"/>
  <c r="ID329" i="1"/>
  <c r="ID180" i="1"/>
  <c r="ID217" i="1"/>
  <c r="ID229" i="1"/>
  <c r="ID196" i="1"/>
  <c r="ID223" i="1"/>
  <c r="ID214" i="1"/>
  <c r="ID282" i="1"/>
  <c r="ID338" i="1"/>
  <c r="ID172" i="1"/>
  <c r="ID235" i="1"/>
  <c r="ID273" i="1"/>
  <c r="ID302" i="1"/>
  <c r="ID331" i="1"/>
  <c r="ID281" i="1"/>
  <c r="ID181" i="1"/>
  <c r="ID141" i="1"/>
  <c r="ID211" i="1"/>
  <c r="ID238" i="1"/>
  <c r="ID307" i="1"/>
  <c r="ID222" i="1"/>
  <c r="ID173" i="1"/>
  <c r="ID225" i="1"/>
  <c r="ID204" i="1"/>
  <c r="ID267" i="1"/>
  <c r="ID320" i="1"/>
  <c r="ID249" i="1"/>
  <c r="ID291" i="1"/>
  <c r="ID163" i="1"/>
  <c r="ID203" i="1"/>
  <c r="ID260" i="1"/>
  <c r="ID335" i="1"/>
  <c r="ID191" i="1"/>
  <c r="ID215" i="1"/>
  <c r="ID314" i="1"/>
  <c r="ID165" i="1"/>
  <c r="ID301" i="1"/>
  <c r="ID340" i="1"/>
  <c r="ID174" i="1"/>
  <c r="ID309" i="1"/>
  <c r="ID288" i="1"/>
  <c r="ID228" i="1"/>
  <c r="ID269" i="1"/>
  <c r="ID316" i="1"/>
  <c r="ID277" i="1"/>
  <c r="ID317" i="1"/>
  <c r="ID248" i="1"/>
  <c r="ID246" i="1"/>
  <c r="ID257" i="1"/>
  <c r="ID326" i="1"/>
  <c r="ID182" i="1"/>
  <c r="ID306" i="1"/>
  <c r="ID292" i="1"/>
  <c r="ID311" i="1"/>
  <c r="ID336" i="1"/>
  <c r="ID192" i="1"/>
  <c r="IN33" i="1"/>
  <c r="IN25" i="1"/>
  <c r="IN34" i="1" s="1"/>
  <c r="IN26" i="1"/>
  <c r="IN35" i="1" s="1"/>
  <c r="IN27" i="1"/>
  <c r="IN36" i="1" s="1"/>
  <c r="IN28" i="1"/>
  <c r="IN37" i="1" s="1"/>
  <c r="IN29" i="1"/>
  <c r="IN38" i="1" s="1"/>
  <c r="IN30" i="1"/>
  <c r="IN39" i="1" s="1"/>
  <c r="IN31" i="1"/>
  <c r="IN40" i="1" s="1"/>
  <c r="IN32" i="1"/>
  <c r="IN41" i="1" s="1"/>
  <c r="HK33" i="1"/>
  <c r="HK25" i="1"/>
  <c r="HK34" i="1" s="1"/>
  <c r="HK26" i="1"/>
  <c r="HK35" i="1" s="1"/>
  <c r="HK27" i="1"/>
  <c r="HK36" i="1" s="1"/>
  <c r="HK28" i="1"/>
  <c r="HK37" i="1" s="1"/>
  <c r="HK29" i="1"/>
  <c r="HK38" i="1" s="1"/>
  <c r="HK30" i="1"/>
  <c r="HK39" i="1" s="1"/>
  <c r="HK31" i="1"/>
  <c r="HK40" i="1" s="1"/>
  <c r="HK32" i="1"/>
  <c r="HK41" i="1" s="1"/>
  <c r="IJ33" i="1"/>
  <c r="IJ25" i="1"/>
  <c r="IJ34" i="1" s="1"/>
  <c r="IJ26" i="1"/>
  <c r="IJ35" i="1" s="1"/>
  <c r="IJ27" i="1"/>
  <c r="IJ36" i="1" s="1"/>
  <c r="IJ28" i="1"/>
  <c r="IJ37" i="1" s="1"/>
  <c r="IJ29" i="1"/>
  <c r="IJ38" i="1" s="1"/>
  <c r="IJ30" i="1"/>
  <c r="IJ39" i="1" s="1"/>
  <c r="IJ31" i="1"/>
  <c r="IJ40" i="1" s="1"/>
  <c r="IJ32" i="1"/>
  <c r="IJ41" i="1" s="1"/>
  <c r="IO33" i="1"/>
  <c r="IO25" i="1"/>
  <c r="IO34" i="1" s="1"/>
  <c r="IO26" i="1"/>
  <c r="IO35" i="1" s="1"/>
  <c r="IO27" i="1"/>
  <c r="IO36" i="1" s="1"/>
  <c r="IO28" i="1"/>
  <c r="IO37" i="1" s="1"/>
  <c r="IO29" i="1"/>
  <c r="IO38" i="1" s="1"/>
  <c r="IO30" i="1"/>
  <c r="IO39" i="1" s="1"/>
  <c r="IO31" i="1"/>
  <c r="IO40" i="1" s="1"/>
  <c r="IO32" i="1"/>
  <c r="IO41" i="1" s="1"/>
  <c r="HQ33" i="1"/>
  <c r="HQ25" i="1"/>
  <c r="HQ34" i="1" s="1"/>
  <c r="HQ26" i="1"/>
  <c r="HQ35" i="1" s="1"/>
  <c r="HQ27" i="1"/>
  <c r="HQ36" i="1" s="1"/>
  <c r="HQ28" i="1"/>
  <c r="HQ37" i="1" s="1"/>
  <c r="HQ29" i="1"/>
  <c r="HQ38" i="1" s="1"/>
  <c r="HQ30" i="1"/>
  <c r="HQ39" i="1" s="1"/>
  <c r="HQ31" i="1"/>
  <c r="HQ40" i="1" s="1"/>
  <c r="HQ32" i="1"/>
  <c r="HQ41" i="1" s="1"/>
  <c r="HR338" i="1"/>
  <c r="HR212" i="1"/>
  <c r="HR276" i="1"/>
  <c r="HR157" i="1"/>
  <c r="HR245" i="1"/>
  <c r="HR208" i="1"/>
  <c r="HR218" i="1"/>
  <c r="HR319" i="1"/>
  <c r="HR234" i="1"/>
  <c r="HR250" i="1"/>
  <c r="HR332" i="1"/>
  <c r="HR236" i="1"/>
  <c r="HR270" i="1"/>
  <c r="HR286" i="1"/>
  <c r="HR186" i="1"/>
  <c r="HR251" i="1"/>
  <c r="HR254" i="1"/>
  <c r="HR337" i="1"/>
  <c r="HR183" i="1"/>
  <c r="HR324" i="1"/>
  <c r="HR330" i="1"/>
  <c r="HR220" i="1"/>
  <c r="HR239" i="1"/>
  <c r="HR342" i="1"/>
  <c r="HR169" i="1"/>
  <c r="HR243" i="1"/>
  <c r="HR256" i="1"/>
  <c r="HR285" i="1"/>
  <c r="HR318" i="1"/>
  <c r="HR341" i="1"/>
  <c r="HR303" i="1"/>
  <c r="HR177" i="1"/>
  <c r="HR293" i="1"/>
  <c r="HR313" i="1"/>
  <c r="HR193" i="1"/>
  <c r="HR213" i="1"/>
  <c r="HR207" i="1"/>
  <c r="HR219" i="1"/>
  <c r="HR242" i="1"/>
  <c r="HR272" i="1"/>
  <c r="HR339" i="1"/>
  <c r="HR195" i="1"/>
  <c r="HR176" i="1"/>
  <c r="HR308" i="1"/>
  <c r="HR300" i="1"/>
  <c r="HR321" i="1"/>
  <c r="HR175" i="1"/>
  <c r="HR210" i="1"/>
  <c r="HR221" i="1"/>
  <c r="HR294" i="1"/>
  <c r="HR151" i="1"/>
  <c r="HR253" i="1"/>
  <c r="HR322" i="1"/>
  <c r="HR261" i="1"/>
  <c r="HR343" i="1"/>
  <c r="HR168" i="1"/>
  <c r="HR259" i="1"/>
  <c r="HR162" i="1"/>
  <c r="HR194" i="1"/>
  <c r="HR271" i="1"/>
  <c r="HR224" i="1"/>
  <c r="HR333" i="1"/>
  <c r="HR280" i="1"/>
  <c r="HR209" i="1"/>
  <c r="HR295" i="1"/>
  <c r="HR327" i="1"/>
  <c r="HR237" i="1"/>
  <c r="HR252" i="1"/>
  <c r="HR275" i="1"/>
  <c r="HR305" i="1"/>
  <c r="HR185" i="1"/>
  <c r="HR247" i="1"/>
  <c r="HR304" i="1"/>
  <c r="HR328" i="1"/>
  <c r="HR244" i="1"/>
  <c r="HR306" i="1"/>
  <c r="HR323" i="1"/>
  <c r="HR201" i="1"/>
  <c r="HR214" i="1"/>
  <c r="HR227" i="1"/>
  <c r="HR262" i="1"/>
  <c r="HR184" i="1"/>
  <c r="HR189" i="1"/>
  <c r="HR216" i="1"/>
  <c r="HR329" i="1"/>
  <c r="HR334" i="1"/>
  <c r="HR205" i="1"/>
  <c r="HR156" i="1"/>
  <c r="HR196" i="1"/>
  <c r="HR282" i="1"/>
  <c r="HR149" i="1"/>
  <c r="HR301" i="1"/>
  <c r="HR166" i="1"/>
  <c r="HR258" i="1"/>
  <c r="HR268" i="1"/>
  <c r="HR289" i="1"/>
  <c r="HR171" i="1"/>
  <c r="HR240" i="1"/>
  <c r="HR167" i="1"/>
  <c r="HR164" i="1"/>
  <c r="HR180" i="1"/>
  <c r="HR229" i="1"/>
  <c r="HR255" i="1"/>
  <c r="HR278" i="1"/>
  <c r="HR226" i="1"/>
  <c r="HR274" i="1"/>
  <c r="HR315" i="1"/>
  <c r="HR287" i="1"/>
  <c r="HR249" i="1"/>
  <c r="HR178" i="1"/>
  <c r="HR223" i="1"/>
  <c r="HR238" i="1"/>
  <c r="HR172" i="1"/>
  <c r="HR148" i="1"/>
  <c r="HR19" i="1"/>
  <c r="HR222" i="1"/>
  <c r="HR283" i="1"/>
  <c r="HR150" i="1"/>
  <c r="HR217" i="1"/>
  <c r="HR235" i="1"/>
  <c r="HR203" i="1"/>
  <c r="HR279" i="1"/>
  <c r="HR187" i="1"/>
  <c r="HR267" i="1"/>
  <c r="HR335" i="1"/>
  <c r="HR307" i="1"/>
  <c r="HR191" i="1"/>
  <c r="HR206" i="1"/>
  <c r="HR202" i="1"/>
  <c r="HR309" i="1"/>
  <c r="HR163" i="1"/>
  <c r="HR20" i="1"/>
  <c r="HR291" i="1"/>
  <c r="HR331" i="1"/>
  <c r="HR141" i="1"/>
  <c r="HR284" i="1"/>
  <c r="HR312" i="1"/>
  <c r="HR281" i="1"/>
  <c r="HR317" i="1"/>
  <c r="HR241" i="1"/>
  <c r="HR190" i="1"/>
  <c r="HR181" i="1"/>
  <c r="HR211" i="1"/>
  <c r="HR290" i="1"/>
  <c r="HR325" i="1"/>
  <c r="HR260" i="1"/>
  <c r="HR273" i="1"/>
  <c r="HR225" i="1"/>
  <c r="HR320" i="1"/>
  <c r="HR204" i="1"/>
  <c r="HR310" i="1"/>
  <c r="HR316" i="1"/>
  <c r="HR165" i="1"/>
  <c r="HR248" i="1"/>
  <c r="HR246" i="1"/>
  <c r="HR174" i="1"/>
  <c r="HR257" i="1"/>
  <c r="HR302" i="1"/>
  <c r="HR173" i="1"/>
  <c r="HR215" i="1"/>
  <c r="HR277" i="1"/>
  <c r="HR269" i="1"/>
  <c r="HR314" i="1"/>
  <c r="HR336" i="1"/>
  <c r="HR340" i="1"/>
  <c r="HR292" i="1"/>
  <c r="HR311" i="1"/>
  <c r="HR326" i="1"/>
  <c r="HR228" i="1"/>
  <c r="HR288" i="1"/>
  <c r="HR182" i="1"/>
  <c r="HR192" i="1"/>
  <c r="HP319" i="1"/>
  <c r="HP276" i="1"/>
  <c r="HP250" i="1"/>
  <c r="HP157" i="1"/>
  <c r="HP270" i="1"/>
  <c r="HP212" i="1"/>
  <c r="HP218" i="1"/>
  <c r="HP251" i="1"/>
  <c r="HP234" i="1"/>
  <c r="HP245" i="1"/>
  <c r="HP286" i="1"/>
  <c r="HP186" i="1"/>
  <c r="HP236" i="1"/>
  <c r="HP332" i="1"/>
  <c r="HP208" i="1"/>
  <c r="HP254" i="1"/>
  <c r="HP176" i="1"/>
  <c r="HP220" i="1"/>
  <c r="HP259" i="1"/>
  <c r="HP280" i="1"/>
  <c r="HP303" i="1"/>
  <c r="HP324" i="1"/>
  <c r="HP342" i="1"/>
  <c r="HP339" i="1"/>
  <c r="HP313" i="1"/>
  <c r="HP337" i="1"/>
  <c r="HP177" i="1"/>
  <c r="HP293" i="1"/>
  <c r="HP168" i="1"/>
  <c r="HP195" i="1"/>
  <c r="HP207" i="1"/>
  <c r="HP295" i="1"/>
  <c r="HP318" i="1"/>
  <c r="HP330" i="1"/>
  <c r="HP169" i="1"/>
  <c r="HP253" i="1"/>
  <c r="HP256" i="1"/>
  <c r="HP308" i="1"/>
  <c r="HP219" i="1"/>
  <c r="HP185" i="1"/>
  <c r="HP183" i="1"/>
  <c r="HP239" i="1"/>
  <c r="HP167" i="1"/>
  <c r="HP175" i="1"/>
  <c r="HP271" i="1"/>
  <c r="HP221" i="1"/>
  <c r="HP247" i="1"/>
  <c r="HP162" i="1"/>
  <c r="HP252" i="1"/>
  <c r="HP294" i="1"/>
  <c r="HP304" i="1"/>
  <c r="HP341" i="1"/>
  <c r="HP237" i="1"/>
  <c r="HP279" i="1"/>
  <c r="HP305" i="1"/>
  <c r="HP321" i="1"/>
  <c r="HP300" i="1"/>
  <c r="HP327" i="1"/>
  <c r="HP322" i="1"/>
  <c r="HP194" i="1"/>
  <c r="HP261" i="1"/>
  <c r="HP275" i="1"/>
  <c r="HP333" i="1"/>
  <c r="HP224" i="1"/>
  <c r="HP243" i="1"/>
  <c r="HP272" i="1"/>
  <c r="HP210" i="1"/>
  <c r="HP151" i="1"/>
  <c r="HP149" i="1"/>
  <c r="HP306" i="1"/>
  <c r="HP184" i="1"/>
  <c r="HP202" i="1"/>
  <c r="HP258" i="1"/>
  <c r="HP284" i="1"/>
  <c r="HP201" i="1"/>
  <c r="HP227" i="1"/>
  <c r="HP262" i="1"/>
  <c r="HP241" i="1"/>
  <c r="HP289" i="1"/>
  <c r="HP329" i="1"/>
  <c r="HP190" i="1"/>
  <c r="HP187" i="1"/>
  <c r="HP323" i="1"/>
  <c r="HP301" i="1"/>
  <c r="HP148" i="1"/>
  <c r="HP19" i="1"/>
  <c r="HP222" i="1"/>
  <c r="HP283" i="1"/>
  <c r="HP287" i="1"/>
  <c r="HP235" i="1"/>
  <c r="HP312" i="1"/>
  <c r="HP180" i="1"/>
  <c r="HP203" i="1"/>
  <c r="HP217" i="1"/>
  <c r="HP178" i="1"/>
  <c r="HP196" i="1"/>
  <c r="HP223" i="1"/>
  <c r="HP278" i="1"/>
  <c r="HP166" i="1"/>
  <c r="HP172" i="1"/>
  <c r="HP226" i="1"/>
  <c r="HP268" i="1"/>
  <c r="HP334" i="1"/>
  <c r="HP229" i="1"/>
  <c r="HP213" i="1"/>
  <c r="HP242" i="1"/>
  <c r="HP209" i="1"/>
  <c r="HP214" i="1"/>
  <c r="HP238" i="1"/>
  <c r="HP282" i="1"/>
  <c r="HP338" i="1"/>
  <c r="HP274" i="1"/>
  <c r="HP193" i="1"/>
  <c r="HP328" i="1"/>
  <c r="HP156" i="1"/>
  <c r="HP244" i="1"/>
  <c r="HP255" i="1"/>
  <c r="HP290" i="1"/>
  <c r="HP216" i="1"/>
  <c r="HP315" i="1"/>
  <c r="HP164" i="1"/>
  <c r="HP171" i="1"/>
  <c r="HP20" i="1"/>
  <c r="HP189" i="1"/>
  <c r="HP205" i="1"/>
  <c r="HP181" i="1"/>
  <c r="HP310" i="1"/>
  <c r="HP240" i="1"/>
  <c r="HP260" i="1"/>
  <c r="HP335" i="1"/>
  <c r="HP191" i="1"/>
  <c r="HP225" i="1"/>
  <c r="HP325" i="1"/>
  <c r="HP267" i="1"/>
  <c r="HP285" i="1"/>
  <c r="HP331" i="1"/>
  <c r="HP249" i="1"/>
  <c r="HP273" i="1"/>
  <c r="HP141" i="1"/>
  <c r="HP320" i="1"/>
  <c r="HP211" i="1"/>
  <c r="HP302" i="1"/>
  <c r="HP163" i="1"/>
  <c r="HP228" i="1"/>
  <c r="HP246" i="1"/>
  <c r="HP291" i="1"/>
  <c r="HP309" i="1"/>
  <c r="HP307" i="1"/>
  <c r="HP204" i="1"/>
  <c r="HP269" i="1"/>
  <c r="HP277" i="1"/>
  <c r="HP288" i="1"/>
  <c r="HP173" i="1"/>
  <c r="HP248" i="1"/>
  <c r="HP316" i="1"/>
  <c r="HP174" i="1"/>
  <c r="HP206" i="1"/>
  <c r="HP343" i="1"/>
  <c r="HP281" i="1"/>
  <c r="HP317" i="1"/>
  <c r="HP215" i="1"/>
  <c r="HP311" i="1"/>
  <c r="HP336" i="1"/>
  <c r="HP340" i="1"/>
  <c r="HP182" i="1"/>
  <c r="HP257" i="1"/>
  <c r="HP326" i="1"/>
  <c r="HP165" i="1"/>
  <c r="HP292" i="1"/>
  <c r="HP192" i="1"/>
  <c r="HP150" i="1"/>
  <c r="HP314" i="1"/>
  <c r="HF208" i="1"/>
  <c r="HF286" i="1"/>
  <c r="HF250" i="1"/>
  <c r="HF157" i="1"/>
  <c r="HF218" i="1"/>
  <c r="HF236" i="1"/>
  <c r="HF332" i="1"/>
  <c r="HF212" i="1"/>
  <c r="HF245" i="1"/>
  <c r="HF276" i="1"/>
  <c r="HF251" i="1"/>
  <c r="HF186" i="1"/>
  <c r="HF234" i="1"/>
  <c r="HF270" i="1"/>
  <c r="HF319" i="1"/>
  <c r="HF254" i="1"/>
  <c r="HF293" i="1"/>
  <c r="HF339" i="1"/>
  <c r="HF168" i="1"/>
  <c r="HF239" i="1"/>
  <c r="HF324" i="1"/>
  <c r="HF313" i="1"/>
  <c r="HF256" i="1"/>
  <c r="HF285" i="1"/>
  <c r="HF295" i="1"/>
  <c r="HF169" i="1"/>
  <c r="HF259" i="1"/>
  <c r="HF342" i="1"/>
  <c r="HF330" i="1"/>
  <c r="HF303" i="1"/>
  <c r="HF177" i="1"/>
  <c r="HF195" i="1"/>
  <c r="HF280" i="1"/>
  <c r="HF337" i="1"/>
  <c r="HF176" i="1"/>
  <c r="HF193" i="1"/>
  <c r="HF308" i="1"/>
  <c r="HF219" i="1"/>
  <c r="HF242" i="1"/>
  <c r="HF253" i="1"/>
  <c r="HF318" i="1"/>
  <c r="HF300" i="1"/>
  <c r="HF322" i="1"/>
  <c r="HF185" i="1"/>
  <c r="HF210" i="1"/>
  <c r="HF209" i="1"/>
  <c r="HF279" i="1"/>
  <c r="HF151" i="1"/>
  <c r="HF162" i="1"/>
  <c r="HF175" i="1"/>
  <c r="HF271" i="1"/>
  <c r="HF220" i="1"/>
  <c r="HF272" i="1"/>
  <c r="HF327" i="1"/>
  <c r="HF167" i="1"/>
  <c r="HF194" i="1"/>
  <c r="HF333" i="1"/>
  <c r="HF343" i="1"/>
  <c r="HF252" i="1"/>
  <c r="HF321" i="1"/>
  <c r="HF304" i="1"/>
  <c r="HF221" i="1"/>
  <c r="HF237" i="1"/>
  <c r="HF275" i="1"/>
  <c r="HF213" i="1"/>
  <c r="HF341" i="1"/>
  <c r="HF224" i="1"/>
  <c r="HF247" i="1"/>
  <c r="HF261" i="1"/>
  <c r="HF294" i="1"/>
  <c r="HF305" i="1"/>
  <c r="HF187" i="1"/>
  <c r="HF223" i="1"/>
  <c r="HF238" i="1"/>
  <c r="HF244" i="1"/>
  <c r="HF255" i="1"/>
  <c r="HF262" i="1"/>
  <c r="HF278" i="1"/>
  <c r="HF19" i="1"/>
  <c r="HF241" i="1"/>
  <c r="HF201" i="1"/>
  <c r="HF282" i="1"/>
  <c r="HF290" i="1"/>
  <c r="HF323" i="1"/>
  <c r="HF206" i="1"/>
  <c r="HF216" i="1"/>
  <c r="HF258" i="1"/>
  <c r="HF268" i="1"/>
  <c r="HF180" i="1"/>
  <c r="HF205" i="1"/>
  <c r="HF217" i="1"/>
  <c r="HF229" i="1"/>
  <c r="HF249" i="1"/>
  <c r="HF243" i="1"/>
  <c r="HF306" i="1"/>
  <c r="HF184" i="1"/>
  <c r="HF164" i="1"/>
  <c r="HF20" i="1"/>
  <c r="HF203" i="1"/>
  <c r="HF284" i="1"/>
  <c r="HF310" i="1"/>
  <c r="HF328" i="1"/>
  <c r="HF149" i="1"/>
  <c r="HF166" i="1"/>
  <c r="HF189" i="1"/>
  <c r="HF148" i="1"/>
  <c r="HF289" i="1"/>
  <c r="HF315" i="1"/>
  <c r="HF287" i="1"/>
  <c r="HF183" i="1"/>
  <c r="HF156" i="1"/>
  <c r="HF178" i="1"/>
  <c r="HF196" i="1"/>
  <c r="HF214" i="1"/>
  <c r="HF227" i="1"/>
  <c r="HF338" i="1"/>
  <c r="HF301" i="1"/>
  <c r="HF325" i="1"/>
  <c r="HF226" i="1"/>
  <c r="HF207" i="1"/>
  <c r="HF172" i="1"/>
  <c r="HF202" i="1"/>
  <c r="HF235" i="1"/>
  <c r="HF329" i="1"/>
  <c r="HF334" i="1"/>
  <c r="HF171" i="1"/>
  <c r="HF240" i="1"/>
  <c r="HF222" i="1"/>
  <c r="HF150" i="1"/>
  <c r="HF191" i="1"/>
  <c r="HF211" i="1"/>
  <c r="HF291" i="1"/>
  <c r="HF302" i="1"/>
  <c r="HF190" i="1"/>
  <c r="HF317" i="1"/>
  <c r="HF283" i="1"/>
  <c r="HF273" i="1"/>
  <c r="HF281" i="1"/>
  <c r="HF335" i="1"/>
  <c r="HF331" i="1"/>
  <c r="HF173" i="1"/>
  <c r="HF225" i="1"/>
  <c r="HF274" i="1"/>
  <c r="HF312" i="1"/>
  <c r="HF260" i="1"/>
  <c r="HF309" i="1"/>
  <c r="HF267" i="1"/>
  <c r="HF320" i="1"/>
  <c r="HF141" i="1"/>
  <c r="HF215" i="1"/>
  <c r="HF277" i="1"/>
  <c r="HF163" i="1"/>
  <c r="HF204" i="1"/>
  <c r="HF292" i="1"/>
  <c r="HF314" i="1"/>
  <c r="HF311" i="1"/>
  <c r="HF182" i="1"/>
  <c r="HF246" i="1"/>
  <c r="HF288" i="1"/>
  <c r="HF192" i="1"/>
  <c r="HF336" i="1"/>
  <c r="HF316" i="1"/>
  <c r="HF307" i="1"/>
  <c r="HF257" i="1"/>
  <c r="HF326" i="1"/>
  <c r="HF165" i="1"/>
  <c r="HF174" i="1"/>
  <c r="HF181" i="1"/>
  <c r="HF228" i="1"/>
  <c r="HF248" i="1"/>
  <c r="HF269" i="1"/>
  <c r="HF340" i="1"/>
  <c r="HI339" i="1"/>
  <c r="HI286" i="1"/>
  <c r="HI236" i="1"/>
  <c r="HI332" i="1"/>
  <c r="HI186" i="1"/>
  <c r="HI293" i="1"/>
  <c r="HI319" i="1"/>
  <c r="HI212" i="1"/>
  <c r="HI218" i="1"/>
  <c r="HI270" i="1"/>
  <c r="HI251" i="1"/>
  <c r="HI276" i="1"/>
  <c r="HI250" i="1"/>
  <c r="HI157" i="1"/>
  <c r="HI208" i="1"/>
  <c r="HI234" i="1"/>
  <c r="HI245" i="1"/>
  <c r="HI254" i="1"/>
  <c r="HI313" i="1"/>
  <c r="HI169" i="1"/>
  <c r="HI176" i="1"/>
  <c r="HI253" i="1"/>
  <c r="HI259" i="1"/>
  <c r="HI207" i="1"/>
  <c r="HI243" i="1"/>
  <c r="HI300" i="1"/>
  <c r="HI327" i="1"/>
  <c r="HI183" i="1"/>
  <c r="HI220" i="1"/>
  <c r="HI239" i="1"/>
  <c r="HI337" i="1"/>
  <c r="HI342" i="1"/>
  <c r="HI195" i="1"/>
  <c r="HI285" i="1"/>
  <c r="HI330" i="1"/>
  <c r="HI308" i="1"/>
  <c r="HI242" i="1"/>
  <c r="HI256" i="1"/>
  <c r="HI303" i="1"/>
  <c r="HI324" i="1"/>
  <c r="HI168" i="1"/>
  <c r="HI193" i="1"/>
  <c r="HI272" i="1"/>
  <c r="HI280" i="1"/>
  <c r="HI295" i="1"/>
  <c r="HI271" i="1"/>
  <c r="HI261" i="1"/>
  <c r="HI156" i="1"/>
  <c r="HI177" i="1"/>
  <c r="HI162" i="1"/>
  <c r="HI185" i="1"/>
  <c r="HI210" i="1"/>
  <c r="HI247" i="1"/>
  <c r="HI294" i="1"/>
  <c r="HI321" i="1"/>
  <c r="HI318" i="1"/>
  <c r="HI209" i="1"/>
  <c r="HI224" i="1"/>
  <c r="HI252" i="1"/>
  <c r="HI304" i="1"/>
  <c r="HI328" i="1"/>
  <c r="HI213" i="1"/>
  <c r="HI219" i="1"/>
  <c r="HI275" i="1"/>
  <c r="HI151" i="1"/>
  <c r="HI322" i="1"/>
  <c r="HI167" i="1"/>
  <c r="HI279" i="1"/>
  <c r="HI333" i="1"/>
  <c r="HI175" i="1"/>
  <c r="HI194" i="1"/>
  <c r="HI237" i="1"/>
  <c r="HI178" i="1"/>
  <c r="HI216" i="1"/>
  <c r="HI284" i="1"/>
  <c r="HI238" i="1"/>
  <c r="HI19" i="1"/>
  <c r="HI222" i="1"/>
  <c r="HI235" i="1"/>
  <c r="HI268" i="1"/>
  <c r="HI229" i="1"/>
  <c r="HI214" i="1"/>
  <c r="HI306" i="1"/>
  <c r="HI310" i="1"/>
  <c r="HI334" i="1"/>
  <c r="HI323" i="1"/>
  <c r="HI172" i="1"/>
  <c r="HI241" i="1"/>
  <c r="HI283" i="1"/>
  <c r="HI171" i="1"/>
  <c r="HI205" i="1"/>
  <c r="HI341" i="1"/>
  <c r="HI221" i="1"/>
  <c r="HI187" i="1"/>
  <c r="HI201" i="1"/>
  <c r="HI278" i="1"/>
  <c r="HI301" i="1"/>
  <c r="HI325" i="1"/>
  <c r="HI206" i="1"/>
  <c r="HI202" i="1"/>
  <c r="HI312" i="1"/>
  <c r="HI287" i="1"/>
  <c r="HI244" i="1"/>
  <c r="HI262" i="1"/>
  <c r="HI290" i="1"/>
  <c r="HI338" i="1"/>
  <c r="HI184" i="1"/>
  <c r="HI258" i="1"/>
  <c r="HI274" i="1"/>
  <c r="HI289" i="1"/>
  <c r="HI329" i="1"/>
  <c r="HI20" i="1"/>
  <c r="HI227" i="1"/>
  <c r="HI255" i="1"/>
  <c r="HI282" i="1"/>
  <c r="HI149" i="1"/>
  <c r="HI189" i="1"/>
  <c r="HI148" i="1"/>
  <c r="HI226" i="1"/>
  <c r="HI150" i="1"/>
  <c r="HI315" i="1"/>
  <c r="HI164" i="1"/>
  <c r="HI180" i="1"/>
  <c r="HI190" i="1"/>
  <c r="HI217" i="1"/>
  <c r="HI240" i="1"/>
  <c r="HI249" i="1"/>
  <c r="HI141" i="1"/>
  <c r="HI305" i="1"/>
  <c r="HI343" i="1"/>
  <c r="HI281" i="1"/>
  <c r="HI335" i="1"/>
  <c r="HI307" i="1"/>
  <c r="HI173" i="1"/>
  <c r="HI309" i="1"/>
  <c r="HI225" i="1"/>
  <c r="HI166" i="1"/>
  <c r="HI267" i="1"/>
  <c r="HI331" i="1"/>
  <c r="HI196" i="1"/>
  <c r="HI223" i="1"/>
  <c r="HI317" i="1"/>
  <c r="HI163" i="1"/>
  <c r="HI181" i="1"/>
  <c r="HI203" i="1"/>
  <c r="HI260" i="1"/>
  <c r="HI273" i="1"/>
  <c r="HI302" i="1"/>
  <c r="HI191" i="1"/>
  <c r="HI292" i="1"/>
  <c r="HI314" i="1"/>
  <c r="HI291" i="1"/>
  <c r="HI257" i="1"/>
  <c r="HI182" i="1"/>
  <c r="HI288" i="1"/>
  <c r="HI336" i="1"/>
  <c r="HI174" i="1"/>
  <c r="HI192" i="1"/>
  <c r="HI211" i="1"/>
  <c r="HI248" i="1"/>
  <c r="HI269" i="1"/>
  <c r="HI277" i="1"/>
  <c r="HI316" i="1"/>
  <c r="HI204" i="1"/>
  <c r="HI165" i="1"/>
  <c r="HI215" i="1"/>
  <c r="HI340" i="1"/>
  <c r="HI320" i="1"/>
  <c r="HI246" i="1"/>
  <c r="HI326" i="1"/>
  <c r="HI311" i="1"/>
  <c r="HI228" i="1"/>
  <c r="IA33" i="1"/>
  <c r="IA25" i="1"/>
  <c r="IA34" i="1" s="1"/>
  <c r="IA26" i="1"/>
  <c r="IA35" i="1" s="1"/>
  <c r="IA27" i="1"/>
  <c r="IA36" i="1" s="1"/>
  <c r="IA28" i="1"/>
  <c r="IA37" i="1" s="1"/>
  <c r="IA29" i="1"/>
  <c r="IA38" i="1" s="1"/>
  <c r="IA30" i="1"/>
  <c r="IA39" i="1" s="1"/>
  <c r="IA31" i="1"/>
  <c r="IA40" i="1" s="1"/>
  <c r="IA32" i="1"/>
  <c r="IA41" i="1" s="1"/>
  <c r="HJ33" i="1"/>
  <c r="HJ25" i="1"/>
  <c r="HJ34" i="1" s="1"/>
  <c r="HJ26" i="1"/>
  <c r="HJ35" i="1" s="1"/>
  <c r="HJ27" i="1"/>
  <c r="HJ36" i="1" s="1"/>
  <c r="HJ28" i="1"/>
  <c r="HJ37" i="1" s="1"/>
  <c r="HJ29" i="1"/>
  <c r="HJ38" i="1" s="1"/>
  <c r="HJ30" i="1"/>
  <c r="HJ39" i="1" s="1"/>
  <c r="HJ31" i="1"/>
  <c r="HJ40" i="1" s="1"/>
  <c r="HJ32" i="1"/>
  <c r="HJ41" i="1" s="1"/>
  <c r="HM250" i="1"/>
  <c r="HM332" i="1"/>
  <c r="HM218" i="1"/>
  <c r="HM276" i="1"/>
  <c r="HM157" i="1"/>
  <c r="HM212" i="1"/>
  <c r="HM286" i="1"/>
  <c r="HM319" i="1"/>
  <c r="HM208" i="1"/>
  <c r="HM270" i="1"/>
  <c r="HM234" i="1"/>
  <c r="HM251" i="1"/>
  <c r="HM254" i="1"/>
  <c r="HM186" i="1"/>
  <c r="HM236" i="1"/>
  <c r="HM245" i="1"/>
  <c r="HM324" i="1"/>
  <c r="HM193" i="1"/>
  <c r="HM239" i="1"/>
  <c r="HM213" i="1"/>
  <c r="HM242" i="1"/>
  <c r="HM253" i="1"/>
  <c r="HM256" i="1"/>
  <c r="HM259" i="1"/>
  <c r="HM337" i="1"/>
  <c r="HM168" i="1"/>
  <c r="HM330" i="1"/>
  <c r="HM339" i="1"/>
  <c r="HM219" i="1"/>
  <c r="HM313" i="1"/>
  <c r="HM220" i="1"/>
  <c r="HM169" i="1"/>
  <c r="HM243" i="1"/>
  <c r="HM293" i="1"/>
  <c r="HM176" i="1"/>
  <c r="HM342" i="1"/>
  <c r="HM177" i="1"/>
  <c r="HM195" i="1"/>
  <c r="HM183" i="1"/>
  <c r="HM285" i="1"/>
  <c r="HM300" i="1"/>
  <c r="HM167" i="1"/>
  <c r="HM175" i="1"/>
  <c r="HM247" i="1"/>
  <c r="HM295" i="1"/>
  <c r="HM327" i="1"/>
  <c r="HM341" i="1"/>
  <c r="HM209" i="1"/>
  <c r="HM237" i="1"/>
  <c r="HM261" i="1"/>
  <c r="HM333" i="1"/>
  <c r="HM280" i="1"/>
  <c r="HM185" i="1"/>
  <c r="HM224" i="1"/>
  <c r="HM151" i="1"/>
  <c r="HM304" i="1"/>
  <c r="HM343" i="1"/>
  <c r="HM308" i="1"/>
  <c r="HM207" i="1"/>
  <c r="HM322" i="1"/>
  <c r="HM162" i="1"/>
  <c r="HM210" i="1"/>
  <c r="HM321" i="1"/>
  <c r="HM318" i="1"/>
  <c r="HM252" i="1"/>
  <c r="HM275" i="1"/>
  <c r="HM279" i="1"/>
  <c r="HM294" i="1"/>
  <c r="HM305" i="1"/>
  <c r="HM303" i="1"/>
  <c r="HM328" i="1"/>
  <c r="HM187" i="1"/>
  <c r="HM223" i="1"/>
  <c r="HM227" i="1"/>
  <c r="HM235" i="1"/>
  <c r="HM196" i="1"/>
  <c r="HM238" i="1"/>
  <c r="HM255" i="1"/>
  <c r="HM338" i="1"/>
  <c r="HM301" i="1"/>
  <c r="HM189" i="1"/>
  <c r="HM258" i="1"/>
  <c r="HM274" i="1"/>
  <c r="HM283" i="1"/>
  <c r="HM150" i="1"/>
  <c r="HM180" i="1"/>
  <c r="HM205" i="1"/>
  <c r="HM217" i="1"/>
  <c r="HM249" i="1"/>
  <c r="HM284" i="1"/>
  <c r="HM262" i="1"/>
  <c r="HM306" i="1"/>
  <c r="HM310" i="1"/>
  <c r="HM203" i="1"/>
  <c r="HM272" i="1"/>
  <c r="HM202" i="1"/>
  <c r="HM268" i="1"/>
  <c r="HM282" i="1"/>
  <c r="HM323" i="1"/>
  <c r="HM184" i="1"/>
  <c r="HM148" i="1"/>
  <c r="HM19" i="1"/>
  <c r="HM315" i="1"/>
  <c r="HM271" i="1"/>
  <c r="HM178" i="1"/>
  <c r="HM201" i="1"/>
  <c r="HM325" i="1"/>
  <c r="HM172" i="1"/>
  <c r="HM222" i="1"/>
  <c r="HM289" i="1"/>
  <c r="HM334" i="1"/>
  <c r="HM287" i="1"/>
  <c r="HM229" i="1"/>
  <c r="HM194" i="1"/>
  <c r="HM221" i="1"/>
  <c r="HM214" i="1"/>
  <c r="HM278" i="1"/>
  <c r="HM149" i="1"/>
  <c r="HM226" i="1"/>
  <c r="HM241" i="1"/>
  <c r="HM312" i="1"/>
  <c r="HM329" i="1"/>
  <c r="HM171" i="1"/>
  <c r="HM156" i="1"/>
  <c r="HM166" i="1"/>
  <c r="HM267" i="1"/>
  <c r="HM317" i="1"/>
  <c r="HM163" i="1"/>
  <c r="HM141" i="1"/>
  <c r="HM290" i="1"/>
  <c r="HM20" i="1"/>
  <c r="HM291" i="1"/>
  <c r="HM307" i="1"/>
  <c r="HM191" i="1"/>
  <c r="HM164" i="1"/>
  <c r="HM335" i="1"/>
  <c r="HM225" i="1"/>
  <c r="HM320" i="1"/>
  <c r="HM281" i="1"/>
  <c r="HM302" i="1"/>
  <c r="HM211" i="1"/>
  <c r="HM206" i="1"/>
  <c r="HM190" i="1"/>
  <c r="HM204" i="1"/>
  <c r="HM244" i="1"/>
  <c r="HM240" i="1"/>
  <c r="HM260" i="1"/>
  <c r="HM273" i="1"/>
  <c r="HM216" i="1"/>
  <c r="HM277" i="1"/>
  <c r="HM288" i="1"/>
  <c r="HM311" i="1"/>
  <c r="HM340" i="1"/>
  <c r="HM228" i="1"/>
  <c r="HM173" i="1"/>
  <c r="HM215" i="1"/>
  <c r="HM292" i="1"/>
  <c r="HM314" i="1"/>
  <c r="HM182" i="1"/>
  <c r="HM248" i="1"/>
  <c r="HM181" i="1"/>
  <c r="HM257" i="1"/>
  <c r="HM269" i="1"/>
  <c r="HM192" i="1"/>
  <c r="HM331" i="1"/>
  <c r="HM165" i="1"/>
  <c r="HM336" i="1"/>
  <c r="HM316" i="1"/>
  <c r="HM174" i="1"/>
  <c r="HM309" i="1"/>
  <c r="HM246" i="1"/>
  <c r="HM326" i="1"/>
  <c r="KE33" i="1"/>
  <c r="KE25" i="1"/>
  <c r="KE34" i="1" s="1"/>
  <c r="KE26" i="1"/>
  <c r="KE35" i="1" s="1"/>
  <c r="KE27" i="1"/>
  <c r="KE36" i="1" s="1"/>
  <c r="KE28" i="1"/>
  <c r="KE37" i="1" s="1"/>
  <c r="KE29" i="1"/>
  <c r="KE38" i="1" s="1"/>
  <c r="KE30" i="1"/>
  <c r="KE39" i="1" s="1"/>
  <c r="KE31" i="1"/>
  <c r="KE40" i="1" s="1"/>
  <c r="KE32" i="1"/>
  <c r="KE41" i="1" s="1"/>
  <c r="IH331" i="1"/>
  <c r="IH250" i="1"/>
  <c r="IH208" i="1"/>
  <c r="IH245" i="1"/>
  <c r="IH254" i="1"/>
  <c r="IH236" i="1"/>
  <c r="IH293" i="1"/>
  <c r="IH332" i="1"/>
  <c r="IH270" i="1"/>
  <c r="IH186" i="1"/>
  <c r="IH276" i="1"/>
  <c r="IH218" i="1"/>
  <c r="IH234" i="1"/>
  <c r="IH251" i="1"/>
  <c r="IH319" i="1"/>
  <c r="IH157" i="1"/>
  <c r="IH212" i="1"/>
  <c r="IH286" i="1"/>
  <c r="IH303" i="1"/>
  <c r="IH330" i="1"/>
  <c r="IH213" i="1"/>
  <c r="IH339" i="1"/>
  <c r="IH176" i="1"/>
  <c r="IH243" i="1"/>
  <c r="IH300" i="1"/>
  <c r="IH220" i="1"/>
  <c r="IH308" i="1"/>
  <c r="IH342" i="1"/>
  <c r="IH256" i="1"/>
  <c r="IH295" i="1"/>
  <c r="IH313" i="1"/>
  <c r="IH169" i="1"/>
  <c r="IH177" i="1"/>
  <c r="IH183" i="1"/>
  <c r="IH239" i="1"/>
  <c r="IH318" i="1"/>
  <c r="IH324" i="1"/>
  <c r="IH168" i="1"/>
  <c r="IH272" i="1"/>
  <c r="IH193" i="1"/>
  <c r="IH207" i="1"/>
  <c r="IH219" i="1"/>
  <c r="IH253" i="1"/>
  <c r="IH162" i="1"/>
  <c r="IH185" i="1"/>
  <c r="IH237" i="1"/>
  <c r="IH305" i="1"/>
  <c r="IH304" i="1"/>
  <c r="IH343" i="1"/>
  <c r="IH280" i="1"/>
  <c r="IH285" i="1"/>
  <c r="IH275" i="1"/>
  <c r="IH259" i="1"/>
  <c r="IH242" i="1"/>
  <c r="IH341" i="1"/>
  <c r="IH167" i="1"/>
  <c r="IH210" i="1"/>
  <c r="IH224" i="1"/>
  <c r="IH294" i="1"/>
  <c r="IH151" i="1"/>
  <c r="IH327" i="1"/>
  <c r="IH247" i="1"/>
  <c r="IH252" i="1"/>
  <c r="IH279" i="1"/>
  <c r="IH337" i="1"/>
  <c r="IH195" i="1"/>
  <c r="IH322" i="1"/>
  <c r="IH175" i="1"/>
  <c r="IH221" i="1"/>
  <c r="IH321" i="1"/>
  <c r="IH333" i="1"/>
  <c r="IH271" i="1"/>
  <c r="IH209" i="1"/>
  <c r="IH196" i="1"/>
  <c r="IH19" i="1"/>
  <c r="IH222" i="1"/>
  <c r="IH178" i="1"/>
  <c r="IH284" i="1"/>
  <c r="IH282" i="1"/>
  <c r="IH338" i="1"/>
  <c r="IH283" i="1"/>
  <c r="IH289" i="1"/>
  <c r="IH249" i="1"/>
  <c r="IH306" i="1"/>
  <c r="IH206" i="1"/>
  <c r="IH315" i="1"/>
  <c r="IH312" i="1"/>
  <c r="IH203" i="1"/>
  <c r="IH194" i="1"/>
  <c r="IH261" i="1"/>
  <c r="IH238" i="1"/>
  <c r="IH244" i="1"/>
  <c r="IH301" i="1"/>
  <c r="IH172" i="1"/>
  <c r="IH216" i="1"/>
  <c r="IH268" i="1"/>
  <c r="IH310" i="1"/>
  <c r="IH334" i="1"/>
  <c r="IH171" i="1"/>
  <c r="IH190" i="1"/>
  <c r="IH205" i="1"/>
  <c r="IH328" i="1"/>
  <c r="IH187" i="1"/>
  <c r="IH262" i="1"/>
  <c r="IH290" i="1"/>
  <c r="IH323" i="1"/>
  <c r="IH241" i="1"/>
  <c r="IH229" i="1"/>
  <c r="IH240" i="1"/>
  <c r="IH156" i="1"/>
  <c r="IH214" i="1"/>
  <c r="IH227" i="1"/>
  <c r="IH184" i="1"/>
  <c r="IH202" i="1"/>
  <c r="IH274" i="1"/>
  <c r="IH180" i="1"/>
  <c r="IH201" i="1"/>
  <c r="IH255" i="1"/>
  <c r="IH325" i="1"/>
  <c r="IH150" i="1"/>
  <c r="IH287" i="1"/>
  <c r="IH20" i="1"/>
  <c r="IH217" i="1"/>
  <c r="IH141" i="1"/>
  <c r="IH226" i="1"/>
  <c r="IH258" i="1"/>
  <c r="IH260" i="1"/>
  <c r="IH273" i="1"/>
  <c r="IH335" i="1"/>
  <c r="IH191" i="1"/>
  <c r="IH320" i="1"/>
  <c r="IH281" i="1"/>
  <c r="IH302" i="1"/>
  <c r="IH317" i="1"/>
  <c r="IH278" i="1"/>
  <c r="IH149" i="1"/>
  <c r="IH166" i="1"/>
  <c r="IH189" i="1"/>
  <c r="IH173" i="1"/>
  <c r="IH329" i="1"/>
  <c r="IH267" i="1"/>
  <c r="IH309" i="1"/>
  <c r="IH307" i="1"/>
  <c r="IH148" i="1"/>
  <c r="IH235" i="1"/>
  <c r="IH181" i="1"/>
  <c r="IH211" i="1"/>
  <c r="IH204" i="1"/>
  <c r="IH314" i="1"/>
  <c r="IH336" i="1"/>
  <c r="IH340" i="1"/>
  <c r="IH192" i="1"/>
  <c r="IH215" i="1"/>
  <c r="IH292" i="1"/>
  <c r="IH326" i="1"/>
  <c r="IH225" i="1"/>
  <c r="IH311" i="1"/>
  <c r="IH316" i="1"/>
  <c r="IH257" i="1"/>
  <c r="IH288" i="1"/>
  <c r="IH291" i="1"/>
  <c r="IH248" i="1"/>
  <c r="IH165" i="1"/>
  <c r="IH174" i="1"/>
  <c r="IH164" i="1"/>
  <c r="IH163" i="1"/>
  <c r="IH269" i="1"/>
  <c r="IH277" i="1"/>
  <c r="IH182" i="1"/>
  <c r="IH223" i="1"/>
  <c r="IH228" i="1"/>
  <c r="IH246" i="1"/>
  <c r="IG33" i="1"/>
  <c r="IG25" i="1"/>
  <c r="IG34" i="1" s="1"/>
  <c r="IG26" i="1"/>
  <c r="IG35" i="1" s="1"/>
  <c r="IG27" i="1"/>
  <c r="IG36" i="1" s="1"/>
  <c r="IG28" i="1"/>
  <c r="IG37" i="1" s="1"/>
  <c r="IG29" i="1"/>
  <c r="IG38" i="1" s="1"/>
  <c r="IG30" i="1"/>
  <c r="IG39" i="1" s="1"/>
  <c r="IG31" i="1"/>
  <c r="IG40" i="1" s="1"/>
  <c r="IG32" i="1"/>
  <c r="IG41" i="1" s="1"/>
  <c r="IG218" i="1"/>
  <c r="IG234" i="1"/>
  <c r="IG236" i="1"/>
  <c r="IG186" i="1"/>
  <c r="IG286" i="1"/>
  <c r="IG332" i="1"/>
  <c r="IG212" i="1"/>
  <c r="IG251" i="1"/>
  <c r="IG250" i="1"/>
  <c r="IG157" i="1"/>
  <c r="IG245" i="1"/>
  <c r="IG208" i="1"/>
  <c r="IG254" i="1"/>
  <c r="IG276" i="1"/>
  <c r="IG319" i="1"/>
  <c r="IG270" i="1"/>
  <c r="IG193" i="1"/>
  <c r="IG259" i="1"/>
  <c r="IG308" i="1"/>
  <c r="IG177" i="1"/>
  <c r="IG183" i="1"/>
  <c r="IG220" i="1"/>
  <c r="IG342" i="1"/>
  <c r="IG207" i="1"/>
  <c r="IG253" i="1"/>
  <c r="IG300" i="1"/>
  <c r="IG337" i="1"/>
  <c r="IG285" i="1"/>
  <c r="IG318" i="1"/>
  <c r="IG324" i="1"/>
  <c r="IG339" i="1"/>
  <c r="IG239" i="1"/>
  <c r="IG195" i="1"/>
  <c r="IG242" i="1"/>
  <c r="IG313" i="1"/>
  <c r="IG169" i="1"/>
  <c r="IG256" i="1"/>
  <c r="IG293" i="1"/>
  <c r="IG168" i="1"/>
  <c r="IG176" i="1"/>
  <c r="IG295" i="1"/>
  <c r="IG243" i="1"/>
  <c r="IG272" i="1"/>
  <c r="IG271" i="1"/>
  <c r="IG247" i="1"/>
  <c r="IG151" i="1"/>
  <c r="IG321" i="1"/>
  <c r="IG333" i="1"/>
  <c r="IG156" i="1"/>
  <c r="IG162" i="1"/>
  <c r="IG209" i="1"/>
  <c r="IG275" i="1"/>
  <c r="IG327" i="1"/>
  <c r="IG167" i="1"/>
  <c r="IG252" i="1"/>
  <c r="IG194" i="1"/>
  <c r="IG221" i="1"/>
  <c r="IG224" i="1"/>
  <c r="IG261" i="1"/>
  <c r="IG305" i="1"/>
  <c r="IG303" i="1"/>
  <c r="IG322" i="1"/>
  <c r="IG210" i="1"/>
  <c r="IG279" i="1"/>
  <c r="IG304" i="1"/>
  <c r="IG185" i="1"/>
  <c r="IG219" i="1"/>
  <c r="IG328" i="1"/>
  <c r="IG196" i="1"/>
  <c r="IG172" i="1"/>
  <c r="IG184" i="1"/>
  <c r="IG189" i="1"/>
  <c r="IG235" i="1"/>
  <c r="IG241" i="1"/>
  <c r="IG330" i="1"/>
  <c r="IG284" i="1"/>
  <c r="IG214" i="1"/>
  <c r="IG323" i="1"/>
  <c r="IG325" i="1"/>
  <c r="IG222" i="1"/>
  <c r="IG310" i="1"/>
  <c r="IG203" i="1"/>
  <c r="IG175" i="1"/>
  <c r="IG343" i="1"/>
  <c r="IG255" i="1"/>
  <c r="IG282" i="1"/>
  <c r="IG19" i="1"/>
  <c r="IG202" i="1"/>
  <c r="IG216" i="1"/>
  <c r="IG258" i="1"/>
  <c r="IG268" i="1"/>
  <c r="IG289" i="1"/>
  <c r="IG315" i="1"/>
  <c r="IG180" i="1"/>
  <c r="IG190" i="1"/>
  <c r="IG287" i="1"/>
  <c r="IG178" i="1"/>
  <c r="IG187" i="1"/>
  <c r="IG227" i="1"/>
  <c r="IG244" i="1"/>
  <c r="IG290" i="1"/>
  <c r="IG149" i="1"/>
  <c r="IG338" i="1"/>
  <c r="IG226" i="1"/>
  <c r="IG283" i="1"/>
  <c r="IG150" i="1"/>
  <c r="IG312" i="1"/>
  <c r="IG164" i="1"/>
  <c r="IG213" i="1"/>
  <c r="IG280" i="1"/>
  <c r="IG262" i="1"/>
  <c r="IG274" i="1"/>
  <c r="IG329" i="1"/>
  <c r="IG217" i="1"/>
  <c r="IG240" i="1"/>
  <c r="IG341" i="1"/>
  <c r="IG294" i="1"/>
  <c r="IG201" i="1"/>
  <c r="IG223" i="1"/>
  <c r="IG278" i="1"/>
  <c r="IG166" i="1"/>
  <c r="IG206" i="1"/>
  <c r="IG334" i="1"/>
  <c r="IG249" i="1"/>
  <c r="IG237" i="1"/>
  <c r="IG238" i="1"/>
  <c r="IG301" i="1"/>
  <c r="IG148" i="1"/>
  <c r="IG20" i="1"/>
  <c r="IG229" i="1"/>
  <c r="IG309" i="1"/>
  <c r="IG173" i="1"/>
  <c r="IG211" i="1"/>
  <c r="IG260" i="1"/>
  <c r="IG273" i="1"/>
  <c r="IG225" i="1"/>
  <c r="IG267" i="1"/>
  <c r="IG302" i="1"/>
  <c r="IG331" i="1"/>
  <c r="IG181" i="1"/>
  <c r="IG306" i="1"/>
  <c r="IG307" i="1"/>
  <c r="IG205" i="1"/>
  <c r="IG281" i="1"/>
  <c r="IG317" i="1"/>
  <c r="IG335" i="1"/>
  <c r="IG204" i="1"/>
  <c r="IG291" i="1"/>
  <c r="IG191" i="1"/>
  <c r="IG320" i="1"/>
  <c r="IG171" i="1"/>
  <c r="IG288" i="1"/>
  <c r="IG314" i="1"/>
  <c r="IG311" i="1"/>
  <c r="IG182" i="1"/>
  <c r="IG163" i="1"/>
  <c r="IG228" i="1"/>
  <c r="IG248" i="1"/>
  <c r="IG316" i="1"/>
  <c r="IG141" i="1"/>
  <c r="IG277" i="1"/>
  <c r="IG292" i="1"/>
  <c r="IG246" i="1"/>
  <c r="IG269" i="1"/>
  <c r="IG326" i="1"/>
  <c r="IG336" i="1"/>
  <c r="IG174" i="1"/>
  <c r="IG192" i="1"/>
  <c r="IG215" i="1"/>
  <c r="IG257" i="1"/>
  <c r="IG340" i="1"/>
  <c r="IG165" i="1"/>
  <c r="HA332" i="1"/>
  <c r="HA157" i="1"/>
  <c r="HA234" i="1"/>
  <c r="HA208" i="1"/>
  <c r="HA254" i="1"/>
  <c r="HA286" i="1"/>
  <c r="HA186" i="1"/>
  <c r="HA245" i="1"/>
  <c r="HA270" i="1"/>
  <c r="HA236" i="1"/>
  <c r="HA293" i="1"/>
  <c r="HA319" i="1"/>
  <c r="HA218" i="1"/>
  <c r="HA251" i="1"/>
  <c r="HA212" i="1"/>
  <c r="HA276" i="1"/>
  <c r="HA250" i="1"/>
  <c r="HA168" i="1"/>
  <c r="HA342" i="1"/>
  <c r="HA313" i="1"/>
  <c r="HA193" i="1"/>
  <c r="HA259" i="1"/>
  <c r="HA195" i="1"/>
  <c r="HA295" i="1"/>
  <c r="HA327" i="1"/>
  <c r="HA176" i="1"/>
  <c r="HA169" i="1"/>
  <c r="HA253" i="1"/>
  <c r="HA303" i="1"/>
  <c r="HA213" i="1"/>
  <c r="HA330" i="1"/>
  <c r="HA337" i="1"/>
  <c r="HA300" i="1"/>
  <c r="HA220" i="1"/>
  <c r="HA308" i="1"/>
  <c r="HA339" i="1"/>
  <c r="HA183" i="1"/>
  <c r="HA177" i="1"/>
  <c r="HA243" i="1"/>
  <c r="HA256" i="1"/>
  <c r="HA285" i="1"/>
  <c r="HA324" i="1"/>
  <c r="HA175" i="1"/>
  <c r="HA279" i="1"/>
  <c r="HA156" i="1"/>
  <c r="HA207" i="1"/>
  <c r="HA219" i="1"/>
  <c r="HA242" i="1"/>
  <c r="HA272" i="1"/>
  <c r="HA341" i="1"/>
  <c r="HA162" i="1"/>
  <c r="HA271" i="1"/>
  <c r="HA237" i="1"/>
  <c r="HA261" i="1"/>
  <c r="HA280" i="1"/>
  <c r="HA209" i="1"/>
  <c r="HA247" i="1"/>
  <c r="HA185" i="1"/>
  <c r="HA210" i="1"/>
  <c r="HA294" i="1"/>
  <c r="HA275" i="1"/>
  <c r="HA321" i="1"/>
  <c r="HA239" i="1"/>
  <c r="HA167" i="1"/>
  <c r="HA224" i="1"/>
  <c r="HA194" i="1"/>
  <c r="HA252" i="1"/>
  <c r="HA151" i="1"/>
  <c r="HA322" i="1"/>
  <c r="HA201" i="1"/>
  <c r="HA227" i="1"/>
  <c r="HA278" i="1"/>
  <c r="HA338" i="1"/>
  <c r="HA226" i="1"/>
  <c r="HA258" i="1"/>
  <c r="HA333" i="1"/>
  <c r="HA196" i="1"/>
  <c r="HA149" i="1"/>
  <c r="HA166" i="1"/>
  <c r="HA189" i="1"/>
  <c r="HA222" i="1"/>
  <c r="HA178" i="1"/>
  <c r="HA238" i="1"/>
  <c r="HA255" i="1"/>
  <c r="HA172" i="1"/>
  <c r="HA235" i="1"/>
  <c r="HA283" i="1"/>
  <c r="HA190" i="1"/>
  <c r="HA20" i="1"/>
  <c r="HA249" i="1"/>
  <c r="HA221" i="1"/>
  <c r="HA223" i="1"/>
  <c r="HA282" i="1"/>
  <c r="HA19" i="1"/>
  <c r="HA315" i="1"/>
  <c r="HA203" i="1"/>
  <c r="HA284" i="1"/>
  <c r="HA214" i="1"/>
  <c r="HA306" i="1"/>
  <c r="HA202" i="1"/>
  <c r="HA216" i="1"/>
  <c r="HA268" i="1"/>
  <c r="HA289" i="1"/>
  <c r="HA310" i="1"/>
  <c r="HA171" i="1"/>
  <c r="HA318" i="1"/>
  <c r="HA262" i="1"/>
  <c r="HA301" i="1"/>
  <c r="HA325" i="1"/>
  <c r="HA206" i="1"/>
  <c r="HA241" i="1"/>
  <c r="HA312" i="1"/>
  <c r="HA334" i="1"/>
  <c r="HA229" i="1"/>
  <c r="HA305" i="1"/>
  <c r="HA304" i="1"/>
  <c r="HA328" i="1"/>
  <c r="HA343" i="1"/>
  <c r="HA187" i="1"/>
  <c r="HA244" i="1"/>
  <c r="HA290" i="1"/>
  <c r="HA323" i="1"/>
  <c r="HA148" i="1"/>
  <c r="HA329" i="1"/>
  <c r="HA164" i="1"/>
  <c r="HA205" i="1"/>
  <c r="HA240" i="1"/>
  <c r="HA287" i="1"/>
  <c r="HA291" i="1"/>
  <c r="HA317" i="1"/>
  <c r="HA331" i="1"/>
  <c r="HA181" i="1"/>
  <c r="HA225" i="1"/>
  <c r="HA320" i="1"/>
  <c r="HA204" i="1"/>
  <c r="HA302" i="1"/>
  <c r="HA163" i="1"/>
  <c r="HA141" i="1"/>
  <c r="HA180" i="1"/>
  <c r="HA273" i="1"/>
  <c r="HA217" i="1"/>
  <c r="HA260" i="1"/>
  <c r="HA281" i="1"/>
  <c r="HA191" i="1"/>
  <c r="HA274" i="1"/>
  <c r="HA150" i="1"/>
  <c r="HA184" i="1"/>
  <c r="HA309" i="1"/>
  <c r="HA307" i="1"/>
  <c r="HA267" i="1"/>
  <c r="HA246" i="1"/>
  <c r="HA277" i="1"/>
  <c r="HA326" i="1"/>
  <c r="HA340" i="1"/>
  <c r="HA173" i="1"/>
  <c r="HA257" i="1"/>
  <c r="HA211" i="1"/>
  <c r="HA228" i="1"/>
  <c r="HA314" i="1"/>
  <c r="HA165" i="1"/>
  <c r="HA248" i="1"/>
  <c r="HA288" i="1"/>
  <c r="HA336" i="1"/>
  <c r="HA192" i="1"/>
  <c r="HA311" i="1"/>
  <c r="HA316" i="1"/>
  <c r="HA335" i="1"/>
  <c r="HA215" i="1"/>
  <c r="HA269" i="1"/>
  <c r="HA292" i="1"/>
  <c r="HA174" i="1"/>
  <c r="HA182" i="1"/>
  <c r="HW236" i="1"/>
  <c r="HW186" i="1"/>
  <c r="HW251" i="1"/>
  <c r="HW270" i="1"/>
  <c r="HW212" i="1"/>
  <c r="HW250" i="1"/>
  <c r="HW157" i="1"/>
  <c r="HW245" i="1"/>
  <c r="HW332" i="1"/>
  <c r="HW319" i="1"/>
  <c r="HW218" i="1"/>
  <c r="HW276" i="1"/>
  <c r="HW286" i="1"/>
  <c r="HW254" i="1"/>
  <c r="HW208" i="1"/>
  <c r="HW234" i="1"/>
  <c r="HW330" i="1"/>
  <c r="HW303" i="1"/>
  <c r="HW176" i="1"/>
  <c r="HW183" i="1"/>
  <c r="HW308" i="1"/>
  <c r="HW177" i="1"/>
  <c r="HW280" i="1"/>
  <c r="HW318" i="1"/>
  <c r="HW293" i="1"/>
  <c r="HW193" i="1"/>
  <c r="HW220" i="1"/>
  <c r="HW239" i="1"/>
  <c r="HW324" i="1"/>
  <c r="HW169" i="1"/>
  <c r="HW337" i="1"/>
  <c r="HW259" i="1"/>
  <c r="HW342" i="1"/>
  <c r="HW272" i="1"/>
  <c r="HW341" i="1"/>
  <c r="HW339" i="1"/>
  <c r="HW313" i="1"/>
  <c r="HW243" i="1"/>
  <c r="HW242" i="1"/>
  <c r="HW285" i="1"/>
  <c r="HW168" i="1"/>
  <c r="HW295" i="1"/>
  <c r="HW213" i="1"/>
  <c r="HW275" i="1"/>
  <c r="HW256" i="1"/>
  <c r="HW300" i="1"/>
  <c r="HW151" i="1"/>
  <c r="HW207" i="1"/>
  <c r="HW322" i="1"/>
  <c r="HW210" i="1"/>
  <c r="HW219" i="1"/>
  <c r="HW253" i="1"/>
  <c r="HW167" i="1"/>
  <c r="HW221" i="1"/>
  <c r="HW279" i="1"/>
  <c r="HW294" i="1"/>
  <c r="HW333" i="1"/>
  <c r="HW327" i="1"/>
  <c r="HW175" i="1"/>
  <c r="HW224" i="1"/>
  <c r="HW305" i="1"/>
  <c r="HW162" i="1"/>
  <c r="HW185" i="1"/>
  <c r="HW209" i="1"/>
  <c r="HW237" i="1"/>
  <c r="HW247" i="1"/>
  <c r="HW321" i="1"/>
  <c r="HW194" i="1"/>
  <c r="HW261" i="1"/>
  <c r="HW304" i="1"/>
  <c r="HW206" i="1"/>
  <c r="HW252" i="1"/>
  <c r="HW244" i="1"/>
  <c r="HW301" i="1"/>
  <c r="HW166" i="1"/>
  <c r="HW19" i="1"/>
  <c r="HW202" i="1"/>
  <c r="HW226" i="1"/>
  <c r="HW241" i="1"/>
  <c r="HW287" i="1"/>
  <c r="HW187" i="1"/>
  <c r="HW214" i="1"/>
  <c r="HW338" i="1"/>
  <c r="HW325" i="1"/>
  <c r="HW283" i="1"/>
  <c r="HW312" i="1"/>
  <c r="HW171" i="1"/>
  <c r="HW240" i="1"/>
  <c r="HW195" i="1"/>
  <c r="HW271" i="1"/>
  <c r="HW196" i="1"/>
  <c r="HW223" i="1"/>
  <c r="HW255" i="1"/>
  <c r="HW278" i="1"/>
  <c r="HW189" i="1"/>
  <c r="HW222" i="1"/>
  <c r="HW258" i="1"/>
  <c r="HW150" i="1"/>
  <c r="HW180" i="1"/>
  <c r="HW229" i="1"/>
  <c r="HW262" i="1"/>
  <c r="HW290" i="1"/>
  <c r="HW306" i="1"/>
  <c r="HW184" i="1"/>
  <c r="HW190" i="1"/>
  <c r="HW203" i="1"/>
  <c r="HW249" i="1"/>
  <c r="HW328" i="1"/>
  <c r="HW156" i="1"/>
  <c r="HW227" i="1"/>
  <c r="HW282" i="1"/>
  <c r="HW149" i="1"/>
  <c r="HW172" i="1"/>
  <c r="HW148" i="1"/>
  <c r="HW235" i="1"/>
  <c r="HW268" i="1"/>
  <c r="HW274" i="1"/>
  <c r="HW289" i="1"/>
  <c r="HW315" i="1"/>
  <c r="HW310" i="1"/>
  <c r="HW164" i="1"/>
  <c r="HW20" i="1"/>
  <c r="HW343" i="1"/>
  <c r="HW284" i="1"/>
  <c r="HW323" i="1"/>
  <c r="HW238" i="1"/>
  <c r="HW217" i="1"/>
  <c r="HW335" i="1"/>
  <c r="HW260" i="1"/>
  <c r="HW281" i="1"/>
  <c r="HW201" i="1"/>
  <c r="HW329" i="1"/>
  <c r="HW173" i="1"/>
  <c r="HW211" i="1"/>
  <c r="HW204" i="1"/>
  <c r="HW291" i="1"/>
  <c r="HW309" i="1"/>
  <c r="HW317" i="1"/>
  <c r="HW307" i="1"/>
  <c r="HW163" i="1"/>
  <c r="HW225" i="1"/>
  <c r="HW191" i="1"/>
  <c r="HW216" i="1"/>
  <c r="HW334" i="1"/>
  <c r="HW331" i="1"/>
  <c r="HW267" i="1"/>
  <c r="HW302" i="1"/>
  <c r="HW205" i="1"/>
  <c r="HW288" i="1"/>
  <c r="HW316" i="1"/>
  <c r="HW165" i="1"/>
  <c r="HW174" i="1"/>
  <c r="HW181" i="1"/>
  <c r="HW320" i="1"/>
  <c r="HW215" i="1"/>
  <c r="HW269" i="1"/>
  <c r="HW340" i="1"/>
  <c r="HW192" i="1"/>
  <c r="HW248" i="1"/>
  <c r="HW246" i="1"/>
  <c r="HW311" i="1"/>
  <c r="HW257" i="1"/>
  <c r="HW182" i="1"/>
  <c r="HW178" i="1"/>
  <c r="HW273" i="1"/>
  <c r="HW141" i="1"/>
  <c r="HW326" i="1"/>
  <c r="HW277" i="1"/>
  <c r="HW228" i="1"/>
  <c r="HW314" i="1"/>
  <c r="HW292" i="1"/>
  <c r="HW336" i="1"/>
  <c r="IN236" i="1"/>
  <c r="IN250" i="1"/>
  <c r="IN332" i="1"/>
  <c r="IN245" i="1"/>
  <c r="IN270" i="1"/>
  <c r="IN319" i="1"/>
  <c r="IN208" i="1"/>
  <c r="IN218" i="1"/>
  <c r="IN276" i="1"/>
  <c r="IN286" i="1"/>
  <c r="IN254" i="1"/>
  <c r="IN157" i="1"/>
  <c r="IN251" i="1"/>
  <c r="IN186" i="1"/>
  <c r="IN212" i="1"/>
  <c r="IN234" i="1"/>
  <c r="IN308" i="1"/>
  <c r="IN169" i="1"/>
  <c r="IN195" i="1"/>
  <c r="IN293" i="1"/>
  <c r="IN324" i="1"/>
  <c r="IN168" i="1"/>
  <c r="IN177" i="1"/>
  <c r="IN337" i="1"/>
  <c r="IN259" i="1"/>
  <c r="IN213" i="1"/>
  <c r="IN207" i="1"/>
  <c r="IN243" i="1"/>
  <c r="IN256" i="1"/>
  <c r="IN300" i="1"/>
  <c r="IN303" i="1"/>
  <c r="IN313" i="1"/>
  <c r="IN176" i="1"/>
  <c r="IN183" i="1"/>
  <c r="IN220" i="1"/>
  <c r="IN342" i="1"/>
  <c r="IN272" i="1"/>
  <c r="IN330" i="1"/>
  <c r="IN193" i="1"/>
  <c r="IN242" i="1"/>
  <c r="IN239" i="1"/>
  <c r="IN219" i="1"/>
  <c r="IN280" i="1"/>
  <c r="IN341" i="1"/>
  <c r="IN210" i="1"/>
  <c r="IN224" i="1"/>
  <c r="IN285" i="1"/>
  <c r="IN271" i="1"/>
  <c r="IN261" i="1"/>
  <c r="IN151" i="1"/>
  <c r="IN333" i="1"/>
  <c r="IN194" i="1"/>
  <c r="IN247" i="1"/>
  <c r="IN275" i="1"/>
  <c r="IN305" i="1"/>
  <c r="IN321" i="1"/>
  <c r="IN339" i="1"/>
  <c r="IN295" i="1"/>
  <c r="IN185" i="1"/>
  <c r="IN167" i="1"/>
  <c r="IN175" i="1"/>
  <c r="IN252" i="1"/>
  <c r="IN294" i="1"/>
  <c r="IN318" i="1"/>
  <c r="IN327" i="1"/>
  <c r="IN237" i="1"/>
  <c r="IN279" i="1"/>
  <c r="IN304" i="1"/>
  <c r="IN162" i="1"/>
  <c r="IN227" i="1"/>
  <c r="IN149" i="1"/>
  <c r="IN166" i="1"/>
  <c r="IN268" i="1"/>
  <c r="IN328" i="1"/>
  <c r="IN343" i="1"/>
  <c r="IN156" i="1"/>
  <c r="IN178" i="1"/>
  <c r="IN214" i="1"/>
  <c r="IN244" i="1"/>
  <c r="IN255" i="1"/>
  <c r="IN306" i="1"/>
  <c r="IN338" i="1"/>
  <c r="IN334" i="1"/>
  <c r="IN205" i="1"/>
  <c r="IN322" i="1"/>
  <c r="IN187" i="1"/>
  <c r="IN238" i="1"/>
  <c r="IN262" i="1"/>
  <c r="IN290" i="1"/>
  <c r="IN222" i="1"/>
  <c r="IN241" i="1"/>
  <c r="IN289" i="1"/>
  <c r="IN312" i="1"/>
  <c r="IN287" i="1"/>
  <c r="IN201" i="1"/>
  <c r="IN172" i="1"/>
  <c r="IN184" i="1"/>
  <c r="IN206" i="1"/>
  <c r="IN274" i="1"/>
  <c r="IN329" i="1"/>
  <c r="IN171" i="1"/>
  <c r="IN20" i="1"/>
  <c r="IN240" i="1"/>
  <c r="IN209" i="1"/>
  <c r="IN278" i="1"/>
  <c r="IN325" i="1"/>
  <c r="IN216" i="1"/>
  <c r="IN235" i="1"/>
  <c r="IN258" i="1"/>
  <c r="IN310" i="1"/>
  <c r="IN221" i="1"/>
  <c r="IN223" i="1"/>
  <c r="IN148" i="1"/>
  <c r="IN202" i="1"/>
  <c r="IN283" i="1"/>
  <c r="IN315" i="1"/>
  <c r="IN180" i="1"/>
  <c r="IN253" i="1"/>
  <c r="IN282" i="1"/>
  <c r="IN189" i="1"/>
  <c r="IN150" i="1"/>
  <c r="IN164" i="1"/>
  <c r="IN190" i="1"/>
  <c r="IN203" i="1"/>
  <c r="IN323" i="1"/>
  <c r="IN273" i="1"/>
  <c r="IN291" i="1"/>
  <c r="IN302" i="1"/>
  <c r="IN309" i="1"/>
  <c r="IN331" i="1"/>
  <c r="IN163" i="1"/>
  <c r="IN229" i="1"/>
  <c r="IN281" i="1"/>
  <c r="IN307" i="1"/>
  <c r="IN173" i="1"/>
  <c r="IN301" i="1"/>
  <c r="IN226" i="1"/>
  <c r="IN267" i="1"/>
  <c r="IN335" i="1"/>
  <c r="IN181" i="1"/>
  <c r="IN225" i="1"/>
  <c r="IN141" i="1"/>
  <c r="IN204" i="1"/>
  <c r="IN249" i="1"/>
  <c r="IN211" i="1"/>
  <c r="IN196" i="1"/>
  <c r="IN217" i="1"/>
  <c r="IN260" i="1"/>
  <c r="IN165" i="1"/>
  <c r="IN192" i="1"/>
  <c r="IN311" i="1"/>
  <c r="IN316" i="1"/>
  <c r="IN228" i="1"/>
  <c r="IN215" i="1"/>
  <c r="IN269" i="1"/>
  <c r="IN336" i="1"/>
  <c r="IN288" i="1"/>
  <c r="IN191" i="1"/>
  <c r="IN292" i="1"/>
  <c r="IN246" i="1"/>
  <c r="IN248" i="1"/>
  <c r="IN314" i="1"/>
  <c r="IN174" i="1"/>
  <c r="IN326" i="1"/>
  <c r="IN284" i="1"/>
  <c r="IN19" i="1"/>
  <c r="IN277" i="1"/>
  <c r="IN340" i="1"/>
  <c r="IN182" i="1"/>
  <c r="IN317" i="1"/>
  <c r="IN320" i="1"/>
  <c r="IN257" i="1"/>
  <c r="HK212" i="1"/>
  <c r="HK254" i="1"/>
  <c r="HK251" i="1"/>
  <c r="HK276" i="1"/>
  <c r="HK234" i="1"/>
  <c r="HK286" i="1"/>
  <c r="HK332" i="1"/>
  <c r="HK157" i="1"/>
  <c r="HK245" i="1"/>
  <c r="HK270" i="1"/>
  <c r="HK250" i="1"/>
  <c r="HK319" i="1"/>
  <c r="HK208" i="1"/>
  <c r="HK218" i="1"/>
  <c r="HK236" i="1"/>
  <c r="HK186" i="1"/>
  <c r="HK220" i="1"/>
  <c r="HK330" i="1"/>
  <c r="HK239" i="1"/>
  <c r="HK213" i="1"/>
  <c r="HK300" i="1"/>
  <c r="HK195" i="1"/>
  <c r="HK285" i="1"/>
  <c r="HK295" i="1"/>
  <c r="HK337" i="1"/>
  <c r="HK259" i="1"/>
  <c r="HK303" i="1"/>
  <c r="HK313" i="1"/>
  <c r="HK169" i="1"/>
  <c r="HK243" i="1"/>
  <c r="HK280" i="1"/>
  <c r="HK318" i="1"/>
  <c r="HK293" i="1"/>
  <c r="HK176" i="1"/>
  <c r="HK308" i="1"/>
  <c r="HK272" i="1"/>
  <c r="HK324" i="1"/>
  <c r="HK339" i="1"/>
  <c r="HK168" i="1"/>
  <c r="HK183" i="1"/>
  <c r="HK193" i="1"/>
  <c r="HK219" i="1"/>
  <c r="HK256" i="1"/>
  <c r="HK207" i="1"/>
  <c r="HK185" i="1"/>
  <c r="HK328" i="1"/>
  <c r="HK242" i="1"/>
  <c r="HK253" i="1"/>
  <c r="HK252" i="1"/>
  <c r="HK279" i="1"/>
  <c r="HK305" i="1"/>
  <c r="HK177" i="1"/>
  <c r="HK209" i="1"/>
  <c r="HK237" i="1"/>
  <c r="HK304" i="1"/>
  <c r="HK341" i="1"/>
  <c r="HK322" i="1"/>
  <c r="HK162" i="1"/>
  <c r="HK175" i="1"/>
  <c r="HK271" i="1"/>
  <c r="HK247" i="1"/>
  <c r="HK194" i="1"/>
  <c r="HK221" i="1"/>
  <c r="HK224" i="1"/>
  <c r="HK294" i="1"/>
  <c r="HK275" i="1"/>
  <c r="HK151" i="1"/>
  <c r="HK321" i="1"/>
  <c r="HK333" i="1"/>
  <c r="HK210" i="1"/>
  <c r="HK284" i="1"/>
  <c r="HK223" i="1"/>
  <c r="HK282" i="1"/>
  <c r="HK290" i="1"/>
  <c r="HK172" i="1"/>
  <c r="HK19" i="1"/>
  <c r="HK342" i="1"/>
  <c r="HK327" i="1"/>
  <c r="HK190" i="1"/>
  <c r="HK20" i="1"/>
  <c r="HK214" i="1"/>
  <c r="HK227" i="1"/>
  <c r="HK278" i="1"/>
  <c r="HK149" i="1"/>
  <c r="HK166" i="1"/>
  <c r="HK148" i="1"/>
  <c r="HK202" i="1"/>
  <c r="HK201" i="1"/>
  <c r="HK323" i="1"/>
  <c r="HK338" i="1"/>
  <c r="HK325" i="1"/>
  <c r="HK222" i="1"/>
  <c r="HK226" i="1"/>
  <c r="HK315" i="1"/>
  <c r="HK312" i="1"/>
  <c r="HK203" i="1"/>
  <c r="HK156" i="1"/>
  <c r="HK244" i="1"/>
  <c r="HK306" i="1"/>
  <c r="HK235" i="1"/>
  <c r="HK258" i="1"/>
  <c r="HK274" i="1"/>
  <c r="HK289" i="1"/>
  <c r="HK150" i="1"/>
  <c r="HK287" i="1"/>
  <c r="HK205" i="1"/>
  <c r="HK217" i="1"/>
  <c r="HK240" i="1"/>
  <c r="HK167" i="1"/>
  <c r="HK187" i="1"/>
  <c r="HK216" i="1"/>
  <c r="HK310" i="1"/>
  <c r="HK171" i="1"/>
  <c r="HK261" i="1"/>
  <c r="HK178" i="1"/>
  <c r="HK238" i="1"/>
  <c r="HK255" i="1"/>
  <c r="HK262" i="1"/>
  <c r="HK301" i="1"/>
  <c r="HK189" i="1"/>
  <c r="HK241" i="1"/>
  <c r="HK283" i="1"/>
  <c r="HK164" i="1"/>
  <c r="HK229" i="1"/>
  <c r="HK196" i="1"/>
  <c r="HK184" i="1"/>
  <c r="HK329" i="1"/>
  <c r="HK249" i="1"/>
  <c r="HK281" i="1"/>
  <c r="HK181" i="1"/>
  <c r="HK268" i="1"/>
  <c r="HK267" i="1"/>
  <c r="HK309" i="1"/>
  <c r="HK331" i="1"/>
  <c r="HK173" i="1"/>
  <c r="HK291" i="1"/>
  <c r="HK317" i="1"/>
  <c r="HK335" i="1"/>
  <c r="HK307" i="1"/>
  <c r="HK225" i="1"/>
  <c r="HK206" i="1"/>
  <c r="HK343" i="1"/>
  <c r="HK260" i="1"/>
  <c r="HK320" i="1"/>
  <c r="HK180" i="1"/>
  <c r="HK141" i="1"/>
  <c r="HK334" i="1"/>
  <c r="HK273" i="1"/>
  <c r="HK228" i="1"/>
  <c r="HK336" i="1"/>
  <c r="HK204" i="1"/>
  <c r="HK248" i="1"/>
  <c r="HK246" i="1"/>
  <c r="HK311" i="1"/>
  <c r="HK314" i="1"/>
  <c r="HK269" i="1"/>
  <c r="HK192" i="1"/>
  <c r="HK163" i="1"/>
  <c r="HK326" i="1"/>
  <c r="HK340" i="1"/>
  <c r="HK182" i="1"/>
  <c r="HK302" i="1"/>
  <c r="HK191" i="1"/>
  <c r="HK292" i="1"/>
  <c r="HK316" i="1"/>
  <c r="HK288" i="1"/>
  <c r="HK211" i="1"/>
  <c r="HK215" i="1"/>
  <c r="HK257" i="1"/>
  <c r="HK277" i="1"/>
  <c r="HK165" i="1"/>
  <c r="HK174" i="1"/>
  <c r="IO340" i="1"/>
  <c r="IO186" i="1"/>
  <c r="IO250" i="1"/>
  <c r="IO303" i="1"/>
  <c r="IO236" i="1"/>
  <c r="IO332" i="1"/>
  <c r="IO208" i="1"/>
  <c r="IO157" i="1"/>
  <c r="IO234" i="1"/>
  <c r="IO245" i="1"/>
  <c r="IO254" i="1"/>
  <c r="IO270" i="1"/>
  <c r="IO276" i="1"/>
  <c r="IO286" i="1"/>
  <c r="IO218" i="1"/>
  <c r="IO251" i="1"/>
  <c r="IO319" i="1"/>
  <c r="IO212" i="1"/>
  <c r="IO324" i="1"/>
  <c r="IO239" i="1"/>
  <c r="IO168" i="1"/>
  <c r="IO193" i="1"/>
  <c r="IO259" i="1"/>
  <c r="IO242" i="1"/>
  <c r="IO280" i="1"/>
  <c r="IO293" i="1"/>
  <c r="IO339" i="1"/>
  <c r="IO176" i="1"/>
  <c r="IO169" i="1"/>
  <c r="IO177" i="1"/>
  <c r="IO243" i="1"/>
  <c r="IO253" i="1"/>
  <c r="IO256" i="1"/>
  <c r="IO272" i="1"/>
  <c r="IO313" i="1"/>
  <c r="IO337" i="1"/>
  <c r="IO220" i="1"/>
  <c r="IO195" i="1"/>
  <c r="IO219" i="1"/>
  <c r="IO318" i="1"/>
  <c r="IO308" i="1"/>
  <c r="IO322" i="1"/>
  <c r="IO221" i="1"/>
  <c r="IO333" i="1"/>
  <c r="IO300" i="1"/>
  <c r="IO252" i="1"/>
  <c r="IO305" i="1"/>
  <c r="IO207" i="1"/>
  <c r="IO285" i="1"/>
  <c r="IO194" i="1"/>
  <c r="IO271" i="1"/>
  <c r="IO304" i="1"/>
  <c r="IO237" i="1"/>
  <c r="IO321" i="1"/>
  <c r="IO213" i="1"/>
  <c r="IO175" i="1"/>
  <c r="IO247" i="1"/>
  <c r="IO261" i="1"/>
  <c r="IO294" i="1"/>
  <c r="IO151" i="1"/>
  <c r="IO330" i="1"/>
  <c r="IO183" i="1"/>
  <c r="IO342" i="1"/>
  <c r="IO341" i="1"/>
  <c r="IO209" i="1"/>
  <c r="IO295" i="1"/>
  <c r="IO327" i="1"/>
  <c r="IO162" i="1"/>
  <c r="IO167" i="1"/>
  <c r="IO275" i="1"/>
  <c r="IO255" i="1"/>
  <c r="IO166" i="1"/>
  <c r="IO184" i="1"/>
  <c r="IO206" i="1"/>
  <c r="IO202" i="1"/>
  <c r="IO283" i="1"/>
  <c r="IO223" i="1"/>
  <c r="IO325" i="1"/>
  <c r="IO172" i="1"/>
  <c r="IO226" i="1"/>
  <c r="IO241" i="1"/>
  <c r="IO150" i="1"/>
  <c r="IO203" i="1"/>
  <c r="IO343" i="1"/>
  <c r="IO187" i="1"/>
  <c r="IO227" i="1"/>
  <c r="IO323" i="1"/>
  <c r="IO19" i="1"/>
  <c r="IO222" i="1"/>
  <c r="IO329" i="1"/>
  <c r="IO164" i="1"/>
  <c r="IO180" i="1"/>
  <c r="IO196" i="1"/>
  <c r="IO278" i="1"/>
  <c r="IO189" i="1"/>
  <c r="IO148" i="1"/>
  <c r="IO235" i="1"/>
  <c r="IO258" i="1"/>
  <c r="IO217" i="1"/>
  <c r="IO249" i="1"/>
  <c r="IO282" i="1"/>
  <c r="IO149" i="1"/>
  <c r="IO338" i="1"/>
  <c r="IO284" i="1"/>
  <c r="IO290" i="1"/>
  <c r="IO216" i="1"/>
  <c r="IO268" i="1"/>
  <c r="IO310" i="1"/>
  <c r="IO287" i="1"/>
  <c r="IO185" i="1"/>
  <c r="IO210" i="1"/>
  <c r="IO224" i="1"/>
  <c r="IO279" i="1"/>
  <c r="IO214" i="1"/>
  <c r="IO262" i="1"/>
  <c r="IO274" i="1"/>
  <c r="IO171" i="1"/>
  <c r="IO229" i="1"/>
  <c r="IO201" i="1"/>
  <c r="IO315" i="1"/>
  <c r="IO205" i="1"/>
  <c r="IO302" i="1"/>
  <c r="IO309" i="1"/>
  <c r="IO306" i="1"/>
  <c r="IO301" i="1"/>
  <c r="IO240" i="1"/>
  <c r="IO291" i="1"/>
  <c r="IO317" i="1"/>
  <c r="IO331" i="1"/>
  <c r="IO312" i="1"/>
  <c r="IO334" i="1"/>
  <c r="IO260" i="1"/>
  <c r="IO181" i="1"/>
  <c r="IO225" i="1"/>
  <c r="IO211" i="1"/>
  <c r="IO178" i="1"/>
  <c r="IO244" i="1"/>
  <c r="IO20" i="1"/>
  <c r="IO267" i="1"/>
  <c r="IO163" i="1"/>
  <c r="IO273" i="1"/>
  <c r="IO335" i="1"/>
  <c r="IO173" i="1"/>
  <c r="IO191" i="1"/>
  <c r="IO141" i="1"/>
  <c r="IO328" i="1"/>
  <c r="IO156" i="1"/>
  <c r="IO238" i="1"/>
  <c r="IO190" i="1"/>
  <c r="IO289" i="1"/>
  <c r="IO281" i="1"/>
  <c r="IO248" i="1"/>
  <c r="IO311" i="1"/>
  <c r="IO174" i="1"/>
  <c r="IO228" i="1"/>
  <c r="IO269" i="1"/>
  <c r="IO336" i="1"/>
  <c r="IO182" i="1"/>
  <c r="IO307" i="1"/>
  <c r="IO215" i="1"/>
  <c r="IO326" i="1"/>
  <c r="IO246" i="1"/>
  <c r="IO288" i="1"/>
  <c r="IO292" i="1"/>
  <c r="IO314" i="1"/>
  <c r="IO165" i="1"/>
  <c r="IO204" i="1"/>
  <c r="IO257" i="1"/>
  <c r="IO192" i="1"/>
  <c r="IO316" i="1"/>
  <c r="IO320" i="1"/>
  <c r="IO277" i="1"/>
  <c r="HB331" i="1"/>
  <c r="HB236" i="1"/>
  <c r="HB186" i="1"/>
  <c r="HB293" i="1"/>
  <c r="HB319" i="1"/>
  <c r="HB218" i="1"/>
  <c r="HB303" i="1"/>
  <c r="HB276" i="1"/>
  <c r="HB251" i="1"/>
  <c r="HB286" i="1"/>
  <c r="HB250" i="1"/>
  <c r="HB157" i="1"/>
  <c r="HB212" i="1"/>
  <c r="HB234" i="1"/>
  <c r="HB332" i="1"/>
  <c r="HB208" i="1"/>
  <c r="HB245" i="1"/>
  <c r="HB254" i="1"/>
  <c r="HB270" i="1"/>
  <c r="HB308" i="1"/>
  <c r="HB183" i="1"/>
  <c r="HB169" i="1"/>
  <c r="HB177" i="1"/>
  <c r="HB272" i="1"/>
  <c r="HB280" i="1"/>
  <c r="HB300" i="1"/>
  <c r="HB337" i="1"/>
  <c r="HB176" i="1"/>
  <c r="HB220" i="1"/>
  <c r="HB243" i="1"/>
  <c r="HB330" i="1"/>
  <c r="HB339" i="1"/>
  <c r="HB168" i="1"/>
  <c r="HB259" i="1"/>
  <c r="HB242" i="1"/>
  <c r="HB318" i="1"/>
  <c r="HB341" i="1"/>
  <c r="HB324" i="1"/>
  <c r="HB239" i="1"/>
  <c r="HB195" i="1"/>
  <c r="HB213" i="1"/>
  <c r="HB207" i="1"/>
  <c r="HB219" i="1"/>
  <c r="HB342" i="1"/>
  <c r="HB313" i="1"/>
  <c r="HB185" i="1"/>
  <c r="HB224" i="1"/>
  <c r="HB247" i="1"/>
  <c r="HB151" i="1"/>
  <c r="HB295" i="1"/>
  <c r="HB167" i="1"/>
  <c r="HB256" i="1"/>
  <c r="HB275" i="1"/>
  <c r="HB305" i="1"/>
  <c r="HB193" i="1"/>
  <c r="HB253" i="1"/>
  <c r="HB322" i="1"/>
  <c r="HB252" i="1"/>
  <c r="HB279" i="1"/>
  <c r="HB194" i="1"/>
  <c r="HB237" i="1"/>
  <c r="HB285" i="1"/>
  <c r="HB210" i="1"/>
  <c r="HB221" i="1"/>
  <c r="HB261" i="1"/>
  <c r="HB333" i="1"/>
  <c r="HB327" i="1"/>
  <c r="HB156" i="1"/>
  <c r="HB238" i="1"/>
  <c r="HB282" i="1"/>
  <c r="HB338" i="1"/>
  <c r="HB172" i="1"/>
  <c r="HB268" i="1"/>
  <c r="HB175" i="1"/>
  <c r="HB271" i="1"/>
  <c r="HB209" i="1"/>
  <c r="HB304" i="1"/>
  <c r="HB178" i="1"/>
  <c r="HB187" i="1"/>
  <c r="HB262" i="1"/>
  <c r="HB290" i="1"/>
  <c r="HB323" i="1"/>
  <c r="HB202" i="1"/>
  <c r="HB312" i="1"/>
  <c r="HB329" i="1"/>
  <c r="HB310" i="1"/>
  <c r="HB171" i="1"/>
  <c r="HB249" i="1"/>
  <c r="HB328" i="1"/>
  <c r="HB284" i="1"/>
  <c r="HB201" i="1"/>
  <c r="HB206" i="1"/>
  <c r="HB19" i="1"/>
  <c r="HB274" i="1"/>
  <c r="HB301" i="1"/>
  <c r="HB325" i="1"/>
  <c r="HB216" i="1"/>
  <c r="HB289" i="1"/>
  <c r="HB287" i="1"/>
  <c r="HB229" i="1"/>
  <c r="HB294" i="1"/>
  <c r="HB321" i="1"/>
  <c r="HB227" i="1"/>
  <c r="HB244" i="1"/>
  <c r="HB150" i="1"/>
  <c r="HB164" i="1"/>
  <c r="HB180" i="1"/>
  <c r="HB190" i="1"/>
  <c r="HB240" i="1"/>
  <c r="HB343" i="1"/>
  <c r="HB255" i="1"/>
  <c r="HB148" i="1"/>
  <c r="HB334" i="1"/>
  <c r="HB205" i="1"/>
  <c r="HB162" i="1"/>
  <c r="HB196" i="1"/>
  <c r="HB223" i="1"/>
  <c r="HB214" i="1"/>
  <c r="HB149" i="1"/>
  <c r="HB306" i="1"/>
  <c r="HB166" i="1"/>
  <c r="HB184" i="1"/>
  <c r="HB222" i="1"/>
  <c r="HB241" i="1"/>
  <c r="HB258" i="1"/>
  <c r="HB20" i="1"/>
  <c r="HB273" i="1"/>
  <c r="HB281" i="1"/>
  <c r="HB260" i="1"/>
  <c r="HB302" i="1"/>
  <c r="HB181" i="1"/>
  <c r="HB191" i="1"/>
  <c r="HB226" i="1"/>
  <c r="HB283" i="1"/>
  <c r="HB320" i="1"/>
  <c r="HB335" i="1"/>
  <c r="HB307" i="1"/>
  <c r="HB173" i="1"/>
  <c r="HB278" i="1"/>
  <c r="HB189" i="1"/>
  <c r="HB217" i="1"/>
  <c r="HB317" i="1"/>
  <c r="HB225" i="1"/>
  <c r="HB211" i="1"/>
  <c r="HB204" i="1"/>
  <c r="HB315" i="1"/>
  <c r="HB203" i="1"/>
  <c r="HB267" i="1"/>
  <c r="HB235" i="1"/>
  <c r="HB291" i="1"/>
  <c r="HB163" i="1"/>
  <c r="HB141" i="1"/>
  <c r="HB215" i="1"/>
  <c r="HB311" i="1"/>
  <c r="HB192" i="1"/>
  <c r="HB309" i="1"/>
  <c r="HB248" i="1"/>
  <c r="HB257" i="1"/>
  <c r="HB174" i="1"/>
  <c r="HB228" i="1"/>
  <c r="HB246" i="1"/>
  <c r="HB277" i="1"/>
  <c r="HB292" i="1"/>
  <c r="HB340" i="1"/>
  <c r="HB182" i="1"/>
  <c r="HB269" i="1"/>
  <c r="HB316" i="1"/>
  <c r="HB165" i="1"/>
  <c r="HB288" i="1"/>
  <c r="HB314" i="1"/>
  <c r="HB326" i="1"/>
  <c r="HB336" i="1"/>
  <c r="II33" i="1"/>
  <c r="II25" i="1"/>
  <c r="II34" i="1" s="1"/>
  <c r="II26" i="1"/>
  <c r="II35" i="1" s="1"/>
  <c r="II27" i="1"/>
  <c r="II36" i="1" s="1"/>
  <c r="II28" i="1"/>
  <c r="II37" i="1" s="1"/>
  <c r="II29" i="1"/>
  <c r="II38" i="1" s="1"/>
  <c r="II30" i="1"/>
  <c r="II39" i="1" s="1"/>
  <c r="II31" i="1"/>
  <c r="II40" i="1" s="1"/>
  <c r="II32" i="1"/>
  <c r="II41" i="1" s="1"/>
  <c r="GZ33" i="1"/>
  <c r="GZ25" i="1"/>
  <c r="GZ34" i="1" s="1"/>
  <c r="GZ26" i="1"/>
  <c r="GZ35" i="1" s="1"/>
  <c r="GZ27" i="1"/>
  <c r="GZ36" i="1" s="1"/>
  <c r="GZ28" i="1"/>
  <c r="GZ37" i="1" s="1"/>
  <c r="GZ29" i="1"/>
  <c r="GZ38" i="1" s="1"/>
  <c r="GZ30" i="1"/>
  <c r="GZ39" i="1" s="1"/>
  <c r="GZ31" i="1"/>
  <c r="GZ40" i="1" s="1"/>
  <c r="GZ32" i="1"/>
  <c r="GZ41" i="1" s="1"/>
  <c r="HL33" i="1"/>
  <c r="HL25" i="1"/>
  <c r="HL34" i="1" s="1"/>
  <c r="HL26" i="1"/>
  <c r="HL35" i="1" s="1"/>
  <c r="HL27" i="1"/>
  <c r="HL36" i="1" s="1"/>
  <c r="HL28" i="1"/>
  <c r="HL37" i="1" s="1"/>
  <c r="HL29" i="1"/>
  <c r="HL38" i="1" s="1"/>
  <c r="HL30" i="1"/>
  <c r="HL39" i="1" s="1"/>
  <c r="HL31" i="1"/>
  <c r="HL40" i="1" s="1"/>
  <c r="HL32" i="1"/>
  <c r="HL41" i="1" s="1"/>
  <c r="HQ208" i="1"/>
  <c r="HQ251" i="1"/>
  <c r="HQ276" i="1"/>
  <c r="HQ293" i="1"/>
  <c r="HQ319" i="1"/>
  <c r="HQ234" i="1"/>
  <c r="HQ245" i="1"/>
  <c r="HQ218" i="1"/>
  <c r="HQ270" i="1"/>
  <c r="HQ286" i="1"/>
  <c r="HQ186" i="1"/>
  <c r="HQ254" i="1"/>
  <c r="HQ236" i="1"/>
  <c r="HQ250" i="1"/>
  <c r="HQ332" i="1"/>
  <c r="HQ212" i="1"/>
  <c r="HQ157" i="1"/>
  <c r="HQ330" i="1"/>
  <c r="HQ313" i="1"/>
  <c r="HQ176" i="1"/>
  <c r="HQ337" i="1"/>
  <c r="HQ243" i="1"/>
  <c r="HQ303" i="1"/>
  <c r="HQ324" i="1"/>
  <c r="HQ183" i="1"/>
  <c r="HQ177" i="1"/>
  <c r="HQ339" i="1"/>
  <c r="HQ168" i="1"/>
  <c r="HQ220" i="1"/>
  <c r="HQ239" i="1"/>
  <c r="HQ308" i="1"/>
  <c r="HQ242" i="1"/>
  <c r="HQ295" i="1"/>
  <c r="HQ318" i="1"/>
  <c r="HQ259" i="1"/>
  <c r="HQ342" i="1"/>
  <c r="HQ193" i="1"/>
  <c r="HQ213" i="1"/>
  <c r="HQ207" i="1"/>
  <c r="HQ253" i="1"/>
  <c r="HQ195" i="1"/>
  <c r="HQ285" i="1"/>
  <c r="HQ162" i="1"/>
  <c r="HQ221" i="1"/>
  <c r="HQ300" i="1"/>
  <c r="HQ185" i="1"/>
  <c r="HQ252" i="1"/>
  <c r="HQ275" i="1"/>
  <c r="HQ321" i="1"/>
  <c r="HQ322" i="1"/>
  <c r="HQ224" i="1"/>
  <c r="HQ261" i="1"/>
  <c r="HQ279" i="1"/>
  <c r="HQ294" i="1"/>
  <c r="HQ305" i="1"/>
  <c r="HQ333" i="1"/>
  <c r="HQ341" i="1"/>
  <c r="HQ167" i="1"/>
  <c r="HQ175" i="1"/>
  <c r="HQ194" i="1"/>
  <c r="HQ210" i="1"/>
  <c r="HQ209" i="1"/>
  <c r="HQ151" i="1"/>
  <c r="HQ169" i="1"/>
  <c r="HQ271" i="1"/>
  <c r="HQ237" i="1"/>
  <c r="HQ304" i="1"/>
  <c r="HQ327" i="1"/>
  <c r="HQ219" i="1"/>
  <c r="HQ280" i="1"/>
  <c r="HQ256" i="1"/>
  <c r="HQ284" i="1"/>
  <c r="HQ206" i="1"/>
  <c r="HQ187" i="1"/>
  <c r="HQ290" i="1"/>
  <c r="HQ306" i="1"/>
  <c r="HQ334" i="1"/>
  <c r="HQ272" i="1"/>
  <c r="HQ247" i="1"/>
  <c r="HQ328" i="1"/>
  <c r="HQ244" i="1"/>
  <c r="HQ172" i="1"/>
  <c r="HQ274" i="1"/>
  <c r="HQ329" i="1"/>
  <c r="HQ205" i="1"/>
  <c r="HQ217" i="1"/>
  <c r="HQ240" i="1"/>
  <c r="HQ238" i="1"/>
  <c r="HQ323" i="1"/>
  <c r="HQ301" i="1"/>
  <c r="HQ325" i="1"/>
  <c r="HQ148" i="1"/>
  <c r="HQ202" i="1"/>
  <c r="HQ241" i="1"/>
  <c r="HQ258" i="1"/>
  <c r="HQ268" i="1"/>
  <c r="HQ229" i="1"/>
  <c r="HQ196" i="1"/>
  <c r="HQ214" i="1"/>
  <c r="HQ255" i="1"/>
  <c r="HQ166" i="1"/>
  <c r="HQ283" i="1"/>
  <c r="HQ150" i="1"/>
  <c r="HQ343" i="1"/>
  <c r="HQ278" i="1"/>
  <c r="HQ184" i="1"/>
  <c r="HQ222" i="1"/>
  <c r="HQ190" i="1"/>
  <c r="HQ201" i="1"/>
  <c r="HQ223" i="1"/>
  <c r="HQ227" i="1"/>
  <c r="HQ282" i="1"/>
  <c r="HQ149" i="1"/>
  <c r="HQ19" i="1"/>
  <c r="HQ226" i="1"/>
  <c r="HQ235" i="1"/>
  <c r="HQ289" i="1"/>
  <c r="HQ312" i="1"/>
  <c r="HQ180" i="1"/>
  <c r="HQ164" i="1"/>
  <c r="HQ203" i="1"/>
  <c r="HQ260" i="1"/>
  <c r="HQ317" i="1"/>
  <c r="HQ225" i="1"/>
  <c r="HQ309" i="1"/>
  <c r="HQ163" i="1"/>
  <c r="HQ191" i="1"/>
  <c r="HQ211" i="1"/>
  <c r="HQ171" i="1"/>
  <c r="HQ287" i="1"/>
  <c r="HQ302" i="1"/>
  <c r="HQ331" i="1"/>
  <c r="HQ173" i="1"/>
  <c r="HQ320" i="1"/>
  <c r="HQ178" i="1"/>
  <c r="HQ291" i="1"/>
  <c r="HQ20" i="1"/>
  <c r="HQ267" i="1"/>
  <c r="HQ281" i="1"/>
  <c r="HQ335" i="1"/>
  <c r="HQ181" i="1"/>
  <c r="HQ141" i="1"/>
  <c r="HQ156" i="1"/>
  <c r="HQ262" i="1"/>
  <c r="HQ315" i="1"/>
  <c r="HQ249" i="1"/>
  <c r="HQ273" i="1"/>
  <c r="HQ338" i="1"/>
  <c r="HQ216" i="1"/>
  <c r="HQ204" i="1"/>
  <c r="HQ257" i="1"/>
  <c r="HQ269" i="1"/>
  <c r="HQ215" i="1"/>
  <c r="HQ228" i="1"/>
  <c r="HQ292" i="1"/>
  <c r="HQ174" i="1"/>
  <c r="HQ314" i="1"/>
  <c r="HQ311" i="1"/>
  <c r="HQ316" i="1"/>
  <c r="HQ165" i="1"/>
  <c r="HQ192" i="1"/>
  <c r="HQ189" i="1"/>
  <c r="HQ310" i="1"/>
  <c r="HQ246" i="1"/>
  <c r="HQ277" i="1"/>
  <c r="HQ182" i="1"/>
  <c r="HQ336" i="1"/>
  <c r="HQ307" i="1"/>
  <c r="HQ288" i="1"/>
  <c r="HQ326" i="1"/>
  <c r="HQ340" i="1"/>
  <c r="HQ248" i="1"/>
  <c r="IC33" i="1"/>
  <c r="IC25" i="1"/>
  <c r="IC34" i="1" s="1"/>
  <c r="IC26" i="1"/>
  <c r="IC35" i="1" s="1"/>
  <c r="IC27" i="1"/>
  <c r="IC36" i="1" s="1"/>
  <c r="IC28" i="1"/>
  <c r="IC37" i="1" s="1"/>
  <c r="IC29" i="1"/>
  <c r="IC38" i="1" s="1"/>
  <c r="IC30" i="1"/>
  <c r="IC39" i="1" s="1"/>
  <c r="IC31" i="1"/>
  <c r="IC40" i="1" s="1"/>
  <c r="IC32" i="1"/>
  <c r="IC41" i="1" s="1"/>
  <c r="HD33" i="1"/>
  <c r="HD25" i="1"/>
  <c r="HD34" i="1" s="1"/>
  <c r="HD26" i="1"/>
  <c r="HD35" i="1" s="1"/>
  <c r="HD27" i="1"/>
  <c r="HD36" i="1" s="1"/>
  <c r="HD28" i="1"/>
  <c r="HD37" i="1" s="1"/>
  <c r="HD29" i="1"/>
  <c r="HD38" i="1" s="1"/>
  <c r="HD30" i="1"/>
  <c r="HD39" i="1" s="1"/>
  <c r="HD31" i="1"/>
  <c r="HD40" i="1" s="1"/>
  <c r="HD32" i="1"/>
  <c r="HD41" i="1" s="1"/>
  <c r="IL33" i="1"/>
  <c r="IL25" i="1"/>
  <c r="IL34" i="1" s="1"/>
  <c r="IL26" i="1"/>
  <c r="IL35" i="1" s="1"/>
  <c r="IL27" i="1"/>
  <c r="IL36" i="1" s="1"/>
  <c r="IL28" i="1"/>
  <c r="IL37" i="1" s="1"/>
  <c r="IL29" i="1"/>
  <c r="IL38" i="1" s="1"/>
  <c r="IL30" i="1"/>
  <c r="IL39" i="1" s="1"/>
  <c r="IL31" i="1"/>
  <c r="IL40" i="1" s="1"/>
  <c r="IL32" i="1"/>
  <c r="IL41" i="1" s="1"/>
  <c r="IH33" i="1"/>
  <c r="IH25" i="1"/>
  <c r="IH34" i="1" s="1"/>
  <c r="IH26" i="1"/>
  <c r="IH35" i="1" s="1"/>
  <c r="IH27" i="1"/>
  <c r="IH36" i="1" s="1"/>
  <c r="IH28" i="1"/>
  <c r="IH37" i="1" s="1"/>
  <c r="IH29" i="1"/>
  <c r="IH38" i="1" s="1"/>
  <c r="IH30" i="1"/>
  <c r="IH39" i="1" s="1"/>
  <c r="IH31" i="1"/>
  <c r="IH40" i="1" s="1"/>
  <c r="IH32" i="1"/>
  <c r="IH41" i="1" s="1"/>
  <c r="HE332" i="1"/>
  <c r="HE157" i="1"/>
  <c r="HE208" i="1"/>
  <c r="HE270" i="1"/>
  <c r="HE218" i="1"/>
  <c r="HE293" i="1"/>
  <c r="HE324" i="1"/>
  <c r="HE254" i="1"/>
  <c r="HE236" i="1"/>
  <c r="HE319" i="1"/>
  <c r="HE234" i="1"/>
  <c r="HE276" i="1"/>
  <c r="HE245" i="1"/>
  <c r="HE250" i="1"/>
  <c r="HE186" i="1"/>
  <c r="HE212" i="1"/>
  <c r="HE251" i="1"/>
  <c r="HE286" i="1"/>
  <c r="HE313" i="1"/>
  <c r="HE259" i="1"/>
  <c r="HE169" i="1"/>
  <c r="HE285" i="1"/>
  <c r="HE213" i="1"/>
  <c r="HE330" i="1"/>
  <c r="HE308" i="1"/>
  <c r="HE342" i="1"/>
  <c r="HE177" i="1"/>
  <c r="HE195" i="1"/>
  <c r="HE207" i="1"/>
  <c r="HE219" i="1"/>
  <c r="HE256" i="1"/>
  <c r="HE341" i="1"/>
  <c r="HE303" i="1"/>
  <c r="HE337" i="1"/>
  <c r="HE239" i="1"/>
  <c r="HE253" i="1"/>
  <c r="HE339" i="1"/>
  <c r="HE183" i="1"/>
  <c r="HE242" i="1"/>
  <c r="HE272" i="1"/>
  <c r="HE280" i="1"/>
  <c r="HE261" i="1"/>
  <c r="HE275" i="1"/>
  <c r="HE304" i="1"/>
  <c r="HE328" i="1"/>
  <c r="HE176" i="1"/>
  <c r="HE220" i="1"/>
  <c r="HE318" i="1"/>
  <c r="HE194" i="1"/>
  <c r="HE247" i="1"/>
  <c r="HE294" i="1"/>
  <c r="HE333" i="1"/>
  <c r="HE300" i="1"/>
  <c r="HE327" i="1"/>
  <c r="HE168" i="1"/>
  <c r="HE193" i="1"/>
  <c r="HE167" i="1"/>
  <c r="HE252" i="1"/>
  <c r="HE279" i="1"/>
  <c r="HE151" i="1"/>
  <c r="HE295" i="1"/>
  <c r="HE237" i="1"/>
  <c r="HE243" i="1"/>
  <c r="HE322" i="1"/>
  <c r="HE175" i="1"/>
  <c r="HE271" i="1"/>
  <c r="HE221" i="1"/>
  <c r="HE209" i="1"/>
  <c r="HE305" i="1"/>
  <c r="HE224" i="1"/>
  <c r="HE343" i="1"/>
  <c r="HE178" i="1"/>
  <c r="HE214" i="1"/>
  <c r="HE238" i="1"/>
  <c r="HE262" i="1"/>
  <c r="HE283" i="1"/>
  <c r="HE301" i="1"/>
  <c r="HE172" i="1"/>
  <c r="HE184" i="1"/>
  <c r="HE19" i="1"/>
  <c r="HE216" i="1"/>
  <c r="HE235" i="1"/>
  <c r="HE268" i="1"/>
  <c r="HE289" i="1"/>
  <c r="HE312" i="1"/>
  <c r="HE164" i="1"/>
  <c r="HE196" i="1"/>
  <c r="HE201" i="1"/>
  <c r="HE223" i="1"/>
  <c r="HE325" i="1"/>
  <c r="HE206" i="1"/>
  <c r="HE226" i="1"/>
  <c r="HE171" i="1"/>
  <c r="HE156" i="1"/>
  <c r="HE227" i="1"/>
  <c r="HE20" i="1"/>
  <c r="HE244" i="1"/>
  <c r="HE290" i="1"/>
  <c r="HE148" i="1"/>
  <c r="HE202" i="1"/>
  <c r="HE334" i="1"/>
  <c r="HE229" i="1"/>
  <c r="HE321" i="1"/>
  <c r="HE284" i="1"/>
  <c r="HE149" i="1"/>
  <c r="HE323" i="1"/>
  <c r="HE189" i="1"/>
  <c r="HE329" i="1"/>
  <c r="HE190" i="1"/>
  <c r="HE287" i="1"/>
  <c r="HE203" i="1"/>
  <c r="HE187" i="1"/>
  <c r="HE255" i="1"/>
  <c r="HE306" i="1"/>
  <c r="HE338" i="1"/>
  <c r="HE222" i="1"/>
  <c r="HE258" i="1"/>
  <c r="HE274" i="1"/>
  <c r="HE205" i="1"/>
  <c r="HE217" i="1"/>
  <c r="HE249" i="1"/>
  <c r="HE185" i="1"/>
  <c r="HE173" i="1"/>
  <c r="HE141" i="1"/>
  <c r="HE150" i="1"/>
  <c r="HE320" i="1"/>
  <c r="HE204" i="1"/>
  <c r="HE210" i="1"/>
  <c r="HE335" i="1"/>
  <c r="HE282" i="1"/>
  <c r="HE315" i="1"/>
  <c r="HE310" i="1"/>
  <c r="HE302" i="1"/>
  <c r="HE309" i="1"/>
  <c r="HE181" i="1"/>
  <c r="HE162" i="1"/>
  <c r="HE241" i="1"/>
  <c r="HE281" i="1"/>
  <c r="HE163" i="1"/>
  <c r="HE225" i="1"/>
  <c r="HE180" i="1"/>
  <c r="HE260" i="1"/>
  <c r="HE273" i="1"/>
  <c r="HE317" i="1"/>
  <c r="HE248" i="1"/>
  <c r="HE192" i="1"/>
  <c r="HE331" i="1"/>
  <c r="HE269" i="1"/>
  <c r="HE326" i="1"/>
  <c r="HE336" i="1"/>
  <c r="HE182" i="1"/>
  <c r="HE166" i="1"/>
  <c r="HE174" i="1"/>
  <c r="HE228" i="1"/>
  <c r="HE191" i="1"/>
  <c r="HE340" i="1"/>
  <c r="HE278" i="1"/>
  <c r="HE240" i="1"/>
  <c r="HE257" i="1"/>
  <c r="HE277" i="1"/>
  <c r="HE288" i="1"/>
  <c r="HE211" i="1"/>
  <c r="HE292" i="1"/>
  <c r="HE267" i="1"/>
  <c r="HE307" i="1"/>
  <c r="HE215" i="1"/>
  <c r="HE246" i="1"/>
  <c r="HE311" i="1"/>
  <c r="HE165" i="1"/>
  <c r="HE291" i="1"/>
  <c r="HE314" i="1"/>
  <c r="HE316" i="1"/>
  <c r="HC157" i="1"/>
  <c r="HC234" i="1"/>
  <c r="HC332" i="1"/>
  <c r="HC251" i="1"/>
  <c r="HC186" i="1"/>
  <c r="HC208" i="1"/>
  <c r="HC276" i="1"/>
  <c r="HC250" i="1"/>
  <c r="HC319" i="1"/>
  <c r="HC218" i="1"/>
  <c r="HC270" i="1"/>
  <c r="HC236" i="1"/>
  <c r="HC245" i="1"/>
  <c r="HC254" i="1"/>
  <c r="HC212" i="1"/>
  <c r="HC286" i="1"/>
  <c r="HC313" i="1"/>
  <c r="HC176" i="1"/>
  <c r="HC193" i="1"/>
  <c r="HC220" i="1"/>
  <c r="HC303" i="1"/>
  <c r="HC330" i="1"/>
  <c r="HC207" i="1"/>
  <c r="HC168" i="1"/>
  <c r="HC177" i="1"/>
  <c r="HC295" i="1"/>
  <c r="HC183" i="1"/>
  <c r="HC239" i="1"/>
  <c r="HC195" i="1"/>
  <c r="HC293" i="1"/>
  <c r="HC324" i="1"/>
  <c r="HC308" i="1"/>
  <c r="HC272" i="1"/>
  <c r="HC337" i="1"/>
  <c r="HC339" i="1"/>
  <c r="HC342" i="1"/>
  <c r="HC242" i="1"/>
  <c r="HC280" i="1"/>
  <c r="HC300" i="1"/>
  <c r="HC279" i="1"/>
  <c r="HC318" i="1"/>
  <c r="HC162" i="1"/>
  <c r="HC261" i="1"/>
  <c r="HC275" i="1"/>
  <c r="HC305" i="1"/>
  <c r="HC341" i="1"/>
  <c r="HC185" i="1"/>
  <c r="HC194" i="1"/>
  <c r="HC209" i="1"/>
  <c r="HC237" i="1"/>
  <c r="HC321" i="1"/>
  <c r="HC294" i="1"/>
  <c r="HC151" i="1"/>
  <c r="HC243" i="1"/>
  <c r="HC253" i="1"/>
  <c r="HC247" i="1"/>
  <c r="HC252" i="1"/>
  <c r="HC213" i="1"/>
  <c r="HC219" i="1"/>
  <c r="HC285" i="1"/>
  <c r="HC167" i="1"/>
  <c r="HC175" i="1"/>
  <c r="HC271" i="1"/>
  <c r="HC210" i="1"/>
  <c r="HC259" i="1"/>
  <c r="HC169" i="1"/>
  <c r="HC256" i="1"/>
  <c r="HC327" i="1"/>
  <c r="HC322" i="1"/>
  <c r="HC221" i="1"/>
  <c r="HC156" i="1"/>
  <c r="HC290" i="1"/>
  <c r="HC323" i="1"/>
  <c r="HC301" i="1"/>
  <c r="HC172" i="1"/>
  <c r="HC235" i="1"/>
  <c r="HC224" i="1"/>
  <c r="HC304" i="1"/>
  <c r="HC217" i="1"/>
  <c r="HC328" i="1"/>
  <c r="HC343" i="1"/>
  <c r="HC187" i="1"/>
  <c r="HC284" i="1"/>
  <c r="HC201" i="1"/>
  <c r="HC278" i="1"/>
  <c r="HC184" i="1"/>
  <c r="HC226" i="1"/>
  <c r="HC315" i="1"/>
  <c r="HC171" i="1"/>
  <c r="HC214" i="1"/>
  <c r="HC262" i="1"/>
  <c r="HC149" i="1"/>
  <c r="HC216" i="1"/>
  <c r="HC329" i="1"/>
  <c r="HC166" i="1"/>
  <c r="HC206" i="1"/>
  <c r="HC202" i="1"/>
  <c r="HC287" i="1"/>
  <c r="HC20" i="1"/>
  <c r="HC205" i="1"/>
  <c r="HC333" i="1"/>
  <c r="HC196" i="1"/>
  <c r="HC227" i="1"/>
  <c r="HC238" i="1"/>
  <c r="HC244" i="1"/>
  <c r="HC255" i="1"/>
  <c r="HC338" i="1"/>
  <c r="HC325" i="1"/>
  <c r="HC19" i="1"/>
  <c r="HC241" i="1"/>
  <c r="HC150" i="1"/>
  <c r="HC164" i="1"/>
  <c r="HC180" i="1"/>
  <c r="HC190" i="1"/>
  <c r="HC189" i="1"/>
  <c r="HC148" i="1"/>
  <c r="HC258" i="1"/>
  <c r="HC268" i="1"/>
  <c r="HC274" i="1"/>
  <c r="HC312" i="1"/>
  <c r="HC310" i="1"/>
  <c r="HC334" i="1"/>
  <c r="HC240" i="1"/>
  <c r="HC281" i="1"/>
  <c r="HC302" i="1"/>
  <c r="HC307" i="1"/>
  <c r="HC223" i="1"/>
  <c r="HC260" i="1"/>
  <c r="HC291" i="1"/>
  <c r="HC222" i="1"/>
  <c r="HC289" i="1"/>
  <c r="HC273" i="1"/>
  <c r="HC309" i="1"/>
  <c r="HC335" i="1"/>
  <c r="HC173" i="1"/>
  <c r="HC282" i="1"/>
  <c r="HC306" i="1"/>
  <c r="HC203" i="1"/>
  <c r="HC229" i="1"/>
  <c r="HC317" i="1"/>
  <c r="HC331" i="1"/>
  <c r="HC191" i="1"/>
  <c r="HC225" i="1"/>
  <c r="HC320" i="1"/>
  <c r="HC211" i="1"/>
  <c r="HC204" i="1"/>
  <c r="HC178" i="1"/>
  <c r="HC163" i="1"/>
  <c r="HC181" i="1"/>
  <c r="HC141" i="1"/>
  <c r="HC249" i="1"/>
  <c r="HC267" i="1"/>
  <c r="HC257" i="1"/>
  <c r="HC336" i="1"/>
  <c r="HC165" i="1"/>
  <c r="HC182" i="1"/>
  <c r="HC192" i="1"/>
  <c r="HC283" i="1"/>
  <c r="HC215" i="1"/>
  <c r="HC246" i="1"/>
  <c r="HC340" i="1"/>
  <c r="HC174" i="1"/>
  <c r="HC248" i="1"/>
  <c r="HC292" i="1"/>
  <c r="HC269" i="1"/>
  <c r="HC314" i="1"/>
  <c r="HC228" i="1"/>
  <c r="HC316" i="1"/>
  <c r="HC277" i="1"/>
  <c r="HC288" i="1"/>
  <c r="HC326" i="1"/>
  <c r="HC311" i="1"/>
  <c r="HX33" i="1"/>
  <c r="HX25" i="1"/>
  <c r="HX34" i="1" s="1"/>
  <c r="HX26" i="1"/>
  <c r="HX35" i="1" s="1"/>
  <c r="HX27" i="1"/>
  <c r="HX36" i="1" s="1"/>
  <c r="HX28" i="1"/>
  <c r="HX37" i="1" s="1"/>
  <c r="HX29" i="1"/>
  <c r="HX38" i="1" s="1"/>
  <c r="HX30" i="1"/>
  <c r="HX39" i="1" s="1"/>
  <c r="HX31" i="1"/>
  <c r="HX40" i="1" s="1"/>
  <c r="HX32" i="1"/>
  <c r="HX41" i="1" s="1"/>
  <c r="HG33" i="1"/>
  <c r="HG25" i="1"/>
  <c r="HG34" i="1" s="1"/>
  <c r="HG26" i="1"/>
  <c r="HG35" i="1" s="1"/>
  <c r="HG27" i="1"/>
  <c r="HG36" i="1" s="1"/>
  <c r="HG28" i="1"/>
  <c r="HG37" i="1" s="1"/>
  <c r="HG29" i="1"/>
  <c r="HG38" i="1" s="1"/>
  <c r="HG30" i="1"/>
  <c r="HG39" i="1" s="1"/>
  <c r="HG31" i="1"/>
  <c r="HG40" i="1" s="1"/>
  <c r="HG32" i="1"/>
  <c r="HG41" i="1" s="1"/>
  <c r="IB33" i="1"/>
  <c r="IB25" i="1"/>
  <c r="IB34" i="1" s="1"/>
  <c r="IB26" i="1"/>
  <c r="IB35" i="1" s="1"/>
  <c r="IB27" i="1"/>
  <c r="IB36" i="1" s="1"/>
  <c r="IB28" i="1"/>
  <c r="IB37" i="1" s="1"/>
  <c r="IB29" i="1"/>
  <c r="IB38" i="1" s="1"/>
  <c r="IB30" i="1"/>
  <c r="IB39" i="1" s="1"/>
  <c r="IB31" i="1"/>
  <c r="IB40" i="1" s="1"/>
  <c r="IB32" i="1"/>
  <c r="IB41" i="1" s="1"/>
  <c r="IC218" i="1"/>
  <c r="IC245" i="1"/>
  <c r="IC254" i="1"/>
  <c r="IC251" i="1"/>
  <c r="IC234" i="1"/>
  <c r="IC319" i="1"/>
  <c r="IC157" i="1"/>
  <c r="IC212" i="1"/>
  <c r="IC276" i="1"/>
  <c r="IC250" i="1"/>
  <c r="IC208" i="1"/>
  <c r="IC270" i="1"/>
  <c r="IC332" i="1"/>
  <c r="IC236" i="1"/>
  <c r="IC186" i="1"/>
  <c r="IC303" i="1"/>
  <c r="IC324" i="1"/>
  <c r="IC183" i="1"/>
  <c r="IC342" i="1"/>
  <c r="IC293" i="1"/>
  <c r="IC220" i="1"/>
  <c r="IC239" i="1"/>
  <c r="IC177" i="1"/>
  <c r="IC243" i="1"/>
  <c r="IC286" i="1"/>
  <c r="IC337" i="1"/>
  <c r="IC219" i="1"/>
  <c r="IC300" i="1"/>
  <c r="IC330" i="1"/>
  <c r="IC339" i="1"/>
  <c r="IC193" i="1"/>
  <c r="IC169" i="1"/>
  <c r="IC213" i="1"/>
  <c r="IC285" i="1"/>
  <c r="IC313" i="1"/>
  <c r="IC168" i="1"/>
  <c r="IC176" i="1"/>
  <c r="IC259" i="1"/>
  <c r="IC272" i="1"/>
  <c r="IC280" i="1"/>
  <c r="IC207" i="1"/>
  <c r="IC256" i="1"/>
  <c r="IC318" i="1"/>
  <c r="IC162" i="1"/>
  <c r="IC209" i="1"/>
  <c r="IC224" i="1"/>
  <c r="IC261" i="1"/>
  <c r="IC195" i="1"/>
  <c r="IC175" i="1"/>
  <c r="IC271" i="1"/>
  <c r="IC210" i="1"/>
  <c r="IC221" i="1"/>
  <c r="IC151" i="1"/>
  <c r="IC194" i="1"/>
  <c r="IC308" i="1"/>
  <c r="IC252" i="1"/>
  <c r="IC305" i="1"/>
  <c r="IC321" i="1"/>
  <c r="IC333" i="1"/>
  <c r="IC322" i="1"/>
  <c r="IC279" i="1"/>
  <c r="IC242" i="1"/>
  <c r="IC327" i="1"/>
  <c r="IC185" i="1"/>
  <c r="IC247" i="1"/>
  <c r="IC275" i="1"/>
  <c r="IC294" i="1"/>
  <c r="IC178" i="1"/>
  <c r="IC244" i="1"/>
  <c r="IC166" i="1"/>
  <c r="IC222" i="1"/>
  <c r="IC268" i="1"/>
  <c r="IC343" i="1"/>
  <c r="IC214" i="1"/>
  <c r="IC238" i="1"/>
  <c r="IC306" i="1"/>
  <c r="IC338" i="1"/>
  <c r="IC172" i="1"/>
  <c r="IC189" i="1"/>
  <c r="IC216" i="1"/>
  <c r="IC226" i="1"/>
  <c r="IC312" i="1"/>
  <c r="IC334" i="1"/>
  <c r="IC180" i="1"/>
  <c r="IC240" i="1"/>
  <c r="IC295" i="1"/>
  <c r="IC304" i="1"/>
  <c r="IC328" i="1"/>
  <c r="IC156" i="1"/>
  <c r="IC196" i="1"/>
  <c r="IC227" i="1"/>
  <c r="IC290" i="1"/>
  <c r="IC206" i="1"/>
  <c r="IC287" i="1"/>
  <c r="IC20" i="1"/>
  <c r="IC205" i="1"/>
  <c r="IC255" i="1"/>
  <c r="IC278" i="1"/>
  <c r="IC301" i="1"/>
  <c r="IC274" i="1"/>
  <c r="IC150" i="1"/>
  <c r="IC187" i="1"/>
  <c r="IC325" i="1"/>
  <c r="IC202" i="1"/>
  <c r="IC217" i="1"/>
  <c r="IC201" i="1"/>
  <c r="IC235" i="1"/>
  <c r="IC310" i="1"/>
  <c r="IC171" i="1"/>
  <c r="IC323" i="1"/>
  <c r="IC148" i="1"/>
  <c r="IC19" i="1"/>
  <c r="IC258" i="1"/>
  <c r="IC329" i="1"/>
  <c r="IC241" i="1"/>
  <c r="IC315" i="1"/>
  <c r="IC291" i="1"/>
  <c r="IC335" i="1"/>
  <c r="IC191" i="1"/>
  <c r="IC302" i="1"/>
  <c r="IC253" i="1"/>
  <c r="IC223" i="1"/>
  <c r="IC262" i="1"/>
  <c r="IC184" i="1"/>
  <c r="IC317" i="1"/>
  <c r="IC173" i="1"/>
  <c r="IC225" i="1"/>
  <c r="IC289" i="1"/>
  <c r="IC249" i="1"/>
  <c r="IC267" i="1"/>
  <c r="IC211" i="1"/>
  <c r="IC309" i="1"/>
  <c r="IC307" i="1"/>
  <c r="IC163" i="1"/>
  <c r="IC283" i="1"/>
  <c r="IC164" i="1"/>
  <c r="IC203" i="1"/>
  <c r="IC229" i="1"/>
  <c r="IC260" i="1"/>
  <c r="IC273" i="1"/>
  <c r="IC320" i="1"/>
  <c r="IC141" i="1"/>
  <c r="IC167" i="1"/>
  <c r="IC284" i="1"/>
  <c r="IC149" i="1"/>
  <c r="IC190" i="1"/>
  <c r="IC281" i="1"/>
  <c r="IC341" i="1"/>
  <c r="IC269" i="1"/>
  <c r="IC288" i="1"/>
  <c r="IC340" i="1"/>
  <c r="IC174" i="1"/>
  <c r="IC237" i="1"/>
  <c r="IC257" i="1"/>
  <c r="IC165" i="1"/>
  <c r="IC181" i="1"/>
  <c r="IC204" i="1"/>
  <c r="IC228" i="1"/>
  <c r="IC311" i="1"/>
  <c r="IC192" i="1"/>
  <c r="IC248" i="1"/>
  <c r="IC292" i="1"/>
  <c r="IC314" i="1"/>
  <c r="IC316" i="1"/>
  <c r="IC326" i="1"/>
  <c r="IC182" i="1"/>
  <c r="IC215" i="1"/>
  <c r="IC246" i="1"/>
  <c r="IC282" i="1"/>
  <c r="IC331" i="1"/>
  <c r="IC336" i="1"/>
  <c r="IC277" i="1"/>
  <c r="HD212" i="1"/>
  <c r="HD276" i="1"/>
  <c r="HD250" i="1"/>
  <c r="HD234" i="1"/>
  <c r="HD157" i="1"/>
  <c r="HD254" i="1"/>
  <c r="HD270" i="1"/>
  <c r="HD332" i="1"/>
  <c r="HD208" i="1"/>
  <c r="HD245" i="1"/>
  <c r="HD286" i="1"/>
  <c r="HD186" i="1"/>
  <c r="HD218" i="1"/>
  <c r="HD236" i="1"/>
  <c r="HD319" i="1"/>
  <c r="HD251" i="1"/>
  <c r="HD324" i="1"/>
  <c r="HD339" i="1"/>
  <c r="HD183" i="1"/>
  <c r="HD239" i="1"/>
  <c r="HD342" i="1"/>
  <c r="HD242" i="1"/>
  <c r="HD303" i="1"/>
  <c r="HD168" i="1"/>
  <c r="HD193" i="1"/>
  <c r="HD195" i="1"/>
  <c r="HD219" i="1"/>
  <c r="HD272" i="1"/>
  <c r="HD295" i="1"/>
  <c r="HD313" i="1"/>
  <c r="HD169" i="1"/>
  <c r="HD176" i="1"/>
  <c r="HD259" i="1"/>
  <c r="HD253" i="1"/>
  <c r="HD280" i="1"/>
  <c r="HD327" i="1"/>
  <c r="HD293" i="1"/>
  <c r="HD213" i="1"/>
  <c r="HD220" i="1"/>
  <c r="HD177" i="1"/>
  <c r="HD243" i="1"/>
  <c r="HD300" i="1"/>
  <c r="HD322" i="1"/>
  <c r="HD252" i="1"/>
  <c r="HD333" i="1"/>
  <c r="HD308" i="1"/>
  <c r="HD175" i="1"/>
  <c r="HD221" i="1"/>
  <c r="HD209" i="1"/>
  <c r="HD279" i="1"/>
  <c r="HD341" i="1"/>
  <c r="HD237" i="1"/>
  <c r="HD305" i="1"/>
  <c r="HD162" i="1"/>
  <c r="HD185" i="1"/>
  <c r="HD271" i="1"/>
  <c r="HD261" i="1"/>
  <c r="HD294" i="1"/>
  <c r="HD304" i="1"/>
  <c r="HD318" i="1"/>
  <c r="HD207" i="1"/>
  <c r="HD256" i="1"/>
  <c r="HD167" i="1"/>
  <c r="HD210" i="1"/>
  <c r="HD247" i="1"/>
  <c r="HD275" i="1"/>
  <c r="HD321" i="1"/>
  <c r="HD330" i="1"/>
  <c r="HD337" i="1"/>
  <c r="HD285" i="1"/>
  <c r="HD187" i="1"/>
  <c r="HD201" i="1"/>
  <c r="HD323" i="1"/>
  <c r="HD325" i="1"/>
  <c r="HD202" i="1"/>
  <c r="HD274" i="1"/>
  <c r="HD227" i="1"/>
  <c r="HD278" i="1"/>
  <c r="HD166" i="1"/>
  <c r="HD148" i="1"/>
  <c r="HD226" i="1"/>
  <c r="HD258" i="1"/>
  <c r="HD180" i="1"/>
  <c r="HD20" i="1"/>
  <c r="HD151" i="1"/>
  <c r="HD255" i="1"/>
  <c r="HD149" i="1"/>
  <c r="HD338" i="1"/>
  <c r="HD283" i="1"/>
  <c r="HD329" i="1"/>
  <c r="HD190" i="1"/>
  <c r="HD196" i="1"/>
  <c r="HD222" i="1"/>
  <c r="HD164" i="1"/>
  <c r="HD217" i="1"/>
  <c r="HD194" i="1"/>
  <c r="HD223" i="1"/>
  <c r="HD282" i="1"/>
  <c r="HD306" i="1"/>
  <c r="HD189" i="1"/>
  <c r="HD19" i="1"/>
  <c r="HD235" i="1"/>
  <c r="HD315" i="1"/>
  <c r="HD203" i="1"/>
  <c r="HD249" i="1"/>
  <c r="HD328" i="1"/>
  <c r="HD178" i="1"/>
  <c r="HD238" i="1"/>
  <c r="HD301" i="1"/>
  <c r="HD172" i="1"/>
  <c r="HD268" i="1"/>
  <c r="HD289" i="1"/>
  <c r="HD310" i="1"/>
  <c r="HD171" i="1"/>
  <c r="HD229" i="1"/>
  <c r="HD343" i="1"/>
  <c r="HD156" i="1"/>
  <c r="HD284" i="1"/>
  <c r="HD262" i="1"/>
  <c r="HD216" i="1"/>
  <c r="HD241" i="1"/>
  <c r="HD309" i="1"/>
  <c r="HD307" i="1"/>
  <c r="HD331" i="1"/>
  <c r="HD267" i="1"/>
  <c r="HD181" i="1"/>
  <c r="HD206" i="1"/>
  <c r="HD287" i="1"/>
  <c r="HD291" i="1"/>
  <c r="HD205" i="1"/>
  <c r="HD240" i="1"/>
  <c r="HD317" i="1"/>
  <c r="HD320" i="1"/>
  <c r="HD204" i="1"/>
  <c r="HD224" i="1"/>
  <c r="HD214" i="1"/>
  <c r="HD244" i="1"/>
  <c r="HD312" i="1"/>
  <c r="HD334" i="1"/>
  <c r="HD273" i="1"/>
  <c r="HD302" i="1"/>
  <c r="HD163" i="1"/>
  <c r="HD281" i="1"/>
  <c r="HD173" i="1"/>
  <c r="HD290" i="1"/>
  <c r="HD184" i="1"/>
  <c r="HD150" i="1"/>
  <c r="HD260" i="1"/>
  <c r="HD215" i="1"/>
  <c r="HD269" i="1"/>
  <c r="HD292" i="1"/>
  <c r="HD316" i="1"/>
  <c r="HD174" i="1"/>
  <c r="HD335" i="1"/>
  <c r="HD191" i="1"/>
  <c r="HD141" i="1"/>
  <c r="HD277" i="1"/>
  <c r="HD340" i="1"/>
  <c r="HD246" i="1"/>
  <c r="HD326" i="1"/>
  <c r="HD228" i="1"/>
  <c r="HD182" i="1"/>
  <c r="HD192" i="1"/>
  <c r="HD165" i="1"/>
  <c r="HD225" i="1"/>
  <c r="HD211" i="1"/>
  <c r="HD257" i="1"/>
  <c r="HD314" i="1"/>
  <c r="HD311" i="1"/>
  <c r="HD336" i="1"/>
  <c r="HD288" i="1"/>
  <c r="HD248" i="1"/>
  <c r="HI33" i="1"/>
  <c r="HI25" i="1"/>
  <c r="HI34" i="1" s="1"/>
  <c r="HI26" i="1"/>
  <c r="HI35" i="1" s="1"/>
  <c r="HI27" i="1"/>
  <c r="HI36" i="1" s="1"/>
  <c r="HI28" i="1"/>
  <c r="HI37" i="1" s="1"/>
  <c r="HI29" i="1"/>
  <c r="HI38" i="1" s="1"/>
  <c r="HI30" i="1"/>
  <c r="HI39" i="1" s="1"/>
  <c r="HI31" i="1"/>
  <c r="HI40" i="1" s="1"/>
  <c r="HI32" i="1"/>
  <c r="HI41" i="1" s="1"/>
  <c r="HO33" i="1"/>
  <c r="HO25" i="1"/>
  <c r="HO34" i="1" s="1"/>
  <c r="HO26" i="1"/>
  <c r="HO35" i="1" s="1"/>
  <c r="HO27" i="1"/>
  <c r="HO36" i="1" s="1"/>
  <c r="HO28" i="1"/>
  <c r="HO37" i="1" s="1"/>
  <c r="HO29" i="1"/>
  <c r="HO38" i="1" s="1"/>
  <c r="HO30" i="1"/>
  <c r="HO39" i="1" s="1"/>
  <c r="HO31" i="1"/>
  <c r="HO40" i="1" s="1"/>
  <c r="HO32" i="1"/>
  <c r="HO41" i="1" s="1"/>
  <c r="IL186" i="1"/>
  <c r="IL319" i="1"/>
  <c r="IL212" i="1"/>
  <c r="IL254" i="1"/>
  <c r="IL324" i="1"/>
  <c r="IL250" i="1"/>
  <c r="IL234" i="1"/>
  <c r="IL236" i="1"/>
  <c r="IL208" i="1"/>
  <c r="IL332" i="1"/>
  <c r="IL276" i="1"/>
  <c r="IL286" i="1"/>
  <c r="IL157" i="1"/>
  <c r="IL245" i="1"/>
  <c r="IL218" i="1"/>
  <c r="IL251" i="1"/>
  <c r="IL270" i="1"/>
  <c r="IL337" i="1"/>
  <c r="IL183" i="1"/>
  <c r="IL195" i="1"/>
  <c r="IL220" i="1"/>
  <c r="IL342" i="1"/>
  <c r="IL242" i="1"/>
  <c r="IL272" i="1"/>
  <c r="IL341" i="1"/>
  <c r="IL339" i="1"/>
  <c r="IL177" i="1"/>
  <c r="IL256" i="1"/>
  <c r="IL303" i="1"/>
  <c r="IL293" i="1"/>
  <c r="IL168" i="1"/>
  <c r="IL193" i="1"/>
  <c r="IL239" i="1"/>
  <c r="IL207" i="1"/>
  <c r="IL253" i="1"/>
  <c r="IL213" i="1"/>
  <c r="IL219" i="1"/>
  <c r="IL330" i="1"/>
  <c r="IL313" i="1"/>
  <c r="IL259" i="1"/>
  <c r="IL169" i="1"/>
  <c r="IL243" i="1"/>
  <c r="IL280" i="1"/>
  <c r="IL318" i="1"/>
  <c r="IL327" i="1"/>
  <c r="IL322" i="1"/>
  <c r="IL162" i="1"/>
  <c r="IL194" i="1"/>
  <c r="IL210" i="1"/>
  <c r="IL176" i="1"/>
  <c r="IL308" i="1"/>
  <c r="IL285" i="1"/>
  <c r="IL295" i="1"/>
  <c r="IL175" i="1"/>
  <c r="IL221" i="1"/>
  <c r="IL279" i="1"/>
  <c r="IL300" i="1"/>
  <c r="IL261" i="1"/>
  <c r="IL305" i="1"/>
  <c r="IL252" i="1"/>
  <c r="IL321" i="1"/>
  <c r="IL167" i="1"/>
  <c r="IL209" i="1"/>
  <c r="IL224" i="1"/>
  <c r="IL304" i="1"/>
  <c r="IL271" i="1"/>
  <c r="IL247" i="1"/>
  <c r="IL333" i="1"/>
  <c r="IL185" i="1"/>
  <c r="IL343" i="1"/>
  <c r="IL214" i="1"/>
  <c r="IL301" i="1"/>
  <c r="IL222" i="1"/>
  <c r="IL226" i="1"/>
  <c r="IL156" i="1"/>
  <c r="IL187" i="1"/>
  <c r="IL284" i="1"/>
  <c r="IL223" i="1"/>
  <c r="IL262" i="1"/>
  <c r="IL278" i="1"/>
  <c r="IL149" i="1"/>
  <c r="IL172" i="1"/>
  <c r="IL241" i="1"/>
  <c r="IL274" i="1"/>
  <c r="IL283" i="1"/>
  <c r="IL171" i="1"/>
  <c r="IL20" i="1"/>
  <c r="IL203" i="1"/>
  <c r="IL206" i="1"/>
  <c r="IL150" i="1"/>
  <c r="IL334" i="1"/>
  <c r="IL180" i="1"/>
  <c r="IL275" i="1"/>
  <c r="IL151" i="1"/>
  <c r="IL244" i="1"/>
  <c r="IL290" i="1"/>
  <c r="IL166" i="1"/>
  <c r="IL184" i="1"/>
  <c r="IL148" i="1"/>
  <c r="IL268" i="1"/>
  <c r="IL289" i="1"/>
  <c r="IL329" i="1"/>
  <c r="IL190" i="1"/>
  <c r="IL240" i="1"/>
  <c r="IL196" i="1"/>
  <c r="IL227" i="1"/>
  <c r="IL282" i="1"/>
  <c r="IL338" i="1"/>
  <c r="IL189" i="1"/>
  <c r="IL237" i="1"/>
  <c r="IL238" i="1"/>
  <c r="IL306" i="1"/>
  <c r="IL202" i="1"/>
  <c r="IL217" i="1"/>
  <c r="IL249" i="1"/>
  <c r="IL294" i="1"/>
  <c r="IL178" i="1"/>
  <c r="IL323" i="1"/>
  <c r="IL19" i="1"/>
  <c r="IL216" i="1"/>
  <c r="IL229" i="1"/>
  <c r="IL325" i="1"/>
  <c r="IL307" i="1"/>
  <c r="IL163" i="1"/>
  <c r="IL328" i="1"/>
  <c r="IL235" i="1"/>
  <c r="IL211" i="1"/>
  <c r="IL281" i="1"/>
  <c r="IL291" i="1"/>
  <c r="IL309" i="1"/>
  <c r="IL191" i="1"/>
  <c r="IL201" i="1"/>
  <c r="IL255" i="1"/>
  <c r="IL258" i="1"/>
  <c r="IL164" i="1"/>
  <c r="IL181" i="1"/>
  <c r="IL315" i="1"/>
  <c r="IL310" i="1"/>
  <c r="IL273" i="1"/>
  <c r="IL205" i="1"/>
  <c r="IL267" i="1"/>
  <c r="IL331" i="1"/>
  <c r="IL204" i="1"/>
  <c r="IL312" i="1"/>
  <c r="IL141" i="1"/>
  <c r="IL257" i="1"/>
  <c r="IL269" i="1"/>
  <c r="IL316" i="1"/>
  <c r="IL182" i="1"/>
  <c r="IL192" i="1"/>
  <c r="IL317" i="1"/>
  <c r="IL228" i="1"/>
  <c r="IL336" i="1"/>
  <c r="IL260" i="1"/>
  <c r="IL320" i="1"/>
  <c r="IL248" i="1"/>
  <c r="IL292" i="1"/>
  <c r="IL340" i="1"/>
  <c r="IL287" i="1"/>
  <c r="IL335" i="1"/>
  <c r="IL215" i="1"/>
  <c r="IL311" i="1"/>
  <c r="IL165" i="1"/>
  <c r="IL302" i="1"/>
  <c r="IL173" i="1"/>
  <c r="IL225" i="1"/>
  <c r="IL277" i="1"/>
  <c r="IL314" i="1"/>
  <c r="IL326" i="1"/>
  <c r="IL246" i="1"/>
  <c r="IL288" i="1"/>
  <c r="IL174" i="1"/>
  <c r="HU186" i="1"/>
  <c r="HU245" i="1"/>
  <c r="HU251" i="1"/>
  <c r="HU236" i="1"/>
  <c r="HU319" i="1"/>
  <c r="HU157" i="1"/>
  <c r="HU212" i="1"/>
  <c r="HU332" i="1"/>
  <c r="HU250" i="1"/>
  <c r="HU208" i="1"/>
  <c r="HU254" i="1"/>
  <c r="HU286" i="1"/>
  <c r="HU234" i="1"/>
  <c r="HU270" i="1"/>
  <c r="HU218" i="1"/>
  <c r="HU276" i="1"/>
  <c r="HU324" i="1"/>
  <c r="HU337" i="1"/>
  <c r="HU220" i="1"/>
  <c r="HU168" i="1"/>
  <c r="HU243" i="1"/>
  <c r="HU280" i="1"/>
  <c r="HU327" i="1"/>
  <c r="HU341" i="1"/>
  <c r="HU339" i="1"/>
  <c r="HU176" i="1"/>
  <c r="HU177" i="1"/>
  <c r="HU272" i="1"/>
  <c r="HU293" i="1"/>
  <c r="HU183" i="1"/>
  <c r="HU193" i="1"/>
  <c r="HU285" i="1"/>
  <c r="HU330" i="1"/>
  <c r="HU308" i="1"/>
  <c r="HU207" i="1"/>
  <c r="HU219" i="1"/>
  <c r="HU303" i="1"/>
  <c r="HU313" i="1"/>
  <c r="HU239" i="1"/>
  <c r="HU342" i="1"/>
  <c r="HU195" i="1"/>
  <c r="HU300" i="1"/>
  <c r="HU253" i="1"/>
  <c r="HU167" i="1"/>
  <c r="HU224" i="1"/>
  <c r="HU210" i="1"/>
  <c r="HU221" i="1"/>
  <c r="HU185" i="1"/>
  <c r="HU247" i="1"/>
  <c r="HU275" i="1"/>
  <c r="HU151" i="1"/>
  <c r="HU321" i="1"/>
  <c r="HU295" i="1"/>
  <c r="HU237" i="1"/>
  <c r="HU333" i="1"/>
  <c r="HU259" i="1"/>
  <c r="HU322" i="1"/>
  <c r="HU175" i="1"/>
  <c r="HU194" i="1"/>
  <c r="HU271" i="1"/>
  <c r="HU261" i="1"/>
  <c r="HU169" i="1"/>
  <c r="HU213" i="1"/>
  <c r="HU318" i="1"/>
  <c r="HU162" i="1"/>
  <c r="HU279" i="1"/>
  <c r="HU242" i="1"/>
  <c r="HU256" i="1"/>
  <c r="HU294" i="1"/>
  <c r="HU252" i="1"/>
  <c r="HU305" i="1"/>
  <c r="HU290" i="1"/>
  <c r="HU338" i="1"/>
  <c r="HU148" i="1"/>
  <c r="HU216" i="1"/>
  <c r="HU274" i="1"/>
  <c r="HU289" i="1"/>
  <c r="HU196" i="1"/>
  <c r="HU262" i="1"/>
  <c r="HU189" i="1"/>
  <c r="HU150" i="1"/>
  <c r="HU190" i="1"/>
  <c r="HU287" i="1"/>
  <c r="HU240" i="1"/>
  <c r="HU209" i="1"/>
  <c r="HU156" i="1"/>
  <c r="HU178" i="1"/>
  <c r="HU284" i="1"/>
  <c r="HU214" i="1"/>
  <c r="HU323" i="1"/>
  <c r="HU184" i="1"/>
  <c r="HU235" i="1"/>
  <c r="HU310" i="1"/>
  <c r="HU249" i="1"/>
  <c r="HU304" i="1"/>
  <c r="HU328" i="1"/>
  <c r="HU278" i="1"/>
  <c r="HU306" i="1"/>
  <c r="HU19" i="1"/>
  <c r="HU343" i="1"/>
  <c r="HU187" i="1"/>
  <c r="HU238" i="1"/>
  <c r="HU255" i="1"/>
  <c r="HU325" i="1"/>
  <c r="HU206" i="1"/>
  <c r="HU222" i="1"/>
  <c r="HU226" i="1"/>
  <c r="HU241" i="1"/>
  <c r="HU283" i="1"/>
  <c r="HU164" i="1"/>
  <c r="HU171" i="1"/>
  <c r="HU180" i="1"/>
  <c r="HU205" i="1"/>
  <c r="HU258" i="1"/>
  <c r="HU312" i="1"/>
  <c r="HU329" i="1"/>
  <c r="HU334" i="1"/>
  <c r="HU201" i="1"/>
  <c r="HU227" i="1"/>
  <c r="HU244" i="1"/>
  <c r="HU149" i="1"/>
  <c r="HU166" i="1"/>
  <c r="HU172" i="1"/>
  <c r="HU202" i="1"/>
  <c r="HU268" i="1"/>
  <c r="HU315" i="1"/>
  <c r="HU203" i="1"/>
  <c r="HU317" i="1"/>
  <c r="HU307" i="1"/>
  <c r="HU141" i="1"/>
  <c r="HU282" i="1"/>
  <c r="HU301" i="1"/>
  <c r="HU229" i="1"/>
  <c r="HU260" i="1"/>
  <c r="HU267" i="1"/>
  <c r="HU273" i="1"/>
  <c r="HU281" i="1"/>
  <c r="HU225" i="1"/>
  <c r="HU211" i="1"/>
  <c r="HU331" i="1"/>
  <c r="HU163" i="1"/>
  <c r="HU320" i="1"/>
  <c r="HU217" i="1"/>
  <c r="HU223" i="1"/>
  <c r="HU20" i="1"/>
  <c r="HU291" i="1"/>
  <c r="HU302" i="1"/>
  <c r="HU181" i="1"/>
  <c r="HU340" i="1"/>
  <c r="HU309" i="1"/>
  <c r="HU173" i="1"/>
  <c r="HU277" i="1"/>
  <c r="HU174" i="1"/>
  <c r="HU292" i="1"/>
  <c r="HU314" i="1"/>
  <c r="HU335" i="1"/>
  <c r="HU191" i="1"/>
  <c r="HU257" i="1"/>
  <c r="HU288" i="1"/>
  <c r="HU316" i="1"/>
  <c r="HU165" i="1"/>
  <c r="HU215" i="1"/>
  <c r="HU248" i="1"/>
  <c r="HU311" i="1"/>
  <c r="HU326" i="1"/>
  <c r="HU336" i="1"/>
  <c r="HU228" i="1"/>
  <c r="HU269" i="1"/>
  <c r="HU204" i="1"/>
  <c r="HU182" i="1"/>
  <c r="HU192" i="1"/>
  <c r="HU246" i="1"/>
  <c r="IK218" i="1"/>
  <c r="IK236" i="1"/>
  <c r="IK250" i="1"/>
  <c r="IK270" i="1"/>
  <c r="IK276" i="1"/>
  <c r="IK286" i="1"/>
  <c r="IK319" i="1"/>
  <c r="IK186" i="1"/>
  <c r="IK251" i="1"/>
  <c r="IK212" i="1"/>
  <c r="IK254" i="1"/>
  <c r="IK157" i="1"/>
  <c r="IK208" i="1"/>
  <c r="IK234" i="1"/>
  <c r="IK332" i="1"/>
  <c r="IK245" i="1"/>
  <c r="IK176" i="1"/>
  <c r="IK177" i="1"/>
  <c r="IK213" i="1"/>
  <c r="IK207" i="1"/>
  <c r="IK219" i="1"/>
  <c r="IK330" i="1"/>
  <c r="IK313" i="1"/>
  <c r="IK239" i="1"/>
  <c r="IK308" i="1"/>
  <c r="IK342" i="1"/>
  <c r="IK280" i="1"/>
  <c r="IK295" i="1"/>
  <c r="IK337" i="1"/>
  <c r="IK193" i="1"/>
  <c r="IK324" i="1"/>
  <c r="IK339" i="1"/>
  <c r="IK168" i="1"/>
  <c r="IK300" i="1"/>
  <c r="IK183" i="1"/>
  <c r="IK195" i="1"/>
  <c r="IK256" i="1"/>
  <c r="IK293" i="1"/>
  <c r="IK303" i="1"/>
  <c r="IK220" i="1"/>
  <c r="IK169" i="1"/>
  <c r="IK175" i="1"/>
  <c r="IK294" i="1"/>
  <c r="IK167" i="1"/>
  <c r="IK318" i="1"/>
  <c r="IK210" i="1"/>
  <c r="IK209" i="1"/>
  <c r="IK343" i="1"/>
  <c r="IK237" i="1"/>
  <c r="IK252" i="1"/>
  <c r="IK279" i="1"/>
  <c r="IK327" i="1"/>
  <c r="IK341" i="1"/>
  <c r="IK224" i="1"/>
  <c r="IK259" i="1"/>
  <c r="IK243" i="1"/>
  <c r="IK322" i="1"/>
  <c r="IK271" i="1"/>
  <c r="IK221" i="1"/>
  <c r="IK151" i="1"/>
  <c r="IK305" i="1"/>
  <c r="IK333" i="1"/>
  <c r="IK253" i="1"/>
  <c r="IK272" i="1"/>
  <c r="IK162" i="1"/>
  <c r="IK185" i="1"/>
  <c r="IK247" i="1"/>
  <c r="IK321" i="1"/>
  <c r="IK201" i="1"/>
  <c r="IK301" i="1"/>
  <c r="IK19" i="1"/>
  <c r="IK216" i="1"/>
  <c r="IK289" i="1"/>
  <c r="IK238" i="1"/>
  <c r="IK258" i="1"/>
  <c r="IK274" i="1"/>
  <c r="IK171" i="1"/>
  <c r="IK229" i="1"/>
  <c r="IK249" i="1"/>
  <c r="IK275" i="1"/>
  <c r="IK304" i="1"/>
  <c r="IK244" i="1"/>
  <c r="IK278" i="1"/>
  <c r="IK222" i="1"/>
  <c r="IK214" i="1"/>
  <c r="IK241" i="1"/>
  <c r="IK329" i="1"/>
  <c r="IK334" i="1"/>
  <c r="IK287" i="1"/>
  <c r="IK203" i="1"/>
  <c r="IK242" i="1"/>
  <c r="IK284" i="1"/>
  <c r="IK223" i="1"/>
  <c r="IK227" i="1"/>
  <c r="IK149" i="1"/>
  <c r="IK323" i="1"/>
  <c r="IK226" i="1"/>
  <c r="IK283" i="1"/>
  <c r="IK180" i="1"/>
  <c r="IK20" i="1"/>
  <c r="IK194" i="1"/>
  <c r="IK261" i="1"/>
  <c r="IK187" i="1"/>
  <c r="IK196" i="1"/>
  <c r="IK282" i="1"/>
  <c r="IK290" i="1"/>
  <c r="IK338" i="1"/>
  <c r="IK166" i="1"/>
  <c r="IK189" i="1"/>
  <c r="IK150" i="1"/>
  <c r="IK205" i="1"/>
  <c r="IK217" i="1"/>
  <c r="IK240" i="1"/>
  <c r="IK285" i="1"/>
  <c r="IK156" i="1"/>
  <c r="IK178" i="1"/>
  <c r="IK325" i="1"/>
  <c r="IK184" i="1"/>
  <c r="IK206" i="1"/>
  <c r="IK148" i="1"/>
  <c r="IK310" i="1"/>
  <c r="IK262" i="1"/>
  <c r="IK235" i="1"/>
  <c r="IK268" i="1"/>
  <c r="IK190" i="1"/>
  <c r="IK281" i="1"/>
  <c r="IK335" i="1"/>
  <c r="IK320" i="1"/>
  <c r="IK204" i="1"/>
  <c r="IK164" i="1"/>
  <c r="IK307" i="1"/>
  <c r="IK255" i="1"/>
  <c r="IK306" i="1"/>
  <c r="IK172" i="1"/>
  <c r="IK315" i="1"/>
  <c r="IK309" i="1"/>
  <c r="IK202" i="1"/>
  <c r="IK291" i="1"/>
  <c r="IK181" i="1"/>
  <c r="IK141" i="1"/>
  <c r="IK260" i="1"/>
  <c r="IK267" i="1"/>
  <c r="IK173" i="1"/>
  <c r="IK225" i="1"/>
  <c r="IK211" i="1"/>
  <c r="IK317" i="1"/>
  <c r="IK191" i="1"/>
  <c r="IK328" i="1"/>
  <c r="IK228" i="1"/>
  <c r="IK311" i="1"/>
  <c r="IK182" i="1"/>
  <c r="IK312" i="1"/>
  <c r="IK326" i="1"/>
  <c r="IK316" i="1"/>
  <c r="IK192" i="1"/>
  <c r="IK273" i="1"/>
  <c r="IK340" i="1"/>
  <c r="IK174" i="1"/>
  <c r="IK314" i="1"/>
  <c r="IK215" i="1"/>
  <c r="IK246" i="1"/>
  <c r="IK269" i="1"/>
  <c r="IK288" i="1"/>
  <c r="IK248" i="1"/>
  <c r="IK257" i="1"/>
  <c r="IK292" i="1"/>
  <c r="IK302" i="1"/>
  <c r="IK331" i="1"/>
  <c r="IK163" i="1"/>
  <c r="IK277" i="1"/>
  <c r="IK336" i="1"/>
  <c r="IK165" i="1"/>
  <c r="IF319" i="1"/>
  <c r="IF293" i="1"/>
  <c r="IF303" i="1"/>
  <c r="IF276" i="1"/>
  <c r="IF254" i="1"/>
  <c r="IF250" i="1"/>
  <c r="IF212" i="1"/>
  <c r="IF208" i="1"/>
  <c r="IF236" i="1"/>
  <c r="IF157" i="1"/>
  <c r="IF251" i="1"/>
  <c r="IF270" i="1"/>
  <c r="IF286" i="1"/>
  <c r="IF245" i="1"/>
  <c r="IF332" i="1"/>
  <c r="IF186" i="1"/>
  <c r="IF218" i="1"/>
  <c r="IF234" i="1"/>
  <c r="IF337" i="1"/>
  <c r="IF195" i="1"/>
  <c r="IF239" i="1"/>
  <c r="IF308" i="1"/>
  <c r="IF256" i="1"/>
  <c r="IF327" i="1"/>
  <c r="IF339" i="1"/>
  <c r="IF168" i="1"/>
  <c r="IF183" i="1"/>
  <c r="IF243" i="1"/>
  <c r="IF324" i="1"/>
  <c r="IF193" i="1"/>
  <c r="IF313" i="1"/>
  <c r="IF259" i="1"/>
  <c r="IF169" i="1"/>
  <c r="IF253" i="1"/>
  <c r="IF300" i="1"/>
  <c r="IF176" i="1"/>
  <c r="IF177" i="1"/>
  <c r="IF220" i="1"/>
  <c r="IF207" i="1"/>
  <c r="IF272" i="1"/>
  <c r="IF342" i="1"/>
  <c r="IF295" i="1"/>
  <c r="IF247" i="1"/>
  <c r="IF330" i="1"/>
  <c r="IF219" i="1"/>
  <c r="IF224" i="1"/>
  <c r="IF237" i="1"/>
  <c r="IF275" i="1"/>
  <c r="IF156" i="1"/>
  <c r="IF213" i="1"/>
  <c r="IF242" i="1"/>
  <c r="IF280" i="1"/>
  <c r="IF271" i="1"/>
  <c r="IF210" i="1"/>
  <c r="IF221" i="1"/>
  <c r="IF151" i="1"/>
  <c r="IF285" i="1"/>
  <c r="IF318" i="1"/>
  <c r="IF322" i="1"/>
  <c r="IF162" i="1"/>
  <c r="IF167" i="1"/>
  <c r="IF209" i="1"/>
  <c r="IF341" i="1"/>
  <c r="IF333" i="1"/>
  <c r="IF175" i="1"/>
  <c r="IF185" i="1"/>
  <c r="IF252" i="1"/>
  <c r="IF261" i="1"/>
  <c r="IF321" i="1"/>
  <c r="IF304" i="1"/>
  <c r="IF223" i="1"/>
  <c r="IF255" i="1"/>
  <c r="IF258" i="1"/>
  <c r="IF268" i="1"/>
  <c r="IF279" i="1"/>
  <c r="IF328" i="1"/>
  <c r="IF343" i="1"/>
  <c r="IF178" i="1"/>
  <c r="IF227" i="1"/>
  <c r="IF325" i="1"/>
  <c r="IF289" i="1"/>
  <c r="IF205" i="1"/>
  <c r="IF240" i="1"/>
  <c r="IF305" i="1"/>
  <c r="IF244" i="1"/>
  <c r="IF282" i="1"/>
  <c r="IF290" i="1"/>
  <c r="IF338" i="1"/>
  <c r="IF283" i="1"/>
  <c r="IF217" i="1"/>
  <c r="IF214" i="1"/>
  <c r="IF166" i="1"/>
  <c r="IF189" i="1"/>
  <c r="IF206" i="1"/>
  <c r="IF202" i="1"/>
  <c r="IF222" i="1"/>
  <c r="IF235" i="1"/>
  <c r="IF315" i="1"/>
  <c r="IF310" i="1"/>
  <c r="IF171" i="1"/>
  <c r="IF196" i="1"/>
  <c r="IF284" i="1"/>
  <c r="IF323" i="1"/>
  <c r="IF172" i="1"/>
  <c r="IF216" i="1"/>
  <c r="IF241" i="1"/>
  <c r="IF329" i="1"/>
  <c r="IF334" i="1"/>
  <c r="IF164" i="1"/>
  <c r="IF262" i="1"/>
  <c r="IF278" i="1"/>
  <c r="IF306" i="1"/>
  <c r="IF184" i="1"/>
  <c r="IF19" i="1"/>
  <c r="IF190" i="1"/>
  <c r="IF287" i="1"/>
  <c r="IF20" i="1"/>
  <c r="IF187" i="1"/>
  <c r="IF301" i="1"/>
  <c r="IF274" i="1"/>
  <c r="IF203" i="1"/>
  <c r="IF312" i="1"/>
  <c r="IF180" i="1"/>
  <c r="IF273" i="1"/>
  <c r="IF291" i="1"/>
  <c r="IF302" i="1"/>
  <c r="IF204" i="1"/>
  <c r="IF194" i="1"/>
  <c r="IF294" i="1"/>
  <c r="IF238" i="1"/>
  <c r="IF249" i="1"/>
  <c r="IF317" i="1"/>
  <c r="IF163" i="1"/>
  <c r="IF141" i="1"/>
  <c r="IF148" i="1"/>
  <c r="IF150" i="1"/>
  <c r="IF267" i="1"/>
  <c r="IF309" i="1"/>
  <c r="IF191" i="1"/>
  <c r="IF320" i="1"/>
  <c r="IF335" i="1"/>
  <c r="IF201" i="1"/>
  <c r="IF226" i="1"/>
  <c r="IF260" i="1"/>
  <c r="IF281" i="1"/>
  <c r="IF307" i="1"/>
  <c r="IF149" i="1"/>
  <c r="IF331" i="1"/>
  <c r="IF173" i="1"/>
  <c r="IF225" i="1"/>
  <c r="IF211" i="1"/>
  <c r="IF248" i="1"/>
  <c r="IF311" i="1"/>
  <c r="IF192" i="1"/>
  <c r="IF181" i="1"/>
  <c r="IF228" i="1"/>
  <c r="IF314" i="1"/>
  <c r="IF182" i="1"/>
  <c r="IF229" i="1"/>
  <c r="IF288" i="1"/>
  <c r="IF326" i="1"/>
  <c r="IF174" i="1"/>
  <c r="IF215" i="1"/>
  <c r="IF246" i="1"/>
  <c r="IF269" i="1"/>
  <c r="IF277" i="1"/>
  <c r="IF292" i="1"/>
  <c r="IF336" i="1"/>
  <c r="IF340" i="1"/>
  <c r="IF316" i="1"/>
  <c r="IF165" i="1"/>
  <c r="IF257" i="1"/>
  <c r="HX208" i="1"/>
  <c r="HX186" i="1"/>
  <c r="HX218" i="1"/>
  <c r="HX286" i="1"/>
  <c r="HX250" i="1"/>
  <c r="HX245" i="1"/>
  <c r="HX270" i="1"/>
  <c r="HX236" i="1"/>
  <c r="HX332" i="1"/>
  <c r="HX157" i="1"/>
  <c r="HX234" i="1"/>
  <c r="HX254" i="1"/>
  <c r="HX212" i="1"/>
  <c r="HX251" i="1"/>
  <c r="HX319" i="1"/>
  <c r="HX276" i="1"/>
  <c r="HX183" i="1"/>
  <c r="HX324" i="1"/>
  <c r="HX176" i="1"/>
  <c r="HX327" i="1"/>
  <c r="HX308" i="1"/>
  <c r="HX169" i="1"/>
  <c r="HX195" i="1"/>
  <c r="HX213" i="1"/>
  <c r="HX303" i="1"/>
  <c r="HX330" i="1"/>
  <c r="HX259" i="1"/>
  <c r="HX313" i="1"/>
  <c r="HX168" i="1"/>
  <c r="HX220" i="1"/>
  <c r="HX177" i="1"/>
  <c r="HX256" i="1"/>
  <c r="HX318" i="1"/>
  <c r="HX339" i="1"/>
  <c r="HX193" i="1"/>
  <c r="HX342" i="1"/>
  <c r="HX239" i="1"/>
  <c r="HX243" i="1"/>
  <c r="HX253" i="1"/>
  <c r="HX210" i="1"/>
  <c r="HX294" i="1"/>
  <c r="HX321" i="1"/>
  <c r="HX337" i="1"/>
  <c r="HX185" i="1"/>
  <c r="HX333" i="1"/>
  <c r="HX293" i="1"/>
  <c r="HX247" i="1"/>
  <c r="HX261" i="1"/>
  <c r="HX295" i="1"/>
  <c r="HX300" i="1"/>
  <c r="HX162" i="1"/>
  <c r="HX175" i="1"/>
  <c r="HX224" i="1"/>
  <c r="HX252" i="1"/>
  <c r="HX305" i="1"/>
  <c r="HX219" i="1"/>
  <c r="HX242" i="1"/>
  <c r="HX272" i="1"/>
  <c r="HX194" i="1"/>
  <c r="HX279" i="1"/>
  <c r="HX207" i="1"/>
  <c r="HX280" i="1"/>
  <c r="HX341" i="1"/>
  <c r="HX322" i="1"/>
  <c r="HX209" i="1"/>
  <c r="HX237" i="1"/>
  <c r="HX275" i="1"/>
  <c r="HX285" i="1"/>
  <c r="HX167" i="1"/>
  <c r="HX271" i="1"/>
  <c r="HX304" i="1"/>
  <c r="HX255" i="1"/>
  <c r="HX262" i="1"/>
  <c r="HX241" i="1"/>
  <c r="HX214" i="1"/>
  <c r="HX278" i="1"/>
  <c r="HX222" i="1"/>
  <c r="HX283" i="1"/>
  <c r="HX287" i="1"/>
  <c r="HX229" i="1"/>
  <c r="HX223" i="1"/>
  <c r="HX238" i="1"/>
  <c r="HX149" i="1"/>
  <c r="HX235" i="1"/>
  <c r="HX258" i="1"/>
  <c r="HX289" i="1"/>
  <c r="HX190" i="1"/>
  <c r="HX187" i="1"/>
  <c r="HX284" i="1"/>
  <c r="HX201" i="1"/>
  <c r="HX290" i="1"/>
  <c r="HX323" i="1"/>
  <c r="HX274" i="1"/>
  <c r="HX150" i="1"/>
  <c r="HX310" i="1"/>
  <c r="HX205" i="1"/>
  <c r="HX240" i="1"/>
  <c r="HX151" i="1"/>
  <c r="HX156" i="1"/>
  <c r="HX244" i="1"/>
  <c r="HX282" i="1"/>
  <c r="HX148" i="1"/>
  <c r="HX19" i="1"/>
  <c r="HX216" i="1"/>
  <c r="HX226" i="1"/>
  <c r="HX312" i="1"/>
  <c r="HX334" i="1"/>
  <c r="HX249" i="1"/>
  <c r="HX328" i="1"/>
  <c r="HX301" i="1"/>
  <c r="HX166" i="1"/>
  <c r="HX184" i="1"/>
  <c r="HX202" i="1"/>
  <c r="HX164" i="1"/>
  <c r="HX343" i="1"/>
  <c r="HX196" i="1"/>
  <c r="HX306" i="1"/>
  <c r="HX325" i="1"/>
  <c r="HX189" i="1"/>
  <c r="HX206" i="1"/>
  <c r="HX315" i="1"/>
  <c r="HX20" i="1"/>
  <c r="HX203" i="1"/>
  <c r="HX267" i="1"/>
  <c r="HX141" i="1"/>
  <c r="HX211" i="1"/>
  <c r="HX335" i="1"/>
  <c r="HX163" i="1"/>
  <c r="HX191" i="1"/>
  <c r="HX268" i="1"/>
  <c r="HX217" i="1"/>
  <c r="HX173" i="1"/>
  <c r="HX181" i="1"/>
  <c r="HX221" i="1"/>
  <c r="HX180" i="1"/>
  <c r="HX307" i="1"/>
  <c r="HX227" i="1"/>
  <c r="HX281" i="1"/>
  <c r="HX302" i="1"/>
  <c r="HX309" i="1"/>
  <c r="HX225" i="1"/>
  <c r="HX178" i="1"/>
  <c r="HX338" i="1"/>
  <c r="HX171" i="1"/>
  <c r="HX291" i="1"/>
  <c r="HX204" i="1"/>
  <c r="HX316" i="1"/>
  <c r="HX248" i="1"/>
  <c r="HX288" i="1"/>
  <c r="HX314" i="1"/>
  <c r="HX311" i="1"/>
  <c r="HX336" i="1"/>
  <c r="HX192" i="1"/>
  <c r="HX172" i="1"/>
  <c r="HX329" i="1"/>
  <c r="HX260" i="1"/>
  <c r="HX331" i="1"/>
  <c r="HX320" i="1"/>
  <c r="HX277" i="1"/>
  <c r="HX165" i="1"/>
  <c r="HX215" i="1"/>
  <c r="HX340" i="1"/>
  <c r="HX246" i="1"/>
  <c r="HX273" i="1"/>
  <c r="HX228" i="1"/>
  <c r="HX292" i="1"/>
  <c r="HX326" i="1"/>
  <c r="HX182" i="1"/>
  <c r="HX257" i="1"/>
  <c r="HX269" i="1"/>
  <c r="HX174" i="1"/>
  <c r="HX317" i="1"/>
  <c r="IJ332" i="1"/>
  <c r="IJ208" i="1"/>
  <c r="IJ254" i="1"/>
  <c r="IJ251" i="1"/>
  <c r="IJ286" i="1"/>
  <c r="IJ319" i="1"/>
  <c r="IJ218" i="1"/>
  <c r="IJ270" i="1"/>
  <c r="IJ186" i="1"/>
  <c r="IJ245" i="1"/>
  <c r="IJ236" i="1"/>
  <c r="IJ293" i="1"/>
  <c r="IJ250" i="1"/>
  <c r="IJ157" i="1"/>
  <c r="IJ212" i="1"/>
  <c r="IJ234" i="1"/>
  <c r="IJ276" i="1"/>
  <c r="IJ168" i="1"/>
  <c r="IJ259" i="1"/>
  <c r="IJ303" i="1"/>
  <c r="IJ193" i="1"/>
  <c r="IJ213" i="1"/>
  <c r="IJ219" i="1"/>
  <c r="IJ272" i="1"/>
  <c r="IJ318" i="1"/>
  <c r="IJ327" i="1"/>
  <c r="IJ313" i="1"/>
  <c r="IJ169" i="1"/>
  <c r="IJ253" i="1"/>
  <c r="IJ176" i="1"/>
  <c r="IJ220" i="1"/>
  <c r="IJ177" i="1"/>
  <c r="IJ342" i="1"/>
  <c r="IJ285" i="1"/>
  <c r="IJ330" i="1"/>
  <c r="IJ339" i="1"/>
  <c r="IJ337" i="1"/>
  <c r="IJ239" i="1"/>
  <c r="IJ308" i="1"/>
  <c r="IJ207" i="1"/>
  <c r="IJ242" i="1"/>
  <c r="IJ295" i="1"/>
  <c r="IJ175" i="1"/>
  <c r="IJ237" i="1"/>
  <c r="IJ294" i="1"/>
  <c r="IJ304" i="1"/>
  <c r="IJ324" i="1"/>
  <c r="IJ341" i="1"/>
  <c r="IJ305" i="1"/>
  <c r="IJ162" i="1"/>
  <c r="IJ271" i="1"/>
  <c r="IJ261" i="1"/>
  <c r="IJ156" i="1"/>
  <c r="IJ167" i="1"/>
  <c r="IJ210" i="1"/>
  <c r="IJ247" i="1"/>
  <c r="IJ321" i="1"/>
  <c r="IJ243" i="1"/>
  <c r="IJ256" i="1"/>
  <c r="IJ185" i="1"/>
  <c r="IJ209" i="1"/>
  <c r="IJ275" i="1"/>
  <c r="IJ151" i="1"/>
  <c r="IJ280" i="1"/>
  <c r="IJ194" i="1"/>
  <c r="IJ221" i="1"/>
  <c r="IJ279" i="1"/>
  <c r="IJ183" i="1"/>
  <c r="IJ195" i="1"/>
  <c r="IJ300" i="1"/>
  <c r="IJ224" i="1"/>
  <c r="IJ252" i="1"/>
  <c r="IJ255" i="1"/>
  <c r="IJ149" i="1"/>
  <c r="IJ184" i="1"/>
  <c r="IJ258" i="1"/>
  <c r="IJ322" i="1"/>
  <c r="IJ196" i="1"/>
  <c r="IJ201" i="1"/>
  <c r="IJ289" i="1"/>
  <c r="IJ164" i="1"/>
  <c r="IJ190" i="1"/>
  <c r="IJ333" i="1"/>
  <c r="IJ262" i="1"/>
  <c r="IJ278" i="1"/>
  <c r="IJ290" i="1"/>
  <c r="IJ301" i="1"/>
  <c r="IJ148" i="1"/>
  <c r="IJ287" i="1"/>
  <c r="IJ217" i="1"/>
  <c r="IJ178" i="1"/>
  <c r="IJ223" i="1"/>
  <c r="IJ282" i="1"/>
  <c r="IJ306" i="1"/>
  <c r="IJ166" i="1"/>
  <c r="IJ189" i="1"/>
  <c r="IJ235" i="1"/>
  <c r="IJ274" i="1"/>
  <c r="IJ310" i="1"/>
  <c r="IJ249" i="1"/>
  <c r="IJ328" i="1"/>
  <c r="IJ343" i="1"/>
  <c r="IJ284" i="1"/>
  <c r="IJ238" i="1"/>
  <c r="IJ323" i="1"/>
  <c r="IJ172" i="1"/>
  <c r="IJ226" i="1"/>
  <c r="IJ241" i="1"/>
  <c r="IJ268" i="1"/>
  <c r="IJ329" i="1"/>
  <c r="IJ334" i="1"/>
  <c r="IJ171" i="1"/>
  <c r="IJ187" i="1"/>
  <c r="IJ214" i="1"/>
  <c r="IJ206" i="1"/>
  <c r="IJ19" i="1"/>
  <c r="IJ216" i="1"/>
  <c r="IJ203" i="1"/>
  <c r="IJ244" i="1"/>
  <c r="IJ338" i="1"/>
  <c r="IJ325" i="1"/>
  <c r="IJ202" i="1"/>
  <c r="IJ283" i="1"/>
  <c r="IJ312" i="1"/>
  <c r="IJ205" i="1"/>
  <c r="IJ229" i="1"/>
  <c r="IJ267" i="1"/>
  <c r="IJ291" i="1"/>
  <c r="IJ181" i="1"/>
  <c r="IJ225" i="1"/>
  <c r="IJ204" i="1"/>
  <c r="IJ227" i="1"/>
  <c r="IJ315" i="1"/>
  <c r="IJ240" i="1"/>
  <c r="IJ273" i="1"/>
  <c r="IJ302" i="1"/>
  <c r="IJ163" i="1"/>
  <c r="IJ320" i="1"/>
  <c r="IJ335" i="1"/>
  <c r="IJ191" i="1"/>
  <c r="IJ180" i="1"/>
  <c r="IJ173" i="1"/>
  <c r="IJ141" i="1"/>
  <c r="IJ150" i="1"/>
  <c r="IJ260" i="1"/>
  <c r="IJ331" i="1"/>
  <c r="IJ211" i="1"/>
  <c r="IJ222" i="1"/>
  <c r="IJ281" i="1"/>
  <c r="IJ182" i="1"/>
  <c r="IJ292" i="1"/>
  <c r="IJ20" i="1"/>
  <c r="IJ228" i="1"/>
  <c r="IJ248" i="1"/>
  <c r="IJ277" i="1"/>
  <c r="IJ314" i="1"/>
  <c r="IJ165" i="1"/>
  <c r="IJ307" i="1"/>
  <c r="IJ257" i="1"/>
  <c r="IJ288" i="1"/>
  <c r="IJ311" i="1"/>
  <c r="IJ309" i="1"/>
  <c r="IJ336" i="1"/>
  <c r="IJ192" i="1"/>
  <c r="IJ317" i="1"/>
  <c r="IJ174" i="1"/>
  <c r="IJ326" i="1"/>
  <c r="IJ269" i="1"/>
  <c r="IJ215" i="1"/>
  <c r="IJ246" i="1"/>
  <c r="IJ316" i="1"/>
  <c r="IJ340" i="1"/>
  <c r="HN33" i="1"/>
  <c r="HN25" i="1"/>
  <c r="HN34" i="1" s="1"/>
  <c r="HN26" i="1"/>
  <c r="HN35" i="1" s="1"/>
  <c r="HN27" i="1"/>
  <c r="HN36" i="1" s="1"/>
  <c r="HN28" i="1"/>
  <c r="HN37" i="1" s="1"/>
  <c r="HN29" i="1"/>
  <c r="HN38" i="1" s="1"/>
  <c r="HN30" i="1"/>
  <c r="HN39" i="1" s="1"/>
  <c r="HN31" i="1"/>
  <c r="HN40" i="1" s="1"/>
  <c r="HN32" i="1"/>
  <c r="HN41" i="1" s="1"/>
  <c r="IA236" i="1"/>
  <c r="IA157" i="1"/>
  <c r="IA234" i="1"/>
  <c r="IA245" i="1"/>
  <c r="IA208" i="1"/>
  <c r="IA254" i="1"/>
  <c r="IA276" i="1"/>
  <c r="IA250" i="1"/>
  <c r="IA251" i="1"/>
  <c r="IA286" i="1"/>
  <c r="IA332" i="1"/>
  <c r="IA319" i="1"/>
  <c r="IA186" i="1"/>
  <c r="IA212" i="1"/>
  <c r="IA218" i="1"/>
  <c r="IA270" i="1"/>
  <c r="IA342" i="1"/>
  <c r="IA293" i="1"/>
  <c r="IA259" i="1"/>
  <c r="IA169" i="1"/>
  <c r="IA313" i="1"/>
  <c r="IA193" i="1"/>
  <c r="IA177" i="1"/>
  <c r="IA176" i="1"/>
  <c r="IA183" i="1"/>
  <c r="IA239" i="1"/>
  <c r="IA308" i="1"/>
  <c r="IA324" i="1"/>
  <c r="IA337" i="1"/>
  <c r="IA207" i="1"/>
  <c r="IA219" i="1"/>
  <c r="IA303" i="1"/>
  <c r="IA195" i="1"/>
  <c r="IA213" i="1"/>
  <c r="IA243" i="1"/>
  <c r="IA256" i="1"/>
  <c r="IA272" i="1"/>
  <c r="IA285" i="1"/>
  <c r="IA318" i="1"/>
  <c r="IA330" i="1"/>
  <c r="IA280" i="1"/>
  <c r="IA221" i="1"/>
  <c r="IA237" i="1"/>
  <c r="IA252" i="1"/>
  <c r="IA321" i="1"/>
  <c r="IA304" i="1"/>
  <c r="IA343" i="1"/>
  <c r="IA175" i="1"/>
  <c r="IA210" i="1"/>
  <c r="IA242" i="1"/>
  <c r="IA322" i="1"/>
  <c r="IA167" i="1"/>
  <c r="IA275" i="1"/>
  <c r="IA279" i="1"/>
  <c r="IA220" i="1"/>
  <c r="IA327" i="1"/>
  <c r="IA185" i="1"/>
  <c r="IA300" i="1"/>
  <c r="IA341" i="1"/>
  <c r="IA247" i="1"/>
  <c r="IA333" i="1"/>
  <c r="IA339" i="1"/>
  <c r="IA168" i="1"/>
  <c r="IA253" i="1"/>
  <c r="IA294" i="1"/>
  <c r="IA295" i="1"/>
  <c r="IA194" i="1"/>
  <c r="IA224" i="1"/>
  <c r="IA151" i="1"/>
  <c r="IA238" i="1"/>
  <c r="IA323" i="1"/>
  <c r="IA148" i="1"/>
  <c r="IA283" i="1"/>
  <c r="IA162" i="1"/>
  <c r="IA305" i="1"/>
  <c r="IA149" i="1"/>
  <c r="IA235" i="1"/>
  <c r="IA271" i="1"/>
  <c r="IA156" i="1"/>
  <c r="IA178" i="1"/>
  <c r="IA223" i="1"/>
  <c r="IA255" i="1"/>
  <c r="IA278" i="1"/>
  <c r="IA290" i="1"/>
  <c r="IA189" i="1"/>
  <c r="IA202" i="1"/>
  <c r="IA216" i="1"/>
  <c r="IA315" i="1"/>
  <c r="IA329" i="1"/>
  <c r="IA310" i="1"/>
  <c r="IA334" i="1"/>
  <c r="IA203" i="1"/>
  <c r="IA229" i="1"/>
  <c r="IA240" i="1"/>
  <c r="IA249" i="1"/>
  <c r="IA209" i="1"/>
  <c r="IA284" i="1"/>
  <c r="IA214" i="1"/>
  <c r="IA244" i="1"/>
  <c r="IA262" i="1"/>
  <c r="IA282" i="1"/>
  <c r="IA306" i="1"/>
  <c r="IA172" i="1"/>
  <c r="IA19" i="1"/>
  <c r="IA205" i="1"/>
  <c r="IA328" i="1"/>
  <c r="IA201" i="1"/>
  <c r="IA338" i="1"/>
  <c r="IA301" i="1"/>
  <c r="IA325" i="1"/>
  <c r="IA241" i="1"/>
  <c r="IA268" i="1"/>
  <c r="IA150" i="1"/>
  <c r="IA190" i="1"/>
  <c r="IA217" i="1"/>
  <c r="IA196" i="1"/>
  <c r="IA227" i="1"/>
  <c r="IA206" i="1"/>
  <c r="IA226" i="1"/>
  <c r="IA258" i="1"/>
  <c r="IA166" i="1"/>
  <c r="IA184" i="1"/>
  <c r="IA289" i="1"/>
  <c r="IA180" i="1"/>
  <c r="IA287" i="1"/>
  <c r="IA274" i="1"/>
  <c r="IA171" i="1"/>
  <c r="IA20" i="1"/>
  <c r="IA331" i="1"/>
  <c r="IA181" i="1"/>
  <c r="IA191" i="1"/>
  <c r="IA222" i="1"/>
  <c r="IA307" i="1"/>
  <c r="IA320" i="1"/>
  <c r="IA312" i="1"/>
  <c r="IA260" i="1"/>
  <c r="IA273" i="1"/>
  <c r="IA281" i="1"/>
  <c r="IA302" i="1"/>
  <c r="IA163" i="1"/>
  <c r="IA211" i="1"/>
  <c r="IA204" i="1"/>
  <c r="IA141" i="1"/>
  <c r="IA187" i="1"/>
  <c r="IA164" i="1"/>
  <c r="IA267" i="1"/>
  <c r="IA291" i="1"/>
  <c r="IA317" i="1"/>
  <c r="IA335" i="1"/>
  <c r="IA309" i="1"/>
  <c r="IA261" i="1"/>
  <c r="IA225" i="1"/>
  <c r="IA326" i="1"/>
  <c r="IA340" i="1"/>
  <c r="IA182" i="1"/>
  <c r="IA192" i="1"/>
  <c r="IA215" i="1"/>
  <c r="IA277" i="1"/>
  <c r="IA288" i="1"/>
  <c r="IA269" i="1"/>
  <c r="IA257" i="1"/>
  <c r="IA311" i="1"/>
  <c r="IA174" i="1"/>
  <c r="IA228" i="1"/>
  <c r="IA246" i="1"/>
  <c r="IA336" i="1"/>
  <c r="IA165" i="1"/>
  <c r="IA173" i="1"/>
  <c r="IA248" i="1"/>
  <c r="IA314" i="1"/>
  <c r="IA292" i="1"/>
  <c r="IA316" i="1"/>
  <c r="HH33" i="1"/>
  <c r="HH25" i="1"/>
  <c r="HH34" i="1" s="1"/>
  <c r="HH26" i="1"/>
  <c r="HH35" i="1" s="1"/>
  <c r="HH27" i="1"/>
  <c r="HH36" i="1" s="1"/>
  <c r="HH28" i="1"/>
  <c r="HH37" i="1" s="1"/>
  <c r="HH29" i="1"/>
  <c r="HH38" i="1" s="1"/>
  <c r="HH30" i="1"/>
  <c r="HH39" i="1" s="1"/>
  <c r="HH31" i="1"/>
  <c r="HH40" i="1" s="1"/>
  <c r="HH32" i="1"/>
  <c r="HH41" i="1" s="1"/>
  <c r="HA33" i="1"/>
  <c r="HA25" i="1"/>
  <c r="HA34" i="1" s="1"/>
  <c r="HA26" i="1"/>
  <c r="HA35" i="1" s="1"/>
  <c r="HA27" i="1"/>
  <c r="HA36" i="1" s="1"/>
  <c r="HA28" i="1"/>
  <c r="HA37" i="1" s="1"/>
  <c r="HA29" i="1"/>
  <c r="HA38" i="1" s="1"/>
  <c r="HA30" i="1"/>
  <c r="HA39" i="1" s="1"/>
  <c r="HA31" i="1"/>
  <c r="HA40" i="1" s="1"/>
  <c r="HA32" i="1"/>
  <c r="HA41" i="1" s="1"/>
  <c r="IF33" i="1"/>
  <c r="IF25" i="1"/>
  <c r="IF34" i="1" s="1"/>
  <c r="IF26" i="1"/>
  <c r="IF35" i="1" s="1"/>
  <c r="IF27" i="1"/>
  <c r="IF36" i="1" s="1"/>
  <c r="IF28" i="1"/>
  <c r="IF37" i="1" s="1"/>
  <c r="IF29" i="1"/>
  <c r="IF38" i="1" s="1"/>
  <c r="IF30" i="1"/>
  <c r="IF39" i="1" s="1"/>
  <c r="IF31" i="1"/>
  <c r="IF40" i="1" s="1"/>
  <c r="IF32" i="1"/>
  <c r="IF41" i="1" s="1"/>
  <c r="IE186" i="1"/>
  <c r="IE251" i="1"/>
  <c r="IE236" i="1"/>
  <c r="IE332" i="1"/>
  <c r="IE218" i="1"/>
  <c r="IE250" i="1"/>
  <c r="IE234" i="1"/>
  <c r="IE254" i="1"/>
  <c r="IE276" i="1"/>
  <c r="IE157" i="1"/>
  <c r="IE212" i="1"/>
  <c r="IE245" i="1"/>
  <c r="IE270" i="1"/>
  <c r="IE286" i="1"/>
  <c r="IE319" i="1"/>
  <c r="IE208" i="1"/>
  <c r="IE330" i="1"/>
  <c r="IE168" i="1"/>
  <c r="IE177" i="1"/>
  <c r="IE303" i="1"/>
  <c r="IE183" i="1"/>
  <c r="IE308" i="1"/>
  <c r="IE295" i="1"/>
  <c r="IE176" i="1"/>
  <c r="IE207" i="1"/>
  <c r="IE272" i="1"/>
  <c r="IE285" i="1"/>
  <c r="IE318" i="1"/>
  <c r="IE293" i="1"/>
  <c r="IE169" i="1"/>
  <c r="IE337" i="1"/>
  <c r="IE195" i="1"/>
  <c r="IE324" i="1"/>
  <c r="IE193" i="1"/>
  <c r="IE239" i="1"/>
  <c r="IE259" i="1"/>
  <c r="IE213" i="1"/>
  <c r="IE219" i="1"/>
  <c r="IE243" i="1"/>
  <c r="IE242" i="1"/>
  <c r="IE220" i="1"/>
  <c r="IE280" i="1"/>
  <c r="IE162" i="1"/>
  <c r="IE252" i="1"/>
  <c r="IE275" i="1"/>
  <c r="IE151" i="1"/>
  <c r="IE304" i="1"/>
  <c r="IE342" i="1"/>
  <c r="IE322" i="1"/>
  <c r="IE194" i="1"/>
  <c r="IE210" i="1"/>
  <c r="IE247" i="1"/>
  <c r="IE279" i="1"/>
  <c r="IE294" i="1"/>
  <c r="IE321" i="1"/>
  <c r="IE300" i="1"/>
  <c r="IE327" i="1"/>
  <c r="IE224" i="1"/>
  <c r="IE328" i="1"/>
  <c r="IE313" i="1"/>
  <c r="IE256" i="1"/>
  <c r="IE167" i="1"/>
  <c r="IE175" i="1"/>
  <c r="IE237" i="1"/>
  <c r="IE305" i="1"/>
  <c r="IE185" i="1"/>
  <c r="IE221" i="1"/>
  <c r="IE261" i="1"/>
  <c r="IE339" i="1"/>
  <c r="IE253" i="1"/>
  <c r="IE341" i="1"/>
  <c r="IE271" i="1"/>
  <c r="IE209" i="1"/>
  <c r="IE333" i="1"/>
  <c r="IE187" i="1"/>
  <c r="IE227" i="1"/>
  <c r="IE338" i="1"/>
  <c r="IE189" i="1"/>
  <c r="IE206" i="1"/>
  <c r="IE148" i="1"/>
  <c r="IE284" i="1"/>
  <c r="IE238" i="1"/>
  <c r="IE323" i="1"/>
  <c r="IE19" i="1"/>
  <c r="IE235" i="1"/>
  <c r="IE315" i="1"/>
  <c r="IE201" i="1"/>
  <c r="IE255" i="1"/>
  <c r="IE325" i="1"/>
  <c r="IE184" i="1"/>
  <c r="IE202" i="1"/>
  <c r="IE241" i="1"/>
  <c r="IE312" i="1"/>
  <c r="IE329" i="1"/>
  <c r="IE205" i="1"/>
  <c r="IE229" i="1"/>
  <c r="IE178" i="1"/>
  <c r="IE196" i="1"/>
  <c r="IE278" i="1"/>
  <c r="IE334" i="1"/>
  <c r="IE164" i="1"/>
  <c r="IE306" i="1"/>
  <c r="IE274" i="1"/>
  <c r="IE190" i="1"/>
  <c r="IE343" i="1"/>
  <c r="IE223" i="1"/>
  <c r="IE290" i="1"/>
  <c r="IE20" i="1"/>
  <c r="IE203" i="1"/>
  <c r="IE282" i="1"/>
  <c r="IE149" i="1"/>
  <c r="IE166" i="1"/>
  <c r="IE222" i="1"/>
  <c r="IE283" i="1"/>
  <c r="IE289" i="1"/>
  <c r="IE217" i="1"/>
  <c r="IE240" i="1"/>
  <c r="IE249" i="1"/>
  <c r="IE216" i="1"/>
  <c r="IE310" i="1"/>
  <c r="IE287" i="1"/>
  <c r="IE281" i="1"/>
  <c r="IE335" i="1"/>
  <c r="IE225" i="1"/>
  <c r="IE320" i="1"/>
  <c r="IE156" i="1"/>
  <c r="IE262" i="1"/>
  <c r="IE171" i="1"/>
  <c r="IE273" i="1"/>
  <c r="IE173" i="1"/>
  <c r="IE180" i="1"/>
  <c r="IE163" i="1"/>
  <c r="IE204" i="1"/>
  <c r="IE268" i="1"/>
  <c r="IE291" i="1"/>
  <c r="IE302" i="1"/>
  <c r="IE307" i="1"/>
  <c r="IE141" i="1"/>
  <c r="IE301" i="1"/>
  <c r="IE172" i="1"/>
  <c r="IE150" i="1"/>
  <c r="IE309" i="1"/>
  <c r="IE317" i="1"/>
  <c r="IE331" i="1"/>
  <c r="IE214" i="1"/>
  <c r="IE191" i="1"/>
  <c r="IE244" i="1"/>
  <c r="IE260" i="1"/>
  <c r="IE267" i="1"/>
  <c r="IE336" i="1"/>
  <c r="IE226" i="1"/>
  <c r="IE211" i="1"/>
  <c r="IE248" i="1"/>
  <c r="IE246" i="1"/>
  <c r="IE326" i="1"/>
  <c r="IE277" i="1"/>
  <c r="IE269" i="1"/>
  <c r="IE314" i="1"/>
  <c r="IE292" i="1"/>
  <c r="IE258" i="1"/>
  <c r="IE257" i="1"/>
  <c r="IE181" i="1"/>
  <c r="IE228" i="1"/>
  <c r="IE311" i="1"/>
  <c r="IE316" i="1"/>
  <c r="IE192" i="1"/>
  <c r="IE182" i="1"/>
  <c r="IE288" i="1"/>
  <c r="IE340" i="1"/>
  <c r="IE215" i="1"/>
  <c r="IE165" i="1"/>
  <c r="IE174" i="1"/>
  <c r="HB33" i="1"/>
  <c r="HB25" i="1"/>
  <c r="HB34" i="1" s="1"/>
  <c r="HB26" i="1"/>
  <c r="HB35" i="1" s="1"/>
  <c r="HB27" i="1"/>
  <c r="HB36" i="1" s="1"/>
  <c r="HB28" i="1"/>
  <c r="HB37" i="1" s="1"/>
  <c r="HB29" i="1"/>
  <c r="HB38" i="1" s="1"/>
  <c r="HB30" i="1"/>
  <c r="HB39" i="1" s="1"/>
  <c r="HB31" i="1"/>
  <c r="HB40" i="1" s="1"/>
  <c r="HB32" i="1"/>
  <c r="HB41" i="1" s="1"/>
  <c r="HY33" i="1"/>
  <c r="HY25" i="1"/>
  <c r="HY34" i="1" s="1"/>
  <c r="HY26" i="1"/>
  <c r="HY35" i="1" s="1"/>
  <c r="HY27" i="1"/>
  <c r="HY36" i="1" s="1"/>
  <c r="HY28" i="1"/>
  <c r="HY37" i="1" s="1"/>
  <c r="HY29" i="1"/>
  <c r="HY38" i="1" s="1"/>
  <c r="HY30" i="1"/>
  <c r="HY39" i="1" s="1"/>
  <c r="HY31" i="1"/>
  <c r="HY40" i="1" s="1"/>
  <c r="HY32" i="1"/>
  <c r="HY41" i="1" s="1"/>
  <c r="HV33" i="1"/>
  <c r="HV25" i="1"/>
  <c r="HV34" i="1" s="1"/>
  <c r="HV26" i="1"/>
  <c r="HV35" i="1" s="1"/>
  <c r="HV27" i="1"/>
  <c r="HV36" i="1" s="1"/>
  <c r="HV28" i="1"/>
  <c r="HV37" i="1" s="1"/>
  <c r="HV29" i="1"/>
  <c r="HV38" i="1" s="1"/>
  <c r="HV30" i="1"/>
  <c r="HV39" i="1" s="1"/>
  <c r="HV31" i="1"/>
  <c r="HV40" i="1" s="1"/>
  <c r="HV32" i="1"/>
  <c r="HV41" i="1" s="1"/>
  <c r="HN286" i="1"/>
  <c r="HN254" i="1"/>
  <c r="HN270" i="1"/>
  <c r="HN208" i="1"/>
  <c r="HN236" i="1"/>
  <c r="HN319" i="1"/>
  <c r="HN186" i="1"/>
  <c r="HN218" i="1"/>
  <c r="HN234" i="1"/>
  <c r="HN251" i="1"/>
  <c r="HN276" i="1"/>
  <c r="HN250" i="1"/>
  <c r="HN332" i="1"/>
  <c r="HN157" i="1"/>
  <c r="HN212" i="1"/>
  <c r="HN245" i="1"/>
  <c r="HN293" i="1"/>
  <c r="HN303" i="1"/>
  <c r="HN339" i="1"/>
  <c r="HN313" i="1"/>
  <c r="HN168" i="1"/>
  <c r="HN342" i="1"/>
  <c r="HN337" i="1"/>
  <c r="HN169" i="1"/>
  <c r="HN330" i="1"/>
  <c r="HN176" i="1"/>
  <c r="HN219" i="1"/>
  <c r="HN243" i="1"/>
  <c r="HN253" i="1"/>
  <c r="HN318" i="1"/>
  <c r="HN183" i="1"/>
  <c r="HN220" i="1"/>
  <c r="HN193" i="1"/>
  <c r="HN242" i="1"/>
  <c r="HN256" i="1"/>
  <c r="HN327" i="1"/>
  <c r="HN239" i="1"/>
  <c r="HN259" i="1"/>
  <c r="HN308" i="1"/>
  <c r="HN195" i="1"/>
  <c r="HN341" i="1"/>
  <c r="HN194" i="1"/>
  <c r="HN271" i="1"/>
  <c r="HN333" i="1"/>
  <c r="HN213" i="1"/>
  <c r="HN167" i="1"/>
  <c r="HN185" i="1"/>
  <c r="HN209" i="1"/>
  <c r="HN237" i="1"/>
  <c r="HN252" i="1"/>
  <c r="HN294" i="1"/>
  <c r="HN151" i="1"/>
  <c r="HN305" i="1"/>
  <c r="HN210" i="1"/>
  <c r="HN275" i="1"/>
  <c r="HN324" i="1"/>
  <c r="HN177" i="1"/>
  <c r="HN272" i="1"/>
  <c r="HN285" i="1"/>
  <c r="HN221" i="1"/>
  <c r="HN207" i="1"/>
  <c r="HN261" i="1"/>
  <c r="HN279" i="1"/>
  <c r="HN280" i="1"/>
  <c r="HN295" i="1"/>
  <c r="HN224" i="1"/>
  <c r="HN196" i="1"/>
  <c r="HN238" i="1"/>
  <c r="HN290" i="1"/>
  <c r="HN202" i="1"/>
  <c r="HN241" i="1"/>
  <c r="HN201" i="1"/>
  <c r="HN255" i="1"/>
  <c r="HN262" i="1"/>
  <c r="HN306" i="1"/>
  <c r="HN222" i="1"/>
  <c r="HN226" i="1"/>
  <c r="HN203" i="1"/>
  <c r="HN162" i="1"/>
  <c r="HN19" i="1"/>
  <c r="HN235" i="1"/>
  <c r="HN258" i="1"/>
  <c r="HN268" i="1"/>
  <c r="HN274" i="1"/>
  <c r="HN289" i="1"/>
  <c r="HN249" i="1"/>
  <c r="HN322" i="1"/>
  <c r="HN175" i="1"/>
  <c r="HN156" i="1"/>
  <c r="HN216" i="1"/>
  <c r="HN315" i="1"/>
  <c r="HN190" i="1"/>
  <c r="HN20" i="1"/>
  <c r="HN300" i="1"/>
  <c r="HN247" i="1"/>
  <c r="HN304" i="1"/>
  <c r="HN343" i="1"/>
  <c r="HN223" i="1"/>
  <c r="HN149" i="1"/>
  <c r="HN301" i="1"/>
  <c r="HN214" i="1"/>
  <c r="HN244" i="1"/>
  <c r="HN282" i="1"/>
  <c r="HN323" i="1"/>
  <c r="HN166" i="1"/>
  <c r="HN172" i="1"/>
  <c r="HN283" i="1"/>
  <c r="HN312" i="1"/>
  <c r="HN171" i="1"/>
  <c r="HN240" i="1"/>
  <c r="HN178" i="1"/>
  <c r="HN187" i="1"/>
  <c r="HN338" i="1"/>
  <c r="HN325" i="1"/>
  <c r="HN184" i="1"/>
  <c r="HN206" i="1"/>
  <c r="HN150" i="1"/>
  <c r="HN180" i="1"/>
  <c r="HN229" i="1"/>
  <c r="HN328" i="1"/>
  <c r="HN334" i="1"/>
  <c r="HN225" i="1"/>
  <c r="HN148" i="1"/>
  <c r="HN217" i="1"/>
  <c r="HN317" i="1"/>
  <c r="HN320" i="1"/>
  <c r="HN321" i="1"/>
  <c r="HN227" i="1"/>
  <c r="HN329" i="1"/>
  <c r="HN260" i="1"/>
  <c r="HN273" i="1"/>
  <c r="HN291" i="1"/>
  <c r="HN163" i="1"/>
  <c r="HN204" i="1"/>
  <c r="HN331" i="1"/>
  <c r="HN141" i="1"/>
  <c r="HN284" i="1"/>
  <c r="HN278" i="1"/>
  <c r="HN189" i="1"/>
  <c r="HN310" i="1"/>
  <c r="HN287" i="1"/>
  <c r="HN307" i="1"/>
  <c r="HN181" i="1"/>
  <c r="HN211" i="1"/>
  <c r="HN205" i="1"/>
  <c r="HN281" i="1"/>
  <c r="HN309" i="1"/>
  <c r="HN173" i="1"/>
  <c r="HN215" i="1"/>
  <c r="HN228" i="1"/>
  <c r="HN292" i="1"/>
  <c r="HN311" i="1"/>
  <c r="HN192" i="1"/>
  <c r="HN316" i="1"/>
  <c r="HN165" i="1"/>
  <c r="HN174" i="1"/>
  <c r="HN326" i="1"/>
  <c r="HN246" i="1"/>
  <c r="HN277" i="1"/>
  <c r="HN336" i="1"/>
  <c r="HN335" i="1"/>
  <c r="HN257" i="1"/>
  <c r="HN314" i="1"/>
  <c r="HN302" i="1"/>
  <c r="HN288" i="1"/>
  <c r="HN340" i="1"/>
  <c r="HN164" i="1"/>
  <c r="HN267" i="1"/>
  <c r="HN191" i="1"/>
  <c r="HN248" i="1"/>
  <c r="HN269" i="1"/>
  <c r="HN182"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7"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47" i="1"/>
  <c r="CE6" i="1"/>
  <c r="FL170"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47" i="1"/>
  <c r="CD6" i="1"/>
  <c r="AZ36" i="1" l="1"/>
  <c r="CD9" i="1"/>
  <c r="CC5" i="1"/>
  <c r="CB5" i="1"/>
  <c r="CA5" i="1"/>
  <c r="BZ5" i="1"/>
  <c r="AZ37" i="1" l="1"/>
  <c r="CB347" i="1"/>
  <c r="BZ347" i="1"/>
  <c r="CC347" i="1"/>
  <c r="CA347"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47" i="1"/>
  <c r="BW6" i="1"/>
  <c r="CH347" i="1"/>
  <c r="BX6" i="1"/>
  <c r="EN347" i="1"/>
  <c r="EM6" i="1"/>
  <c r="EO347" i="1"/>
  <c r="DI347" i="1"/>
  <c r="EP6" i="1"/>
  <c r="CJ347" i="1"/>
  <c r="CL6" i="1"/>
  <c r="EN6" i="1"/>
  <c r="EO6" i="1"/>
  <c r="CJ6" i="1"/>
  <c r="CK6" i="1"/>
  <c r="CK9" i="1" s="1"/>
  <c r="DI6" i="1"/>
  <c r="CH6" i="1"/>
  <c r="CL347" i="1"/>
  <c r="BY347" i="1"/>
  <c r="CQ347" i="1"/>
  <c r="CP347" i="1"/>
  <c r="AZ39" i="1" l="1"/>
  <c r="BY9" i="1"/>
  <c r="CJ9" i="1"/>
  <c r="EN9" i="1"/>
  <c r="EO9" i="1"/>
  <c r="CL9" i="1"/>
  <c r="BW9" i="1"/>
  <c r="BX9" i="1"/>
  <c r="DI9" i="1"/>
  <c r="CH9" i="1"/>
  <c r="EP9" i="1"/>
  <c r="EM9" i="1"/>
  <c r="BX347" i="1"/>
  <c r="BW347" i="1"/>
  <c r="AZ40" i="1" l="1"/>
  <c r="AZ41" i="1" l="1"/>
  <c r="EF347" i="1"/>
  <c r="EZ347" i="1"/>
  <c r="C50" i="3"/>
  <c r="C49" i="3"/>
  <c r="C48" i="3"/>
  <c r="EF6" i="1" l="1"/>
  <c r="EZ6" i="1"/>
  <c r="B31" i="3"/>
  <c r="B50" i="3"/>
  <c r="B49" i="3"/>
  <c r="B48" i="3"/>
  <c r="B35" i="3"/>
  <c r="B33" i="3"/>
  <c r="B34" i="3"/>
  <c r="AH347" i="1"/>
  <c r="EF9" i="1" l="1"/>
  <c r="EZ9" i="1"/>
  <c r="AH6" i="1"/>
  <c r="CV347" i="1" l="1"/>
  <c r="CU347" i="1"/>
  <c r="FU347" i="1"/>
  <c r="FV347" i="1"/>
  <c r="CU6" i="1" l="1"/>
  <c r="CU9" i="1" s="1"/>
  <c r="CV6" i="1"/>
  <c r="CV9" i="1" s="1"/>
  <c r="FU6" i="1"/>
  <c r="FV6" i="1"/>
  <c r="FV9" i="1" l="1"/>
  <c r="FU9" i="1"/>
  <c r="DC6" i="1"/>
  <c r="DC9" i="1" l="1"/>
  <c r="AG347" i="1" l="1"/>
  <c r="AG6" i="1" l="1"/>
  <c r="JI347" i="1"/>
  <c r="BN347" i="1"/>
  <c r="JI6" i="1" l="1"/>
  <c r="JI9" i="1" s="1"/>
  <c r="BN6" i="1"/>
  <c r="BN9" i="1" l="1"/>
  <c r="JJ6" i="1"/>
  <c r="JJ9" i="1" s="1"/>
  <c r="JH6" i="1"/>
  <c r="JH9" i="1" s="1"/>
  <c r="EL5" i="1"/>
  <c r="AF347" i="1"/>
  <c r="AE347" i="1"/>
  <c r="AD347" i="1"/>
  <c r="BS6" i="1"/>
  <c r="JI18" i="1" l="1"/>
  <c r="BS9" i="1"/>
  <c r="DY9" i="1"/>
  <c r="JI59" i="1" l="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47" i="1"/>
  <c r="EQ347" i="1"/>
  <c r="EQ6" i="1"/>
  <c r="JJ59" i="1" l="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47" i="1"/>
  <c r="CR347" i="1" l="1"/>
  <c r="CR6" i="1"/>
  <c r="CR9" i="1" s="1"/>
  <c r="CT347" i="1"/>
  <c r="CT6" i="1"/>
  <c r="CT9" i="1" s="1"/>
  <c r="CS6" i="1"/>
  <c r="CS9" i="1" s="1"/>
  <c r="EA6" i="1"/>
  <c r="EA9" i="1" l="1"/>
  <c r="DZ6" i="1"/>
  <c r="DY347" i="1"/>
  <c r="DZ347" i="1"/>
  <c r="EA347" i="1"/>
  <c r="CR24" i="1" l="1"/>
  <c r="CR18" i="1"/>
  <c r="DZ9" i="1"/>
  <c r="BS347" i="1"/>
  <c r="EY347" i="1"/>
  <c r="EY6" i="1"/>
  <c r="EL347" i="1"/>
  <c r="EL6" i="1"/>
  <c r="EI347" i="1"/>
  <c r="EI6" i="1"/>
  <c r="EH347" i="1"/>
  <c r="EH6" i="1"/>
  <c r="EJ347" i="1"/>
  <c r="EJ6" i="1"/>
  <c r="EV347" i="1"/>
  <c r="EV6" i="1"/>
  <c r="EG347" i="1"/>
  <c r="EG6" i="1"/>
  <c r="EU347" i="1"/>
  <c r="EU6" i="1"/>
  <c r="EK347"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47" i="1" l="1"/>
  <c r="AD6" i="1" l="1"/>
  <c r="FT347" i="1" l="1"/>
  <c r="FK6" i="1"/>
  <c r="FJ6" i="1"/>
  <c r="FJ9" i="1" l="1"/>
  <c r="FK9" i="1"/>
  <c r="FK347" i="1"/>
  <c r="FJ347" i="1"/>
  <c r="JH347" i="1" l="1"/>
  <c r="BV6" i="1" l="1"/>
  <c r="BV9" i="1" l="1"/>
  <c r="BV347" i="1"/>
  <c r="EB6" i="1"/>
  <c r="EC6" i="1"/>
  <c r="JD6" i="1"/>
  <c r="JG6" i="1"/>
  <c r="AK6" i="1"/>
  <c r="JG9" i="1" l="1"/>
  <c r="EB9" i="1"/>
  <c r="EC9" i="1"/>
  <c r="JD9" i="1"/>
  <c r="EB347" i="1"/>
  <c r="JG347" i="1"/>
  <c r="EC347" i="1"/>
  <c r="JD347" i="1"/>
  <c r="JJ347" i="1"/>
  <c r="ED347" i="1"/>
  <c r="FQ347" i="1"/>
  <c r="AK347"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F20" i="1"/>
  <c r="KG20" i="1"/>
  <c r="JN20" i="1"/>
  <c r="FO19" i="1"/>
  <c r="FQ19" i="1"/>
  <c r="FP19" i="1"/>
  <c r="JL19" i="1"/>
  <c r="JM19" i="1"/>
  <c r="JA19" i="1"/>
  <c r="JB19" i="1"/>
  <c r="AX19" i="1"/>
  <c r="AN19" i="1"/>
  <c r="AM19" i="1"/>
  <c r="AL19" i="1"/>
  <c r="AO19" i="1"/>
  <c r="AK19" i="1"/>
  <c r="AP19" i="1"/>
  <c r="AQ19" i="1"/>
  <c r="JN19" i="1"/>
  <c r="KD19" i="1"/>
  <c r="JP19" i="1"/>
  <c r="KG19" i="1"/>
  <c r="KF19" i="1"/>
  <c r="G171" i="1" l="1"/>
  <c r="G172" i="1"/>
  <c r="G173" i="1"/>
  <c r="G174" i="1"/>
  <c r="G175" i="1"/>
  <c r="G176" i="1"/>
  <c r="G177" i="1"/>
  <c r="G178" i="1"/>
  <c r="G180" i="1"/>
  <c r="G181" i="1"/>
  <c r="G182" i="1"/>
  <c r="G183" i="1"/>
  <c r="G184" i="1"/>
  <c r="G185" i="1"/>
  <c r="G186" i="1"/>
  <c r="G187" i="1"/>
  <c r="G189" i="1"/>
  <c r="G190" i="1"/>
  <c r="G191" i="1"/>
  <c r="G192" i="1"/>
  <c r="G193" i="1"/>
  <c r="G194" i="1"/>
  <c r="G195" i="1"/>
  <c r="G196"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4" i="1"/>
  <c r="G235" i="1"/>
  <c r="G236" i="1"/>
  <c r="G237" i="1"/>
  <c r="G238" i="1"/>
  <c r="G239" i="1"/>
  <c r="G240" i="1"/>
  <c r="G241" i="1"/>
  <c r="G242" i="1"/>
  <c r="G243" i="1"/>
  <c r="G244" i="1"/>
  <c r="G245" i="1"/>
  <c r="G246" i="1"/>
  <c r="G247" i="1"/>
  <c r="G248" i="1"/>
  <c r="G249" i="1"/>
  <c r="G250" i="1"/>
  <c r="G251" i="1"/>
  <c r="G252" i="1"/>
  <c r="G253" i="1"/>
  <c r="G255" i="1"/>
  <c r="G256" i="1"/>
  <c r="G257" i="1"/>
  <c r="G258" i="1"/>
  <c r="G259" i="1"/>
  <c r="G260" i="1"/>
  <c r="G261" i="1"/>
  <c r="G262"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FL178" i="1"/>
  <c r="FL175" i="1"/>
  <c r="FL172" i="1"/>
  <c r="FL176" i="1"/>
  <c r="FL173" i="1"/>
  <c r="FL177" i="1"/>
  <c r="FL174" i="1"/>
  <c r="AD38" i="1"/>
  <c r="AG38" i="1"/>
  <c r="AX38" i="1"/>
  <c r="AF38" i="1"/>
  <c r="BB35" i="1"/>
  <c r="AX36" i="1"/>
  <c r="AX35" i="1"/>
  <c r="BB38" i="1"/>
  <c r="GT28" i="1"/>
  <c r="GT37" i="1" s="1"/>
  <c r="CN7" i="1"/>
  <c r="CN188" i="1" s="1"/>
  <c r="BF7" i="1"/>
  <c r="BF24" i="1" s="1"/>
  <c r="BF30" i="1" s="1"/>
  <c r="BF39" i="1" s="1"/>
  <c r="BE7" i="1"/>
  <c r="BE188" i="1" s="1"/>
  <c r="GL7" i="1"/>
  <c r="GO33" i="1"/>
  <c r="GQ27" i="1"/>
  <c r="GQ36" i="1" s="1"/>
  <c r="GP27" i="1"/>
  <c r="GP36" i="1" s="1"/>
  <c r="GO32" i="1"/>
  <c r="GO41" i="1" s="1"/>
  <c r="GR27" i="1"/>
  <c r="GR36" i="1" s="1"/>
  <c r="AF13" i="1"/>
  <c r="GP31" i="1"/>
  <c r="GP40" i="1" s="1"/>
  <c r="GR26" i="1"/>
  <c r="GR35" i="1" s="1"/>
  <c r="GR33" i="1"/>
  <c r="BH13" i="1"/>
  <c r="IV7" i="1"/>
  <c r="CF7" i="1"/>
  <c r="CW7" i="1"/>
  <c r="CW188" i="1" s="1"/>
  <c r="GM7" i="1"/>
  <c r="GM188" i="1" s="1"/>
  <c r="BU7" i="1"/>
  <c r="BU188" i="1" s="1"/>
  <c r="JB7" i="1"/>
  <c r="EE7" i="1"/>
  <c r="EE188" i="1" s="1"/>
  <c r="BR7" i="1"/>
  <c r="DK7" i="1"/>
  <c r="DK188" i="1" s="1"/>
  <c r="FB7" i="1"/>
  <c r="FB188" i="1" s="1"/>
  <c r="DJ7" i="1"/>
  <c r="CI7" i="1"/>
  <c r="CI188" i="1" s="1"/>
  <c r="FP7" i="1"/>
  <c r="GT7" i="1"/>
  <c r="GT188" i="1" s="1"/>
  <c r="FZ33" i="1"/>
  <c r="FR7" i="1"/>
  <c r="FR188" i="1" s="1"/>
  <c r="FZ26" i="1"/>
  <c r="FZ35" i="1" s="1"/>
  <c r="BE13" i="1"/>
  <c r="GJ7" i="1"/>
  <c r="GJ188" i="1" s="1"/>
  <c r="IP7" i="1"/>
  <c r="BA7" i="1"/>
  <c r="BA24" i="1" s="1"/>
  <c r="BA33" i="1" s="1"/>
  <c r="GQ30" i="1"/>
  <c r="GQ39" i="1" s="1"/>
  <c r="GR28" i="1"/>
  <c r="GR37" i="1" s="1"/>
  <c r="GU26" i="1"/>
  <c r="GU35" i="1" s="1"/>
  <c r="AR11" i="1"/>
  <c r="AR10" i="1"/>
  <c r="AR12" i="1"/>
  <c r="AR13" i="1" s="1"/>
  <c r="KF11" i="1"/>
  <c r="KF10" i="1"/>
  <c r="KF12" i="1"/>
  <c r="KF13" i="1" s="1"/>
  <c r="GO29" i="1"/>
  <c r="GO38" i="1" s="1"/>
  <c r="IS11" i="1"/>
  <c r="IS10" i="1"/>
  <c r="IS12" i="1"/>
  <c r="IS13" i="1" s="1"/>
  <c r="GS33" i="1"/>
  <c r="GO30" i="1"/>
  <c r="GO39" i="1" s="1"/>
  <c r="GP29" i="1"/>
  <c r="GP38" i="1" s="1"/>
  <c r="GS31" i="1"/>
  <c r="GS40" i="1" s="1"/>
  <c r="FH7" i="1"/>
  <c r="BO7" i="1"/>
  <c r="JZ11" i="1"/>
  <c r="JZ10" i="1"/>
  <c r="JZ12" i="1"/>
  <c r="JZ13" i="1" s="1"/>
  <c r="JX7" i="1"/>
  <c r="JS7" i="1"/>
  <c r="JS188" i="1" s="1"/>
  <c r="IY7" i="1"/>
  <c r="DY7" i="1"/>
  <c r="KB7" i="1"/>
  <c r="JO7" i="1"/>
  <c r="GG7" i="1"/>
  <c r="GG188" i="1" s="1"/>
  <c r="GA7" i="1"/>
  <c r="IX7" i="1"/>
  <c r="FF7" i="1"/>
  <c r="FF188" i="1" s="1"/>
  <c r="JT7" i="1"/>
  <c r="JA7" i="1"/>
  <c r="FL7" i="1"/>
  <c r="FL161" i="1" s="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H12" i="1"/>
  <c r="KH13" i="1" s="1"/>
  <c r="KH10" i="1"/>
  <c r="KH11" i="1"/>
  <c r="BM12" i="1"/>
  <c r="BM13" i="1" s="1"/>
  <c r="BM10" i="1"/>
  <c r="BM11" i="1"/>
  <c r="GQ29" i="1"/>
  <c r="GQ38" i="1" s="1"/>
  <c r="GT31" i="1"/>
  <c r="GT40" i="1" s="1"/>
  <c r="EW11" i="1"/>
  <c r="EW10" i="1"/>
  <c r="EW12" i="1"/>
  <c r="EW13" i="1" s="1"/>
  <c r="GQ26" i="1"/>
  <c r="GQ35" i="1" s="1"/>
  <c r="KF7" i="1"/>
  <c r="JW7" i="1"/>
  <c r="BC7" i="1"/>
  <c r="BC188" i="1" s="1"/>
  <c r="AM7" i="1"/>
  <c r="GP30" i="1"/>
  <c r="GP39" i="1" s="1"/>
  <c r="GD12" i="1"/>
  <c r="GD13" i="1" s="1"/>
  <c r="GD10" i="1"/>
  <c r="GD11" i="1"/>
  <c r="GQ7" i="1"/>
  <c r="GX7" i="1"/>
  <c r="GA12" i="1"/>
  <c r="GA13" i="1" s="1"/>
  <c r="GA10" i="1"/>
  <c r="GA11" i="1"/>
  <c r="CM11" i="1"/>
  <c r="CM10" i="1"/>
  <c r="CM12" i="1"/>
  <c r="CM13" i="1" s="1"/>
  <c r="GC7" i="1"/>
  <c r="AN7" i="1"/>
  <c r="CO7" i="1"/>
  <c r="JL7" i="1"/>
  <c r="DT7" i="1"/>
  <c r="DT188" i="1" s="1"/>
  <c r="BQ7" i="1"/>
  <c r="BQ188" i="1" s="1"/>
  <c r="DR7" i="1"/>
  <c r="ET7" i="1"/>
  <c r="ET188" i="1" s="1"/>
  <c r="GU33" i="1"/>
  <c r="CO11" i="1"/>
  <c r="CO10" i="1"/>
  <c r="CO12" i="1"/>
  <c r="CO13" i="1" s="1"/>
  <c r="GM12" i="1"/>
  <c r="GM13" i="1" s="1"/>
  <c r="GM10" i="1"/>
  <c r="GM11" i="1"/>
  <c r="GO31" i="1"/>
  <c r="GO40" i="1" s="1"/>
  <c r="IW7" i="1"/>
  <c r="EX7" i="1"/>
  <c r="EX188" i="1" s="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FC188" i="1" s="1"/>
  <c r="CW12" i="1"/>
  <c r="CW13" i="1" s="1"/>
  <c r="CW10" i="1"/>
  <c r="CW11" i="1"/>
  <c r="GU27" i="1"/>
  <c r="GU36" i="1" s="1"/>
  <c r="BJ7" i="1"/>
  <c r="BJ188" i="1" s="1"/>
  <c r="JE7" i="1"/>
  <c r="GO7" i="1"/>
  <c r="JQ7" i="1"/>
  <c r="CM7" i="1"/>
  <c r="CM188" i="1" s="1"/>
  <c r="GU31" i="1"/>
  <c r="GU40" i="1" s="1"/>
  <c r="GU7" i="1"/>
  <c r="DS7" i="1"/>
  <c r="DS188" i="1" s="1"/>
  <c r="DQ7" i="1"/>
  <c r="KI7" i="1"/>
  <c r="GU29" i="1"/>
  <c r="GU38" i="1" s="1"/>
  <c r="AG13" i="1"/>
  <c r="JV7" i="1"/>
  <c r="JU7" i="1"/>
  <c r="JZ7" i="1"/>
  <c r="JZ147" i="1" s="1"/>
  <c r="IP12" i="1"/>
  <c r="IP13" i="1" s="1"/>
  <c r="IP10" i="1"/>
  <c r="IP11" i="1"/>
  <c r="GQ28" i="1"/>
  <c r="GQ37" i="1" s="1"/>
  <c r="JC12" i="1"/>
  <c r="JC13" i="1" s="1"/>
  <c r="JC10" i="1"/>
  <c r="JC11" i="1"/>
  <c r="GR30" i="1"/>
  <c r="GR39" i="1" s="1"/>
  <c r="BH7" i="1"/>
  <c r="GR7" i="1"/>
  <c r="GR188" i="1" s="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H188" i="1" s="1"/>
  <c r="GY7" i="1"/>
  <c r="AL7" i="1"/>
  <c r="BP7" i="1"/>
  <c r="BP188" i="1" s="1"/>
  <c r="GO26" i="1"/>
  <c r="GO35" i="1" s="1"/>
  <c r="FZ28" i="1"/>
  <c r="FZ37" i="1" s="1"/>
  <c r="CY7" i="1"/>
  <c r="GE7" i="1"/>
  <c r="GE188" i="1" s="1"/>
  <c r="DJ11" i="1"/>
  <c r="DJ10" i="1"/>
  <c r="DJ12" i="1"/>
  <c r="DJ13" i="1" s="1"/>
  <c r="GW7" i="1"/>
  <c r="EW7" i="1"/>
  <c r="EW188" i="1" s="1"/>
  <c r="DN7" i="1"/>
  <c r="GN7" i="1"/>
  <c r="FW7" i="1"/>
  <c r="FW188" i="1" s="1"/>
  <c r="FZ29" i="1"/>
  <c r="FZ38" i="1" s="1"/>
  <c r="BT7" i="1"/>
  <c r="BT188" i="1" s="1"/>
  <c r="JO12" i="1"/>
  <c r="JO13" i="1" s="1"/>
  <c r="JO10" i="1"/>
  <c r="JO11" i="1"/>
  <c r="KA12" i="1"/>
  <c r="KA13" i="1" s="1"/>
  <c r="KA10" i="1"/>
  <c r="KA11" i="1"/>
  <c r="GC12" i="1"/>
  <c r="GC13" i="1" s="1"/>
  <c r="GC10" i="1"/>
  <c r="GC11" i="1"/>
  <c r="CQ13" i="1"/>
  <c r="FL12" i="1"/>
  <c r="FL13" i="1" s="1"/>
  <c r="FL10" i="1"/>
  <c r="FL11" i="1"/>
  <c r="EE12" i="1"/>
  <c r="EE13" i="1" s="1"/>
  <c r="EE10" i="1"/>
  <c r="EE11" i="1"/>
  <c r="FX7" i="1"/>
  <c r="FX188" i="1" s="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GF188" i="1" s="1"/>
  <c r="IQ7" i="1"/>
  <c r="FY7" i="1"/>
  <c r="BD7" i="1"/>
  <c r="ES7" i="1"/>
  <c r="GR32" i="1"/>
  <c r="GR41" i="1" s="1"/>
  <c r="FZ11" i="1"/>
  <c r="FZ10" i="1"/>
  <c r="FZ12" i="1"/>
  <c r="FZ13" i="1" s="1"/>
  <c r="GK7" i="1"/>
  <c r="JF7" i="1"/>
  <c r="CF12" i="1"/>
  <c r="CF13" i="1" s="1"/>
  <c r="CF10" i="1"/>
  <c r="CF11" i="1"/>
  <c r="DW7" i="1"/>
  <c r="DW188" i="1" s="1"/>
  <c r="AP7" i="1"/>
  <c r="DH7" i="1"/>
  <c r="GB7" i="1"/>
  <c r="BI7" i="1"/>
  <c r="BI188" i="1" s="1"/>
  <c r="DP7" i="1"/>
  <c r="GU30" i="1"/>
  <c r="GU39" i="1" s="1"/>
  <c r="DD7" i="1"/>
  <c r="DM7" i="1"/>
  <c r="DM188" i="1" s="1"/>
  <c r="FM7" i="1"/>
  <c r="FM161" i="1" s="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78" i="1"/>
  <c r="CQ227" i="1"/>
  <c r="CQ176" i="1"/>
  <c r="CQ236" i="1"/>
  <c r="CQ260" i="1"/>
  <c r="CQ253" i="1"/>
  <c r="CQ324" i="1"/>
  <c r="CQ328" i="1"/>
  <c r="CQ150" i="1"/>
  <c r="CQ175" i="1"/>
  <c r="CQ141" i="1"/>
  <c r="CQ343" i="1"/>
  <c r="CQ171" i="1"/>
  <c r="CQ167" i="1"/>
  <c r="CQ217" i="1"/>
  <c r="CQ270" i="1"/>
  <c r="CQ211" i="1"/>
  <c r="CQ246" i="1"/>
  <c r="CQ336" i="1"/>
  <c r="CQ331" i="1"/>
  <c r="CQ139" i="1"/>
  <c r="CQ182" i="1"/>
  <c r="CQ278" i="1"/>
  <c r="CQ292" i="1"/>
  <c r="CQ317" i="1"/>
  <c r="CQ257" i="1"/>
  <c r="CQ316" i="1"/>
  <c r="CQ311" i="1"/>
  <c r="CQ189" i="1"/>
  <c r="CQ289" i="1"/>
  <c r="CQ242" i="1"/>
  <c r="CQ244" i="1"/>
  <c r="CQ191" i="1"/>
  <c r="CQ196" i="1"/>
  <c r="CQ247" i="1"/>
  <c r="CQ303" i="1"/>
  <c r="CQ250" i="1"/>
  <c r="CQ192" i="1"/>
  <c r="CQ224" i="1"/>
  <c r="CQ288" i="1"/>
  <c r="CQ310" i="1"/>
  <c r="CQ193" i="1"/>
  <c r="CQ204" i="1"/>
  <c r="CQ286" i="1"/>
  <c r="CQ272" i="1"/>
  <c r="CQ294" i="1"/>
  <c r="CQ151" i="1"/>
  <c r="CQ301" i="1"/>
  <c r="CQ162" i="1"/>
  <c r="CQ323" i="1"/>
  <c r="CQ295" i="1"/>
  <c r="CQ156" i="1"/>
  <c r="CQ251" i="1"/>
  <c r="CQ314" i="1"/>
  <c r="CQ168" i="1"/>
  <c r="CQ342" i="1"/>
  <c r="CQ183" i="1"/>
  <c r="CQ223" i="1"/>
  <c r="CQ177" i="1"/>
  <c r="CQ185" i="1"/>
  <c r="CQ157" i="1"/>
  <c r="CQ219" i="1"/>
  <c r="CQ281" i="1"/>
  <c r="CQ229" i="1"/>
  <c r="CQ262" i="1"/>
  <c r="CQ312" i="1"/>
  <c r="CQ290" i="1"/>
  <c r="CQ335" i="1"/>
  <c r="CQ249" i="1"/>
  <c r="CQ213" i="1"/>
  <c r="CQ207" i="1"/>
  <c r="CQ210" i="1"/>
  <c r="CQ341" i="1"/>
  <c r="CQ138" i="1"/>
  <c r="CQ330" i="1"/>
  <c r="CQ252" i="1"/>
  <c r="CQ327" i="1"/>
  <c r="CQ140" i="1"/>
  <c r="CQ287" i="1"/>
  <c r="CQ220" i="1"/>
  <c r="CQ149" i="1"/>
  <c r="CQ325" i="1"/>
  <c r="CQ261" i="1"/>
  <c r="CQ164" i="1"/>
  <c r="CQ329" i="1"/>
  <c r="CQ334" i="1"/>
  <c r="CQ201" i="1"/>
  <c r="CQ277" i="1"/>
  <c r="CQ203" i="1"/>
  <c r="CQ243" i="1"/>
  <c r="CQ326" i="1"/>
  <c r="CQ319" i="1"/>
  <c r="CQ205" i="1"/>
  <c r="CQ302" i="1"/>
  <c r="CQ276" i="1"/>
  <c r="CQ241" i="1"/>
  <c r="CQ187" i="1"/>
  <c r="CQ284" i="1"/>
  <c r="CQ225" i="1"/>
  <c r="CQ254" i="1"/>
  <c r="CQ339" i="1"/>
  <c r="CQ195" i="1"/>
  <c r="CQ228" i="1"/>
  <c r="CQ184" i="1"/>
  <c r="CQ209" i="1"/>
  <c r="CQ174" i="1"/>
  <c r="CQ245" i="1"/>
  <c r="CQ274" i="1"/>
  <c r="CQ214" i="1"/>
  <c r="CQ275" i="1"/>
  <c r="CQ306" i="1"/>
  <c r="CQ255" i="1"/>
  <c r="CQ169" i="1"/>
  <c r="CQ258" i="1"/>
  <c r="CQ315" i="1"/>
  <c r="CQ194" i="1"/>
  <c r="CQ273" i="1"/>
  <c r="CQ280" i="1"/>
  <c r="CQ240" i="1"/>
  <c r="CQ234" i="1"/>
  <c r="CQ338" i="1"/>
  <c r="CQ221" i="1"/>
  <c r="CQ222" i="1"/>
  <c r="CQ237" i="1"/>
  <c r="CQ282" i="1"/>
  <c r="CQ279" i="1"/>
  <c r="CQ248" i="1"/>
  <c r="CQ332" i="1"/>
  <c r="CQ172" i="1"/>
  <c r="CQ283" i="1"/>
  <c r="CQ269" i="1"/>
  <c r="CQ235" i="1"/>
  <c r="CQ322" i="1"/>
  <c r="CQ206" i="1"/>
  <c r="CQ212" i="1"/>
  <c r="CQ268" i="1"/>
  <c r="CQ300" i="1"/>
  <c r="CQ180" i="1"/>
  <c r="CQ309" i="1"/>
  <c r="CQ291" i="1"/>
  <c r="CQ259" i="1"/>
  <c r="CQ239" i="1"/>
  <c r="CQ318" i="1"/>
  <c r="CQ333" i="1"/>
  <c r="CQ165" i="1"/>
  <c r="CQ173" i="1"/>
  <c r="CQ20" i="1"/>
  <c r="CQ208" i="1"/>
  <c r="CQ218" i="1"/>
  <c r="CQ226" i="1"/>
  <c r="CQ308" i="1"/>
  <c r="CQ186" i="1"/>
  <c r="CQ190" i="1"/>
  <c r="CQ216" i="1"/>
  <c r="CQ181" i="1"/>
  <c r="CQ293" i="1"/>
  <c r="CQ267" i="1"/>
  <c r="CQ285" i="1"/>
  <c r="CQ320" i="1"/>
  <c r="CQ304" i="1"/>
  <c r="CQ148" i="1"/>
  <c r="CQ163" i="1"/>
  <c r="CQ321" i="1"/>
  <c r="CQ337" i="1"/>
  <c r="CQ166" i="1"/>
  <c r="CQ307" i="1"/>
  <c r="CQ202" i="1"/>
  <c r="CQ215" i="1"/>
  <c r="CQ238" i="1"/>
  <c r="CQ305" i="1"/>
  <c r="CQ340" i="1"/>
  <c r="CQ271" i="1"/>
  <c r="CQ256" i="1"/>
  <c r="CQ19" i="1"/>
  <c r="CQ313" i="1"/>
  <c r="CZ331" i="1"/>
  <c r="CZ321" i="1"/>
  <c r="CZ247" i="1"/>
  <c r="CZ185" i="1"/>
  <c r="CZ241" i="1"/>
  <c r="CZ167" i="1"/>
  <c r="CZ235" i="1"/>
  <c r="CZ317" i="1"/>
  <c r="CZ203" i="1"/>
  <c r="CZ338" i="1"/>
  <c r="CZ320" i="1"/>
  <c r="CZ226" i="1"/>
  <c r="CZ339" i="1"/>
  <c r="CZ176" i="1"/>
  <c r="CZ207" i="1"/>
  <c r="CZ330" i="1"/>
  <c r="CZ20" i="1"/>
  <c r="CZ255" i="1"/>
  <c r="CZ310" i="1"/>
  <c r="CZ236" i="1"/>
  <c r="CZ206" i="1"/>
  <c r="CZ276" i="1"/>
  <c r="CZ288" i="1"/>
  <c r="CZ294" i="1"/>
  <c r="CZ190" i="1"/>
  <c r="CZ336" i="1"/>
  <c r="CZ186" i="1"/>
  <c r="CZ318" i="1"/>
  <c r="CZ301" i="1"/>
  <c r="CZ138" i="1"/>
  <c r="CZ252" i="1"/>
  <c r="CZ340" i="1"/>
  <c r="CZ240" i="1"/>
  <c r="CZ326" i="1"/>
  <c r="CZ245" i="1"/>
  <c r="CZ314" i="1"/>
  <c r="CZ271" i="1"/>
  <c r="CZ259" i="1"/>
  <c r="CZ307" i="1"/>
  <c r="CZ274" i="1"/>
  <c r="CZ165" i="1"/>
  <c r="CZ285" i="1"/>
  <c r="CZ163" i="1"/>
  <c r="CZ221" i="1"/>
  <c r="CZ246" i="1"/>
  <c r="CZ279" i="1"/>
  <c r="CZ181" i="1"/>
  <c r="CZ162" i="1"/>
  <c r="CZ183" i="1"/>
  <c r="CZ216" i="1"/>
  <c r="CZ290" i="1"/>
  <c r="CZ244" i="1"/>
  <c r="CZ151" i="1"/>
  <c r="CZ234" i="1"/>
  <c r="CZ329" i="1"/>
  <c r="CZ228" i="1"/>
  <c r="CZ304" i="1"/>
  <c r="CZ140" i="1"/>
  <c r="CZ293" i="1"/>
  <c r="CZ305" i="1"/>
  <c r="CZ257" i="1"/>
  <c r="CZ308" i="1"/>
  <c r="CZ195" i="1"/>
  <c r="CZ292" i="1"/>
  <c r="CZ141" i="1"/>
  <c r="CZ284" i="1"/>
  <c r="CZ322" i="1"/>
  <c r="CZ268" i="1"/>
  <c r="CZ337" i="1"/>
  <c r="CZ291" i="1"/>
  <c r="CZ249" i="1"/>
  <c r="CZ149" i="1"/>
  <c r="CZ184" i="1"/>
  <c r="CZ312" i="1"/>
  <c r="CZ225" i="1"/>
  <c r="CZ248" i="1"/>
  <c r="CZ334" i="1"/>
  <c r="CZ194" i="1"/>
  <c r="CZ250" i="1"/>
  <c r="CZ315" i="1"/>
  <c r="CZ273" i="1"/>
  <c r="CZ302" i="1"/>
  <c r="CZ272" i="1"/>
  <c r="CZ335" i="1"/>
  <c r="CZ201" i="1"/>
  <c r="CZ217" i="1"/>
  <c r="CZ332" i="1"/>
  <c r="CZ182" i="1"/>
  <c r="CZ157" i="1"/>
  <c r="CZ218" i="1"/>
  <c r="CZ239" i="1"/>
  <c r="CZ220" i="1"/>
  <c r="CZ238" i="1"/>
  <c r="CZ224" i="1"/>
  <c r="CZ227" i="1"/>
  <c r="CZ251" i="1"/>
  <c r="CZ342" i="1"/>
  <c r="CZ205" i="1"/>
  <c r="CZ196" i="1"/>
  <c r="CZ223" i="1"/>
  <c r="CZ193" i="1"/>
  <c r="CZ214" i="1"/>
  <c r="CZ328" i="1"/>
  <c r="CZ213" i="1"/>
  <c r="CZ256" i="1"/>
  <c r="CZ168" i="1"/>
  <c r="CZ282" i="1"/>
  <c r="CZ269" i="1"/>
  <c r="CZ286" i="1"/>
  <c r="CZ319" i="1"/>
  <c r="CZ191" i="1"/>
  <c r="CZ280" i="1"/>
  <c r="CZ275" i="1"/>
  <c r="CZ261" i="1"/>
  <c r="CZ164" i="1"/>
  <c r="CZ316" i="1"/>
  <c r="CZ166" i="1"/>
  <c r="CZ229" i="1"/>
  <c r="CZ262" i="1"/>
  <c r="CZ171" i="1"/>
  <c r="CZ173" i="1"/>
  <c r="CZ270" i="1"/>
  <c r="CZ175" i="1"/>
  <c r="CZ177" i="1"/>
  <c r="CZ306" i="1"/>
  <c r="CZ277" i="1"/>
  <c r="CZ300" i="1"/>
  <c r="CZ260" i="1"/>
  <c r="CZ313" i="1"/>
  <c r="CZ243" i="1"/>
  <c r="CZ323" i="1"/>
  <c r="CZ211" i="1"/>
  <c r="CZ303" i="1"/>
  <c r="CZ311" i="1"/>
  <c r="CZ267" i="1"/>
  <c r="CZ324" i="1"/>
  <c r="CZ192" i="1"/>
  <c r="CZ209" i="1"/>
  <c r="CZ208" i="1"/>
  <c r="CZ148" i="1"/>
  <c r="CZ289" i="1"/>
  <c r="CZ283" i="1"/>
  <c r="CZ172" i="1"/>
  <c r="CZ295" i="1"/>
  <c r="CZ150" i="1"/>
  <c r="CZ204" i="1"/>
  <c r="CZ178" i="1"/>
  <c r="CZ278" i="1"/>
  <c r="CZ309" i="1"/>
  <c r="CZ343" i="1"/>
  <c r="CZ215" i="1"/>
  <c r="CZ202" i="1"/>
  <c r="CZ210" i="1"/>
  <c r="CZ287" i="1"/>
  <c r="CZ139" i="1"/>
  <c r="CZ281" i="1"/>
  <c r="CZ169" i="1"/>
  <c r="CZ253" i="1"/>
  <c r="CZ341" i="1"/>
  <c r="CZ189" i="1"/>
  <c r="CZ254" i="1"/>
  <c r="CZ327" i="1"/>
  <c r="CZ212" i="1"/>
  <c r="CZ156" i="1"/>
  <c r="CZ219" i="1"/>
  <c r="CZ325" i="1"/>
  <c r="CZ222" i="1"/>
  <c r="CZ333" i="1"/>
  <c r="CZ187" i="1"/>
  <c r="CZ242" i="1"/>
  <c r="CZ174" i="1"/>
  <c r="CZ258" i="1"/>
  <c r="CZ237" i="1"/>
  <c r="CZ19" i="1"/>
  <c r="CZ180"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I12" i="1"/>
  <c r="KI13" i="1" s="1"/>
  <c r="KI10" i="1"/>
  <c r="KI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G11" i="1"/>
  <c r="KG10" i="1"/>
  <c r="KG12" i="1"/>
  <c r="KG13" i="1" s="1"/>
  <c r="IQ12" i="1"/>
  <c r="IQ13" i="1" s="1"/>
  <c r="IQ10" i="1"/>
  <c r="IQ11" i="1"/>
  <c r="CP227" i="1"/>
  <c r="CP228" i="1"/>
  <c r="CP327" i="1"/>
  <c r="CP162" i="1"/>
  <c r="CP258" i="1"/>
  <c r="CP244" i="1"/>
  <c r="CP252" i="1"/>
  <c r="CP261" i="1"/>
  <c r="CP184" i="1"/>
  <c r="CP316" i="1"/>
  <c r="CP301" i="1"/>
  <c r="CP226" i="1"/>
  <c r="CP339" i="1"/>
  <c r="CP305" i="1"/>
  <c r="CP171" i="1"/>
  <c r="CP180" i="1"/>
  <c r="CP254" i="1"/>
  <c r="CP217" i="1"/>
  <c r="CP280" i="1"/>
  <c r="CP326" i="1"/>
  <c r="CP237" i="1"/>
  <c r="CP208" i="1"/>
  <c r="CP286" i="1"/>
  <c r="CP248" i="1"/>
  <c r="CP141" i="1"/>
  <c r="CP307" i="1"/>
  <c r="CP191" i="1"/>
  <c r="CP311" i="1"/>
  <c r="CP196" i="1"/>
  <c r="CP214" i="1"/>
  <c r="CP203" i="1"/>
  <c r="CP229" i="1"/>
  <c r="CP342" i="1"/>
  <c r="CP277" i="1"/>
  <c r="CP246" i="1"/>
  <c r="CP283" i="1"/>
  <c r="CP215" i="1"/>
  <c r="CP241" i="1"/>
  <c r="CP333" i="1"/>
  <c r="CP338" i="1"/>
  <c r="CP328" i="1"/>
  <c r="CP168" i="1"/>
  <c r="CP177" i="1"/>
  <c r="CP236" i="1"/>
  <c r="CP182" i="1"/>
  <c r="CP309" i="1"/>
  <c r="CP202" i="1"/>
  <c r="CP186" i="1"/>
  <c r="CP234" i="1"/>
  <c r="CP205" i="1"/>
  <c r="CP148" i="1"/>
  <c r="CP341" i="1"/>
  <c r="CP284" i="1"/>
  <c r="CP321" i="1"/>
  <c r="CP189" i="1"/>
  <c r="CP340" i="1"/>
  <c r="CP325" i="1"/>
  <c r="CP259" i="1"/>
  <c r="CP323" i="1"/>
  <c r="CP138" i="1"/>
  <c r="CP329" i="1"/>
  <c r="CP157" i="1"/>
  <c r="CP201" i="1"/>
  <c r="CP243" i="1"/>
  <c r="CP256" i="1"/>
  <c r="CP312" i="1"/>
  <c r="CP279" i="1"/>
  <c r="CP294" i="1"/>
  <c r="CP238" i="1"/>
  <c r="CP273" i="1"/>
  <c r="CP336" i="1"/>
  <c r="CP291" i="1"/>
  <c r="CP334" i="1"/>
  <c r="CP337" i="1"/>
  <c r="CP275" i="1"/>
  <c r="CP288" i="1"/>
  <c r="CP206" i="1"/>
  <c r="CP219" i="1"/>
  <c r="CP324" i="1"/>
  <c r="CP239" i="1"/>
  <c r="CP290" i="1"/>
  <c r="CP262" i="1"/>
  <c r="CP300" i="1"/>
  <c r="CP331" i="1"/>
  <c r="CP292" i="1"/>
  <c r="CP235" i="1"/>
  <c r="CP163" i="1"/>
  <c r="CP173" i="1"/>
  <c r="CP187" i="1"/>
  <c r="CP257" i="1"/>
  <c r="CP220" i="1"/>
  <c r="CP218" i="1"/>
  <c r="CP225" i="1"/>
  <c r="CP195" i="1"/>
  <c r="CP213" i="1"/>
  <c r="CP242" i="1"/>
  <c r="CP304" i="1"/>
  <c r="CP216" i="1"/>
  <c r="CP178" i="1"/>
  <c r="CP151" i="1"/>
  <c r="CP318" i="1"/>
  <c r="CP267" i="1"/>
  <c r="CP169" i="1"/>
  <c r="CP156" i="1"/>
  <c r="CP272" i="1"/>
  <c r="CP194" i="1"/>
  <c r="CP222" i="1"/>
  <c r="CP293" i="1"/>
  <c r="CP253" i="1"/>
  <c r="CP249" i="1"/>
  <c r="CP268" i="1"/>
  <c r="CP221" i="1"/>
  <c r="CP271" i="1"/>
  <c r="CP247" i="1"/>
  <c r="CP332" i="1"/>
  <c r="CP210" i="1"/>
  <c r="CP319" i="1"/>
  <c r="CP185" i="1"/>
  <c r="CP192" i="1"/>
  <c r="CP330" i="1"/>
  <c r="CP181" i="1"/>
  <c r="CP322" i="1"/>
  <c r="CP343" i="1"/>
  <c r="CP140" i="1"/>
  <c r="CP317" i="1"/>
  <c r="CP320" i="1"/>
  <c r="CP335" i="1"/>
  <c r="CP289" i="1"/>
  <c r="CP240" i="1"/>
  <c r="CP166" i="1"/>
  <c r="CP306" i="1"/>
  <c r="CP165" i="1"/>
  <c r="CP313" i="1"/>
  <c r="CP176" i="1"/>
  <c r="CP211" i="1"/>
  <c r="CP302" i="1"/>
  <c r="CP315" i="1"/>
  <c r="CP209" i="1"/>
  <c r="CP207" i="1"/>
  <c r="CP224" i="1"/>
  <c r="CP251" i="1"/>
  <c r="CP260" i="1"/>
  <c r="CP150" i="1"/>
  <c r="CP255" i="1"/>
  <c r="CP278" i="1"/>
  <c r="CP303" i="1"/>
  <c r="CP295" i="1"/>
  <c r="CP276" i="1"/>
  <c r="CP310" i="1"/>
  <c r="CP183" i="1"/>
  <c r="CP175" i="1"/>
  <c r="CP149" i="1"/>
  <c r="CP20" i="1"/>
  <c r="CP204" i="1"/>
  <c r="CP212" i="1"/>
  <c r="CP270" i="1"/>
  <c r="CP287" i="1"/>
  <c r="CP274" i="1"/>
  <c r="CP282" i="1"/>
  <c r="CP174" i="1"/>
  <c r="CP245" i="1"/>
  <c r="CP269" i="1"/>
  <c r="CP281" i="1"/>
  <c r="CP167" i="1"/>
  <c r="CP193" i="1"/>
  <c r="CP164" i="1"/>
  <c r="CP314" i="1"/>
  <c r="CP285" i="1"/>
  <c r="CP308" i="1"/>
  <c r="CP190" i="1"/>
  <c r="CP223" i="1"/>
  <c r="CP139" i="1"/>
  <c r="CP250" i="1"/>
  <c r="CP19" i="1"/>
  <c r="CP172"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GV188" i="1" s="1"/>
  <c r="JK340" i="1"/>
  <c r="JK139" i="1"/>
  <c r="JK242" i="1"/>
  <c r="JK214" i="1"/>
  <c r="JK169" i="1"/>
  <c r="JK140" i="1"/>
  <c r="JK335" i="1"/>
  <c r="JK210" i="1"/>
  <c r="JK234" i="1"/>
  <c r="JK193" i="1"/>
  <c r="JK295" i="1"/>
  <c r="JK274" i="1"/>
  <c r="JK207" i="1"/>
  <c r="JK321" i="1"/>
  <c r="JK141" i="1"/>
  <c r="JK326" i="1"/>
  <c r="JK192" i="1"/>
  <c r="JK255" i="1"/>
  <c r="JK172" i="1"/>
  <c r="JK268" i="1"/>
  <c r="JK253" i="1"/>
  <c r="JK325" i="1"/>
  <c r="JK245" i="1"/>
  <c r="JK267" i="1"/>
  <c r="JK337" i="1"/>
  <c r="JK293" i="1"/>
  <c r="JK334" i="1"/>
  <c r="JK287" i="1"/>
  <c r="JK195" i="1"/>
  <c r="JK249" i="1"/>
  <c r="JK164" i="1"/>
  <c r="JK260" i="1"/>
  <c r="JK314" i="1"/>
  <c r="JK138" i="1"/>
  <c r="JK309" i="1"/>
  <c r="JK336" i="1"/>
  <c r="JK201" i="1"/>
  <c r="JK329" i="1"/>
  <c r="JK256" i="1"/>
  <c r="JK168" i="1"/>
  <c r="JK272" i="1"/>
  <c r="JK318" i="1"/>
  <c r="JK223" i="1"/>
  <c r="JK240" i="1"/>
  <c r="JK165" i="1"/>
  <c r="JK177" i="1"/>
  <c r="JK284" i="1"/>
  <c r="JK305" i="1"/>
  <c r="JK283" i="1"/>
  <c r="JK289" i="1"/>
  <c r="JK250" i="1"/>
  <c r="JK151" i="1"/>
  <c r="JK211" i="1"/>
  <c r="JK306" i="1"/>
  <c r="JK221" i="1"/>
  <c r="JK258" i="1"/>
  <c r="JK254" i="1"/>
  <c r="JK241" i="1"/>
  <c r="JK166" i="1"/>
  <c r="JK235" i="1"/>
  <c r="JK259" i="1"/>
  <c r="JK157" i="1"/>
  <c r="JK246" i="1"/>
  <c r="JK327" i="1"/>
  <c r="JK150" i="1"/>
  <c r="JK190" i="1"/>
  <c r="JK219" i="1"/>
  <c r="JK162" i="1"/>
  <c r="JK237" i="1"/>
  <c r="JK167" i="1"/>
  <c r="JK163" i="1"/>
  <c r="JK294" i="1"/>
  <c r="JK209" i="1"/>
  <c r="JK342" i="1"/>
  <c r="JK189" i="1"/>
  <c r="JK227" i="1"/>
  <c r="JK174" i="1"/>
  <c r="JK281" i="1"/>
  <c r="JK338" i="1"/>
  <c r="JK213" i="1"/>
  <c r="JK312" i="1"/>
  <c r="JK251" i="1"/>
  <c r="JK252" i="1"/>
  <c r="JK282" i="1"/>
  <c r="JK322" i="1"/>
  <c r="JK333" i="1"/>
  <c r="JK248" i="1"/>
  <c r="JK302" i="1"/>
  <c r="JK225" i="1"/>
  <c r="JK247" i="1"/>
  <c r="JK194" i="1"/>
  <c r="JK244" i="1"/>
  <c r="JK182" i="1"/>
  <c r="JK270" i="1"/>
  <c r="JK324" i="1"/>
  <c r="JK280" i="1"/>
  <c r="JK224" i="1"/>
  <c r="JK208" i="1"/>
  <c r="JK203" i="1"/>
  <c r="JK330" i="1"/>
  <c r="JK216" i="1"/>
  <c r="JK310" i="1"/>
  <c r="JK279" i="1"/>
  <c r="JK275" i="1"/>
  <c r="JK257" i="1"/>
  <c r="JK156" i="1"/>
  <c r="JK291" i="1"/>
  <c r="JK315" i="1"/>
  <c r="JK205" i="1"/>
  <c r="JK304" i="1"/>
  <c r="JK316" i="1"/>
  <c r="JK285" i="1"/>
  <c r="JK308" i="1"/>
  <c r="JK276" i="1"/>
  <c r="JK173" i="1"/>
  <c r="JK206" i="1"/>
  <c r="JK311" i="1"/>
  <c r="JK218" i="1"/>
  <c r="JK339" i="1"/>
  <c r="JK202" i="1"/>
  <c r="JK222" i="1"/>
  <c r="JK290" i="1"/>
  <c r="JK185" i="1"/>
  <c r="JK181" i="1"/>
  <c r="JK277" i="1"/>
  <c r="JK331" i="1"/>
  <c r="JK217" i="1"/>
  <c r="JK204" i="1"/>
  <c r="JK301" i="1"/>
  <c r="JK317" i="1"/>
  <c r="JK271" i="1"/>
  <c r="JK323" i="1"/>
  <c r="JK273" i="1"/>
  <c r="JK171" i="1"/>
  <c r="JK236" i="1"/>
  <c r="JK288" i="1"/>
  <c r="JK183" i="1"/>
  <c r="JK226" i="1"/>
  <c r="JK187" i="1"/>
  <c r="JK332" i="1"/>
  <c r="JK178" i="1"/>
  <c r="JK286" i="1"/>
  <c r="JK186" i="1"/>
  <c r="JK292" i="1"/>
  <c r="JK175" i="1"/>
  <c r="JK278" i="1"/>
  <c r="JK343" i="1"/>
  <c r="JK180" i="1"/>
  <c r="JK220" i="1"/>
  <c r="JK184" i="1"/>
  <c r="JK243" i="1"/>
  <c r="JK196" i="1"/>
  <c r="JK176" i="1"/>
  <c r="JK262" i="1"/>
  <c r="JK313" i="1"/>
  <c r="JK228" i="1"/>
  <c r="JK328" i="1"/>
  <c r="JK20" i="1"/>
  <c r="JK341" i="1"/>
  <c r="JK148" i="1"/>
  <c r="JK191" i="1"/>
  <c r="JK303" i="1"/>
  <c r="JK212" i="1"/>
  <c r="JK307" i="1"/>
  <c r="JK239" i="1"/>
  <c r="JK238" i="1"/>
  <c r="JK261" i="1"/>
  <c r="JK320" i="1"/>
  <c r="JK229" i="1"/>
  <c r="JK269" i="1"/>
  <c r="JK215" i="1"/>
  <c r="JK149" i="1"/>
  <c r="JK300" i="1"/>
  <c r="JK19" i="1"/>
  <c r="JK319" i="1"/>
  <c r="GT32" i="1"/>
  <c r="GT41" i="1" s="1"/>
  <c r="CN11" i="1"/>
  <c r="CN10" i="1"/>
  <c r="CN12" i="1"/>
  <c r="CN13" i="1" s="1"/>
  <c r="FM11" i="1"/>
  <c r="FM10" i="1"/>
  <c r="FM12" i="1"/>
  <c r="FM13" i="1" s="1"/>
  <c r="FO7" i="1"/>
  <c r="KA7" i="1"/>
  <c r="GU11" i="1"/>
  <c r="GU10" i="1"/>
  <c r="GU12" i="1"/>
  <c r="GU13" i="1" s="1"/>
  <c r="FZ7" i="1"/>
  <c r="FZ188" i="1" s="1"/>
  <c r="IR7" i="1"/>
  <c r="FQ7" i="1"/>
  <c r="GP7" i="1"/>
  <c r="GS25" i="1"/>
  <c r="GS34" i="1" s="1"/>
  <c r="FZ25" i="1"/>
  <c r="FZ34" i="1" s="1"/>
  <c r="FZ32" i="1"/>
  <c r="FZ41" i="1" s="1"/>
  <c r="GV12" i="1"/>
  <c r="GV13" i="1" s="1"/>
  <c r="GV10" i="1"/>
  <c r="GV11" i="1"/>
  <c r="DO7" i="1"/>
  <c r="DO188" i="1" s="1"/>
  <c r="DE7" i="1"/>
  <c r="FB11" i="1"/>
  <c r="FB10" i="1"/>
  <c r="FB12" i="1"/>
  <c r="FB13" i="1" s="1"/>
  <c r="GU25" i="1"/>
  <c r="GU34" i="1" s="1"/>
  <c r="GU28" i="1"/>
  <c r="GU37" i="1" s="1"/>
  <c r="KG7" i="1"/>
  <c r="BM7" i="1"/>
  <c r="BM188" i="1" s="1"/>
  <c r="CX7" i="1"/>
  <c r="FA7" i="1"/>
  <c r="GT25" i="1"/>
  <c r="GT34" i="1" s="1"/>
  <c r="GT26" i="1"/>
  <c r="GT35" i="1" s="1"/>
  <c r="KD7" i="1"/>
  <c r="FG7" i="1"/>
  <c r="AZ165" i="1"/>
  <c r="AZ163" i="1"/>
  <c r="AZ329" i="1"/>
  <c r="AZ204" i="1"/>
  <c r="AZ324" i="1"/>
  <c r="AZ218" i="1"/>
  <c r="AZ303" i="1"/>
  <c r="AZ215" i="1"/>
  <c r="AZ313" i="1"/>
  <c r="AZ208" i="1"/>
  <c r="AZ307" i="1"/>
  <c r="AZ339" i="1"/>
  <c r="AZ316" i="1"/>
  <c r="AZ337" i="1"/>
  <c r="AZ311" i="1"/>
  <c r="AZ273" i="1"/>
  <c r="AZ321" i="1"/>
  <c r="AZ295" i="1"/>
  <c r="AZ327" i="1"/>
  <c r="AZ224" i="1"/>
  <c r="AZ317" i="1"/>
  <c r="AZ211" i="1"/>
  <c r="AZ314" i="1"/>
  <c r="AZ308" i="1"/>
  <c r="AZ236" i="1"/>
  <c r="AZ209" i="1"/>
  <c r="AZ285" i="1"/>
  <c r="AZ300" i="1"/>
  <c r="AZ282" i="1"/>
  <c r="AZ277" i="1"/>
  <c r="AZ203" i="1"/>
  <c r="AZ323" i="1"/>
  <c r="AZ290" i="1"/>
  <c r="AZ318" i="1"/>
  <c r="AZ150" i="1"/>
  <c r="AZ248" i="1"/>
  <c r="AZ256" i="1"/>
  <c r="AZ140" i="1"/>
  <c r="AZ139" i="1"/>
  <c r="AZ254" i="1"/>
  <c r="AZ262" i="1"/>
  <c r="AZ226" i="1"/>
  <c r="AZ20" i="1"/>
  <c r="AZ326" i="1"/>
  <c r="AZ239" i="1"/>
  <c r="AZ341" i="1"/>
  <c r="AZ149" i="1"/>
  <c r="AZ180" i="1"/>
  <c r="AZ309" i="1"/>
  <c r="AZ189" i="1"/>
  <c r="AZ241" i="1"/>
  <c r="AZ181" i="1"/>
  <c r="AZ283" i="1"/>
  <c r="AZ195" i="1"/>
  <c r="AZ271" i="1"/>
  <c r="AZ268" i="1"/>
  <c r="AZ253" i="1"/>
  <c r="AZ301" i="1"/>
  <c r="AZ304" i="1"/>
  <c r="AZ173" i="1"/>
  <c r="AZ205" i="1"/>
  <c r="AZ175" i="1"/>
  <c r="AZ260" i="1"/>
  <c r="AZ156" i="1"/>
  <c r="AZ237" i="1"/>
  <c r="AZ182" i="1"/>
  <c r="AZ255" i="1"/>
  <c r="AZ186" i="1"/>
  <c r="AZ217" i="1"/>
  <c r="AZ194" i="1"/>
  <c r="AZ148" i="1"/>
  <c r="AZ343" i="1"/>
  <c r="AZ331" i="1"/>
  <c r="AZ216" i="1"/>
  <c r="AZ157" i="1"/>
  <c r="AZ242" i="1"/>
  <c r="AZ169" i="1"/>
  <c r="AZ284" i="1"/>
  <c r="AZ164" i="1"/>
  <c r="AZ258" i="1"/>
  <c r="AZ178" i="1"/>
  <c r="AZ333" i="1"/>
  <c r="AZ291" i="1"/>
  <c r="AZ270" i="1"/>
  <c r="AZ312" i="1"/>
  <c r="AZ338" i="1"/>
  <c r="AZ305" i="1"/>
  <c r="AZ342" i="1"/>
  <c r="AZ279" i="1"/>
  <c r="AZ221" i="1"/>
  <c r="AZ278" i="1"/>
  <c r="AZ274" i="1"/>
  <c r="AZ201" i="1"/>
  <c r="AZ227" i="1"/>
  <c r="AZ275" i="1"/>
  <c r="AZ243" i="1"/>
  <c r="AZ269" i="1"/>
  <c r="AZ213" i="1"/>
  <c r="AZ246" i="1"/>
  <c r="AZ235" i="1"/>
  <c r="AZ332" i="1"/>
  <c r="AZ252" i="1"/>
  <c r="AZ177" i="1"/>
  <c r="AZ214" i="1"/>
  <c r="AZ310" i="1"/>
  <c r="AZ247" i="1"/>
  <c r="AZ191" i="1"/>
  <c r="AZ320" i="1"/>
  <c r="AZ220" i="1"/>
  <c r="AZ172" i="1"/>
  <c r="AZ249" i="1"/>
  <c r="AZ202" i="1"/>
  <c r="AZ325" i="1"/>
  <c r="AZ280" i="1"/>
  <c r="AZ259" i="1"/>
  <c r="AZ276" i="1"/>
  <c r="AZ238" i="1"/>
  <c r="AZ244" i="1"/>
  <c r="AZ286" i="1"/>
  <c r="AZ206" i="1"/>
  <c r="AZ289" i="1"/>
  <c r="AZ240" i="1"/>
  <c r="AZ176" i="1"/>
  <c r="AZ272" i="1"/>
  <c r="AZ257" i="1"/>
  <c r="AZ138" i="1"/>
  <c r="AZ281" i="1"/>
  <c r="AZ223" i="1"/>
  <c r="AZ267" i="1"/>
  <c r="AZ292" i="1"/>
  <c r="AZ306" i="1"/>
  <c r="AZ174" i="1"/>
  <c r="AZ151" i="1"/>
  <c r="AZ196" i="1"/>
  <c r="AZ210" i="1"/>
  <c r="AZ287" i="1"/>
  <c r="AZ293" i="1"/>
  <c r="AZ225" i="1"/>
  <c r="AZ212" i="1"/>
  <c r="AZ288" i="1"/>
  <c r="AZ229" i="1"/>
  <c r="AZ141" i="1"/>
  <c r="AZ261" i="1"/>
  <c r="AZ166" i="1"/>
  <c r="AZ190" i="1"/>
  <c r="AZ187" i="1"/>
  <c r="AZ183" i="1"/>
  <c r="AZ185" i="1"/>
  <c r="AZ171" i="1"/>
  <c r="AZ328" i="1"/>
  <c r="AZ207" i="1"/>
  <c r="AZ222" i="1"/>
  <c r="AZ192" i="1"/>
  <c r="AZ335" i="1"/>
  <c r="AZ219" i="1"/>
  <c r="AZ184" i="1"/>
  <c r="AZ251" i="1"/>
  <c r="AZ294" i="1"/>
  <c r="AZ334" i="1"/>
  <c r="AZ245" i="1"/>
  <c r="AZ250" i="1"/>
  <c r="AZ315" i="1"/>
  <c r="AZ330" i="1"/>
  <c r="AZ193" i="1"/>
  <c r="AZ336" i="1"/>
  <c r="AZ234" i="1"/>
  <c r="AZ322" i="1"/>
  <c r="AZ168" i="1"/>
  <c r="AZ167" i="1"/>
  <c r="AZ162" i="1"/>
  <c r="AZ340" i="1"/>
  <c r="AZ319" i="1"/>
  <c r="AZ228" i="1"/>
  <c r="AZ19" i="1"/>
  <c r="AZ302" i="1"/>
  <c r="AI210" i="1"/>
  <c r="AI322" i="1"/>
  <c r="AI324" i="1"/>
  <c r="AI310" i="1"/>
  <c r="AI295" i="1"/>
  <c r="AI259" i="1"/>
  <c r="AI288" i="1"/>
  <c r="AI138" i="1"/>
  <c r="AI183" i="1"/>
  <c r="AI207" i="1"/>
  <c r="AI336" i="1"/>
  <c r="AI314" i="1"/>
  <c r="AI312" i="1"/>
  <c r="AI235" i="1"/>
  <c r="AI268" i="1"/>
  <c r="AI164" i="1"/>
  <c r="AI168" i="1"/>
  <c r="AI317" i="1"/>
  <c r="AI294" i="1"/>
  <c r="AI249" i="1"/>
  <c r="AI226" i="1"/>
  <c r="AI301" i="1"/>
  <c r="AI238" i="1"/>
  <c r="AI182" i="1"/>
  <c r="AI315" i="1"/>
  <c r="AI275" i="1"/>
  <c r="AI174" i="1"/>
  <c r="AI247" i="1"/>
  <c r="AI219" i="1"/>
  <c r="AI337" i="1"/>
  <c r="AI290" i="1"/>
  <c r="AI139" i="1"/>
  <c r="AI333" i="1"/>
  <c r="AI257" i="1"/>
  <c r="AI193" i="1"/>
  <c r="AI323" i="1"/>
  <c r="AI234" i="1"/>
  <c r="AI245" i="1"/>
  <c r="AI195" i="1"/>
  <c r="AI332" i="1"/>
  <c r="AI216" i="1"/>
  <c r="AI285" i="1"/>
  <c r="AI291" i="1"/>
  <c r="AI320" i="1"/>
  <c r="AI277" i="1"/>
  <c r="AI180" i="1"/>
  <c r="AI342" i="1"/>
  <c r="AI211" i="1"/>
  <c r="AI167" i="1"/>
  <c r="AI287" i="1"/>
  <c r="AI201" i="1"/>
  <c r="AI307" i="1"/>
  <c r="AI273" i="1"/>
  <c r="AI217" i="1"/>
  <c r="AI339" i="1"/>
  <c r="AI244" i="1"/>
  <c r="AI186" i="1"/>
  <c r="AI149" i="1"/>
  <c r="AI280" i="1"/>
  <c r="AI276" i="1"/>
  <c r="AI343" i="1"/>
  <c r="AI256" i="1"/>
  <c r="AI206" i="1"/>
  <c r="AI241" i="1"/>
  <c r="AI254" i="1"/>
  <c r="AI189" i="1"/>
  <c r="AI329" i="1"/>
  <c r="AI289" i="1"/>
  <c r="AI166" i="1"/>
  <c r="AI261" i="1"/>
  <c r="AI228" i="1"/>
  <c r="AI328" i="1"/>
  <c r="AI252" i="1"/>
  <c r="AI203" i="1"/>
  <c r="AI321" i="1"/>
  <c r="AI281" i="1"/>
  <c r="AI191" i="1"/>
  <c r="AI304" i="1"/>
  <c r="AI243" i="1"/>
  <c r="AI176" i="1"/>
  <c r="AI260" i="1"/>
  <c r="AI224" i="1"/>
  <c r="AI202" i="1"/>
  <c r="AI341" i="1"/>
  <c r="AI272" i="1"/>
  <c r="AI184" i="1"/>
  <c r="AI173" i="1"/>
  <c r="AI302" i="1"/>
  <c r="AI250" i="1"/>
  <c r="AI334" i="1"/>
  <c r="AI279" i="1"/>
  <c r="AI222" i="1"/>
  <c r="AI162" i="1"/>
  <c r="AI274" i="1"/>
  <c r="AI141" i="1"/>
  <c r="AI300" i="1"/>
  <c r="AI246" i="1"/>
  <c r="AI196" i="1"/>
  <c r="AI327" i="1"/>
  <c r="AI267" i="1"/>
  <c r="AI157" i="1"/>
  <c r="AI248" i="1"/>
  <c r="AI218" i="1"/>
  <c r="AI156" i="1"/>
  <c r="AI286" i="1"/>
  <c r="AI213" i="1"/>
  <c r="AI313" i="1"/>
  <c r="AI215" i="1"/>
  <c r="AI181" i="1"/>
  <c r="AI326" i="1"/>
  <c r="AI220" i="1"/>
  <c r="AI169" i="1"/>
  <c r="AI237" i="1"/>
  <c r="AI212" i="1"/>
  <c r="AI309" i="1"/>
  <c r="AI283" i="1"/>
  <c r="AI192" i="1"/>
  <c r="AI316" i="1"/>
  <c r="AI240" i="1"/>
  <c r="AI177" i="1"/>
  <c r="AI282" i="1"/>
  <c r="AI204" i="1"/>
  <c r="AI319" i="1"/>
  <c r="AI269" i="1"/>
  <c r="AI223" i="1"/>
  <c r="AI318" i="1"/>
  <c r="AI278" i="1"/>
  <c r="AI187" i="1"/>
  <c r="AI151" i="1"/>
  <c r="AI175" i="1"/>
  <c r="AI171" i="1"/>
  <c r="AI242" i="1"/>
  <c r="AI225" i="1"/>
  <c r="AI305" i="1"/>
  <c r="AI262" i="1"/>
  <c r="AI20" i="1"/>
  <c r="AI311" i="1"/>
  <c r="AI258" i="1"/>
  <c r="AI185" i="1"/>
  <c r="AI303" i="1"/>
  <c r="AI292" i="1"/>
  <c r="AI172" i="1"/>
  <c r="AI239" i="1"/>
  <c r="AI214" i="1"/>
  <c r="AI331" i="1"/>
  <c r="AI251" i="1"/>
  <c r="AI227" i="1"/>
  <c r="AI253" i="1"/>
  <c r="AI221" i="1"/>
  <c r="AI325" i="1"/>
  <c r="AI308" i="1"/>
  <c r="AI205" i="1"/>
  <c r="AI165" i="1"/>
  <c r="AI148" i="1"/>
  <c r="AI208" i="1"/>
  <c r="AI338" i="1"/>
  <c r="AI270" i="1"/>
  <c r="AI190" i="1"/>
  <c r="AI330" i="1"/>
  <c r="AI255" i="1"/>
  <c r="AI178" i="1"/>
  <c r="AI284" i="1"/>
  <c r="AI229" i="1"/>
  <c r="AI340" i="1"/>
  <c r="AI236" i="1"/>
  <c r="AI140" i="1"/>
  <c r="AI306" i="1"/>
  <c r="AI293" i="1"/>
  <c r="AI163" i="1"/>
  <c r="AI271" i="1"/>
  <c r="AI194" i="1"/>
  <c r="AI150" i="1"/>
  <c r="AI209" i="1"/>
  <c r="AI19" i="1"/>
  <c r="AI335"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3" i="1"/>
  <c r="JI140" i="1"/>
  <c r="JI157" i="1"/>
  <c r="JI250" i="1"/>
  <c r="JI194" i="1"/>
  <c r="JI218" i="1"/>
  <c r="JI207" i="1"/>
  <c r="JI165" i="1"/>
  <c r="JI272" i="1"/>
  <c r="JI302" i="1"/>
  <c r="JI260" i="1"/>
  <c r="JI195" i="1"/>
  <c r="JI282" i="1"/>
  <c r="JI253" i="1"/>
  <c r="JI168" i="1"/>
  <c r="JI193" i="1"/>
  <c r="JI215" i="1"/>
  <c r="JI326" i="1"/>
  <c r="JI138" i="1"/>
  <c r="JI173" i="1"/>
  <c r="JI217" i="1"/>
  <c r="JI172" i="1"/>
  <c r="JI337" i="1"/>
  <c r="JI303" i="1"/>
  <c r="JI151" i="1"/>
  <c r="JI220" i="1"/>
  <c r="JI323" i="1"/>
  <c r="JI164" i="1"/>
  <c r="JI255" i="1"/>
  <c r="JI330" i="1"/>
  <c r="JI222" i="1"/>
  <c r="JI229" i="1"/>
  <c r="JI342" i="1"/>
  <c r="JI305" i="1"/>
  <c r="JI258" i="1"/>
  <c r="JI281" i="1"/>
  <c r="JI252" i="1"/>
  <c r="JI341" i="1"/>
  <c r="JI177" i="1"/>
  <c r="JI184" i="1"/>
  <c r="JI169" i="1"/>
  <c r="JI242" i="1"/>
  <c r="JI180" i="1"/>
  <c r="JI274" i="1"/>
  <c r="JI256" i="1"/>
  <c r="JI224" i="1"/>
  <c r="JI183" i="1"/>
  <c r="JI225" i="1"/>
  <c r="JI284" i="1"/>
  <c r="JI214" i="1"/>
  <c r="JI270" i="1"/>
  <c r="JI240" i="1"/>
  <c r="JI175" i="1"/>
  <c r="JI307" i="1"/>
  <c r="JI293" i="1"/>
  <c r="JI212" i="1"/>
  <c r="JI141" i="1"/>
  <c r="JI304" i="1"/>
  <c r="JI167" i="1"/>
  <c r="JI292" i="1"/>
  <c r="JI316" i="1"/>
  <c r="JI310" i="1"/>
  <c r="JI221" i="1"/>
  <c r="JI239" i="1"/>
  <c r="JI308" i="1"/>
  <c r="JI205" i="1"/>
  <c r="JI162" i="1"/>
  <c r="JI178" i="1"/>
  <c r="JI339" i="1"/>
  <c r="JI314" i="1"/>
  <c r="JI228" i="1"/>
  <c r="JI246" i="1"/>
  <c r="JI219" i="1"/>
  <c r="JI306" i="1"/>
  <c r="JI294" i="1"/>
  <c r="JI262" i="1"/>
  <c r="JI273" i="1"/>
  <c r="JI20" i="1"/>
  <c r="JI312" i="1"/>
  <c r="JI248" i="1"/>
  <c r="JI278" i="1"/>
  <c r="JI251" i="1"/>
  <c r="JI343" i="1"/>
  <c r="JI300" i="1"/>
  <c r="JI210" i="1"/>
  <c r="JI324" i="1"/>
  <c r="JI280" i="1"/>
  <c r="JI189" i="1"/>
  <c r="JI283" i="1"/>
  <c r="JI320" i="1"/>
  <c r="JI295" i="1"/>
  <c r="JI291" i="1"/>
  <c r="JI238" i="1"/>
  <c r="JI182" i="1"/>
  <c r="JI319" i="1"/>
  <c r="JI245" i="1"/>
  <c r="JI209" i="1"/>
  <c r="JI201" i="1"/>
  <c r="JI340" i="1"/>
  <c r="JI185" i="1"/>
  <c r="JI257" i="1"/>
  <c r="JI211" i="1"/>
  <c r="JI213" i="1"/>
  <c r="JI277" i="1"/>
  <c r="JI176" i="1"/>
  <c r="JI241" i="1"/>
  <c r="JI206" i="1"/>
  <c r="JI174" i="1"/>
  <c r="JI181" i="1"/>
  <c r="JI336" i="1"/>
  <c r="JI328" i="1"/>
  <c r="JI227" i="1"/>
  <c r="JI271" i="1"/>
  <c r="JI267" i="1"/>
  <c r="JI301" i="1"/>
  <c r="JI261" i="1"/>
  <c r="JI279" i="1"/>
  <c r="JI149" i="1"/>
  <c r="JI259" i="1"/>
  <c r="JI322" i="1"/>
  <c r="JI249" i="1"/>
  <c r="JI150" i="1"/>
  <c r="JI333" i="1"/>
  <c r="JI335" i="1"/>
  <c r="JI234" i="1"/>
  <c r="JI276" i="1"/>
  <c r="JI191" i="1"/>
  <c r="JI289" i="1"/>
  <c r="JI237" i="1"/>
  <c r="JI309" i="1"/>
  <c r="JI321" i="1"/>
  <c r="JI243" i="1"/>
  <c r="JI269" i="1"/>
  <c r="JI338" i="1"/>
  <c r="JI192" i="1"/>
  <c r="JI331" i="1"/>
  <c r="JI236" i="1"/>
  <c r="JI226" i="1"/>
  <c r="JI223" i="1"/>
  <c r="JI163" i="1"/>
  <c r="JI196" i="1"/>
  <c r="JI235" i="1"/>
  <c r="JI204" i="1"/>
  <c r="JI216" i="1"/>
  <c r="JI171" i="1"/>
  <c r="JI325" i="1"/>
  <c r="JI186" i="1"/>
  <c r="JI268" i="1"/>
  <c r="JI166" i="1"/>
  <c r="JI275" i="1"/>
  <c r="JI208" i="1"/>
  <c r="JI290" i="1"/>
  <c r="JI285" i="1"/>
  <c r="JI156" i="1"/>
  <c r="JI317" i="1"/>
  <c r="JI313" i="1"/>
  <c r="JI327" i="1"/>
  <c r="JI244" i="1"/>
  <c r="JI311" i="1"/>
  <c r="JI287" i="1"/>
  <c r="JI334" i="1"/>
  <c r="JI247" i="1"/>
  <c r="JI318" i="1"/>
  <c r="JI139" i="1"/>
  <c r="JI202" i="1"/>
  <c r="JI190" i="1"/>
  <c r="JI332" i="1"/>
  <c r="JI288" i="1"/>
  <c r="JI187" i="1"/>
  <c r="JI148" i="1"/>
  <c r="JI329" i="1"/>
  <c r="JI315" i="1"/>
  <c r="JI286" i="1"/>
  <c r="JI19" i="1"/>
  <c r="JI254" i="1"/>
  <c r="JH149" i="1"/>
  <c r="JH335" i="1"/>
  <c r="JH292" i="1"/>
  <c r="JH178" i="1"/>
  <c r="JH182" i="1"/>
  <c r="JH261" i="1"/>
  <c r="JH219" i="1"/>
  <c r="JH290" i="1"/>
  <c r="JH180" i="1"/>
  <c r="JH191" i="1"/>
  <c r="JH255" i="1"/>
  <c r="JH139" i="1"/>
  <c r="JH203" i="1"/>
  <c r="JH187" i="1"/>
  <c r="JH244" i="1"/>
  <c r="JH276" i="1"/>
  <c r="JH156" i="1"/>
  <c r="JH216" i="1"/>
  <c r="JH166" i="1"/>
  <c r="JH227" i="1"/>
  <c r="JH239" i="1"/>
  <c r="JH313" i="1"/>
  <c r="JH275" i="1"/>
  <c r="JH302" i="1"/>
  <c r="JH224" i="1"/>
  <c r="JH336" i="1"/>
  <c r="JH151" i="1"/>
  <c r="JH339" i="1"/>
  <c r="JH329" i="1"/>
  <c r="JH186" i="1"/>
  <c r="JH320" i="1"/>
  <c r="JH305" i="1"/>
  <c r="JH251" i="1"/>
  <c r="JH332" i="1"/>
  <c r="JH340" i="1"/>
  <c r="JH262" i="1"/>
  <c r="JH225" i="1"/>
  <c r="JH181" i="1"/>
  <c r="JH167" i="1"/>
  <c r="JH150" i="1"/>
  <c r="JH268" i="1"/>
  <c r="JH308" i="1"/>
  <c r="JH246" i="1"/>
  <c r="JH138" i="1"/>
  <c r="JH207" i="1"/>
  <c r="JH272" i="1"/>
  <c r="JH338" i="1"/>
  <c r="JH304" i="1"/>
  <c r="JH196" i="1"/>
  <c r="JH285" i="1"/>
  <c r="JH254" i="1"/>
  <c r="JH333" i="1"/>
  <c r="JH223" i="1"/>
  <c r="JH325" i="1"/>
  <c r="JH342" i="1"/>
  <c r="JH242" i="1"/>
  <c r="JH273" i="1"/>
  <c r="JH343" i="1"/>
  <c r="JH310" i="1"/>
  <c r="JH238" i="1"/>
  <c r="JH278" i="1"/>
  <c r="JH236" i="1"/>
  <c r="JH201" i="1"/>
  <c r="JH169" i="1"/>
  <c r="JH277" i="1"/>
  <c r="JH315" i="1"/>
  <c r="JH328" i="1"/>
  <c r="JH205" i="1"/>
  <c r="JH306" i="1"/>
  <c r="JH286" i="1"/>
  <c r="JH289" i="1"/>
  <c r="JH324" i="1"/>
  <c r="JH164" i="1"/>
  <c r="JH183" i="1"/>
  <c r="JH253" i="1"/>
  <c r="JH309" i="1"/>
  <c r="JH174" i="1"/>
  <c r="JH307" i="1"/>
  <c r="JH249" i="1"/>
  <c r="JH190" i="1"/>
  <c r="JH282" i="1"/>
  <c r="JH210" i="1"/>
  <c r="JH168" i="1"/>
  <c r="JH189" i="1"/>
  <c r="JH176" i="1"/>
  <c r="JH326" i="1"/>
  <c r="JH316" i="1"/>
  <c r="JH295" i="1"/>
  <c r="JH162" i="1"/>
  <c r="JH284" i="1"/>
  <c r="JH192" i="1"/>
  <c r="JH20" i="1"/>
  <c r="JH248" i="1"/>
  <c r="JH281" i="1"/>
  <c r="JH202" i="1"/>
  <c r="JH317" i="1"/>
  <c r="JH257" i="1"/>
  <c r="JH271" i="1"/>
  <c r="JH157" i="1"/>
  <c r="JH171" i="1"/>
  <c r="JH214" i="1"/>
  <c r="JH235" i="1"/>
  <c r="JH259" i="1"/>
  <c r="JH226" i="1"/>
  <c r="JH220" i="1"/>
  <c r="JH294" i="1"/>
  <c r="JH221" i="1"/>
  <c r="JH237" i="1"/>
  <c r="JH243" i="1"/>
  <c r="JH288" i="1"/>
  <c r="JH283" i="1"/>
  <c r="JH312" i="1"/>
  <c r="JH323" i="1"/>
  <c r="JH212" i="1"/>
  <c r="JH322" i="1"/>
  <c r="JH301" i="1"/>
  <c r="JH185" i="1"/>
  <c r="JH172" i="1"/>
  <c r="JH311" i="1"/>
  <c r="JH211" i="1"/>
  <c r="JH247" i="1"/>
  <c r="JH252" i="1"/>
  <c r="JH319" i="1"/>
  <c r="JH165" i="1"/>
  <c r="JH334" i="1"/>
  <c r="JH341" i="1"/>
  <c r="JH279" i="1"/>
  <c r="JH274" i="1"/>
  <c r="JH209" i="1"/>
  <c r="JH245" i="1"/>
  <c r="JH173" i="1"/>
  <c r="JH204" i="1"/>
  <c r="JH240" i="1"/>
  <c r="JH331" i="1"/>
  <c r="JH193" i="1"/>
  <c r="JH218" i="1"/>
  <c r="JH234" i="1"/>
  <c r="JH250" i="1"/>
  <c r="JH184" i="1"/>
  <c r="JH195" i="1"/>
  <c r="JH267" i="1"/>
  <c r="JH222" i="1"/>
  <c r="JH217" i="1"/>
  <c r="JH287" i="1"/>
  <c r="JH321" i="1"/>
  <c r="JH293" i="1"/>
  <c r="JH208" i="1"/>
  <c r="JH314" i="1"/>
  <c r="JH256" i="1"/>
  <c r="JH163" i="1"/>
  <c r="JH270" i="1"/>
  <c r="JH213" i="1"/>
  <c r="JH194" i="1"/>
  <c r="JH229" i="1"/>
  <c r="JH175" i="1"/>
  <c r="JH258" i="1"/>
  <c r="JH303" i="1"/>
  <c r="JH140" i="1"/>
  <c r="JH337" i="1"/>
  <c r="JH215" i="1"/>
  <c r="JH300" i="1"/>
  <c r="JH330" i="1"/>
  <c r="JH177" i="1"/>
  <c r="JH291" i="1"/>
  <c r="JH260" i="1"/>
  <c r="JH228" i="1"/>
  <c r="JH327" i="1"/>
  <c r="JH241" i="1"/>
  <c r="JH269" i="1"/>
  <c r="JH280" i="1"/>
  <c r="JH141" i="1"/>
  <c r="JH318" i="1"/>
  <c r="JH148" i="1"/>
  <c r="JH19" i="1"/>
  <c r="JH206" i="1"/>
  <c r="JJ206" i="1"/>
  <c r="JJ277" i="1"/>
  <c r="JJ169" i="1"/>
  <c r="JJ191" i="1"/>
  <c r="JJ324" i="1"/>
  <c r="JJ333" i="1"/>
  <c r="JJ229" i="1"/>
  <c r="JJ283" i="1"/>
  <c r="JJ287" i="1"/>
  <c r="JJ270" i="1"/>
  <c r="JJ339" i="1"/>
  <c r="JJ228" i="1"/>
  <c r="JJ149" i="1"/>
  <c r="JJ193" i="1"/>
  <c r="JJ291" i="1"/>
  <c r="JJ271" i="1"/>
  <c r="JJ267" i="1"/>
  <c r="JJ341" i="1"/>
  <c r="JJ272" i="1"/>
  <c r="JJ260" i="1"/>
  <c r="JJ338" i="1"/>
  <c r="JJ210" i="1"/>
  <c r="JJ276" i="1"/>
  <c r="JJ321" i="1"/>
  <c r="JJ245" i="1"/>
  <c r="JJ273" i="1"/>
  <c r="JJ332" i="1"/>
  <c r="JJ342" i="1"/>
  <c r="JJ305" i="1"/>
  <c r="JJ285" i="1"/>
  <c r="JJ257" i="1"/>
  <c r="JJ175" i="1"/>
  <c r="JJ256" i="1"/>
  <c r="JJ289" i="1"/>
  <c r="JJ315" i="1"/>
  <c r="JJ314" i="1"/>
  <c r="JJ185" i="1"/>
  <c r="JJ275" i="1"/>
  <c r="JJ207" i="1"/>
  <c r="JJ327" i="1"/>
  <c r="JJ186" i="1"/>
  <c r="JJ301" i="1"/>
  <c r="JJ269" i="1"/>
  <c r="JJ222" i="1"/>
  <c r="JJ167" i="1"/>
  <c r="JJ286" i="1"/>
  <c r="JJ330" i="1"/>
  <c r="JJ316" i="1"/>
  <c r="JJ249" i="1"/>
  <c r="JJ219" i="1"/>
  <c r="JJ246" i="1"/>
  <c r="JJ318" i="1"/>
  <c r="JJ337" i="1"/>
  <c r="JJ196" i="1"/>
  <c r="JJ304" i="1"/>
  <c r="JJ239" i="1"/>
  <c r="JJ182" i="1"/>
  <c r="JJ171" i="1"/>
  <c r="JJ262" i="1"/>
  <c r="JJ216" i="1"/>
  <c r="JJ205" i="1"/>
  <c r="JJ138" i="1"/>
  <c r="JJ261" i="1"/>
  <c r="JJ166" i="1"/>
  <c r="JJ181" i="1"/>
  <c r="JJ329" i="1"/>
  <c r="JJ319" i="1"/>
  <c r="JJ328" i="1"/>
  <c r="JJ292" i="1"/>
  <c r="JJ241" i="1"/>
  <c r="JJ309" i="1"/>
  <c r="JJ278" i="1"/>
  <c r="JJ190" i="1"/>
  <c r="JJ243" i="1"/>
  <c r="JJ237" i="1"/>
  <c r="JJ334" i="1"/>
  <c r="JJ223" i="1"/>
  <c r="JJ140" i="1"/>
  <c r="JJ195" i="1"/>
  <c r="JJ294" i="1"/>
  <c r="JJ307" i="1"/>
  <c r="JJ322" i="1"/>
  <c r="JJ326" i="1"/>
  <c r="JJ284" i="1"/>
  <c r="JJ293" i="1"/>
  <c r="JJ313" i="1"/>
  <c r="JJ247" i="1"/>
  <c r="JJ168" i="1"/>
  <c r="JJ174" i="1"/>
  <c r="JJ303" i="1"/>
  <c r="JJ139" i="1"/>
  <c r="JJ254" i="1"/>
  <c r="JJ165" i="1"/>
  <c r="JJ295" i="1"/>
  <c r="JJ164" i="1"/>
  <c r="JJ221" i="1"/>
  <c r="JJ244" i="1"/>
  <c r="JJ163" i="1"/>
  <c r="JJ176" i="1"/>
  <c r="JJ253" i="1"/>
  <c r="JJ306" i="1"/>
  <c r="JJ281" i="1"/>
  <c r="JJ215" i="1"/>
  <c r="JJ279" i="1"/>
  <c r="JJ183" i="1"/>
  <c r="JJ311" i="1"/>
  <c r="JJ227" i="1"/>
  <c r="JJ151" i="1"/>
  <c r="JJ258" i="1"/>
  <c r="JJ255" i="1"/>
  <c r="JJ325" i="1"/>
  <c r="JJ173" i="1"/>
  <c r="JJ288" i="1"/>
  <c r="JJ187" i="1"/>
  <c r="JJ238" i="1"/>
  <c r="JJ162" i="1"/>
  <c r="JJ217" i="1"/>
  <c r="JJ225" i="1"/>
  <c r="JJ203" i="1"/>
  <c r="JJ235" i="1"/>
  <c r="JJ320" i="1"/>
  <c r="JJ177" i="1"/>
  <c r="JJ214" i="1"/>
  <c r="JJ180" i="1"/>
  <c r="JJ234" i="1"/>
  <c r="JJ212" i="1"/>
  <c r="JJ20" i="1"/>
  <c r="JJ202" i="1"/>
  <c r="JJ308" i="1"/>
  <c r="JJ312" i="1"/>
  <c r="JJ331" i="1"/>
  <c r="JJ226" i="1"/>
  <c r="JJ240" i="1"/>
  <c r="JJ148" i="1"/>
  <c r="JJ172" i="1"/>
  <c r="JJ251" i="1"/>
  <c r="JJ218" i="1"/>
  <c r="JJ274" i="1"/>
  <c r="JJ184" i="1"/>
  <c r="JJ189" i="1"/>
  <c r="JJ248" i="1"/>
  <c r="JJ211" i="1"/>
  <c r="JJ280" i="1"/>
  <c r="JJ250" i="1"/>
  <c r="JJ310" i="1"/>
  <c r="JJ213" i="1"/>
  <c r="JJ157" i="1"/>
  <c r="JJ340" i="1"/>
  <c r="JJ300" i="1"/>
  <c r="JJ290" i="1"/>
  <c r="JJ178" i="1"/>
  <c r="JJ259" i="1"/>
  <c r="JJ192" i="1"/>
  <c r="JJ150" i="1"/>
  <c r="JJ201" i="1"/>
  <c r="JJ224" i="1"/>
  <c r="JJ282" i="1"/>
  <c r="JJ220" i="1"/>
  <c r="JJ242" i="1"/>
  <c r="JJ204" i="1"/>
  <c r="JJ252" i="1"/>
  <c r="JJ302" i="1"/>
  <c r="JJ194" i="1"/>
  <c r="JJ141" i="1"/>
  <c r="JJ343" i="1"/>
  <c r="JJ209" i="1"/>
  <c r="JJ317" i="1"/>
  <c r="JJ336" i="1"/>
  <c r="JJ156" i="1"/>
  <c r="JJ323" i="1"/>
  <c r="JJ268" i="1"/>
  <c r="JJ208" i="1"/>
  <c r="JJ335" i="1"/>
  <c r="JJ19" i="1"/>
  <c r="JJ236"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2" i="1"/>
  <c r="CR185" i="1"/>
  <c r="CR204" i="1"/>
  <c r="CR324" i="1"/>
  <c r="CR192" i="1"/>
  <c r="CR165" i="1"/>
  <c r="CR284" i="1"/>
  <c r="CR201" i="1"/>
  <c r="CR286" i="1"/>
  <c r="CR239" i="1"/>
  <c r="CR331" i="1"/>
  <c r="CR241" i="1"/>
  <c r="CR246" i="1"/>
  <c r="CR151" i="1"/>
  <c r="CR255" i="1"/>
  <c r="CR318" i="1"/>
  <c r="CR213" i="1"/>
  <c r="CR329" i="1"/>
  <c r="CR209" i="1"/>
  <c r="CR322" i="1"/>
  <c r="CR248" i="1"/>
  <c r="CR267" i="1"/>
  <c r="CR217" i="1"/>
  <c r="CR221" i="1"/>
  <c r="CR175" i="1"/>
  <c r="CR311" i="1"/>
  <c r="CR225" i="1"/>
  <c r="CR205" i="1"/>
  <c r="CR303" i="1"/>
  <c r="CR163" i="1"/>
  <c r="CR305" i="1"/>
  <c r="CR253" i="1"/>
  <c r="CR193" i="1"/>
  <c r="CR251" i="1"/>
  <c r="CR156" i="1"/>
  <c r="CR309" i="1"/>
  <c r="CR244" i="1"/>
  <c r="CR140" i="1"/>
  <c r="CR148" i="1"/>
  <c r="CR174" i="1"/>
  <c r="CR294" i="1"/>
  <c r="CR212" i="1"/>
  <c r="CR332" i="1"/>
  <c r="CR214" i="1"/>
  <c r="CR186" i="1"/>
  <c r="CR226" i="1"/>
  <c r="CR302" i="1"/>
  <c r="CR279" i="1"/>
  <c r="CR257" i="1"/>
  <c r="CR321" i="1"/>
  <c r="CR220" i="1"/>
  <c r="CR338" i="1"/>
  <c r="CR274" i="1"/>
  <c r="CR249" i="1"/>
  <c r="CR141" i="1"/>
  <c r="CR288" i="1"/>
  <c r="CR177" i="1"/>
  <c r="CR278" i="1"/>
  <c r="CR276" i="1"/>
  <c r="CR20" i="1"/>
  <c r="CR242" i="1"/>
  <c r="CR227" i="1"/>
  <c r="CR343" i="1"/>
  <c r="CR256" i="1"/>
  <c r="CR182" i="1"/>
  <c r="CR273" i="1"/>
  <c r="CR315" i="1"/>
  <c r="CR293" i="1"/>
  <c r="CR224" i="1"/>
  <c r="CR281" i="1"/>
  <c r="CR173" i="1"/>
  <c r="CR340" i="1"/>
  <c r="CR236" i="1"/>
  <c r="CR223" i="1"/>
  <c r="CR250" i="1"/>
  <c r="CR171" i="1"/>
  <c r="CR337" i="1"/>
  <c r="CR150" i="1"/>
  <c r="CR211" i="1"/>
  <c r="CR310" i="1"/>
  <c r="CR178" i="1"/>
  <c r="CR330" i="1"/>
  <c r="CR139" i="1"/>
  <c r="CR260" i="1"/>
  <c r="CR272" i="1"/>
  <c r="CR325" i="1"/>
  <c r="CR243" i="1"/>
  <c r="CR320" i="1"/>
  <c r="CR258" i="1"/>
  <c r="CR157" i="1"/>
  <c r="CR219" i="1"/>
  <c r="CR304" i="1"/>
  <c r="CR271" i="1"/>
  <c r="CR252" i="1"/>
  <c r="CR138" i="1"/>
  <c r="CR314" i="1"/>
  <c r="CR181" i="1"/>
  <c r="CR235" i="1"/>
  <c r="CR268" i="1"/>
  <c r="CR254" i="1"/>
  <c r="CR208" i="1"/>
  <c r="CR187" i="1"/>
  <c r="CR237" i="1"/>
  <c r="CR295" i="1"/>
  <c r="CR176" i="1"/>
  <c r="CR326" i="1"/>
  <c r="CR328" i="1"/>
  <c r="CR317" i="1"/>
  <c r="CR195" i="1"/>
  <c r="CR285" i="1"/>
  <c r="CR342" i="1"/>
  <c r="CR184" i="1"/>
  <c r="CR169" i="1"/>
  <c r="CR269" i="1"/>
  <c r="CR207" i="1"/>
  <c r="CR210" i="1"/>
  <c r="CR180" i="1"/>
  <c r="CR162" i="1"/>
  <c r="CR333" i="1"/>
  <c r="CR206" i="1"/>
  <c r="CR202" i="1"/>
  <c r="CR190" i="1"/>
  <c r="CR313" i="1"/>
  <c r="CR300" i="1"/>
  <c r="CR229" i="1"/>
  <c r="CR164" i="1"/>
  <c r="CR336" i="1"/>
  <c r="CR240" i="1"/>
  <c r="CR247" i="1"/>
  <c r="CR323" i="1"/>
  <c r="CR172" i="1"/>
  <c r="CR289" i="1"/>
  <c r="CR334" i="1"/>
  <c r="CR287" i="1"/>
  <c r="CR238" i="1"/>
  <c r="CR316" i="1"/>
  <c r="CR189" i="1"/>
  <c r="CR262" i="1"/>
  <c r="CR290" i="1"/>
  <c r="CR234" i="1"/>
  <c r="CR228" i="1"/>
  <c r="CR259" i="1"/>
  <c r="CR308" i="1"/>
  <c r="CR282" i="1"/>
  <c r="CR245" i="1"/>
  <c r="CR280" i="1"/>
  <c r="CR341" i="1"/>
  <c r="CR149" i="1"/>
  <c r="CR291" i="1"/>
  <c r="CR194" i="1"/>
  <c r="CR167" i="1"/>
  <c r="CR301" i="1"/>
  <c r="CR168" i="1"/>
  <c r="CR283" i="1"/>
  <c r="CR215" i="1"/>
  <c r="CR203" i="1"/>
  <c r="CR191" i="1"/>
  <c r="CR166" i="1"/>
  <c r="CR327" i="1"/>
  <c r="CR218" i="1"/>
  <c r="CR222" i="1"/>
  <c r="CR277" i="1"/>
  <c r="CR319" i="1"/>
  <c r="CR335" i="1"/>
  <c r="CR270" i="1"/>
  <c r="CR183" i="1"/>
  <c r="CR312" i="1"/>
  <c r="CR307" i="1"/>
  <c r="CR306" i="1"/>
  <c r="CR275" i="1"/>
  <c r="CR216" i="1"/>
  <c r="CR339" i="1"/>
  <c r="CR196" i="1"/>
  <c r="CR19" i="1"/>
  <c r="CR261"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77" i="1"/>
  <c r="ED312" i="1"/>
  <c r="ED241" i="1"/>
  <c r="ED203" i="1"/>
  <c r="ED182" i="1"/>
  <c r="ED163" i="1"/>
  <c r="ED286" i="1"/>
  <c r="ED178" i="1"/>
  <c r="ED256" i="1"/>
  <c r="ED249" i="1"/>
  <c r="ED168" i="1"/>
  <c r="ED174" i="1"/>
  <c r="ED240" i="1"/>
  <c r="ED172" i="1"/>
  <c r="ED260" i="1"/>
  <c r="ED175" i="1"/>
  <c r="ED322" i="1"/>
  <c r="ED268" i="1"/>
  <c r="ED165" i="1"/>
  <c r="ED234" i="1"/>
  <c r="ED317" i="1"/>
  <c r="ED311" i="1"/>
  <c r="ED327" i="1"/>
  <c r="ED167" i="1"/>
  <c r="ED257" i="1"/>
  <c r="ED340" i="1"/>
  <c r="ED295" i="1"/>
  <c r="ED319" i="1"/>
  <c r="ED307" i="1"/>
  <c r="ED273" i="1"/>
  <c r="ED310" i="1"/>
  <c r="ED288" i="1"/>
  <c r="ED261" i="1"/>
  <c r="ED281" i="1"/>
  <c r="ED228" i="1"/>
  <c r="ED334" i="1"/>
  <c r="ED267" i="1"/>
  <c r="ED304" i="1"/>
  <c r="ED239" i="1"/>
  <c r="ED166" i="1"/>
  <c r="ED306" i="1"/>
  <c r="ED277" i="1"/>
  <c r="ED341" i="1"/>
  <c r="ED272" i="1"/>
  <c r="ED255" i="1"/>
  <c r="ED224" i="1"/>
  <c r="ED162" i="1"/>
  <c r="ED303" i="1"/>
  <c r="ED294" i="1"/>
  <c r="ED342" i="1"/>
  <c r="ED212" i="1"/>
  <c r="ED337" i="1"/>
  <c r="ED308" i="1"/>
  <c r="ED221" i="1"/>
  <c r="ED339" i="1"/>
  <c r="ED220" i="1"/>
  <c r="ED238" i="1"/>
  <c r="ED324" i="1"/>
  <c r="ED173" i="1"/>
  <c r="ED300" i="1"/>
  <c r="ED223" i="1"/>
  <c r="ED332" i="1"/>
  <c r="ED216" i="1"/>
  <c r="ED309" i="1"/>
  <c r="ED336" i="1"/>
  <c r="ED140" i="1"/>
  <c r="ED323" i="1"/>
  <c r="ED139" i="1"/>
  <c r="ED207" i="1"/>
  <c r="ED283" i="1"/>
  <c r="ED301" i="1"/>
  <c r="ED333" i="1"/>
  <c r="ED222" i="1"/>
  <c r="ED250" i="1"/>
  <c r="ED201" i="1"/>
  <c r="ED192" i="1"/>
  <c r="ED248" i="1"/>
  <c r="ED225" i="1"/>
  <c r="ED258" i="1"/>
  <c r="ED211" i="1"/>
  <c r="ED141" i="1"/>
  <c r="ED325" i="1"/>
  <c r="ED190" i="1"/>
  <c r="ED193" i="1"/>
  <c r="ED287" i="1"/>
  <c r="ED210" i="1"/>
  <c r="ED274" i="1"/>
  <c r="ED191" i="1"/>
  <c r="ED186" i="1"/>
  <c r="ED245" i="1"/>
  <c r="ED181" i="1"/>
  <c r="ED236" i="1"/>
  <c r="ED194" i="1"/>
  <c r="ED157" i="1"/>
  <c r="ED275" i="1"/>
  <c r="ED180" i="1"/>
  <c r="ED138" i="1"/>
  <c r="ED269" i="1"/>
  <c r="ED237" i="1"/>
  <c r="ED329" i="1"/>
  <c r="ED318" i="1"/>
  <c r="ED148" i="1"/>
  <c r="ED293" i="1"/>
  <c r="ED331" i="1"/>
  <c r="ED229" i="1"/>
  <c r="ED219" i="1"/>
  <c r="ED252" i="1"/>
  <c r="ED235" i="1"/>
  <c r="ED215" i="1"/>
  <c r="ED330" i="1"/>
  <c r="ED195" i="1"/>
  <c r="ED316" i="1"/>
  <c r="ED290" i="1"/>
  <c r="ED183" i="1"/>
  <c r="ED150" i="1"/>
  <c r="ED278" i="1"/>
  <c r="ED164" i="1"/>
  <c r="ED185" i="1"/>
  <c r="ED292" i="1"/>
  <c r="ED206" i="1"/>
  <c r="ED343" i="1"/>
  <c r="ED285" i="1"/>
  <c r="ED214" i="1"/>
  <c r="ED262" i="1"/>
  <c r="ED291" i="1"/>
  <c r="ED338" i="1"/>
  <c r="ED196" i="1"/>
  <c r="ED217" i="1"/>
  <c r="ED284" i="1"/>
  <c r="ED270" i="1"/>
  <c r="ED156" i="1"/>
  <c r="ED280" i="1"/>
  <c r="ED253" i="1"/>
  <c r="ED246" i="1"/>
  <c r="ED271" i="1"/>
  <c r="ED149" i="1"/>
  <c r="ED305" i="1"/>
  <c r="ED251" i="1"/>
  <c r="ED321" i="1"/>
  <c r="ED176" i="1"/>
  <c r="ED208" i="1"/>
  <c r="ED244" i="1"/>
  <c r="ED202" i="1"/>
  <c r="ED259" i="1"/>
  <c r="ED151" i="1"/>
  <c r="ED242" i="1"/>
  <c r="ED335" i="1"/>
  <c r="ED169" i="1"/>
  <c r="ED218" i="1"/>
  <c r="ED226" i="1"/>
  <c r="ED313" i="1"/>
  <c r="ED213" i="1"/>
  <c r="ED184" i="1"/>
  <c r="ED247" i="1"/>
  <c r="ED204" i="1"/>
  <c r="ED328" i="1"/>
  <c r="ED282" i="1"/>
  <c r="ED205" i="1"/>
  <c r="ED315" i="1"/>
  <c r="ED326" i="1"/>
  <c r="ED243" i="1"/>
  <c r="ED189" i="1"/>
  <c r="ED314" i="1"/>
  <c r="ED276" i="1"/>
  <c r="ED320" i="1"/>
  <c r="ED187" i="1"/>
  <c r="ED209" i="1"/>
  <c r="ED289" i="1"/>
  <c r="ED279" i="1"/>
  <c r="ED302" i="1"/>
  <c r="ED171" i="1"/>
  <c r="ED254" i="1"/>
  <c r="ED227" i="1"/>
  <c r="FJ7" i="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GE37" i="1" l="1"/>
  <c r="GD37" i="1" s="1" a="1"/>
  <c r="GD37" i="1" s="1"/>
  <c r="BF25" i="1"/>
  <c r="BF34" i="1" s="1"/>
  <c r="BF29" i="1"/>
  <c r="BF38" i="1" s="1"/>
  <c r="BF32" i="1"/>
  <c r="BF41" i="1" s="1"/>
  <c r="BF27" i="1"/>
  <c r="BF36" i="1" s="1"/>
  <c r="BF31" i="1"/>
  <c r="BF40" i="1" s="1"/>
  <c r="BF28" i="1"/>
  <c r="BF37" i="1" s="1"/>
  <c r="BF26" i="1"/>
  <c r="BF35" i="1" s="1"/>
  <c r="BF33" i="1"/>
  <c r="GD30" i="1" a="1"/>
  <c r="GD30" i="1" s="1"/>
  <c r="CZ28" i="1"/>
  <c r="CZ37" i="1" s="1"/>
  <c r="CR37" i="1"/>
  <c r="CZ30" i="1"/>
  <c r="CZ39" i="1" s="1"/>
  <c r="CR39" i="1"/>
  <c r="CZ27" i="1"/>
  <c r="CZ36" i="1" s="1"/>
  <c r="CR36" i="1"/>
  <c r="CZ31" i="1"/>
  <c r="CZ40" i="1" s="1"/>
  <c r="CR40" i="1"/>
  <c r="CZ26" i="1"/>
  <c r="CZ35" i="1" s="1"/>
  <c r="CR35" i="1"/>
  <c r="AA12" i="1"/>
  <c r="AB12" i="1" s="1"/>
  <c r="AA13" i="1"/>
  <c r="GE35" i="1"/>
  <c r="GD35" i="1" s="1" a="1"/>
  <c r="GD35" i="1" s="1"/>
  <c r="GD27" i="1" a="1"/>
  <c r="GD27" i="1" s="1"/>
  <c r="GE38" i="1"/>
  <c r="GD38" i="1" s="1" a="1"/>
  <c r="GD38" i="1" s="1"/>
  <c r="F4" i="1"/>
  <c r="G4" i="1"/>
  <c r="E4" i="1"/>
  <c r="CZ32" i="1"/>
  <c r="CZ41" i="1" s="1"/>
  <c r="CZ29" i="1"/>
  <c r="CZ38" i="1" s="1"/>
  <c r="EB18" i="1"/>
  <c r="EB24" i="1"/>
  <c r="EB299" i="1"/>
  <c r="EB45" i="1"/>
  <c r="EB170" i="1"/>
  <c r="EB147" i="1"/>
  <c r="EB233" i="1"/>
  <c r="EB266" i="1"/>
  <c r="EB200" i="1"/>
  <c r="EB179" i="1"/>
  <c r="EB155" i="1"/>
  <c r="EB161" i="1"/>
  <c r="EB188" i="1"/>
  <c r="JD170" i="1"/>
  <c r="JD266" i="1"/>
  <c r="JD179" i="1"/>
  <c r="JD161" i="1"/>
  <c r="JD45" i="1"/>
  <c r="JD24" i="1"/>
  <c r="JD155" i="1"/>
  <c r="JD200" i="1"/>
  <c r="JD233" i="1"/>
  <c r="JD147" i="1"/>
  <c r="JD299" i="1"/>
  <c r="JD18" i="1"/>
  <c r="JD188" i="1"/>
  <c r="EP161" i="1"/>
  <c r="EP233" i="1"/>
  <c r="EP18" i="1"/>
  <c r="EP24" i="1"/>
  <c r="EP179" i="1"/>
  <c r="EP155" i="1"/>
  <c r="EP266" i="1"/>
  <c r="EP299" i="1"/>
  <c r="EP200" i="1"/>
  <c r="EP170" i="1"/>
  <c r="EP147" i="1"/>
  <c r="EP45" i="1"/>
  <c r="EP188" i="1"/>
  <c r="FK155" i="1"/>
  <c r="FK233" i="1"/>
  <c r="FK24" i="1"/>
  <c r="FK18" i="1"/>
  <c r="FK266" i="1"/>
  <c r="FK200" i="1"/>
  <c r="FK147" i="1"/>
  <c r="FK45" i="1"/>
  <c r="FK299" i="1"/>
  <c r="FK170" i="1"/>
  <c r="FE170" i="1"/>
  <c r="FE45" i="1"/>
  <c r="FE200" i="1"/>
  <c r="FE155" i="1"/>
  <c r="FE266" i="1"/>
  <c r="FE179" i="1"/>
  <c r="FE24" i="1"/>
  <c r="FE147" i="1"/>
  <c r="FE233" i="1"/>
  <c r="FE161" i="1"/>
  <c r="FE18" i="1"/>
  <c r="FE299" i="1"/>
  <c r="FE188" i="1"/>
  <c r="EZ170" i="1"/>
  <c r="EZ147" i="1"/>
  <c r="EZ45" i="1"/>
  <c r="EZ179" i="1"/>
  <c r="EZ299" i="1"/>
  <c r="EZ200" i="1"/>
  <c r="EZ24" i="1"/>
  <c r="EZ233" i="1"/>
  <c r="EZ18" i="1"/>
  <c r="EZ266" i="1"/>
  <c r="EZ161" i="1"/>
  <c r="EZ155" i="1"/>
  <c r="EZ188" i="1"/>
  <c r="EV161" i="1"/>
  <c r="EV155" i="1"/>
  <c r="EV18" i="1"/>
  <c r="EV45" i="1"/>
  <c r="EV266" i="1"/>
  <c r="EV200" i="1"/>
  <c r="EV170" i="1"/>
  <c r="EV147" i="1"/>
  <c r="EV24" i="1"/>
  <c r="EV179" i="1"/>
  <c r="EV299" i="1"/>
  <c r="EV233" i="1"/>
  <c r="EV188" i="1"/>
  <c r="FJ18" i="1"/>
  <c r="FJ155" i="1"/>
  <c r="FJ200" i="1"/>
  <c r="FJ266" i="1"/>
  <c r="FJ147" i="1"/>
  <c r="FJ233" i="1"/>
  <c r="FJ24" i="1"/>
  <c r="FJ45" i="1"/>
  <c r="FJ299" i="1"/>
  <c r="FJ170" i="1"/>
  <c r="JG147" i="1"/>
  <c r="JG266" i="1"/>
  <c r="JG45" i="1"/>
  <c r="JG299" i="1"/>
  <c r="JG200" i="1"/>
  <c r="JG179" i="1"/>
  <c r="JG18" i="1"/>
  <c r="JG161" i="1"/>
  <c r="JG233" i="1"/>
  <c r="JG24" i="1"/>
  <c r="JG155" i="1"/>
  <c r="JG170" i="1"/>
  <c r="JG188" i="1"/>
  <c r="EJ170" i="1"/>
  <c r="EJ161" i="1"/>
  <c r="EJ147" i="1"/>
  <c r="EJ233" i="1"/>
  <c r="EJ179" i="1"/>
  <c r="EJ155" i="1"/>
  <c r="EJ299" i="1"/>
  <c r="EJ266" i="1"/>
  <c r="EJ18" i="1"/>
  <c r="EJ24" i="1"/>
  <c r="EJ45" i="1"/>
  <c r="EJ200" i="1"/>
  <c r="EJ188" i="1"/>
  <c r="AE18" i="1"/>
  <c r="AE233" i="1"/>
  <c r="AE147" i="1"/>
  <c r="AE24" i="1"/>
  <c r="AE155" i="1"/>
  <c r="AE266" i="1"/>
  <c r="AE299" i="1"/>
  <c r="AE200" i="1"/>
  <c r="CU24" i="1"/>
  <c r="CU200" i="1"/>
  <c r="CU299" i="1"/>
  <c r="CU45" i="1"/>
  <c r="CU170" i="1"/>
  <c r="CU147" i="1"/>
  <c r="CU266" i="1"/>
  <c r="CU179" i="1"/>
  <c r="CU18" i="1"/>
  <c r="CU161" i="1"/>
  <c r="CU233" i="1"/>
  <c r="CU155" i="1"/>
  <c r="CU188" i="1"/>
  <c r="GD25" i="1" a="1"/>
  <c r="GD25" i="1" s="1"/>
  <c r="GE34" i="1"/>
  <c r="GD34" i="1" s="1" a="1"/>
  <c r="GD34" i="1" s="1"/>
  <c r="CT170" i="1"/>
  <c r="CT45" i="1"/>
  <c r="CT179" i="1"/>
  <c r="CT200" i="1"/>
  <c r="CT24" i="1"/>
  <c r="CT32" i="1" s="1"/>
  <c r="CT41" i="1" s="1"/>
  <c r="CT18" i="1"/>
  <c r="CT155" i="1"/>
  <c r="CT147" i="1"/>
  <c r="CT233" i="1"/>
  <c r="CT299" i="1"/>
  <c r="CT266" i="1"/>
  <c r="CT161" i="1"/>
  <c r="CT188" i="1"/>
  <c r="DB170" i="1"/>
  <c r="DB45" i="1"/>
  <c r="DB179" i="1"/>
  <c r="DB200" i="1"/>
  <c r="DB299" i="1"/>
  <c r="DB233" i="1"/>
  <c r="DB266" i="1"/>
  <c r="DB147" i="1"/>
  <c r="DB161" i="1"/>
  <c r="DB18" i="1"/>
  <c r="DB155" i="1"/>
  <c r="DB24" i="1"/>
  <c r="DB188" i="1"/>
  <c r="AF233" i="1"/>
  <c r="AF266" i="1"/>
  <c r="AF155" i="1"/>
  <c r="AF200" i="1"/>
  <c r="AF18" i="1"/>
  <c r="AF299" i="1"/>
  <c r="AF147" i="1"/>
  <c r="DZ170" i="1"/>
  <c r="DZ45" i="1"/>
  <c r="DZ155" i="1"/>
  <c r="DZ179" i="1"/>
  <c r="DZ200" i="1"/>
  <c r="DZ18" i="1"/>
  <c r="DZ233" i="1"/>
  <c r="DZ161" i="1"/>
  <c r="DZ24" i="1"/>
  <c r="DZ147" i="1"/>
  <c r="DZ266" i="1"/>
  <c r="DZ299" i="1"/>
  <c r="DZ188" i="1"/>
  <c r="FD170" i="1"/>
  <c r="FD45" i="1"/>
  <c r="FD200" i="1"/>
  <c r="FD18" i="1"/>
  <c r="FD24" i="1"/>
  <c r="FD233" i="1"/>
  <c r="FD179" i="1"/>
  <c r="FD155" i="1"/>
  <c r="FD147" i="1"/>
  <c r="FD161" i="1"/>
  <c r="FD299" i="1"/>
  <c r="FD266" i="1"/>
  <c r="FD188" i="1"/>
  <c r="AD170" i="1"/>
  <c r="AD155" i="1"/>
  <c r="AD266" i="1"/>
  <c r="AD179" i="1"/>
  <c r="AD200" i="1"/>
  <c r="AD161" i="1"/>
  <c r="AD299" i="1"/>
  <c r="AD233" i="1"/>
  <c r="AD147" i="1"/>
  <c r="AD18" i="1"/>
  <c r="AD188" i="1"/>
  <c r="EU45" i="1"/>
  <c r="EU24" i="1"/>
  <c r="EU200" i="1"/>
  <c r="EU18" i="1"/>
  <c r="EU179" i="1"/>
  <c r="EU147" i="1"/>
  <c r="EU299" i="1"/>
  <c r="EU155" i="1"/>
  <c r="EU233" i="1"/>
  <c r="EU266" i="1"/>
  <c r="EU170" i="1"/>
  <c r="EU161" i="1"/>
  <c r="EU188" i="1"/>
  <c r="BS170" i="1"/>
  <c r="BS45" i="1"/>
  <c r="BS200" i="1"/>
  <c r="BS24" i="1"/>
  <c r="BS147" i="1"/>
  <c r="BS179" i="1"/>
  <c r="BS155" i="1"/>
  <c r="BS299" i="1"/>
  <c r="BS266" i="1"/>
  <c r="BS161" i="1"/>
  <c r="BS18" i="1"/>
  <c r="BS233" i="1"/>
  <c r="BS188" i="1"/>
  <c r="EG18" i="1"/>
  <c r="EG24" i="1"/>
  <c r="EG200" i="1"/>
  <c r="EG170" i="1"/>
  <c r="EG233" i="1"/>
  <c r="EG45" i="1"/>
  <c r="EG155" i="1"/>
  <c r="EG179" i="1"/>
  <c r="EG266" i="1"/>
  <c r="EG299" i="1"/>
  <c r="EG161" i="1"/>
  <c r="EG147" i="1"/>
  <c r="EG188" i="1"/>
  <c r="EA161" i="1"/>
  <c r="EA147" i="1"/>
  <c r="EA155" i="1"/>
  <c r="EA299" i="1"/>
  <c r="EA233" i="1"/>
  <c r="EA266" i="1"/>
  <c r="EA170" i="1"/>
  <c r="EA45" i="1"/>
  <c r="EA24" i="1"/>
  <c r="EA179" i="1"/>
  <c r="EA200" i="1"/>
  <c r="EA18" i="1"/>
  <c r="EA188" i="1"/>
  <c r="EI24" i="1"/>
  <c r="EI18" i="1"/>
  <c r="EI266" i="1"/>
  <c r="EI170" i="1"/>
  <c r="EI161" i="1"/>
  <c r="EI179" i="1"/>
  <c r="EI155" i="1"/>
  <c r="EI147" i="1"/>
  <c r="EI299" i="1"/>
  <c r="EI200" i="1"/>
  <c r="EI233" i="1"/>
  <c r="EI45" i="1"/>
  <c r="EI188" i="1"/>
  <c r="EK200" i="1"/>
  <c r="EK170" i="1"/>
  <c r="EK161" i="1"/>
  <c r="EK233" i="1"/>
  <c r="EK45" i="1"/>
  <c r="EK266" i="1"/>
  <c r="EK179" i="1"/>
  <c r="EK155" i="1"/>
  <c r="EK18" i="1"/>
  <c r="EK147" i="1"/>
  <c r="EK299" i="1"/>
  <c r="EK24" i="1"/>
  <c r="EK188" i="1"/>
  <c r="BV170" i="1"/>
  <c r="BV45" i="1"/>
  <c r="BV155" i="1"/>
  <c r="BV299" i="1"/>
  <c r="BV179" i="1"/>
  <c r="BV200" i="1"/>
  <c r="BV161" i="1"/>
  <c r="BV24" i="1"/>
  <c r="BV266" i="1"/>
  <c r="BV18" i="1"/>
  <c r="BV147" i="1"/>
  <c r="BV233" i="1"/>
  <c r="BV188" i="1"/>
  <c r="EC161" i="1"/>
  <c r="EC233" i="1"/>
  <c r="EC45" i="1"/>
  <c r="EC18" i="1"/>
  <c r="EC200" i="1"/>
  <c r="EC155" i="1"/>
  <c r="EC266" i="1"/>
  <c r="EC24" i="1"/>
  <c r="EC147" i="1"/>
  <c r="EC170" i="1"/>
  <c r="EC299" i="1"/>
  <c r="EC179" i="1"/>
  <c r="EC188" i="1"/>
  <c r="CS299" i="1"/>
  <c r="CS18" i="1"/>
  <c r="CS170" i="1"/>
  <c r="CS161" i="1"/>
  <c r="CS45" i="1"/>
  <c r="CS24" i="1"/>
  <c r="CS32" i="1" s="1"/>
  <c r="CS41" i="1" s="1"/>
  <c r="CS179" i="1"/>
  <c r="CS155" i="1"/>
  <c r="CS200" i="1"/>
  <c r="CS266" i="1"/>
  <c r="CS147" i="1"/>
  <c r="CS233" i="1"/>
  <c r="CS188" i="1"/>
  <c r="BN170" i="1"/>
  <c r="BN45" i="1"/>
  <c r="BN200" i="1"/>
  <c r="BN24" i="1"/>
  <c r="BN18" i="1"/>
  <c r="BN299" i="1"/>
  <c r="BN179" i="1"/>
  <c r="BN155" i="1"/>
  <c r="BN233" i="1"/>
  <c r="BN161" i="1"/>
  <c r="BN147" i="1"/>
  <c r="BN266" i="1"/>
  <c r="BN188" i="1"/>
  <c r="DA147" i="1"/>
  <c r="DA266" i="1"/>
  <c r="DA155" i="1"/>
  <c r="DA299" i="1"/>
  <c r="DA24" i="1"/>
  <c r="DA170" i="1"/>
  <c r="DA45" i="1"/>
  <c r="DA200" i="1"/>
  <c r="DA179" i="1"/>
  <c r="DA233" i="1"/>
  <c r="DA18" i="1"/>
  <c r="DA161" i="1"/>
  <c r="DA188" i="1"/>
  <c r="CK147" i="1"/>
  <c r="CK233" i="1"/>
  <c r="CK18" i="1"/>
  <c r="CK299" i="1"/>
  <c r="CK266" i="1"/>
  <c r="CK45" i="1"/>
  <c r="CK200" i="1"/>
  <c r="CK179" i="1"/>
  <c r="CK161" i="1"/>
  <c r="CK24" i="1"/>
  <c r="CK155" i="1"/>
  <c r="CK170" i="1"/>
  <c r="CK188" i="1"/>
  <c r="DC170" i="1"/>
  <c r="DC45" i="1"/>
  <c r="DC200" i="1"/>
  <c r="DC24" i="1"/>
  <c r="DC147" i="1"/>
  <c r="DC233" i="1"/>
  <c r="DC179" i="1"/>
  <c r="DC155" i="1"/>
  <c r="DC299" i="1"/>
  <c r="DC161" i="1"/>
  <c r="DC18" i="1"/>
  <c r="DC266" i="1"/>
  <c r="DC188" i="1"/>
  <c r="EF45" i="1"/>
  <c r="EF233" i="1"/>
  <c r="EF24" i="1"/>
  <c r="EF155" i="1"/>
  <c r="EF200" i="1"/>
  <c r="EF170" i="1"/>
  <c r="EF147" i="1"/>
  <c r="EF299" i="1"/>
  <c r="EF266" i="1"/>
  <c r="EF161" i="1"/>
  <c r="EF179" i="1"/>
  <c r="EF18" i="1"/>
  <c r="EF188" i="1"/>
  <c r="EO233" i="1"/>
  <c r="EO24" i="1"/>
  <c r="EO266" i="1"/>
  <c r="EO18" i="1"/>
  <c r="EO170" i="1"/>
  <c r="EO161" i="1"/>
  <c r="EO147" i="1"/>
  <c r="EO45" i="1"/>
  <c r="EO179" i="1"/>
  <c r="EO155" i="1"/>
  <c r="EO299" i="1"/>
  <c r="EO200" i="1"/>
  <c r="EO188" i="1"/>
  <c r="ER170" i="1"/>
  <c r="ER45" i="1"/>
  <c r="ER200" i="1"/>
  <c r="ER266" i="1"/>
  <c r="ER155" i="1"/>
  <c r="ER179" i="1"/>
  <c r="ER299" i="1"/>
  <c r="ER233" i="1"/>
  <c r="ER161" i="1"/>
  <c r="ER147" i="1"/>
  <c r="ER24" i="1"/>
  <c r="ER18" i="1"/>
  <c r="ER188" i="1"/>
  <c r="FU170" i="1"/>
  <c r="FU45" i="1"/>
  <c r="FU179" i="1"/>
  <c r="FU200" i="1"/>
  <c r="FU161" i="1"/>
  <c r="FU233" i="1"/>
  <c r="FU18" i="1"/>
  <c r="FU24" i="1"/>
  <c r="FU155" i="1"/>
  <c r="FU266" i="1"/>
  <c r="FU147" i="1"/>
  <c r="FU299" i="1"/>
  <c r="FU188" i="1"/>
  <c r="CV299" i="1"/>
  <c r="CV24" i="1"/>
  <c r="CV155" i="1"/>
  <c r="CV18" i="1"/>
  <c r="CV200" i="1"/>
  <c r="CV233" i="1"/>
  <c r="CV170" i="1"/>
  <c r="CV147" i="1"/>
  <c r="CV266" i="1"/>
  <c r="CV179" i="1"/>
  <c r="CV161" i="1"/>
  <c r="CV45" i="1"/>
  <c r="CV188" i="1"/>
  <c r="EQ147" i="1"/>
  <c r="EQ45" i="1"/>
  <c r="EQ299" i="1"/>
  <c r="EQ200" i="1"/>
  <c r="EQ170" i="1"/>
  <c r="EQ18" i="1"/>
  <c r="EQ179" i="1"/>
  <c r="EQ233" i="1"/>
  <c r="EQ161" i="1"/>
  <c r="EQ24" i="1"/>
  <c r="EQ266" i="1"/>
  <c r="EQ155" i="1"/>
  <c r="EQ188" i="1"/>
  <c r="DI179" i="1"/>
  <c r="DI200" i="1"/>
  <c r="DI188" i="1"/>
  <c r="DI233" i="1"/>
  <c r="DI45" i="1"/>
  <c r="DI155" i="1"/>
  <c r="DI24" i="1"/>
  <c r="DI170" i="1"/>
  <c r="DI299" i="1"/>
  <c r="DI18" i="1"/>
  <c r="DI147" i="1"/>
  <c r="DI161" i="1"/>
  <c r="DI266" i="1"/>
  <c r="CJ170" i="1"/>
  <c r="CJ45" i="1"/>
  <c r="CJ179" i="1"/>
  <c r="CJ200" i="1"/>
  <c r="CJ161" i="1"/>
  <c r="CJ155" i="1"/>
  <c r="CJ147" i="1"/>
  <c r="CJ233" i="1"/>
  <c r="CJ18" i="1"/>
  <c r="CJ299" i="1"/>
  <c r="CJ266" i="1"/>
  <c r="CJ24" i="1"/>
  <c r="CJ188" i="1"/>
  <c r="EL170" i="1"/>
  <c r="EL147" i="1"/>
  <c r="EL45" i="1"/>
  <c r="EL18" i="1"/>
  <c r="EL179" i="1"/>
  <c r="EL299" i="1"/>
  <c r="EL200" i="1"/>
  <c r="EL233" i="1"/>
  <c r="EL24" i="1"/>
  <c r="EL266" i="1"/>
  <c r="EL161" i="1"/>
  <c r="EL155" i="1"/>
  <c r="EL188" i="1"/>
  <c r="AG170" i="1"/>
  <c r="AG147" i="1"/>
  <c r="AG233" i="1"/>
  <c r="AG179" i="1"/>
  <c r="AG200" i="1"/>
  <c r="AG155" i="1"/>
  <c r="AG299" i="1"/>
  <c r="AG161" i="1"/>
  <c r="AG18" i="1"/>
  <c r="AG266" i="1"/>
  <c r="AG188" i="1"/>
  <c r="FV161" i="1"/>
  <c r="FV147" i="1"/>
  <c r="FV233" i="1"/>
  <c r="FV18" i="1"/>
  <c r="FV24" i="1"/>
  <c r="FV200" i="1"/>
  <c r="FV155" i="1"/>
  <c r="FV299" i="1"/>
  <c r="FV266" i="1"/>
  <c r="FV45" i="1"/>
  <c r="FV179" i="1"/>
  <c r="FV170" i="1"/>
  <c r="FV188" i="1"/>
  <c r="AH170" i="1"/>
  <c r="AH200" i="1"/>
  <c r="AH24" i="1"/>
  <c r="AH18" i="1"/>
  <c r="AH299" i="1"/>
  <c r="AH179" i="1"/>
  <c r="AH155" i="1"/>
  <c r="AH161" i="1"/>
  <c r="AH147" i="1"/>
  <c r="AH266" i="1"/>
  <c r="AH233" i="1"/>
  <c r="AH188" i="1"/>
  <c r="CH45" i="1"/>
  <c r="CH24" i="1"/>
  <c r="CH18" i="1"/>
  <c r="CH200" i="1"/>
  <c r="CH155" i="1"/>
  <c r="CH266" i="1"/>
  <c r="CH170" i="1"/>
  <c r="CH179" i="1"/>
  <c r="CH161" i="1"/>
  <c r="CH147" i="1"/>
  <c r="CH233" i="1"/>
  <c r="CH299" i="1"/>
  <c r="CH188" i="1"/>
  <c r="GD32" i="1" a="1"/>
  <c r="GD32" i="1" s="1"/>
  <c r="GE41" i="1"/>
  <c r="GD41" i="1" s="1" a="1"/>
  <c r="GD41" i="1" s="1"/>
  <c r="CL24" i="1"/>
  <c r="CL170" i="1"/>
  <c r="CL161" i="1"/>
  <c r="CL147" i="1"/>
  <c r="CL45" i="1"/>
  <c r="CL179" i="1"/>
  <c r="CL155" i="1"/>
  <c r="CL299" i="1"/>
  <c r="CL200" i="1"/>
  <c r="CL18" i="1"/>
  <c r="CL266" i="1"/>
  <c r="CL233" i="1"/>
  <c r="CL188" i="1"/>
  <c r="GD31" i="1" a="1"/>
  <c r="GD31" i="1" s="1"/>
  <c r="EN18" i="1"/>
  <c r="EN147" i="1"/>
  <c r="EN24" i="1"/>
  <c r="EN200" i="1"/>
  <c r="EN299" i="1"/>
  <c r="EN170" i="1"/>
  <c r="EN233" i="1"/>
  <c r="EN179" i="1"/>
  <c r="EN266" i="1"/>
  <c r="EN155" i="1"/>
  <c r="EN161" i="1"/>
  <c r="EN45" i="1"/>
  <c r="EN188" i="1"/>
  <c r="EM170" i="1"/>
  <c r="EM161" i="1"/>
  <c r="EM147" i="1"/>
  <c r="EM24" i="1"/>
  <c r="EM179" i="1"/>
  <c r="EM155" i="1"/>
  <c r="EM299" i="1"/>
  <c r="EM18" i="1"/>
  <c r="EM233" i="1"/>
  <c r="EM266" i="1"/>
  <c r="EM45" i="1"/>
  <c r="EM200" i="1"/>
  <c r="EM188" i="1"/>
  <c r="GK147" i="1"/>
  <c r="GK299" i="1"/>
  <c r="GK170" i="1"/>
  <c r="GK161" i="1"/>
  <c r="GK155" i="1"/>
  <c r="GK24" i="1"/>
  <c r="GK18" i="1"/>
  <c r="GK233" i="1"/>
  <c r="GK266" i="1"/>
  <c r="GK45" i="1"/>
  <c r="GK200" i="1"/>
  <c r="GK179" i="1"/>
  <c r="GK188" i="1"/>
  <c r="FG170" i="1"/>
  <c r="FG179" i="1"/>
  <c r="FG161" i="1"/>
  <c r="FG155" i="1"/>
  <c r="FG147" i="1"/>
  <c r="FG299" i="1"/>
  <c r="FG24" i="1"/>
  <c r="FG18" i="1"/>
  <c r="FG45" i="1"/>
  <c r="FG200" i="1"/>
  <c r="FG233" i="1"/>
  <c r="FG266" i="1"/>
  <c r="FG188" i="1"/>
  <c r="CY161" i="1"/>
  <c r="CY147" i="1"/>
  <c r="CY155" i="1"/>
  <c r="CY299" i="1"/>
  <c r="CY170" i="1"/>
  <c r="CY233" i="1"/>
  <c r="CY266" i="1"/>
  <c r="CY24" i="1"/>
  <c r="CY45" i="1"/>
  <c r="CY179" i="1"/>
  <c r="CY18" i="1"/>
  <c r="CY200" i="1"/>
  <c r="CY188" i="1"/>
  <c r="BR299" i="1"/>
  <c r="BR161" i="1"/>
  <c r="BR170" i="1"/>
  <c r="BR155" i="1"/>
  <c r="BR179" i="1"/>
  <c r="BR233" i="1"/>
  <c r="BR45" i="1"/>
  <c r="BR24" i="1"/>
  <c r="BR147" i="1"/>
  <c r="BR266" i="1"/>
  <c r="BR200" i="1"/>
  <c r="BR18" i="1"/>
  <c r="BR188" i="1"/>
  <c r="IT170" i="1"/>
  <c r="IT161" i="1"/>
  <c r="IT147" i="1"/>
  <c r="IT179" i="1"/>
  <c r="IT188" i="1"/>
  <c r="IT155" i="1"/>
  <c r="IT299" i="1"/>
  <c r="IT200" i="1"/>
  <c r="IT233" i="1"/>
  <c r="IT24" i="1"/>
  <c r="IT18" i="1"/>
  <c r="IT266" i="1"/>
  <c r="JE299" i="1"/>
  <c r="JE161" i="1"/>
  <c r="JE155" i="1"/>
  <c r="JE170" i="1"/>
  <c r="JE24" i="1"/>
  <c r="JE18" i="1"/>
  <c r="JE147" i="1"/>
  <c r="JE233" i="1"/>
  <c r="JE45" i="1"/>
  <c r="JE266" i="1"/>
  <c r="JE200" i="1"/>
  <c r="JE179" i="1"/>
  <c r="JE188" i="1"/>
  <c r="JW170" i="1"/>
  <c r="JW188" i="1"/>
  <c r="JW161" i="1"/>
  <c r="JW179" i="1"/>
  <c r="JW155" i="1"/>
  <c r="JW299" i="1"/>
  <c r="JW24" i="1"/>
  <c r="JW45" i="1"/>
  <c r="JW200" i="1"/>
  <c r="JW233" i="1"/>
  <c r="JW18" i="1"/>
  <c r="JW266" i="1"/>
  <c r="JW147" i="1"/>
  <c r="FH170" i="1"/>
  <c r="FH155" i="1"/>
  <c r="FH179" i="1"/>
  <c r="FH147" i="1"/>
  <c r="FH299" i="1"/>
  <c r="FH233" i="1"/>
  <c r="FH266" i="1"/>
  <c r="FH161" i="1"/>
  <c r="FH45" i="1"/>
  <c r="FH200" i="1"/>
  <c r="FH24" i="1"/>
  <c r="FH18" i="1"/>
  <c r="FH188" i="1"/>
  <c r="DP170" i="1"/>
  <c r="DP179" i="1"/>
  <c r="DP147" i="1"/>
  <c r="DP299" i="1"/>
  <c r="DP161" i="1"/>
  <c r="DP45" i="1"/>
  <c r="DP200" i="1"/>
  <c r="DP24" i="1"/>
  <c r="DP233" i="1"/>
  <c r="DP18" i="1"/>
  <c r="DP266" i="1"/>
  <c r="DP155" i="1"/>
  <c r="DP188" i="1"/>
  <c r="IY161" i="1"/>
  <c r="IY179" i="1"/>
  <c r="IY188" i="1"/>
  <c r="IY155" i="1"/>
  <c r="IY170" i="1"/>
  <c r="IY299" i="1"/>
  <c r="IY18" i="1"/>
  <c r="IY266" i="1"/>
  <c r="IY200" i="1"/>
  <c r="IY233" i="1"/>
  <c r="IY24" i="1"/>
  <c r="IY147" i="1"/>
  <c r="GP147" i="1"/>
  <c r="GP155" i="1"/>
  <c r="GP170" i="1"/>
  <c r="GP299" i="1"/>
  <c r="GP179" i="1"/>
  <c r="GP161" i="1"/>
  <c r="GP188" i="1"/>
  <c r="GP18" i="1"/>
  <c r="GP266" i="1"/>
  <c r="GP200" i="1"/>
  <c r="GP45" i="1"/>
  <c r="GP233" i="1"/>
  <c r="BL161" i="1"/>
  <c r="BL147" i="1"/>
  <c r="BL170" i="1"/>
  <c r="BL155" i="1"/>
  <c r="BL299" i="1"/>
  <c r="BL179" i="1"/>
  <c r="BL233" i="1"/>
  <c r="BL45" i="1"/>
  <c r="BL266" i="1"/>
  <c r="BL200" i="1"/>
  <c r="BL24" i="1"/>
  <c r="BL18" i="1"/>
  <c r="BL188" i="1"/>
  <c r="CX155" i="1"/>
  <c r="CX147" i="1"/>
  <c r="CX170" i="1"/>
  <c r="CX299" i="1"/>
  <c r="CX179" i="1"/>
  <c r="CX233" i="1"/>
  <c r="CX45" i="1"/>
  <c r="CX266" i="1"/>
  <c r="CX200" i="1"/>
  <c r="CX24" i="1"/>
  <c r="CX18" i="1"/>
  <c r="CX161" i="1"/>
  <c r="ES161" i="1"/>
  <c r="ES147" i="1"/>
  <c r="ES170" i="1"/>
  <c r="ES155" i="1"/>
  <c r="ES299" i="1"/>
  <c r="ES179" i="1"/>
  <c r="ES233" i="1"/>
  <c r="ES266" i="1"/>
  <c r="ES18" i="1"/>
  <c r="ES24" i="1"/>
  <c r="ES45" i="1"/>
  <c r="ES200" i="1"/>
  <c r="ES188" i="1"/>
  <c r="GU147" i="1"/>
  <c r="GU299" i="1"/>
  <c r="GU161" i="1"/>
  <c r="GU155" i="1"/>
  <c r="GU170" i="1"/>
  <c r="GU179" i="1"/>
  <c r="GU45" i="1"/>
  <c r="GU200" i="1"/>
  <c r="GU233" i="1"/>
  <c r="GU18" i="1"/>
  <c r="GU266" i="1"/>
  <c r="GU188" i="1"/>
  <c r="IW147" i="1"/>
  <c r="IW299" i="1"/>
  <c r="IW179" i="1"/>
  <c r="IW161" i="1"/>
  <c r="IW188" i="1"/>
  <c r="IW155" i="1"/>
  <c r="IW170" i="1"/>
  <c r="IW200" i="1"/>
  <c r="IW233" i="1"/>
  <c r="IW18" i="1"/>
  <c r="IW266" i="1"/>
  <c r="IW24" i="1"/>
  <c r="CX188" i="1"/>
  <c r="DG161" i="1"/>
  <c r="DG155" i="1"/>
  <c r="DG170" i="1"/>
  <c r="DG179" i="1"/>
  <c r="DG147" i="1"/>
  <c r="DG299" i="1"/>
  <c r="DG18" i="1"/>
  <c r="DG233" i="1"/>
  <c r="DG45" i="1"/>
  <c r="DG24" i="1"/>
  <c r="DG266" i="1"/>
  <c r="DG200" i="1"/>
  <c r="DG188" i="1"/>
  <c r="GB161" i="1"/>
  <c r="GB155" i="1"/>
  <c r="GB147" i="1"/>
  <c r="GB299" i="1"/>
  <c r="GB170" i="1"/>
  <c r="GB45" i="1"/>
  <c r="GB179" i="1"/>
  <c r="GB200" i="1"/>
  <c r="GB18" i="1"/>
  <c r="GB233" i="1"/>
  <c r="GB266" i="1"/>
  <c r="GB188" i="1"/>
  <c r="GN170" i="1"/>
  <c r="GN179" i="1"/>
  <c r="GN161" i="1"/>
  <c r="GN155" i="1"/>
  <c r="GN147" i="1"/>
  <c r="GN299" i="1"/>
  <c r="GN24" i="1"/>
  <c r="GN45" i="1"/>
  <c r="GN200" i="1"/>
  <c r="GN233" i="1"/>
  <c r="GN266" i="1"/>
  <c r="GN18" i="1"/>
  <c r="GN188" i="1"/>
  <c r="GH170" i="1"/>
  <c r="GH299" i="1"/>
  <c r="GH161" i="1"/>
  <c r="GH179" i="1"/>
  <c r="GH24" i="1"/>
  <c r="GH233" i="1"/>
  <c r="GH155" i="1"/>
  <c r="GH266" i="1"/>
  <c r="GH147" i="1"/>
  <c r="GH45" i="1"/>
  <c r="GH200" i="1"/>
  <c r="GH18" i="1"/>
  <c r="DH161" i="1"/>
  <c r="DH147" i="1"/>
  <c r="DH170" i="1"/>
  <c r="DH155" i="1"/>
  <c r="DH299" i="1"/>
  <c r="DH179" i="1"/>
  <c r="DH233" i="1"/>
  <c r="DH24" i="1"/>
  <c r="DH266" i="1"/>
  <c r="DH45" i="1"/>
  <c r="DH200" i="1"/>
  <c r="DH18" i="1"/>
  <c r="JF147" i="1"/>
  <c r="JF299" i="1"/>
  <c r="JF161" i="1"/>
  <c r="JF170" i="1"/>
  <c r="JF155" i="1"/>
  <c r="JF24" i="1"/>
  <c r="JF233" i="1"/>
  <c r="JF179" i="1"/>
  <c r="JF266" i="1"/>
  <c r="JF45" i="1"/>
  <c r="JF200" i="1"/>
  <c r="JF18" i="1"/>
  <c r="BD161" i="1"/>
  <c r="BD155" i="1"/>
  <c r="BD147" i="1"/>
  <c r="BD170" i="1"/>
  <c r="BD299" i="1"/>
  <c r="BD179" i="1"/>
  <c r="BD18" i="1"/>
  <c r="BD233" i="1"/>
  <c r="BD45" i="1"/>
  <c r="BD200" i="1"/>
  <c r="BD266" i="1"/>
  <c r="GE299" i="1"/>
  <c r="GE161" i="1"/>
  <c r="GE155" i="1"/>
  <c r="GE170" i="1"/>
  <c r="GE45" i="1"/>
  <c r="GE18" i="1"/>
  <c r="GE147" i="1"/>
  <c r="GE200" i="1"/>
  <c r="GE233" i="1"/>
  <c r="GE266" i="1"/>
  <c r="GE179" i="1"/>
  <c r="GY179" i="1"/>
  <c r="GY170" i="1"/>
  <c r="GY188" i="1"/>
  <c r="GY299" i="1"/>
  <c r="GY266" i="1"/>
  <c r="GY161" i="1"/>
  <c r="GY147" i="1"/>
  <c r="GY155" i="1"/>
  <c r="GY24" i="1"/>
  <c r="GY200" i="1"/>
  <c r="GY18" i="1"/>
  <c r="GY233" i="1"/>
  <c r="GR170" i="1"/>
  <c r="GR179" i="1"/>
  <c r="GR147" i="1"/>
  <c r="GR161" i="1"/>
  <c r="GR299" i="1"/>
  <c r="GR155" i="1"/>
  <c r="GR233" i="1"/>
  <c r="GR45" i="1"/>
  <c r="GR266" i="1"/>
  <c r="GR200" i="1"/>
  <c r="GR18" i="1"/>
  <c r="BJ299" i="1"/>
  <c r="BJ161" i="1"/>
  <c r="BJ170" i="1"/>
  <c r="BJ155" i="1"/>
  <c r="BJ179" i="1"/>
  <c r="BJ147" i="1"/>
  <c r="BJ24" i="1"/>
  <c r="BJ233" i="1"/>
  <c r="BJ45" i="1"/>
  <c r="BJ266" i="1"/>
  <c r="BJ200" i="1"/>
  <c r="BJ18" i="1"/>
  <c r="BJ52" i="1" s="1"/>
  <c r="CO147" i="1"/>
  <c r="CO299" i="1"/>
  <c r="CO161" i="1"/>
  <c r="CO170" i="1"/>
  <c r="CO155" i="1"/>
  <c r="CO179" i="1"/>
  <c r="CO45" i="1"/>
  <c r="CO200" i="1"/>
  <c r="CO233" i="1"/>
  <c r="CO24" i="1"/>
  <c r="CO266" i="1"/>
  <c r="CO18" i="1"/>
  <c r="JY147" i="1"/>
  <c r="JY188" i="1"/>
  <c r="JY170" i="1"/>
  <c r="JY155" i="1"/>
  <c r="JY179" i="1"/>
  <c r="JY299" i="1"/>
  <c r="JY233" i="1"/>
  <c r="JY266" i="1"/>
  <c r="JY24" i="1"/>
  <c r="JY161" i="1"/>
  <c r="JY45" i="1"/>
  <c r="JY200" i="1"/>
  <c r="JY18" i="1"/>
  <c r="DY161" i="1"/>
  <c r="DY170" i="1"/>
  <c r="DY155" i="1"/>
  <c r="DY179" i="1"/>
  <c r="DY147" i="1"/>
  <c r="DY299" i="1"/>
  <c r="DY233" i="1"/>
  <c r="DY45" i="1"/>
  <c r="DY266" i="1"/>
  <c r="DY200" i="1"/>
  <c r="DY18" i="1"/>
  <c r="DY24" i="1"/>
  <c r="BO161" i="1"/>
  <c r="BO147" i="1"/>
  <c r="BO170" i="1"/>
  <c r="BO155" i="1"/>
  <c r="BO299" i="1"/>
  <c r="BO179" i="1"/>
  <c r="BO24" i="1"/>
  <c r="BO233" i="1"/>
  <c r="BO45" i="1"/>
  <c r="BO266" i="1"/>
  <c r="BO200" i="1"/>
  <c r="BO18" i="1"/>
  <c r="EE299" i="1"/>
  <c r="EE161" i="1"/>
  <c r="EE155" i="1"/>
  <c r="EE170" i="1"/>
  <c r="EE147" i="1"/>
  <c r="EE233" i="1"/>
  <c r="EE45" i="1"/>
  <c r="EE179" i="1"/>
  <c r="EE266" i="1"/>
  <c r="EE200" i="1"/>
  <c r="EE18" i="1"/>
  <c r="EE24" i="1"/>
  <c r="GV170" i="1"/>
  <c r="GV161" i="1"/>
  <c r="GV179" i="1"/>
  <c r="GV155" i="1"/>
  <c r="GV147" i="1"/>
  <c r="GV299" i="1"/>
  <c r="GV24" i="1"/>
  <c r="GV18" i="1"/>
  <c r="GV233" i="1"/>
  <c r="GV266" i="1"/>
  <c r="GV45" i="1"/>
  <c r="GV200" i="1"/>
  <c r="DU299" i="1"/>
  <c r="DU161" i="1"/>
  <c r="DU170" i="1"/>
  <c r="DU155" i="1"/>
  <c r="DU179" i="1"/>
  <c r="DU233" i="1"/>
  <c r="DU266" i="1"/>
  <c r="DU147" i="1"/>
  <c r="DU45" i="1"/>
  <c r="DU18" i="1"/>
  <c r="DU24" i="1"/>
  <c r="DU200" i="1"/>
  <c r="DW170" i="1"/>
  <c r="DW179" i="1"/>
  <c r="DW161" i="1"/>
  <c r="DW147" i="1"/>
  <c r="DW155" i="1"/>
  <c r="DW299" i="1"/>
  <c r="DW45" i="1"/>
  <c r="DW200" i="1"/>
  <c r="DW233" i="1"/>
  <c r="DW266" i="1"/>
  <c r="DW24" i="1"/>
  <c r="DW18" i="1"/>
  <c r="FY155" i="1"/>
  <c r="FY170" i="1"/>
  <c r="FY179" i="1"/>
  <c r="FY147" i="1"/>
  <c r="FY299" i="1"/>
  <c r="FY45" i="1"/>
  <c r="FY200" i="1"/>
  <c r="FY18" i="1"/>
  <c r="FY161" i="1"/>
  <c r="FY233" i="1"/>
  <c r="FY24" i="1"/>
  <c r="FY266" i="1"/>
  <c r="DN299" i="1"/>
  <c r="DN170" i="1"/>
  <c r="DN161" i="1"/>
  <c r="DN179" i="1"/>
  <c r="DN155" i="1"/>
  <c r="DN18" i="1"/>
  <c r="DN147" i="1"/>
  <c r="DN233" i="1"/>
  <c r="DN45" i="1"/>
  <c r="DN200" i="1"/>
  <c r="DN266" i="1"/>
  <c r="DN24" i="1"/>
  <c r="JC299" i="1"/>
  <c r="JC161" i="1"/>
  <c r="JC155" i="1"/>
  <c r="JC170" i="1"/>
  <c r="JC179" i="1"/>
  <c r="JC266" i="1"/>
  <c r="JC45" i="1"/>
  <c r="JC147" i="1"/>
  <c r="JC18" i="1"/>
  <c r="JC24" i="1"/>
  <c r="JC188" i="1"/>
  <c r="JC200" i="1"/>
  <c r="JC233" i="1"/>
  <c r="GS170" i="1"/>
  <c r="GS299" i="1"/>
  <c r="GS179" i="1"/>
  <c r="GS161" i="1"/>
  <c r="GS155" i="1"/>
  <c r="GS233" i="1"/>
  <c r="GS45" i="1"/>
  <c r="GS266" i="1"/>
  <c r="GS200" i="1"/>
  <c r="GS18" i="1"/>
  <c r="GS147" i="1"/>
  <c r="BH299" i="1"/>
  <c r="BH179" i="1"/>
  <c r="BH161" i="1"/>
  <c r="BH188" i="1"/>
  <c r="BH155" i="1"/>
  <c r="BH170" i="1"/>
  <c r="BH266" i="1"/>
  <c r="BH200" i="1"/>
  <c r="BH147" i="1"/>
  <c r="BH233" i="1"/>
  <c r="BH24" i="1"/>
  <c r="BH45" i="1"/>
  <c r="BH18" i="1"/>
  <c r="KI170" i="1"/>
  <c r="KI161" i="1"/>
  <c r="KI179" i="1"/>
  <c r="KI155" i="1"/>
  <c r="KI147" i="1"/>
  <c r="KI299" i="1"/>
  <c r="KI24" i="1"/>
  <c r="KI233" i="1"/>
  <c r="KI45" i="1"/>
  <c r="KI18" i="1"/>
  <c r="KI266" i="1"/>
  <c r="KI200" i="1"/>
  <c r="ET161" i="1"/>
  <c r="ET147" i="1"/>
  <c r="ET155" i="1"/>
  <c r="ET299" i="1"/>
  <c r="ET170" i="1"/>
  <c r="ET179" i="1"/>
  <c r="ET24" i="1"/>
  <c r="ET233" i="1"/>
  <c r="ET45" i="1"/>
  <c r="ET266" i="1"/>
  <c r="ET200" i="1"/>
  <c r="ET18" i="1"/>
  <c r="GC147" i="1"/>
  <c r="GC299" i="1"/>
  <c r="GC170" i="1"/>
  <c r="GC161" i="1"/>
  <c r="GC179" i="1"/>
  <c r="GC155" i="1"/>
  <c r="GC18" i="1"/>
  <c r="GC233" i="1"/>
  <c r="GC45" i="1"/>
  <c r="GC266" i="1"/>
  <c r="GC200" i="1"/>
  <c r="GX161" i="1"/>
  <c r="GX155" i="1"/>
  <c r="GX179" i="1"/>
  <c r="GX170" i="1"/>
  <c r="GX188" i="1"/>
  <c r="GX299" i="1"/>
  <c r="GX266" i="1"/>
  <c r="GX18" i="1"/>
  <c r="GX147" i="1"/>
  <c r="GX200" i="1"/>
  <c r="GX233" i="1"/>
  <c r="FF170" i="1"/>
  <c r="FF179" i="1"/>
  <c r="FF161" i="1"/>
  <c r="FF147" i="1"/>
  <c r="FF155" i="1"/>
  <c r="FF299" i="1"/>
  <c r="FF233" i="1"/>
  <c r="FF45" i="1"/>
  <c r="FF266" i="1"/>
  <c r="FF200" i="1"/>
  <c r="FF18" i="1"/>
  <c r="FF24" i="1"/>
  <c r="JS299" i="1"/>
  <c r="JS161" i="1"/>
  <c r="JS170" i="1"/>
  <c r="JS155" i="1"/>
  <c r="JS179" i="1"/>
  <c r="JS233" i="1"/>
  <c r="JS266" i="1"/>
  <c r="JS147" i="1"/>
  <c r="JS45" i="1"/>
  <c r="JS200" i="1"/>
  <c r="JS24" i="1"/>
  <c r="JS18" i="1"/>
  <c r="GT147" i="1"/>
  <c r="GT161" i="1"/>
  <c r="GT299" i="1"/>
  <c r="GT155" i="1"/>
  <c r="GT170" i="1"/>
  <c r="GT179" i="1"/>
  <c r="GT45" i="1"/>
  <c r="GT200" i="1"/>
  <c r="GT233" i="1"/>
  <c r="GT266" i="1"/>
  <c r="GT18" i="1"/>
  <c r="CI147" i="1"/>
  <c r="CI170" i="1"/>
  <c r="CI299" i="1"/>
  <c r="CI179" i="1"/>
  <c r="CI161" i="1"/>
  <c r="CI155" i="1"/>
  <c r="CI24" i="1"/>
  <c r="CI33" i="1" s="1"/>
  <c r="CI233" i="1"/>
  <c r="CI45" i="1"/>
  <c r="CI266" i="1"/>
  <c r="CI200" i="1"/>
  <c r="CI18" i="1"/>
  <c r="IV179" i="1"/>
  <c r="IV188" i="1"/>
  <c r="IV266" i="1"/>
  <c r="IV147" i="1"/>
  <c r="IV155" i="1"/>
  <c r="IV299" i="1"/>
  <c r="IV170" i="1"/>
  <c r="IV161" i="1"/>
  <c r="IV200" i="1"/>
  <c r="IV233" i="1"/>
  <c r="IV18" i="1"/>
  <c r="IV24" i="1"/>
  <c r="GC188" i="1"/>
  <c r="BO188" i="1"/>
  <c r="FY188" i="1"/>
  <c r="IR161" i="1"/>
  <c r="IR155" i="1"/>
  <c r="IR170" i="1"/>
  <c r="IR179" i="1"/>
  <c r="IR188" i="1"/>
  <c r="IR299" i="1"/>
  <c r="IR24" i="1"/>
  <c r="IR266" i="1"/>
  <c r="IR18" i="1"/>
  <c r="IR147" i="1"/>
  <c r="IR200" i="1"/>
  <c r="IR233" i="1"/>
  <c r="DV170" i="1"/>
  <c r="DV155" i="1"/>
  <c r="DV299" i="1"/>
  <c r="DV179" i="1"/>
  <c r="DV233" i="1"/>
  <c r="DV45" i="1"/>
  <c r="DV266" i="1"/>
  <c r="DV200" i="1"/>
  <c r="DV24" i="1"/>
  <c r="DV161" i="1"/>
  <c r="DV147" i="1"/>
  <c r="DV18" i="1"/>
  <c r="FM147" i="1"/>
  <c r="FM299" i="1"/>
  <c r="FM24" i="1"/>
  <c r="FM233" i="1"/>
  <c r="FM45" i="1"/>
  <c r="FM155" i="1"/>
  <c r="FM266" i="1"/>
  <c r="FM200" i="1"/>
  <c r="FM18" i="1"/>
  <c r="IQ170" i="1"/>
  <c r="IQ266" i="1"/>
  <c r="IQ179" i="1"/>
  <c r="IQ147" i="1"/>
  <c r="IQ188" i="1"/>
  <c r="IQ299" i="1"/>
  <c r="IQ161" i="1"/>
  <c r="IQ155" i="1"/>
  <c r="IQ24" i="1"/>
  <c r="IQ18" i="1"/>
  <c r="IQ200" i="1"/>
  <c r="IQ233" i="1"/>
  <c r="BT170" i="1"/>
  <c r="BT155" i="1"/>
  <c r="BT179" i="1"/>
  <c r="BT147" i="1"/>
  <c r="BT299" i="1"/>
  <c r="BT233" i="1"/>
  <c r="BT45" i="1"/>
  <c r="BT24" i="1"/>
  <c r="BT266" i="1"/>
  <c r="BT200" i="1"/>
  <c r="BT161" i="1"/>
  <c r="BT18" i="1"/>
  <c r="EW155" i="1"/>
  <c r="EW147" i="1"/>
  <c r="EW170" i="1"/>
  <c r="EW299" i="1"/>
  <c r="EW233" i="1"/>
  <c r="EW45" i="1"/>
  <c r="EW18" i="1"/>
  <c r="EW161" i="1"/>
  <c r="EW266" i="1"/>
  <c r="EW200" i="1"/>
  <c r="EW179" i="1"/>
  <c r="EW24" i="1"/>
  <c r="IU170" i="1"/>
  <c r="IU299" i="1"/>
  <c r="IU179" i="1"/>
  <c r="IU161" i="1"/>
  <c r="IU188" i="1"/>
  <c r="IU147" i="1"/>
  <c r="IU18" i="1"/>
  <c r="IU155" i="1"/>
  <c r="IU200" i="1"/>
  <c r="IU233" i="1"/>
  <c r="IU24" i="1"/>
  <c r="IU266" i="1"/>
  <c r="GI299" i="1"/>
  <c r="GI161" i="1"/>
  <c r="GI155" i="1"/>
  <c r="GI170" i="1"/>
  <c r="GI179" i="1"/>
  <c r="GI45" i="1"/>
  <c r="GI18" i="1"/>
  <c r="GI200" i="1"/>
  <c r="GI233" i="1"/>
  <c r="GI266" i="1"/>
  <c r="GI147" i="1"/>
  <c r="DQ299" i="1"/>
  <c r="DQ170" i="1"/>
  <c r="DQ161" i="1"/>
  <c r="DQ233" i="1"/>
  <c r="DQ45" i="1"/>
  <c r="DQ266" i="1"/>
  <c r="DQ200" i="1"/>
  <c r="DQ179" i="1"/>
  <c r="DQ155" i="1"/>
  <c r="DQ147" i="1"/>
  <c r="DQ24" i="1"/>
  <c r="DQ18" i="1"/>
  <c r="CM170" i="1"/>
  <c r="CM179" i="1"/>
  <c r="CM161" i="1"/>
  <c r="CM155" i="1"/>
  <c r="CM147" i="1"/>
  <c r="CM299" i="1"/>
  <c r="CM233" i="1"/>
  <c r="CM266" i="1"/>
  <c r="CM18" i="1"/>
  <c r="CM24" i="1"/>
  <c r="CM45" i="1"/>
  <c r="CM200" i="1"/>
  <c r="DT161" i="1"/>
  <c r="DT155" i="1"/>
  <c r="DT147" i="1"/>
  <c r="DT170" i="1"/>
  <c r="DT299" i="1"/>
  <c r="DT179" i="1"/>
  <c r="DT233" i="1"/>
  <c r="DT18" i="1"/>
  <c r="DT266" i="1"/>
  <c r="DT45" i="1"/>
  <c r="DT200" i="1"/>
  <c r="DT24" i="1"/>
  <c r="GQ170" i="1"/>
  <c r="GQ155" i="1"/>
  <c r="GQ299" i="1"/>
  <c r="GQ179" i="1"/>
  <c r="GQ45" i="1"/>
  <c r="GQ18" i="1"/>
  <c r="GQ200" i="1"/>
  <c r="GQ233" i="1"/>
  <c r="GQ266" i="1"/>
  <c r="GQ147" i="1"/>
  <c r="GQ161" i="1"/>
  <c r="GD179" i="1"/>
  <c r="GD188" i="1"/>
  <c r="GD155" i="1"/>
  <c r="GD299" i="1"/>
  <c r="GD170" i="1"/>
  <c r="GD161" i="1"/>
  <c r="GD200" i="1"/>
  <c r="GD233" i="1"/>
  <c r="GD266" i="1"/>
  <c r="GD147" i="1"/>
  <c r="GD18" i="1"/>
  <c r="GD45" i="1"/>
  <c r="IX299" i="1"/>
  <c r="IX161" i="1"/>
  <c r="IX155" i="1"/>
  <c r="IX179" i="1"/>
  <c r="IX170" i="1"/>
  <c r="IX266" i="1"/>
  <c r="IX188" i="1"/>
  <c r="IX147" i="1"/>
  <c r="IX200" i="1"/>
  <c r="IX233" i="1"/>
  <c r="IX24" i="1"/>
  <c r="IX18" i="1"/>
  <c r="JX188" i="1"/>
  <c r="JX147" i="1"/>
  <c r="JX170" i="1"/>
  <c r="JX299" i="1"/>
  <c r="JX161" i="1"/>
  <c r="JX233" i="1"/>
  <c r="JX179" i="1"/>
  <c r="JX266" i="1"/>
  <c r="JX200" i="1"/>
  <c r="JX24" i="1"/>
  <c r="JX45" i="1"/>
  <c r="JX155" i="1"/>
  <c r="JX18" i="1"/>
  <c r="BU155" i="1"/>
  <c r="BU299" i="1"/>
  <c r="BU170" i="1"/>
  <c r="BU179" i="1"/>
  <c r="BU161" i="1"/>
  <c r="BU18" i="1"/>
  <c r="BU147" i="1"/>
  <c r="BU233" i="1"/>
  <c r="BU45" i="1"/>
  <c r="BU266" i="1"/>
  <c r="BU200" i="1"/>
  <c r="BU24" i="1"/>
  <c r="GL299" i="1"/>
  <c r="GL161" i="1"/>
  <c r="GL155" i="1"/>
  <c r="GL170" i="1"/>
  <c r="GL147" i="1"/>
  <c r="GL179" i="1"/>
  <c r="GL233" i="1"/>
  <c r="GL45" i="1"/>
  <c r="GL266" i="1"/>
  <c r="GL200" i="1"/>
  <c r="GL24" i="1"/>
  <c r="GL18" i="1"/>
  <c r="GI188" i="1"/>
  <c r="DQ188" i="1"/>
  <c r="DV188" i="1"/>
  <c r="GQ188" i="1"/>
  <c r="BM161" i="1"/>
  <c r="BM147" i="1"/>
  <c r="BM155" i="1"/>
  <c r="BM299" i="1"/>
  <c r="BM170" i="1"/>
  <c r="BM45" i="1"/>
  <c r="BM200" i="1"/>
  <c r="BM179" i="1"/>
  <c r="BM233" i="1"/>
  <c r="BM18" i="1"/>
  <c r="BM266" i="1"/>
  <c r="BM24" i="1"/>
  <c r="DE147" i="1"/>
  <c r="DE45" i="1"/>
  <c r="DE24" i="1"/>
  <c r="DE299" i="1"/>
  <c r="DE200" i="1"/>
  <c r="DE179" i="1"/>
  <c r="DE266" i="1"/>
  <c r="DE170" i="1"/>
  <c r="DE18" i="1"/>
  <c r="DE161" i="1"/>
  <c r="DE233" i="1"/>
  <c r="DE155" i="1"/>
  <c r="FZ161" i="1"/>
  <c r="FZ170" i="1"/>
  <c r="FZ155" i="1"/>
  <c r="FZ179" i="1"/>
  <c r="FZ147" i="1"/>
  <c r="FZ299" i="1"/>
  <c r="FZ45" i="1"/>
  <c r="FZ200" i="1"/>
  <c r="FZ233" i="1"/>
  <c r="FZ266" i="1"/>
  <c r="FZ18" i="1"/>
  <c r="DF179" i="1"/>
  <c r="DF188" i="1"/>
  <c r="DF155" i="1"/>
  <c r="DF170" i="1"/>
  <c r="DF299" i="1"/>
  <c r="DF161" i="1"/>
  <c r="DF18" i="1"/>
  <c r="DF45" i="1"/>
  <c r="DF200" i="1"/>
  <c r="DF233" i="1"/>
  <c r="DF24" i="1"/>
  <c r="DF266" i="1"/>
  <c r="DF147" i="1"/>
  <c r="DL161" i="1"/>
  <c r="DL155" i="1"/>
  <c r="DL170" i="1"/>
  <c r="DL179" i="1"/>
  <c r="DL147" i="1"/>
  <c r="DL299" i="1"/>
  <c r="DL45" i="1"/>
  <c r="DL18" i="1"/>
  <c r="DL200" i="1"/>
  <c r="DL24" i="1"/>
  <c r="DL233" i="1"/>
  <c r="DL266" i="1"/>
  <c r="DM155" i="1"/>
  <c r="DM147" i="1"/>
  <c r="DM170" i="1"/>
  <c r="DM299" i="1"/>
  <c r="DM179" i="1"/>
  <c r="DM161" i="1"/>
  <c r="DM233" i="1"/>
  <c r="DM45" i="1"/>
  <c r="DM24" i="1"/>
  <c r="DM266" i="1"/>
  <c r="DM200" i="1"/>
  <c r="DM18" i="1"/>
  <c r="GF170" i="1"/>
  <c r="GF179" i="1"/>
  <c r="GF161" i="1"/>
  <c r="GF155" i="1"/>
  <c r="GF147" i="1"/>
  <c r="GF299" i="1"/>
  <c r="GF233" i="1"/>
  <c r="GF266" i="1"/>
  <c r="GF18" i="1"/>
  <c r="GF45" i="1"/>
  <c r="GF200" i="1"/>
  <c r="FW155" i="1"/>
  <c r="FW299" i="1"/>
  <c r="FW170" i="1"/>
  <c r="FW179" i="1"/>
  <c r="FW233" i="1"/>
  <c r="FW45" i="1"/>
  <c r="FW266" i="1"/>
  <c r="FW200" i="1"/>
  <c r="FW161" i="1"/>
  <c r="FW18" i="1"/>
  <c r="FW24" i="1"/>
  <c r="FW147" i="1"/>
  <c r="GW161" i="1"/>
  <c r="GW155" i="1"/>
  <c r="GW170" i="1"/>
  <c r="GW179" i="1"/>
  <c r="GW299" i="1"/>
  <c r="GW45" i="1"/>
  <c r="GW200" i="1"/>
  <c r="GW24" i="1"/>
  <c r="GW233" i="1"/>
  <c r="GW18" i="1"/>
  <c r="GW147" i="1"/>
  <c r="GW266" i="1"/>
  <c r="JZ161" i="1"/>
  <c r="JZ179" i="1"/>
  <c r="JZ188" i="1"/>
  <c r="JZ155" i="1"/>
  <c r="JZ299" i="1"/>
  <c r="JZ170" i="1"/>
  <c r="JZ24" i="1"/>
  <c r="JZ233" i="1"/>
  <c r="JZ45" i="1"/>
  <c r="JZ266" i="1"/>
  <c r="JZ18" i="1"/>
  <c r="JZ200" i="1"/>
  <c r="JQ161" i="1"/>
  <c r="JQ170" i="1"/>
  <c r="JQ155" i="1"/>
  <c r="JQ179" i="1"/>
  <c r="JQ147" i="1"/>
  <c r="JQ299" i="1"/>
  <c r="JQ233" i="1"/>
  <c r="JQ45" i="1"/>
  <c r="JQ24" i="1"/>
  <c r="JQ18" i="1"/>
  <c r="JQ266" i="1"/>
  <c r="JQ200" i="1"/>
  <c r="BC170" i="1"/>
  <c r="BC161" i="1"/>
  <c r="BC179" i="1"/>
  <c r="BC155" i="1"/>
  <c r="BC299" i="1"/>
  <c r="BC45" i="1"/>
  <c r="BC200" i="1"/>
  <c r="BC147" i="1"/>
  <c r="BC24" i="1"/>
  <c r="BC233" i="1"/>
  <c r="BC18" i="1"/>
  <c r="BC266" i="1"/>
  <c r="BB170" i="1"/>
  <c r="BB179" i="1"/>
  <c r="BB147" i="1"/>
  <c r="BB299" i="1"/>
  <c r="BB161" i="1"/>
  <c r="BB155" i="1"/>
  <c r="BB233" i="1"/>
  <c r="BB45" i="1"/>
  <c r="BB18" i="1"/>
  <c r="BB266" i="1"/>
  <c r="BB200" i="1"/>
  <c r="GA170" i="1"/>
  <c r="GA161" i="1"/>
  <c r="GA179" i="1"/>
  <c r="GA155" i="1"/>
  <c r="GA147" i="1"/>
  <c r="GA299" i="1"/>
  <c r="GA24" i="1"/>
  <c r="GA233" i="1"/>
  <c r="GA45" i="1"/>
  <c r="GA18" i="1"/>
  <c r="GA266" i="1"/>
  <c r="GA200" i="1"/>
  <c r="FR161" i="1"/>
  <c r="FR155" i="1"/>
  <c r="FR147" i="1"/>
  <c r="FR170" i="1"/>
  <c r="FR299" i="1"/>
  <c r="FR179" i="1"/>
  <c r="FR233" i="1"/>
  <c r="FR45" i="1"/>
  <c r="FR24" i="1"/>
  <c r="FR266" i="1"/>
  <c r="FR200" i="1"/>
  <c r="FR18" i="1"/>
  <c r="DJ170" i="1"/>
  <c r="DJ161" i="1"/>
  <c r="DJ179" i="1"/>
  <c r="DJ155" i="1"/>
  <c r="DJ147" i="1"/>
  <c r="DJ299" i="1"/>
  <c r="DJ18" i="1"/>
  <c r="DJ233" i="1"/>
  <c r="DJ45" i="1"/>
  <c r="DJ266" i="1"/>
  <c r="DJ200" i="1"/>
  <c r="DJ24" i="1"/>
  <c r="GM161" i="1"/>
  <c r="GM147" i="1"/>
  <c r="GM170" i="1"/>
  <c r="GM155" i="1"/>
  <c r="GM299" i="1"/>
  <c r="GM179" i="1"/>
  <c r="GM18" i="1"/>
  <c r="GM24" i="1"/>
  <c r="GM233" i="1"/>
  <c r="GM45" i="1"/>
  <c r="GM266" i="1"/>
  <c r="GM200" i="1"/>
  <c r="BE170" i="1"/>
  <c r="BE179" i="1"/>
  <c r="BE161" i="1"/>
  <c r="BE147" i="1"/>
  <c r="BE155" i="1"/>
  <c r="BE299" i="1"/>
  <c r="BE18" i="1"/>
  <c r="BE233" i="1"/>
  <c r="BE45" i="1"/>
  <c r="BE266" i="1"/>
  <c r="BE200" i="1"/>
  <c r="CO188" i="1"/>
  <c r="GW188" i="1"/>
  <c r="GS188" i="1"/>
  <c r="JF188" i="1"/>
  <c r="DL188" i="1"/>
  <c r="GA188" i="1"/>
  <c r="DO170" i="1"/>
  <c r="DO179" i="1"/>
  <c r="DO161" i="1"/>
  <c r="DO147" i="1"/>
  <c r="DO155" i="1"/>
  <c r="DO299" i="1"/>
  <c r="DO24" i="1"/>
  <c r="DO18" i="1"/>
  <c r="DO233" i="1"/>
  <c r="DO45" i="1"/>
  <c r="DO266" i="1"/>
  <c r="DO200" i="1"/>
  <c r="DD170" i="1"/>
  <c r="DD24" i="1"/>
  <c r="DD18" i="1"/>
  <c r="DD155" i="1"/>
  <c r="DD179" i="1"/>
  <c r="DD299" i="1"/>
  <c r="DD147" i="1"/>
  <c r="DD45" i="1"/>
  <c r="DD200" i="1"/>
  <c r="DD161" i="1"/>
  <c r="DD266" i="1"/>
  <c r="DD233" i="1"/>
  <c r="IS161" i="1"/>
  <c r="IS155" i="1"/>
  <c r="IS170" i="1"/>
  <c r="IS179" i="1"/>
  <c r="IS147" i="1"/>
  <c r="IS188" i="1"/>
  <c r="IS299" i="1"/>
  <c r="IS266" i="1"/>
  <c r="IS24" i="1"/>
  <c r="IS18" i="1"/>
  <c r="IS200" i="1"/>
  <c r="IS233" i="1"/>
  <c r="JU179" i="1"/>
  <c r="JU147" i="1"/>
  <c r="JU233" i="1"/>
  <c r="JU24" i="1"/>
  <c r="JU299" i="1"/>
  <c r="JU45" i="1"/>
  <c r="JU155" i="1"/>
  <c r="JU188" i="1"/>
  <c r="JU200" i="1"/>
  <c r="JU170" i="1"/>
  <c r="JU266" i="1"/>
  <c r="JU161" i="1"/>
  <c r="JU18" i="1"/>
  <c r="GO155" i="1"/>
  <c r="GO170" i="1"/>
  <c r="GO299" i="1"/>
  <c r="GO161" i="1"/>
  <c r="GO147" i="1"/>
  <c r="GO179" i="1"/>
  <c r="GO200" i="1"/>
  <c r="GO266" i="1"/>
  <c r="GO233" i="1"/>
  <c r="GO18" i="1"/>
  <c r="GO188" i="1"/>
  <c r="GO45" i="1"/>
  <c r="DR299" i="1"/>
  <c r="DR170" i="1"/>
  <c r="DR179" i="1"/>
  <c r="DR161" i="1"/>
  <c r="DR155" i="1"/>
  <c r="DR233" i="1"/>
  <c r="DR266" i="1"/>
  <c r="DR24" i="1"/>
  <c r="DR18" i="1"/>
  <c r="DR147" i="1"/>
  <c r="DR45" i="1"/>
  <c r="DR200" i="1"/>
  <c r="BG299" i="1"/>
  <c r="BG161" i="1"/>
  <c r="BG155" i="1"/>
  <c r="BG179" i="1"/>
  <c r="BG170" i="1"/>
  <c r="BG147" i="1"/>
  <c r="BG188" i="1"/>
  <c r="BG200" i="1"/>
  <c r="BG233" i="1"/>
  <c r="BG24" i="1"/>
  <c r="BG45" i="1"/>
  <c r="BG18" i="1"/>
  <c r="BG266" i="1"/>
  <c r="GG299" i="1"/>
  <c r="GG161" i="1"/>
  <c r="GG170" i="1"/>
  <c r="GG155" i="1"/>
  <c r="GG147" i="1"/>
  <c r="GG179" i="1"/>
  <c r="GG233" i="1"/>
  <c r="GG45" i="1"/>
  <c r="GG18" i="1"/>
  <c r="GG266" i="1"/>
  <c r="GG200" i="1"/>
  <c r="IP170" i="1"/>
  <c r="IP147" i="1"/>
  <c r="IP299" i="1"/>
  <c r="IP179" i="1"/>
  <c r="IP161" i="1"/>
  <c r="IP188" i="1"/>
  <c r="IP200" i="1"/>
  <c r="IP18" i="1"/>
  <c r="IP233" i="1"/>
  <c r="IP266" i="1"/>
  <c r="IP155" i="1"/>
  <c r="IP24" i="1"/>
  <c r="FB147" i="1"/>
  <c r="FB170" i="1"/>
  <c r="FB299" i="1"/>
  <c r="FB179" i="1"/>
  <c r="FB161" i="1"/>
  <c r="FB155" i="1"/>
  <c r="FB24" i="1"/>
  <c r="FB233" i="1"/>
  <c r="FB45" i="1"/>
  <c r="FB266" i="1"/>
  <c r="FB18" i="1"/>
  <c r="FB200" i="1"/>
  <c r="CW161" i="1"/>
  <c r="CW147" i="1"/>
  <c r="CW170" i="1"/>
  <c r="CW155" i="1"/>
  <c r="CW299" i="1"/>
  <c r="CW233" i="1"/>
  <c r="CW266" i="1"/>
  <c r="CW18" i="1"/>
  <c r="CW179" i="1"/>
  <c r="CW24" i="1"/>
  <c r="CW45" i="1"/>
  <c r="CW200" i="1"/>
  <c r="BF179" i="1"/>
  <c r="BF147" i="1"/>
  <c r="BF188" i="1"/>
  <c r="BF299" i="1"/>
  <c r="BF161" i="1"/>
  <c r="BF155" i="1"/>
  <c r="BF170" i="1"/>
  <c r="BF18" i="1"/>
  <c r="BF266" i="1"/>
  <c r="BF200" i="1"/>
  <c r="BF45" i="1"/>
  <c r="BF233" i="1"/>
  <c r="BB188" i="1"/>
  <c r="DU188" i="1"/>
  <c r="DY188" i="1"/>
  <c r="JQ188" i="1"/>
  <c r="DJ188" i="1"/>
  <c r="DE188" i="1"/>
  <c r="BI155" i="1"/>
  <c r="BI147" i="1"/>
  <c r="BI170" i="1"/>
  <c r="BI299" i="1"/>
  <c r="BI179" i="1"/>
  <c r="BI45" i="1"/>
  <c r="BI200" i="1"/>
  <c r="BI233" i="1"/>
  <c r="BI18" i="1"/>
  <c r="BI266" i="1"/>
  <c r="BI24" i="1"/>
  <c r="BI161" i="1"/>
  <c r="FX170" i="1"/>
  <c r="FX179" i="1"/>
  <c r="FX161" i="1"/>
  <c r="FX147" i="1"/>
  <c r="FX155" i="1"/>
  <c r="FX299" i="1"/>
  <c r="FX18" i="1"/>
  <c r="FX24" i="1"/>
  <c r="FX45" i="1"/>
  <c r="FX200" i="1"/>
  <c r="FX233" i="1"/>
  <c r="FX266" i="1"/>
  <c r="BP299" i="1"/>
  <c r="BP161" i="1"/>
  <c r="BP170" i="1"/>
  <c r="BP155" i="1"/>
  <c r="BP179" i="1"/>
  <c r="BP147" i="1"/>
  <c r="BP45" i="1"/>
  <c r="BP200" i="1"/>
  <c r="BP18" i="1"/>
  <c r="BP233" i="1"/>
  <c r="BP266" i="1"/>
  <c r="BP24" i="1"/>
  <c r="JV179" i="1"/>
  <c r="JV170" i="1"/>
  <c r="JV161" i="1"/>
  <c r="JV299" i="1"/>
  <c r="JV188" i="1"/>
  <c r="JV155" i="1"/>
  <c r="JV233" i="1"/>
  <c r="JV45" i="1"/>
  <c r="JV266" i="1"/>
  <c r="JV200" i="1"/>
  <c r="JV18" i="1"/>
  <c r="JV24" i="1"/>
  <c r="DS170" i="1"/>
  <c r="DS179" i="1"/>
  <c r="DS299" i="1"/>
  <c r="DS161" i="1"/>
  <c r="DS155" i="1"/>
  <c r="DS147" i="1"/>
  <c r="DS233" i="1"/>
  <c r="DS266" i="1"/>
  <c r="DS45" i="1"/>
  <c r="DS200" i="1"/>
  <c r="DS18" i="1"/>
  <c r="DS24" i="1"/>
  <c r="FC161" i="1"/>
  <c r="FC147" i="1"/>
  <c r="FC155" i="1"/>
  <c r="FC299" i="1"/>
  <c r="FC170" i="1"/>
  <c r="FC24" i="1"/>
  <c r="FC233" i="1"/>
  <c r="FC266" i="1"/>
  <c r="FC179" i="1"/>
  <c r="FC45" i="1"/>
  <c r="FC18" i="1"/>
  <c r="FC200" i="1"/>
  <c r="EX170" i="1"/>
  <c r="EX179" i="1"/>
  <c r="EX161" i="1"/>
  <c r="EX155" i="1"/>
  <c r="EX147" i="1"/>
  <c r="EX299" i="1"/>
  <c r="EX233" i="1"/>
  <c r="EX45" i="1"/>
  <c r="EX266" i="1"/>
  <c r="EX200" i="1"/>
  <c r="EX24" i="1"/>
  <c r="EX18" i="1"/>
  <c r="BQ147" i="1"/>
  <c r="BQ299" i="1"/>
  <c r="BQ161" i="1"/>
  <c r="BQ170" i="1"/>
  <c r="BQ155" i="1"/>
  <c r="BQ179" i="1"/>
  <c r="BQ45" i="1"/>
  <c r="BQ18" i="1"/>
  <c r="BQ200" i="1"/>
  <c r="BQ233" i="1"/>
  <c r="BQ24" i="1"/>
  <c r="BQ266" i="1"/>
  <c r="FL147" i="1"/>
  <c r="FL155" i="1"/>
  <c r="FL299" i="1"/>
  <c r="FL24" i="1"/>
  <c r="FL45" i="1"/>
  <c r="FL200" i="1"/>
  <c r="FL233" i="1"/>
  <c r="FL18" i="1"/>
  <c r="FL266" i="1"/>
  <c r="GJ170" i="1"/>
  <c r="GJ179" i="1"/>
  <c r="GJ161" i="1"/>
  <c r="GJ147" i="1"/>
  <c r="GJ155" i="1"/>
  <c r="GJ299" i="1"/>
  <c r="GJ24" i="1"/>
  <c r="GJ18" i="1"/>
  <c r="GJ233" i="1"/>
  <c r="GJ45" i="1"/>
  <c r="GJ200" i="1"/>
  <c r="GJ266" i="1"/>
  <c r="DK170" i="1"/>
  <c r="DK179" i="1"/>
  <c r="DK161" i="1"/>
  <c r="DK155" i="1"/>
  <c r="DK299" i="1"/>
  <c r="DK45" i="1"/>
  <c r="DK24" i="1"/>
  <c r="DK200" i="1"/>
  <c r="DK233" i="1"/>
  <c r="DK147" i="1"/>
  <c r="DK266" i="1"/>
  <c r="DK18" i="1"/>
  <c r="CN155" i="1"/>
  <c r="CN170" i="1"/>
  <c r="CN299" i="1"/>
  <c r="CN179" i="1"/>
  <c r="CN147" i="1"/>
  <c r="CN233" i="1"/>
  <c r="CN24" i="1"/>
  <c r="CN161" i="1"/>
  <c r="CN266" i="1"/>
  <c r="CN45" i="1"/>
  <c r="CN18" i="1"/>
  <c r="CN200" i="1"/>
  <c r="GL188" i="1"/>
  <c r="DN188" i="1"/>
  <c r="BD188" i="1"/>
  <c r="DH188" i="1"/>
  <c r="JV147" i="1"/>
  <c r="KI188" i="1"/>
  <c r="DR188" i="1"/>
  <c r="DD188" i="1"/>
  <c r="AA45" i="1" l="1" a="1"/>
  <c r="AA45" i="1" s="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I59" i="1"/>
  <c r="KI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I57" i="1"/>
  <c r="KI56" i="1"/>
  <c r="KI54" i="1"/>
  <c r="KI53" i="1"/>
  <c r="KI55" i="1"/>
  <c r="KI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I108" i="1"/>
  <c r="KI109" i="1"/>
  <c r="KI126" i="1"/>
  <c r="KI124" i="1"/>
  <c r="KI114" i="1"/>
  <c r="KI119" i="1"/>
  <c r="KI110" i="1"/>
  <c r="KI117" i="1"/>
  <c r="KI125" i="1"/>
  <c r="KI122" i="1"/>
  <c r="KI118" i="1"/>
  <c r="KI128" i="1"/>
  <c r="KI116" i="1"/>
  <c r="KI115" i="1"/>
  <c r="KI120" i="1"/>
  <c r="KI127" i="1"/>
  <c r="KI113" i="1"/>
  <c r="KI129" i="1"/>
  <c r="KI131" i="1"/>
  <c r="KI123" i="1"/>
  <c r="KI121" i="1"/>
  <c r="KI130" i="1"/>
  <c r="KI111" i="1"/>
  <c r="KI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I51" i="1"/>
  <c r="KI46" i="1"/>
  <c r="KI49" i="1"/>
  <c r="KI48" i="1"/>
  <c r="KI47" i="1"/>
  <c r="KI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I76" i="1"/>
  <c r="KI100" i="1"/>
  <c r="KI72" i="1"/>
  <c r="KI91" i="1"/>
  <c r="KI77" i="1"/>
  <c r="KI84" i="1"/>
  <c r="KI93" i="1"/>
  <c r="KI82" i="1"/>
  <c r="KI92" i="1"/>
  <c r="KI94" i="1"/>
  <c r="KI104" i="1"/>
  <c r="KI90" i="1"/>
  <c r="KI97" i="1"/>
  <c r="KI102" i="1"/>
  <c r="KI73" i="1"/>
  <c r="KI96" i="1"/>
  <c r="KI81" i="1"/>
  <c r="KI101" i="1"/>
  <c r="KI98" i="1"/>
  <c r="KI79" i="1"/>
  <c r="KI88" i="1"/>
  <c r="KI75" i="1"/>
  <c r="KI74" i="1"/>
  <c r="KI78" i="1"/>
  <c r="KI103" i="1"/>
  <c r="KI86" i="1"/>
  <c r="KI87" i="1"/>
  <c r="KI80" i="1"/>
  <c r="KI105" i="1"/>
  <c r="KI85" i="1"/>
  <c r="KI89" i="1"/>
  <c r="KI106" i="1"/>
  <c r="KI95" i="1"/>
  <c r="KI83" i="1"/>
  <c r="KI99" i="1"/>
  <c r="KI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I133" i="1"/>
  <c r="KI135" i="1"/>
  <c r="KI134" i="1"/>
  <c r="KI132" i="1"/>
  <c r="KI136" i="1"/>
  <c r="KI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88" i="1" a="1"/>
  <c r="AA188"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I70" i="1"/>
  <c r="KI66" i="1"/>
  <c r="KI68" i="1"/>
  <c r="KI67" i="1"/>
  <c r="KI69" i="1"/>
  <c r="KI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I64" i="1"/>
  <c r="KI60" i="1"/>
  <c r="KI61" i="1"/>
  <c r="KI65" i="1"/>
  <c r="KI63" i="1"/>
  <c r="KI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61" i="1" a="1"/>
  <c r="AA161" i="1" s="1"/>
  <c r="AA179" i="1" a="1"/>
  <c r="AA179" i="1" s="1"/>
  <c r="IP208" i="1"/>
  <c r="IP212" i="1"/>
  <c r="IP229" i="1"/>
  <c r="IP209" i="1"/>
  <c r="IP300" i="1"/>
  <c r="IP308" i="1"/>
  <c r="IP294" i="1"/>
  <c r="IP234" i="1"/>
  <c r="IP235" i="1"/>
  <c r="IP274" i="1"/>
  <c r="IP322" i="1"/>
  <c r="IP162" i="1"/>
  <c r="IP331" i="1"/>
  <c r="IP319" i="1"/>
  <c r="IP254" i="1"/>
  <c r="IP276" i="1"/>
  <c r="IP222" i="1"/>
  <c r="IP302" i="1"/>
  <c r="IP262" i="1"/>
  <c r="IP250" i="1"/>
  <c r="IP151" i="1"/>
  <c r="IP333" i="1"/>
  <c r="IP303" i="1"/>
  <c r="IP224" i="1"/>
  <c r="IP323" i="1"/>
  <c r="IP307" i="1"/>
  <c r="IP282" i="1"/>
  <c r="IP280" i="1"/>
  <c r="IP185" i="1"/>
  <c r="IP165" i="1"/>
  <c r="IP171" i="1"/>
  <c r="IP168" i="1"/>
  <c r="IP258" i="1"/>
  <c r="IP314" i="1"/>
  <c r="IP283" i="1"/>
  <c r="IP184" i="1"/>
  <c r="IP180" i="1"/>
  <c r="IP210" i="1"/>
  <c r="IP169" i="1"/>
  <c r="IP228" i="1"/>
  <c r="IP178" i="1"/>
  <c r="IP310" i="1"/>
  <c r="IP182" i="1"/>
  <c r="IP19" i="1"/>
  <c r="IP204" i="1"/>
  <c r="IP316" i="1"/>
  <c r="IP289" i="1"/>
  <c r="IP253" i="1"/>
  <c r="IP175" i="1"/>
  <c r="IP181" i="1"/>
  <c r="IP275" i="1"/>
  <c r="IP215" i="1"/>
  <c r="IP238" i="1"/>
  <c r="IP269" i="1"/>
  <c r="IP203" i="1"/>
  <c r="IP187" i="1"/>
  <c r="IP196" i="1"/>
  <c r="IP320" i="1"/>
  <c r="IP149" i="1"/>
  <c r="IP186" i="1"/>
  <c r="IP243" i="1"/>
  <c r="IP273" i="1"/>
  <c r="IP252" i="1"/>
  <c r="IP216" i="1"/>
  <c r="IP141" i="1"/>
  <c r="IP336" i="1"/>
  <c r="IP277" i="1"/>
  <c r="IP343" i="1"/>
  <c r="IP193" i="1"/>
  <c r="IP191" i="1"/>
  <c r="IP150" i="1"/>
  <c r="IP301" i="1"/>
  <c r="IP292" i="1"/>
  <c r="IP190" i="1"/>
  <c r="IP226" i="1"/>
  <c r="IP326" i="1"/>
  <c r="IP338" i="1"/>
  <c r="IP318" i="1"/>
  <c r="IP311" i="1"/>
  <c r="IP214" i="1"/>
  <c r="IP219" i="1"/>
  <c r="IP335" i="1"/>
  <c r="IP329" i="1"/>
  <c r="IP164" i="1"/>
  <c r="IP220" i="1"/>
  <c r="IP167" i="1"/>
  <c r="IP332" i="1"/>
  <c r="IP176" i="1"/>
  <c r="IP281" i="1"/>
  <c r="IP288" i="1"/>
  <c r="IP313" i="1"/>
  <c r="IP337" i="1"/>
  <c r="IP290" i="1"/>
  <c r="IP248" i="1"/>
  <c r="IP255" i="1"/>
  <c r="IP272" i="1"/>
  <c r="IP173" i="1"/>
  <c r="IP177" i="1"/>
  <c r="IP163" i="1"/>
  <c r="IP174" i="1"/>
  <c r="IP271" i="1"/>
  <c r="IP236" i="1"/>
  <c r="IP256" i="1"/>
  <c r="IP239" i="1"/>
  <c r="IP339" i="1"/>
  <c r="IP305" i="1"/>
  <c r="IP293" i="1"/>
  <c r="IP291" i="1"/>
  <c r="IP242" i="1"/>
  <c r="IP334" i="1"/>
  <c r="IP157" i="1"/>
  <c r="IP284" i="1"/>
  <c r="IP246" i="1"/>
  <c r="IP195" i="1"/>
  <c r="IP211" i="1"/>
  <c r="IP183" i="1"/>
  <c r="IP194" i="1"/>
  <c r="IP148" i="1"/>
  <c r="IP306" i="1"/>
  <c r="IP261" i="1"/>
  <c r="IP241" i="1"/>
  <c r="IP207" i="1"/>
  <c r="IP213" i="1"/>
  <c r="IP245" i="1"/>
  <c r="IP278" i="1"/>
  <c r="IP249" i="1"/>
  <c r="IP237" i="1"/>
  <c r="IP286" i="1"/>
  <c r="IP189" i="1"/>
  <c r="IP240" i="1"/>
  <c r="IP327" i="1"/>
  <c r="IP217" i="1"/>
  <c r="IP257" i="1"/>
  <c r="IP341" i="1"/>
  <c r="IP221" i="1"/>
  <c r="IP309" i="1"/>
  <c r="IP260" i="1"/>
  <c r="IP172" i="1"/>
  <c r="IP315" i="1"/>
  <c r="IP20" i="1"/>
  <c r="IP205" i="1"/>
  <c r="IP330" i="1"/>
  <c r="IP201" i="1"/>
  <c r="IP251" i="1"/>
  <c r="IP223" i="1"/>
  <c r="IP156" i="1"/>
  <c r="IP270" i="1"/>
  <c r="IP321" i="1"/>
  <c r="IP259" i="1"/>
  <c r="IP202" i="1"/>
  <c r="IP225" i="1"/>
  <c r="IP279" i="1"/>
  <c r="IP206" i="1"/>
  <c r="IP317" i="1"/>
  <c r="IP218" i="1"/>
  <c r="IP192" i="1"/>
  <c r="IP287" i="1"/>
  <c r="IP268" i="1"/>
  <c r="IP304" i="1"/>
  <c r="IP285" i="1"/>
  <c r="IP328" i="1"/>
  <c r="IP295" i="1"/>
  <c r="IP244" i="1"/>
  <c r="IP342" i="1"/>
  <c r="IP227" i="1"/>
  <c r="IP324" i="1"/>
  <c r="IP340" i="1"/>
  <c r="IP312" i="1"/>
  <c r="IP325" i="1"/>
  <c r="IP247" i="1"/>
  <c r="IP166" i="1"/>
  <c r="IP267" i="1"/>
  <c r="GL295" i="1"/>
  <c r="GL253" i="1"/>
  <c r="GL325" i="1"/>
  <c r="GL182" i="1"/>
  <c r="GL171" i="1"/>
  <c r="GL209" i="1"/>
  <c r="GL221" i="1"/>
  <c r="GL289" i="1"/>
  <c r="GL272" i="1"/>
  <c r="GL329" i="1"/>
  <c r="GL251" i="1"/>
  <c r="GL337" i="1"/>
  <c r="GL340" i="1"/>
  <c r="GL303" i="1"/>
  <c r="GL304" i="1"/>
  <c r="GL274" i="1"/>
  <c r="GL164" i="1"/>
  <c r="GL163" i="1"/>
  <c r="GL185" i="1"/>
  <c r="GL220" i="1"/>
  <c r="GL258" i="1"/>
  <c r="GL19" i="1"/>
  <c r="GL181" i="1"/>
  <c r="GL314" i="1"/>
  <c r="GL268" i="1"/>
  <c r="GL149" i="1"/>
  <c r="GL219" i="1"/>
  <c r="GL342" i="1"/>
  <c r="GL287" i="1"/>
  <c r="GL249" i="1"/>
  <c r="GL174" i="1"/>
  <c r="GL177" i="1"/>
  <c r="GL323" i="1"/>
  <c r="GL151" i="1"/>
  <c r="GL202" i="1"/>
  <c r="GL273" i="1"/>
  <c r="GL279" i="1"/>
  <c r="GL322" i="1"/>
  <c r="GL288" i="1"/>
  <c r="GL222" i="1"/>
  <c r="GL210" i="1"/>
  <c r="GL338" i="1"/>
  <c r="GL262" i="1"/>
  <c r="GL234" i="1"/>
  <c r="GL239" i="1"/>
  <c r="GL246" i="1"/>
  <c r="GL166" i="1"/>
  <c r="GL228" i="1"/>
  <c r="GL215" i="1"/>
  <c r="GL260" i="1"/>
  <c r="GL250" i="1"/>
  <c r="GL301" i="1"/>
  <c r="GL332" i="1"/>
  <c r="GL254" i="1"/>
  <c r="GL214" i="1"/>
  <c r="GL195" i="1"/>
  <c r="GL225" i="1"/>
  <c r="GL257" i="1"/>
  <c r="GL173" i="1"/>
  <c r="GL172" i="1"/>
  <c r="GL205" i="1"/>
  <c r="GL201" i="1"/>
  <c r="GL280" i="1"/>
  <c r="GL244" i="1"/>
  <c r="GL235" i="1"/>
  <c r="GL343" i="1"/>
  <c r="GL237" i="1"/>
  <c r="GL204" i="1"/>
  <c r="GL187" i="1"/>
  <c r="GL321" i="1"/>
  <c r="GL150" i="1"/>
  <c r="GL156" i="1"/>
  <c r="GL175" i="1"/>
  <c r="GL189" i="1"/>
  <c r="GL186" i="1"/>
  <c r="GL238" i="1"/>
  <c r="GL282" i="1"/>
  <c r="GL318" i="1"/>
  <c r="GL328" i="1"/>
  <c r="GL317" i="1"/>
  <c r="GL248" i="1"/>
  <c r="GL217" i="1"/>
  <c r="GL256" i="1"/>
  <c r="GL310" i="1"/>
  <c r="GL324" i="1"/>
  <c r="GL184" i="1"/>
  <c r="GL191" i="1"/>
  <c r="GL139" i="1"/>
  <c r="GL307" i="1"/>
  <c r="GL285" i="1"/>
  <c r="GL269" i="1"/>
  <c r="GL196" i="1"/>
  <c r="GL140" i="1"/>
  <c r="GL312" i="1"/>
  <c r="GL227" i="1"/>
  <c r="GL284" i="1"/>
  <c r="GL245" i="1"/>
  <c r="GL275" i="1"/>
  <c r="GL178" i="1"/>
  <c r="GL176" i="1"/>
  <c r="GL206" i="1"/>
  <c r="GL213" i="1"/>
  <c r="GL334" i="1"/>
  <c r="GL302" i="1"/>
  <c r="GL183" i="1"/>
  <c r="GL141" i="1"/>
  <c r="GL229" i="1"/>
  <c r="GL218" i="1"/>
  <c r="GL255" i="1"/>
  <c r="GL306" i="1"/>
  <c r="GL309" i="1"/>
  <c r="GL326" i="1"/>
  <c r="GL308" i="1"/>
  <c r="GL339" i="1"/>
  <c r="GL241" i="1"/>
  <c r="GL169" i="1"/>
  <c r="GL167" i="1"/>
  <c r="GL331" i="1"/>
  <c r="GL190" i="1"/>
  <c r="GL223" i="1"/>
  <c r="GL243" i="1"/>
  <c r="GL335" i="1"/>
  <c r="GL240" i="1"/>
  <c r="GL162" i="1"/>
  <c r="GL252" i="1"/>
  <c r="GL193" i="1"/>
  <c r="GL311" i="1"/>
  <c r="GL336" i="1"/>
  <c r="GL290" i="1"/>
  <c r="GL319" i="1"/>
  <c r="GL316" i="1"/>
  <c r="GL283" i="1"/>
  <c r="GL216" i="1"/>
  <c r="GL207" i="1"/>
  <c r="GL168" i="1"/>
  <c r="GL157" i="1"/>
  <c r="GL294" i="1"/>
  <c r="GL236" i="1"/>
  <c r="GL247" i="1"/>
  <c r="GL276" i="1"/>
  <c r="GL292" i="1"/>
  <c r="GL192" i="1"/>
  <c r="GL291" i="1"/>
  <c r="GL313" i="1"/>
  <c r="GL194" i="1"/>
  <c r="GL148" i="1"/>
  <c r="GL341" i="1"/>
  <c r="GL208" i="1"/>
  <c r="GL180" i="1"/>
  <c r="GL271" i="1"/>
  <c r="GL278" i="1"/>
  <c r="GL203" i="1"/>
  <c r="GL333" i="1"/>
  <c r="GL293" i="1"/>
  <c r="GL267" i="1"/>
  <c r="GL259" i="1"/>
  <c r="GL242" i="1"/>
  <c r="GL281" i="1"/>
  <c r="GL277" i="1"/>
  <c r="GL138" i="1"/>
  <c r="GL226" i="1"/>
  <c r="GL286" i="1"/>
  <c r="GL270" i="1"/>
  <c r="GL211" i="1"/>
  <c r="GL165" i="1"/>
  <c r="GL315" i="1"/>
  <c r="GL261" i="1"/>
  <c r="GL330" i="1"/>
  <c r="GL327" i="1"/>
  <c r="GL212" i="1"/>
  <c r="GL305" i="1"/>
  <c r="GL300" i="1"/>
  <c r="GL320" i="1"/>
  <c r="GL224" i="1"/>
  <c r="GL20" i="1"/>
  <c r="DO26" i="1"/>
  <c r="DO35" i="1" s="1"/>
  <c r="DO31" i="1"/>
  <c r="DO40" i="1" s="1"/>
  <c r="DO33" i="1"/>
  <c r="DO28" i="1"/>
  <c r="DO37" i="1" s="1"/>
  <c r="DO27" i="1"/>
  <c r="DO36" i="1" s="1"/>
  <c r="DO32" i="1"/>
  <c r="DO41" i="1" s="1"/>
  <c r="DO30" i="1"/>
  <c r="DO39" i="1" s="1"/>
  <c r="DO25" i="1"/>
  <c r="DO34" i="1" s="1"/>
  <c r="DO29" i="1"/>
  <c r="DO38" i="1" s="1"/>
  <c r="FR305" i="1"/>
  <c r="FR302" i="1"/>
  <c r="FR293" i="1"/>
  <c r="FR303" i="1"/>
  <c r="FR335" i="1"/>
  <c r="FR166" i="1"/>
  <c r="FR328" i="1"/>
  <c r="FR324" i="1"/>
  <c r="FR194" i="1"/>
  <c r="FR203" i="1"/>
  <c r="FR301" i="1"/>
  <c r="FR312" i="1"/>
  <c r="FR332" i="1"/>
  <c r="FR246" i="1"/>
  <c r="FR239" i="1"/>
  <c r="FR216" i="1"/>
  <c r="FR150" i="1"/>
  <c r="FR326" i="1"/>
  <c r="FR191" i="1"/>
  <c r="FR164" i="1"/>
  <c r="FR157" i="1"/>
  <c r="FR20" i="1"/>
  <c r="FR218" i="1"/>
  <c r="FR213" i="1"/>
  <c r="FR295" i="1"/>
  <c r="FR219" i="1"/>
  <c r="FR278" i="1"/>
  <c r="FR244" i="1"/>
  <c r="FR288" i="1"/>
  <c r="FR236" i="1"/>
  <c r="FR323" i="1"/>
  <c r="FR314" i="1"/>
  <c r="FR270" i="1"/>
  <c r="FR281" i="1"/>
  <c r="FR275" i="1"/>
  <c r="FR277" i="1"/>
  <c r="FR140" i="1"/>
  <c r="FR210" i="1"/>
  <c r="FR258" i="1"/>
  <c r="FR215" i="1"/>
  <c r="FR336" i="1"/>
  <c r="FR241" i="1"/>
  <c r="FR285" i="1"/>
  <c r="FR260" i="1"/>
  <c r="FR286" i="1"/>
  <c r="FR205" i="1"/>
  <c r="FR325" i="1"/>
  <c r="FR169" i="1"/>
  <c r="FR165" i="1"/>
  <c r="FR201" i="1"/>
  <c r="FR187" i="1"/>
  <c r="FR243" i="1"/>
  <c r="FR249" i="1"/>
  <c r="FR273" i="1"/>
  <c r="FR331" i="1"/>
  <c r="FR175" i="1"/>
  <c r="FR341" i="1"/>
  <c r="FR327" i="1"/>
  <c r="FR138" i="1"/>
  <c r="FR162" i="1"/>
  <c r="FR177" i="1"/>
  <c r="FR276" i="1"/>
  <c r="FR202" i="1"/>
  <c r="FR212" i="1"/>
  <c r="FR19" i="1"/>
  <c r="FR168" i="1"/>
  <c r="FR267" i="1"/>
  <c r="FR274" i="1"/>
  <c r="FR251" i="1"/>
  <c r="FR287" i="1"/>
  <c r="FR318" i="1"/>
  <c r="FR322" i="1"/>
  <c r="FR262" i="1"/>
  <c r="FR176" i="1"/>
  <c r="FR185" i="1"/>
  <c r="FR221" i="1"/>
  <c r="FR269" i="1"/>
  <c r="FR151" i="1"/>
  <c r="FR245" i="1"/>
  <c r="FR255" i="1"/>
  <c r="FR313" i="1"/>
  <c r="FR292" i="1"/>
  <c r="FR342" i="1"/>
  <c r="FR333" i="1"/>
  <c r="FR317" i="1"/>
  <c r="FR310" i="1"/>
  <c r="FR207" i="1"/>
  <c r="FR141" i="1"/>
  <c r="FR173" i="1"/>
  <c r="FR316" i="1"/>
  <c r="FR222" i="1"/>
  <c r="FR211" i="1"/>
  <c r="FR268" i="1"/>
  <c r="FR214" i="1"/>
  <c r="FR257" i="1"/>
  <c r="FR250" i="1"/>
  <c r="FR240" i="1"/>
  <c r="FR149" i="1"/>
  <c r="FR195" i="1"/>
  <c r="FR220" i="1"/>
  <c r="FR294" i="1"/>
  <c r="FR171" i="1"/>
  <c r="FR183" i="1"/>
  <c r="FR229" i="1"/>
  <c r="FR206" i="1"/>
  <c r="FR226" i="1"/>
  <c r="FR167" i="1"/>
  <c r="FR247" i="1"/>
  <c r="FR256" i="1"/>
  <c r="FR208" i="1"/>
  <c r="FR192" i="1"/>
  <c r="FR334" i="1"/>
  <c r="FR338" i="1"/>
  <c r="FR307" i="1"/>
  <c r="FR311" i="1"/>
  <c r="FR182" i="1"/>
  <c r="FR190" i="1"/>
  <c r="FR329" i="1"/>
  <c r="FR272" i="1"/>
  <c r="FR242" i="1"/>
  <c r="FR330" i="1"/>
  <c r="FR339" i="1"/>
  <c r="FR282" i="1"/>
  <c r="FR291" i="1"/>
  <c r="FR308" i="1"/>
  <c r="FR178" i="1"/>
  <c r="FR304" i="1"/>
  <c r="FR163" i="1"/>
  <c r="FR174" i="1"/>
  <c r="FR181" i="1"/>
  <c r="FR204" i="1"/>
  <c r="FR321" i="1"/>
  <c r="FR290" i="1"/>
  <c r="FR172" i="1"/>
  <c r="FR228" i="1"/>
  <c r="FR254" i="1"/>
  <c r="FR217" i="1"/>
  <c r="FR309" i="1"/>
  <c r="FR306" i="1"/>
  <c r="FR300" i="1"/>
  <c r="FR319" i="1"/>
  <c r="FR279" i="1"/>
  <c r="FR259" i="1"/>
  <c r="FR271" i="1"/>
  <c r="FR186" i="1"/>
  <c r="FR253" i="1"/>
  <c r="FR238" i="1"/>
  <c r="FR234" i="1"/>
  <c r="FR289" i="1"/>
  <c r="FR227" i="1"/>
  <c r="FR252" i="1"/>
  <c r="FR148" i="1"/>
  <c r="FR337" i="1"/>
  <c r="FR280" i="1"/>
  <c r="FR283" i="1"/>
  <c r="FR184" i="1"/>
  <c r="FR237" i="1"/>
  <c r="FR209" i="1"/>
  <c r="FR223" i="1"/>
  <c r="FR193" i="1"/>
  <c r="FR180" i="1"/>
  <c r="FR235" i="1"/>
  <c r="FR139" i="1"/>
  <c r="FR189" i="1"/>
  <c r="FR248" i="1"/>
  <c r="FR343" i="1"/>
  <c r="FR320" i="1"/>
  <c r="FR225" i="1"/>
  <c r="FR261" i="1"/>
  <c r="FR340" i="1"/>
  <c r="FR284" i="1"/>
  <c r="FR156" i="1"/>
  <c r="FR315" i="1"/>
  <c r="FR224" i="1"/>
  <c r="FR196"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3" i="1"/>
  <c r="DF334" i="1"/>
  <c r="DF343" i="1"/>
  <c r="DF163" i="1"/>
  <c r="DF328" i="1"/>
  <c r="DF187" i="1"/>
  <c r="DF221" i="1"/>
  <c r="DF190" i="1"/>
  <c r="DF241" i="1"/>
  <c r="DF294" i="1"/>
  <c r="DF292" i="1"/>
  <c r="DF325" i="1"/>
  <c r="DF181" i="1"/>
  <c r="DF318" i="1"/>
  <c r="DF302" i="1"/>
  <c r="DF207" i="1"/>
  <c r="DF169" i="1"/>
  <c r="DF180" i="1"/>
  <c r="DF224" i="1"/>
  <c r="DF210" i="1"/>
  <c r="DF202" i="1"/>
  <c r="DF19" i="1"/>
  <c r="DF276" i="1"/>
  <c r="DF171" i="1"/>
  <c r="DF253" i="1"/>
  <c r="DF287" i="1"/>
  <c r="DF239" i="1"/>
  <c r="DF315" i="1"/>
  <c r="DF332" i="1"/>
  <c r="DF260" i="1"/>
  <c r="DF164" i="1"/>
  <c r="DF174" i="1"/>
  <c r="DF223" i="1"/>
  <c r="DF262" i="1"/>
  <c r="DF269" i="1"/>
  <c r="DF245" i="1"/>
  <c r="DF148" i="1"/>
  <c r="DF313" i="1"/>
  <c r="DF151" i="1"/>
  <c r="DF290" i="1"/>
  <c r="DF300" i="1"/>
  <c r="DF304" i="1"/>
  <c r="DF316" i="1"/>
  <c r="DF259" i="1"/>
  <c r="DF324" i="1"/>
  <c r="DF250" i="1"/>
  <c r="DF291" i="1"/>
  <c r="DF141" i="1"/>
  <c r="DF212" i="1"/>
  <c r="DF204" i="1"/>
  <c r="DF226" i="1"/>
  <c r="DF248" i="1"/>
  <c r="DF270" i="1"/>
  <c r="DF252" i="1"/>
  <c r="DF333" i="1"/>
  <c r="DF189" i="1"/>
  <c r="DF220" i="1"/>
  <c r="DF215" i="1"/>
  <c r="DF331" i="1"/>
  <c r="DF177" i="1"/>
  <c r="DF254" i="1"/>
  <c r="DF209" i="1"/>
  <c r="DF251" i="1"/>
  <c r="DF173" i="1"/>
  <c r="DF243" i="1"/>
  <c r="DF240" i="1"/>
  <c r="DF336" i="1"/>
  <c r="DF320" i="1"/>
  <c r="DF258" i="1"/>
  <c r="DF338" i="1"/>
  <c r="DF340" i="1"/>
  <c r="DF305" i="1"/>
  <c r="DF184" i="1"/>
  <c r="DF195" i="1"/>
  <c r="DF314" i="1"/>
  <c r="DF205" i="1"/>
  <c r="DF235" i="1"/>
  <c r="DF327" i="1"/>
  <c r="DF303" i="1"/>
  <c r="DF279" i="1"/>
  <c r="DF285" i="1"/>
  <c r="DF312" i="1"/>
  <c r="DF167" i="1"/>
  <c r="DF326" i="1"/>
  <c r="DF322" i="1"/>
  <c r="DF176" i="1"/>
  <c r="DF186" i="1"/>
  <c r="DF213" i="1"/>
  <c r="DF293" i="1"/>
  <c r="DF228" i="1"/>
  <c r="DF192" i="1"/>
  <c r="DF172" i="1"/>
  <c r="DF211" i="1"/>
  <c r="DF157" i="1"/>
  <c r="DF225" i="1"/>
  <c r="DF234" i="1"/>
  <c r="DF261" i="1"/>
  <c r="DF238" i="1"/>
  <c r="DF140" i="1"/>
  <c r="DF183" i="1"/>
  <c r="DF194" i="1"/>
  <c r="DF150" i="1"/>
  <c r="DF162" i="1"/>
  <c r="DF168" i="1"/>
  <c r="DF182" i="1"/>
  <c r="DF191" i="1"/>
  <c r="DF20" i="1"/>
  <c r="DF216" i="1"/>
  <c r="DF271" i="1"/>
  <c r="DF236" i="1"/>
  <c r="DF156" i="1"/>
  <c r="DF229" i="1"/>
  <c r="DF222" i="1"/>
  <c r="DF317" i="1"/>
  <c r="DF306" i="1"/>
  <c r="DF301" i="1"/>
  <c r="DF319" i="1"/>
  <c r="DF309" i="1"/>
  <c r="DF175" i="1"/>
  <c r="DF201" i="1"/>
  <c r="DF307" i="1"/>
  <c r="DF268" i="1"/>
  <c r="DF323" i="1"/>
  <c r="DF217" i="1"/>
  <c r="DF284" i="1"/>
  <c r="DF288" i="1"/>
  <c r="DF321" i="1"/>
  <c r="DF308" i="1"/>
  <c r="DF196" i="1"/>
  <c r="DF329" i="1"/>
  <c r="DF166" i="1"/>
  <c r="DF139" i="1"/>
  <c r="DF203" i="1"/>
  <c r="DF337" i="1"/>
  <c r="DF185" i="1"/>
  <c r="DF244" i="1"/>
  <c r="DF165" i="1"/>
  <c r="DF310" i="1"/>
  <c r="DF295" i="1"/>
  <c r="DF335" i="1"/>
  <c r="DF256" i="1"/>
  <c r="DF277" i="1"/>
  <c r="DF281" i="1"/>
  <c r="DF273" i="1"/>
  <c r="DF247" i="1"/>
  <c r="DF282" i="1"/>
  <c r="DF227" i="1"/>
  <c r="DF267" i="1"/>
  <c r="DF339" i="1"/>
  <c r="DF237" i="1"/>
  <c r="DF257" i="1"/>
  <c r="DF208" i="1"/>
  <c r="DF149" i="1"/>
  <c r="DF280" i="1"/>
  <c r="DF341" i="1"/>
  <c r="DF246" i="1"/>
  <c r="DF219" i="1"/>
  <c r="DF242" i="1"/>
  <c r="DF214" i="1"/>
  <c r="DF289" i="1"/>
  <c r="DF206" i="1"/>
  <c r="DF138" i="1"/>
  <c r="DF255" i="1"/>
  <c r="DF274" i="1"/>
  <c r="DF249" i="1"/>
  <c r="DF342" i="1"/>
  <c r="DF278" i="1"/>
  <c r="DF275" i="1"/>
  <c r="DF311" i="1"/>
  <c r="DF286" i="1"/>
  <c r="DF218" i="1"/>
  <c r="DF283" i="1"/>
  <c r="DF178" i="1"/>
  <c r="DF272" i="1"/>
  <c r="DF330" i="1"/>
  <c r="BM176" i="1"/>
  <c r="BM167" i="1"/>
  <c r="BM210" i="1"/>
  <c r="BM250" i="1"/>
  <c r="BM209" i="1"/>
  <c r="BM286" i="1"/>
  <c r="BM261" i="1"/>
  <c r="BM334" i="1"/>
  <c r="BM269" i="1"/>
  <c r="BM300" i="1"/>
  <c r="BM195" i="1"/>
  <c r="BM138" i="1"/>
  <c r="BM257" i="1"/>
  <c r="BM181" i="1"/>
  <c r="BM191" i="1"/>
  <c r="BM244" i="1"/>
  <c r="BM201" i="1"/>
  <c r="BM215" i="1"/>
  <c r="BM338" i="1"/>
  <c r="BM295" i="1"/>
  <c r="BM255" i="1"/>
  <c r="BM207" i="1"/>
  <c r="BM192" i="1"/>
  <c r="BM340" i="1"/>
  <c r="BM335" i="1"/>
  <c r="BM319" i="1"/>
  <c r="BM327" i="1"/>
  <c r="BM184" i="1"/>
  <c r="BM190" i="1"/>
  <c r="BM237" i="1"/>
  <c r="BM208" i="1"/>
  <c r="BM282" i="1"/>
  <c r="BM306" i="1"/>
  <c r="BM333" i="1"/>
  <c r="BM260" i="1"/>
  <c r="BM249" i="1"/>
  <c r="BM302" i="1"/>
  <c r="BM173" i="1"/>
  <c r="BM331" i="1"/>
  <c r="BM328" i="1"/>
  <c r="BM171" i="1"/>
  <c r="BM178" i="1"/>
  <c r="BM222" i="1"/>
  <c r="BM275" i="1"/>
  <c r="BM240" i="1"/>
  <c r="BM174" i="1"/>
  <c r="BM253" i="1"/>
  <c r="BM285" i="1"/>
  <c r="BM219" i="1"/>
  <c r="BM312" i="1"/>
  <c r="BM318" i="1"/>
  <c r="BM323" i="1"/>
  <c r="BM307" i="1"/>
  <c r="BM279" i="1"/>
  <c r="BM258" i="1"/>
  <c r="BM238" i="1"/>
  <c r="BM186" i="1"/>
  <c r="BM229" i="1"/>
  <c r="BM216" i="1"/>
  <c r="BM140" i="1"/>
  <c r="BM245" i="1"/>
  <c r="BM291" i="1"/>
  <c r="BM268" i="1"/>
  <c r="BM303" i="1"/>
  <c r="BM343" i="1"/>
  <c r="BM330" i="1"/>
  <c r="BM277" i="1"/>
  <c r="BM281" i="1"/>
  <c r="BM196" i="1"/>
  <c r="BM223" i="1"/>
  <c r="BM292" i="1"/>
  <c r="BM217" i="1"/>
  <c r="BM218" i="1"/>
  <c r="BM248" i="1"/>
  <c r="BM242" i="1"/>
  <c r="BM141" i="1"/>
  <c r="BM180" i="1"/>
  <c r="BM189" i="1"/>
  <c r="BM315" i="1"/>
  <c r="BM313" i="1"/>
  <c r="BM157" i="1"/>
  <c r="BM182" i="1"/>
  <c r="BM183" i="1"/>
  <c r="BM221" i="1"/>
  <c r="BM225" i="1"/>
  <c r="BM273" i="1"/>
  <c r="BM294" i="1"/>
  <c r="BM309" i="1"/>
  <c r="BM320" i="1"/>
  <c r="BM256" i="1"/>
  <c r="BM339" i="1"/>
  <c r="BM311" i="1"/>
  <c r="BM304" i="1"/>
  <c r="BM316" i="1"/>
  <c r="BM314" i="1"/>
  <c r="BM194" i="1"/>
  <c r="BM20" i="1"/>
  <c r="BM322" i="1"/>
  <c r="BM149" i="1"/>
  <c r="BM329" i="1"/>
  <c r="BM270" i="1"/>
  <c r="BM283" i="1"/>
  <c r="BM251" i="1"/>
  <c r="BM336" i="1"/>
  <c r="BM317" i="1"/>
  <c r="BM193" i="1"/>
  <c r="BM162" i="1"/>
  <c r="BM156" i="1"/>
  <c r="BM203" i="1"/>
  <c r="BM247" i="1"/>
  <c r="BM227" i="1"/>
  <c r="BM288" i="1"/>
  <c r="BM241" i="1"/>
  <c r="BM262" i="1"/>
  <c r="BM234" i="1"/>
  <c r="BM278" i="1"/>
  <c r="BM254" i="1"/>
  <c r="BM342" i="1"/>
  <c r="BM305" i="1"/>
  <c r="BM290" i="1"/>
  <c r="BM280" i="1"/>
  <c r="BM224" i="1"/>
  <c r="BM164" i="1"/>
  <c r="BM205" i="1"/>
  <c r="BM213" i="1"/>
  <c r="BM267" i="1"/>
  <c r="BM272" i="1"/>
  <c r="BM150" i="1"/>
  <c r="BM246" i="1"/>
  <c r="BM239" i="1"/>
  <c r="BM287" i="1"/>
  <c r="BM284" i="1"/>
  <c r="BM204" i="1"/>
  <c r="BM168" i="1"/>
  <c r="BM163" i="1"/>
  <c r="BM166" i="1"/>
  <c r="BM206" i="1"/>
  <c r="BM212" i="1"/>
  <c r="BM187" i="1"/>
  <c r="BM228" i="1"/>
  <c r="BM274" i="1"/>
  <c r="BM139" i="1"/>
  <c r="BM325" i="1"/>
  <c r="BM177" i="1"/>
  <c r="BM324" i="1"/>
  <c r="BM308" i="1"/>
  <c r="BM202" i="1"/>
  <c r="BM337" i="1"/>
  <c r="BM175" i="1"/>
  <c r="BM226" i="1"/>
  <c r="BM211" i="1"/>
  <c r="BM220" i="1"/>
  <c r="BM19" i="1"/>
  <c r="BM235" i="1"/>
  <c r="BM293" i="1"/>
  <c r="BM332" i="1"/>
  <c r="BM276" i="1"/>
  <c r="BM289" i="1"/>
  <c r="BM321" i="1"/>
  <c r="BM271" i="1"/>
  <c r="BM151" i="1"/>
  <c r="BM301" i="1"/>
  <c r="BM326" i="1"/>
  <c r="BM214" i="1"/>
  <c r="BM341" i="1"/>
  <c r="BM310" i="1"/>
  <c r="BM259" i="1"/>
  <c r="BM252" i="1"/>
  <c r="BM169" i="1"/>
  <c r="BM165" i="1"/>
  <c r="BM172" i="1"/>
  <c r="BM236" i="1"/>
  <c r="BM148" i="1"/>
  <c r="BM243" i="1"/>
  <c r="BM185" i="1"/>
  <c r="BU300" i="1"/>
  <c r="BU325" i="1"/>
  <c r="BU257" i="1"/>
  <c r="BU283" i="1"/>
  <c r="BU168" i="1"/>
  <c r="BU308" i="1"/>
  <c r="BU176" i="1"/>
  <c r="BU315" i="1"/>
  <c r="BU274" i="1"/>
  <c r="BU201" i="1"/>
  <c r="BU329" i="1"/>
  <c r="BU174" i="1"/>
  <c r="BU220" i="1"/>
  <c r="BU227" i="1"/>
  <c r="BU191" i="1"/>
  <c r="BU253" i="1"/>
  <c r="BU167" i="1"/>
  <c r="BU214" i="1"/>
  <c r="BU311" i="1"/>
  <c r="BU194" i="1"/>
  <c r="BU321" i="1"/>
  <c r="BU206" i="1"/>
  <c r="BU224" i="1"/>
  <c r="BU225" i="1"/>
  <c r="BU190" i="1"/>
  <c r="BU323" i="1"/>
  <c r="BU256" i="1"/>
  <c r="BU336" i="1"/>
  <c r="BU285" i="1"/>
  <c r="BU277" i="1"/>
  <c r="BU337" i="1"/>
  <c r="BU255" i="1"/>
  <c r="BU242" i="1"/>
  <c r="BU339" i="1"/>
  <c r="BU304" i="1"/>
  <c r="BU271" i="1"/>
  <c r="BU314" i="1"/>
  <c r="BU195" i="1"/>
  <c r="BU208" i="1"/>
  <c r="BU301" i="1"/>
  <c r="BU243" i="1"/>
  <c r="BU218" i="1"/>
  <c r="BU246" i="1"/>
  <c r="BU322" i="1"/>
  <c r="BU260" i="1"/>
  <c r="BU209" i="1"/>
  <c r="BU149" i="1"/>
  <c r="BU268" i="1"/>
  <c r="BU333" i="1"/>
  <c r="BU303" i="1"/>
  <c r="BU316" i="1"/>
  <c r="BU20" i="1"/>
  <c r="BU248" i="1"/>
  <c r="BU295" i="1"/>
  <c r="BU251" i="1"/>
  <c r="BU270" i="1"/>
  <c r="BU280" i="1"/>
  <c r="BU165" i="1"/>
  <c r="BU192" i="1"/>
  <c r="BU177" i="1"/>
  <c r="BU221" i="1"/>
  <c r="BU163" i="1"/>
  <c r="BU269" i="1"/>
  <c r="BU334" i="1"/>
  <c r="BU181" i="1"/>
  <c r="BU180" i="1"/>
  <c r="BU182" i="1"/>
  <c r="BU250" i="1"/>
  <c r="BU279" i="1"/>
  <c r="BU141" i="1"/>
  <c r="BU326" i="1"/>
  <c r="BU305" i="1"/>
  <c r="BU228" i="1"/>
  <c r="BU183" i="1"/>
  <c r="BU140" i="1"/>
  <c r="BU310" i="1"/>
  <c r="BU151" i="1"/>
  <c r="BU290" i="1"/>
  <c r="BU275" i="1"/>
  <c r="BU302" i="1"/>
  <c r="BU213" i="1"/>
  <c r="BU150" i="1"/>
  <c r="BU249" i="1"/>
  <c r="BU157" i="1"/>
  <c r="BU259" i="1"/>
  <c r="BU241" i="1"/>
  <c r="BU211" i="1"/>
  <c r="BU234" i="1"/>
  <c r="BU185" i="1"/>
  <c r="BU313" i="1"/>
  <c r="BU312" i="1"/>
  <c r="BU237" i="1"/>
  <c r="BU272" i="1"/>
  <c r="BU216" i="1"/>
  <c r="BU324" i="1"/>
  <c r="BU196" i="1"/>
  <c r="BU223" i="1"/>
  <c r="BU245" i="1"/>
  <c r="BU215" i="1"/>
  <c r="BU330" i="1"/>
  <c r="BU217" i="1"/>
  <c r="BU309" i="1"/>
  <c r="BU292" i="1"/>
  <c r="BU320" i="1"/>
  <c r="BU229" i="1"/>
  <c r="BU172" i="1"/>
  <c r="BU254" i="1"/>
  <c r="BU286" i="1"/>
  <c r="BU236" i="1"/>
  <c r="BU212" i="1"/>
  <c r="BU287" i="1"/>
  <c r="BU291" i="1"/>
  <c r="BU244" i="1"/>
  <c r="BU187" i="1"/>
  <c r="BU335" i="1"/>
  <c r="BU247" i="1"/>
  <c r="BU166" i="1"/>
  <c r="BU340" i="1"/>
  <c r="BU19" i="1"/>
  <c r="BU318" i="1"/>
  <c r="BU184" i="1"/>
  <c r="BU319" i="1"/>
  <c r="BU341" i="1"/>
  <c r="BU239" i="1"/>
  <c r="BU276" i="1"/>
  <c r="BU273" i="1"/>
  <c r="BU281" i="1"/>
  <c r="BU139" i="1"/>
  <c r="BU332" i="1"/>
  <c r="BU252" i="1"/>
  <c r="BU148" i="1"/>
  <c r="BU210" i="1"/>
  <c r="BU343" i="1"/>
  <c r="BU175" i="1"/>
  <c r="BU171" i="1"/>
  <c r="BU156" i="1"/>
  <c r="BU205" i="1"/>
  <c r="BU294" i="1"/>
  <c r="BU317" i="1"/>
  <c r="BU282" i="1"/>
  <c r="BU238" i="1"/>
  <c r="BU293" i="1"/>
  <c r="BU267" i="1"/>
  <c r="BU222" i="1"/>
  <c r="BU164" i="1"/>
  <c r="BU327" i="1"/>
  <c r="BU338" i="1"/>
  <c r="BU189" i="1"/>
  <c r="BU331" i="1"/>
  <c r="BU306" i="1"/>
  <c r="BU186" i="1"/>
  <c r="BU226" i="1"/>
  <c r="BU261" i="1"/>
  <c r="BU258" i="1"/>
  <c r="BU284" i="1"/>
  <c r="BU202" i="1"/>
  <c r="BU342" i="1"/>
  <c r="BU203" i="1"/>
  <c r="BU289" i="1"/>
  <c r="BU219" i="1"/>
  <c r="BU328" i="1"/>
  <c r="BU178" i="1"/>
  <c r="BU138" i="1"/>
  <c r="BU169" i="1"/>
  <c r="BU235" i="1"/>
  <c r="BU307" i="1"/>
  <c r="BU193" i="1"/>
  <c r="BU204" i="1"/>
  <c r="BU262" i="1"/>
  <c r="BU162" i="1"/>
  <c r="BU173" i="1"/>
  <c r="BU288" i="1"/>
  <c r="BU240" i="1"/>
  <c r="BU278" i="1"/>
  <c r="BU207" i="1"/>
  <c r="GD305" i="1"/>
  <c r="GD255" i="1"/>
  <c r="GD229" i="1"/>
  <c r="GD138" i="1"/>
  <c r="GD218" i="1"/>
  <c r="GD315" i="1"/>
  <c r="GD268" i="1"/>
  <c r="GD253" i="1"/>
  <c r="GD295" i="1"/>
  <c r="GD327" i="1"/>
  <c r="GD169" i="1"/>
  <c r="GD304" i="1"/>
  <c r="GD162" i="1"/>
  <c r="GD317" i="1"/>
  <c r="GD187" i="1"/>
  <c r="GD212" i="1"/>
  <c r="GD269" i="1"/>
  <c r="GD216" i="1"/>
  <c r="GD292" i="1"/>
  <c r="GD306" i="1"/>
  <c r="GD307" i="1"/>
  <c r="GD257" i="1"/>
  <c r="GD171" i="1"/>
  <c r="GD258" i="1"/>
  <c r="GD290" i="1"/>
  <c r="GD313" i="1"/>
  <c r="GD163" i="1"/>
  <c r="GD168" i="1"/>
  <c r="GD195" i="1"/>
  <c r="GD209" i="1"/>
  <c r="GD202" i="1"/>
  <c r="GD214" i="1"/>
  <c r="GD288" i="1"/>
  <c r="GD240" i="1"/>
  <c r="GD273" i="1"/>
  <c r="GD220" i="1"/>
  <c r="GD338" i="1"/>
  <c r="GD318" i="1"/>
  <c r="GD329" i="1"/>
  <c r="GD331" i="1"/>
  <c r="GD314" i="1"/>
  <c r="GD225" i="1"/>
  <c r="GD277" i="1"/>
  <c r="GD204" i="1"/>
  <c r="GD196" i="1"/>
  <c r="GD208" i="1"/>
  <c r="GD181" i="1"/>
  <c r="GD238" i="1"/>
  <c r="GD248" i="1"/>
  <c r="GD239" i="1"/>
  <c r="GD320" i="1"/>
  <c r="GD191" i="1"/>
  <c r="GD319" i="1"/>
  <c r="GD156" i="1"/>
  <c r="GD173" i="1"/>
  <c r="GD194" i="1"/>
  <c r="GD221" i="1"/>
  <c r="GD245" i="1"/>
  <c r="GD234" i="1"/>
  <c r="GD285" i="1"/>
  <c r="GD287" i="1"/>
  <c r="GD247" i="1"/>
  <c r="GD227" i="1"/>
  <c r="GD183" i="1"/>
  <c r="GD316" i="1"/>
  <c r="GD242" i="1"/>
  <c r="GD207" i="1"/>
  <c r="GD184" i="1"/>
  <c r="GD223" i="1"/>
  <c r="GD203" i="1"/>
  <c r="GD211" i="1"/>
  <c r="GD224" i="1"/>
  <c r="GD150" i="1"/>
  <c r="GD241" i="1"/>
  <c r="GD249" i="1"/>
  <c r="GD252" i="1"/>
  <c r="GD339" i="1"/>
  <c r="GD324" i="1"/>
  <c r="GD310" i="1"/>
  <c r="GD165" i="1"/>
  <c r="GD334" i="1"/>
  <c r="GD193" i="1"/>
  <c r="GD205" i="1"/>
  <c r="GD189" i="1"/>
  <c r="GD323" i="1"/>
  <c r="GD312" i="1"/>
  <c r="GD217" i="1"/>
  <c r="GD215" i="1"/>
  <c r="GD149" i="1"/>
  <c r="GD330" i="1"/>
  <c r="GD332" i="1"/>
  <c r="GD139" i="1"/>
  <c r="GD328" i="1"/>
  <c r="GD172" i="1"/>
  <c r="GD219" i="1"/>
  <c r="GD206" i="1"/>
  <c r="GD210" i="1"/>
  <c r="GD267" i="1"/>
  <c r="GD246" i="1"/>
  <c r="GD256" i="1"/>
  <c r="GD289" i="1"/>
  <c r="GD279" i="1"/>
  <c r="GD272" i="1"/>
  <c r="GD335" i="1"/>
  <c r="GD341" i="1"/>
  <c r="GD270" i="1"/>
  <c r="GD262" i="1"/>
  <c r="GD286" i="1"/>
  <c r="GD19" i="1"/>
  <c r="GD237" i="1"/>
  <c r="GD303" i="1"/>
  <c r="GD235" i="1"/>
  <c r="GD236" i="1"/>
  <c r="GD337" i="1"/>
  <c r="GD271" i="1"/>
  <c r="GD260" i="1"/>
  <c r="GD282" i="1"/>
  <c r="GD300" i="1"/>
  <c r="GD322" i="1"/>
  <c r="GD325" i="1"/>
  <c r="GD177" i="1"/>
  <c r="GD190" i="1"/>
  <c r="GD141" i="1"/>
  <c r="GD226" i="1"/>
  <c r="GD213" i="1"/>
  <c r="GD228" i="1"/>
  <c r="GD254" i="1"/>
  <c r="GD201" i="1"/>
  <c r="GD157" i="1"/>
  <c r="GD182" i="1"/>
  <c r="GD164" i="1"/>
  <c r="GD178" i="1"/>
  <c r="GD343" i="1"/>
  <c r="GD250" i="1"/>
  <c r="GD174" i="1"/>
  <c r="GD186" i="1"/>
  <c r="GD261" i="1"/>
  <c r="GD291" i="1"/>
  <c r="GD259" i="1"/>
  <c r="GD342" i="1"/>
  <c r="GD281" i="1"/>
  <c r="GD293" i="1"/>
  <c r="GD278" i="1"/>
  <c r="GD275" i="1"/>
  <c r="GD308" i="1"/>
  <c r="GD311" i="1"/>
  <c r="GD301" i="1"/>
  <c r="GD274" i="1"/>
  <c r="GD175" i="1"/>
  <c r="GD192" i="1"/>
  <c r="GD276" i="1"/>
  <c r="GD294" i="1"/>
  <c r="GD336" i="1"/>
  <c r="GD151" i="1"/>
  <c r="GD340" i="1"/>
  <c r="GD166" i="1"/>
  <c r="GD176" i="1"/>
  <c r="GD185" i="1"/>
  <c r="GD302" i="1"/>
  <c r="GD148" i="1"/>
  <c r="GD140" i="1"/>
  <c r="GD321" i="1"/>
  <c r="GD280" i="1"/>
  <c r="GD222" i="1"/>
  <c r="GD180" i="1"/>
  <c r="GD309" i="1"/>
  <c r="GD283" i="1"/>
  <c r="GD20" i="1"/>
  <c r="GD333" i="1"/>
  <c r="GD244" i="1"/>
  <c r="GD243" i="1"/>
  <c r="GD326" i="1"/>
  <c r="GD167" i="1"/>
  <c r="GD284" i="1"/>
  <c r="GD251" i="1"/>
  <c r="GQ209" i="1"/>
  <c r="GQ201" i="1"/>
  <c r="GQ186" i="1"/>
  <c r="GQ312" i="1"/>
  <c r="GQ328" i="1"/>
  <c r="GQ213" i="1"/>
  <c r="GQ181" i="1"/>
  <c r="GQ192" i="1"/>
  <c r="GQ342" i="1"/>
  <c r="GQ226" i="1"/>
  <c r="GQ248" i="1"/>
  <c r="GQ308" i="1"/>
  <c r="GQ324" i="1"/>
  <c r="GQ214" i="1"/>
  <c r="GQ291" i="1"/>
  <c r="GQ317" i="1"/>
  <c r="GQ277" i="1"/>
  <c r="GQ301" i="1"/>
  <c r="GQ162" i="1"/>
  <c r="GQ337" i="1"/>
  <c r="GQ314" i="1"/>
  <c r="GQ293" i="1"/>
  <c r="GQ321" i="1"/>
  <c r="GQ329" i="1"/>
  <c r="GQ316" i="1"/>
  <c r="GQ334" i="1"/>
  <c r="GQ268" i="1"/>
  <c r="GQ190" i="1"/>
  <c r="GQ202" i="1"/>
  <c r="GQ217" i="1"/>
  <c r="GQ335" i="1"/>
  <c r="GQ327" i="1"/>
  <c r="GQ333" i="1"/>
  <c r="GQ244" i="1"/>
  <c r="GQ282" i="1"/>
  <c r="GQ305" i="1"/>
  <c r="GQ309" i="1"/>
  <c r="GQ303" i="1"/>
  <c r="GQ220" i="1"/>
  <c r="GQ336" i="1"/>
  <c r="GQ331" i="1"/>
  <c r="GQ269" i="1"/>
  <c r="GQ212" i="1"/>
  <c r="GQ174" i="1"/>
  <c r="GQ261" i="1"/>
  <c r="GQ227" i="1"/>
  <c r="GQ222" i="1"/>
  <c r="GQ196" i="1"/>
  <c r="GQ341" i="1"/>
  <c r="GQ340" i="1"/>
  <c r="GQ195" i="1"/>
  <c r="GQ300" i="1"/>
  <c r="GQ211" i="1"/>
  <c r="GQ205" i="1"/>
  <c r="GQ19" i="1"/>
  <c r="GQ318" i="1"/>
  <c r="GQ323" i="1"/>
  <c r="GQ240" i="1"/>
  <c r="GQ290" i="1"/>
  <c r="GQ251" i="1"/>
  <c r="GQ304" i="1"/>
  <c r="GQ320" i="1"/>
  <c r="GQ332" i="1"/>
  <c r="GQ234" i="1"/>
  <c r="GQ275" i="1"/>
  <c r="GQ169" i="1"/>
  <c r="GQ286" i="1"/>
  <c r="GQ139" i="1"/>
  <c r="GQ252" i="1"/>
  <c r="GQ243" i="1"/>
  <c r="GQ302" i="1"/>
  <c r="GQ322" i="1"/>
  <c r="GQ207" i="1"/>
  <c r="GQ307" i="1"/>
  <c r="GQ255" i="1"/>
  <c r="GQ206" i="1"/>
  <c r="GQ141" i="1"/>
  <c r="GQ208" i="1"/>
  <c r="GQ258" i="1"/>
  <c r="GQ259" i="1"/>
  <c r="GQ237" i="1"/>
  <c r="GQ193" i="1"/>
  <c r="GQ191" i="1"/>
  <c r="GQ315" i="1"/>
  <c r="GQ183" i="1"/>
  <c r="GQ187" i="1"/>
  <c r="GQ184" i="1"/>
  <c r="GQ163" i="1"/>
  <c r="GQ151" i="1"/>
  <c r="GQ236" i="1"/>
  <c r="GQ256" i="1"/>
  <c r="GQ288" i="1"/>
  <c r="GQ253" i="1"/>
  <c r="GQ285" i="1"/>
  <c r="GQ306" i="1"/>
  <c r="GQ326" i="1"/>
  <c r="GQ330" i="1"/>
  <c r="GQ177" i="1"/>
  <c r="GQ238" i="1"/>
  <c r="GQ262" i="1"/>
  <c r="GQ249" i="1"/>
  <c r="GQ260" i="1"/>
  <c r="GQ229" i="1"/>
  <c r="GQ148" i="1"/>
  <c r="GQ180" i="1"/>
  <c r="GQ178" i="1"/>
  <c r="GQ20" i="1"/>
  <c r="GQ241" i="1"/>
  <c r="GQ182" i="1"/>
  <c r="GQ250" i="1"/>
  <c r="GQ215" i="1"/>
  <c r="GQ149" i="1"/>
  <c r="GQ156" i="1"/>
  <c r="GQ175" i="1"/>
  <c r="GQ273" i="1"/>
  <c r="GQ219" i="1"/>
  <c r="GQ279" i="1"/>
  <c r="GQ216" i="1"/>
  <c r="GQ210" i="1"/>
  <c r="GQ280" i="1"/>
  <c r="GQ287" i="1"/>
  <c r="GQ225" i="1"/>
  <c r="GQ242" i="1"/>
  <c r="GQ166" i="1"/>
  <c r="GQ194" i="1"/>
  <c r="GQ246" i="1"/>
  <c r="GQ343" i="1"/>
  <c r="GQ292" i="1"/>
  <c r="GQ218" i="1"/>
  <c r="GQ289" i="1"/>
  <c r="GQ254" i="1"/>
  <c r="GQ311" i="1"/>
  <c r="GQ164" i="1"/>
  <c r="GQ228" i="1"/>
  <c r="GQ319" i="1"/>
  <c r="GQ171" i="1"/>
  <c r="GQ138" i="1"/>
  <c r="GQ223" i="1"/>
  <c r="GQ325" i="1"/>
  <c r="GQ167" i="1"/>
  <c r="GQ257" i="1"/>
  <c r="GQ272" i="1"/>
  <c r="GQ245" i="1"/>
  <c r="GQ173" i="1"/>
  <c r="GQ165" i="1"/>
  <c r="GQ235" i="1"/>
  <c r="GQ140" i="1"/>
  <c r="GQ284" i="1"/>
  <c r="GQ295" i="1"/>
  <c r="GQ247" i="1"/>
  <c r="GQ204" i="1"/>
  <c r="GQ168" i="1"/>
  <c r="GQ239" i="1"/>
  <c r="GQ172" i="1"/>
  <c r="GQ224" i="1"/>
  <c r="GQ276" i="1"/>
  <c r="GQ185" i="1"/>
  <c r="GQ283" i="1"/>
  <c r="GQ221" i="1"/>
  <c r="GQ189" i="1"/>
  <c r="GQ267" i="1"/>
  <c r="GQ176" i="1"/>
  <c r="GQ281" i="1"/>
  <c r="GQ294" i="1"/>
  <c r="GQ310" i="1"/>
  <c r="GQ203" i="1"/>
  <c r="GQ270" i="1"/>
  <c r="GQ338" i="1"/>
  <c r="GQ339" i="1"/>
  <c r="GQ157" i="1"/>
  <c r="GQ150" i="1"/>
  <c r="GQ274" i="1"/>
  <c r="GQ271" i="1"/>
  <c r="GQ278" i="1"/>
  <c r="GQ313" i="1"/>
  <c r="FF27" i="1"/>
  <c r="FF36" i="1" s="1"/>
  <c r="FF26" i="1"/>
  <c r="FF35" i="1" s="1"/>
  <c r="FF32" i="1"/>
  <c r="FF41" i="1" s="1"/>
  <c r="FF28" i="1"/>
  <c r="FF37" i="1" s="1"/>
  <c r="FF31" i="1"/>
  <c r="FF40" i="1" s="1"/>
  <c r="FF30" i="1"/>
  <c r="FF39" i="1" s="1"/>
  <c r="FF29" i="1"/>
  <c r="FF38" i="1" s="1"/>
  <c r="FF25" i="1"/>
  <c r="FF34" i="1" s="1"/>
  <c r="FF33" i="1"/>
  <c r="KI241" i="1"/>
  <c r="KI343" i="1"/>
  <c r="KI167" i="1"/>
  <c r="KI206" i="1"/>
  <c r="KI309" i="1"/>
  <c r="KI282" i="1"/>
  <c r="KI216" i="1"/>
  <c r="KI229" i="1"/>
  <c r="KI330" i="1"/>
  <c r="KI281" i="1"/>
  <c r="KI340" i="1"/>
  <c r="KI316" i="1"/>
  <c r="KI257" i="1"/>
  <c r="KI321" i="1"/>
  <c r="KI157" i="1"/>
  <c r="KI178" i="1"/>
  <c r="KI236" i="1"/>
  <c r="KI189" i="1"/>
  <c r="KI258" i="1"/>
  <c r="KI171" i="1"/>
  <c r="KI254" i="1"/>
  <c r="KI202" i="1"/>
  <c r="KI320" i="1"/>
  <c r="KI190" i="1"/>
  <c r="KI213" i="1"/>
  <c r="KI245" i="1"/>
  <c r="KI314" i="1"/>
  <c r="KI221" i="1"/>
  <c r="KI205" i="1"/>
  <c r="KI301" i="1"/>
  <c r="KI342" i="1"/>
  <c r="KI225" i="1"/>
  <c r="KI337" i="1"/>
  <c r="KI274" i="1"/>
  <c r="KI286" i="1"/>
  <c r="KI323" i="1"/>
  <c r="KI331" i="1"/>
  <c r="KI247" i="1"/>
  <c r="KI252" i="1"/>
  <c r="KI184" i="1"/>
  <c r="KI279" i="1"/>
  <c r="KI240" i="1"/>
  <c r="KI259" i="1"/>
  <c r="KI212" i="1"/>
  <c r="KI242" i="1"/>
  <c r="KI194" i="1"/>
  <c r="KI180" i="1"/>
  <c r="KI302" i="1"/>
  <c r="KI275" i="1"/>
  <c r="KI253" i="1"/>
  <c r="KI312" i="1"/>
  <c r="KI267" i="1"/>
  <c r="KI165" i="1"/>
  <c r="KI334" i="1"/>
  <c r="KI294" i="1"/>
  <c r="KI308" i="1"/>
  <c r="KI181" i="1"/>
  <c r="KI220" i="1"/>
  <c r="KI262" i="1"/>
  <c r="KI140" i="1"/>
  <c r="KI271" i="1"/>
  <c r="KI287" i="1"/>
  <c r="KI192" i="1"/>
  <c r="KI210" i="1"/>
  <c r="KI149" i="1"/>
  <c r="KI156" i="1"/>
  <c r="KI290" i="1"/>
  <c r="KI260" i="1"/>
  <c r="KI226" i="1"/>
  <c r="KI168" i="1"/>
  <c r="KI325" i="1"/>
  <c r="KI224" i="1"/>
  <c r="KI164" i="1"/>
  <c r="KI295" i="1"/>
  <c r="KI289" i="1"/>
  <c r="KI191" i="1"/>
  <c r="KI175" i="1"/>
  <c r="KI248" i="1"/>
  <c r="KI277" i="1"/>
  <c r="KI193" i="1"/>
  <c r="KI148" i="1"/>
  <c r="KI249" i="1"/>
  <c r="KI139" i="1"/>
  <c r="KI338" i="1"/>
  <c r="KI335" i="1"/>
  <c r="KI333" i="1"/>
  <c r="KI217" i="1"/>
  <c r="KI209" i="1"/>
  <c r="KI315" i="1"/>
  <c r="KI303" i="1"/>
  <c r="KI310" i="1"/>
  <c r="KI285" i="1"/>
  <c r="KI174" i="1"/>
  <c r="KI173" i="1"/>
  <c r="KI293" i="1"/>
  <c r="KI327" i="1"/>
  <c r="KI195" i="1"/>
  <c r="KI243" i="1"/>
  <c r="KI276" i="1"/>
  <c r="KI222" i="1"/>
  <c r="KI339" i="1"/>
  <c r="KI292" i="1"/>
  <c r="KI269" i="1"/>
  <c r="KI311" i="1"/>
  <c r="KI150" i="1"/>
  <c r="KI214" i="1"/>
  <c r="KI176" i="1"/>
  <c r="KI268" i="1"/>
  <c r="KI204" i="1"/>
  <c r="KI162" i="1"/>
  <c r="KI246" i="1"/>
  <c r="KI218" i="1"/>
  <c r="KI251" i="1"/>
  <c r="KI182" i="1"/>
  <c r="KI272" i="1"/>
  <c r="KI238" i="1"/>
  <c r="KI201" i="1"/>
  <c r="KI186" i="1"/>
  <c r="KI270" i="1"/>
  <c r="KI324" i="1"/>
  <c r="KI20" i="1"/>
  <c r="KI300" i="1"/>
  <c r="KI328" i="1"/>
  <c r="KI223" i="1"/>
  <c r="KI341" i="1"/>
  <c r="KI187" i="1"/>
  <c r="KI228" i="1"/>
  <c r="KI234" i="1"/>
  <c r="KI255" i="1"/>
  <c r="KI319" i="1"/>
  <c r="KI261" i="1"/>
  <c r="KI283" i="1"/>
  <c r="KI177" i="1"/>
  <c r="KI215" i="1"/>
  <c r="KI291" i="1"/>
  <c r="KI239" i="1"/>
  <c r="KI235" i="1"/>
  <c r="KI237" i="1"/>
  <c r="KI288" i="1"/>
  <c r="KI256" i="1"/>
  <c r="KI305" i="1"/>
  <c r="KI284" i="1"/>
  <c r="KI318" i="1"/>
  <c r="KI208" i="1"/>
  <c r="KI211" i="1"/>
  <c r="KI304" i="1"/>
  <c r="KI307" i="1"/>
  <c r="KI183" i="1"/>
  <c r="KI207" i="1"/>
  <c r="KI313" i="1"/>
  <c r="KI203" i="1"/>
  <c r="KI322" i="1"/>
  <c r="KI166" i="1"/>
  <c r="KI163" i="1"/>
  <c r="KI227" i="1"/>
  <c r="KI244" i="1"/>
  <c r="KI306" i="1"/>
  <c r="KI196" i="1"/>
  <c r="KI280" i="1"/>
  <c r="KI19" i="1"/>
  <c r="KI172" i="1"/>
  <c r="KI141" i="1"/>
  <c r="KI169" i="1"/>
  <c r="KI317" i="1"/>
  <c r="KI329" i="1"/>
  <c r="KI326" i="1"/>
  <c r="KI151" i="1"/>
  <c r="KI250" i="1"/>
  <c r="KI273" i="1"/>
  <c r="KI138" i="1"/>
  <c r="KI336" i="1"/>
  <c r="KI219" i="1"/>
  <c r="KI332" i="1"/>
  <c r="KI278" i="1"/>
  <c r="KI185" i="1"/>
  <c r="GS258" i="1"/>
  <c r="GS319" i="1"/>
  <c r="GS244" i="1"/>
  <c r="GS248" i="1"/>
  <c r="GS229" i="1"/>
  <c r="GS312" i="1"/>
  <c r="GS261" i="1"/>
  <c r="GS270" i="1"/>
  <c r="GS305" i="1"/>
  <c r="GS242" i="1"/>
  <c r="GS340" i="1"/>
  <c r="GS332" i="1"/>
  <c r="GS341" i="1"/>
  <c r="GS216" i="1"/>
  <c r="GS184" i="1"/>
  <c r="GS166" i="1"/>
  <c r="GS271" i="1"/>
  <c r="GS139" i="1"/>
  <c r="GS202" i="1"/>
  <c r="GS219" i="1"/>
  <c r="GS19" i="1"/>
  <c r="GS323" i="1"/>
  <c r="GS141" i="1"/>
  <c r="GS246" i="1"/>
  <c r="GS20" i="1"/>
  <c r="GS267" i="1"/>
  <c r="GS315" i="1"/>
  <c r="GS291" i="1"/>
  <c r="GS306" i="1"/>
  <c r="GS186" i="1"/>
  <c r="GS162" i="1"/>
  <c r="GS218" i="1"/>
  <c r="GS187" i="1"/>
  <c r="GS331" i="1"/>
  <c r="GS260" i="1"/>
  <c r="GS156" i="1"/>
  <c r="GS213" i="1"/>
  <c r="GS288" i="1"/>
  <c r="GS224" i="1"/>
  <c r="GS203" i="1"/>
  <c r="GS309" i="1"/>
  <c r="GS293" i="1"/>
  <c r="GS167" i="1"/>
  <c r="GS163" i="1"/>
  <c r="GS301" i="1"/>
  <c r="GS206" i="1"/>
  <c r="GS201" i="1"/>
  <c r="GS342" i="1"/>
  <c r="GS330" i="1"/>
  <c r="GS249" i="1"/>
  <c r="GS324" i="1"/>
  <c r="GS176" i="1"/>
  <c r="GS259" i="1"/>
  <c r="GS196" i="1"/>
  <c r="GS195" i="1"/>
  <c r="GS339" i="1"/>
  <c r="GS178" i="1"/>
  <c r="GS171" i="1"/>
  <c r="GS295" i="1"/>
  <c r="GS277" i="1"/>
  <c r="GS207" i="1"/>
  <c r="GS234" i="1"/>
  <c r="GS287" i="1"/>
  <c r="GS165" i="1"/>
  <c r="GS250" i="1"/>
  <c r="GS276" i="1"/>
  <c r="GS304" i="1"/>
  <c r="GS326" i="1"/>
  <c r="GS302" i="1"/>
  <c r="GS282" i="1"/>
  <c r="GS284" i="1"/>
  <c r="GS181" i="1"/>
  <c r="GS177" i="1"/>
  <c r="GS257" i="1"/>
  <c r="GS327" i="1"/>
  <c r="GS204" i="1"/>
  <c r="GS308" i="1"/>
  <c r="GS237" i="1"/>
  <c r="GS220" i="1"/>
  <c r="GS236" i="1"/>
  <c r="GS208" i="1"/>
  <c r="GS279" i="1"/>
  <c r="GS337" i="1"/>
  <c r="GS254" i="1"/>
  <c r="GS180" i="1"/>
  <c r="GS245" i="1"/>
  <c r="GS151" i="1"/>
  <c r="GS269" i="1"/>
  <c r="GS318" i="1"/>
  <c r="GS280" i="1"/>
  <c r="GS192" i="1"/>
  <c r="GS205" i="1"/>
  <c r="GS235" i="1"/>
  <c r="GS321" i="1"/>
  <c r="GS214" i="1"/>
  <c r="GS256" i="1"/>
  <c r="GS173" i="1"/>
  <c r="GS247" i="1"/>
  <c r="GS175" i="1"/>
  <c r="GS148" i="1"/>
  <c r="GS294" i="1"/>
  <c r="GS334" i="1"/>
  <c r="GS329" i="1"/>
  <c r="GS185" i="1"/>
  <c r="GS273" i="1"/>
  <c r="GS335" i="1"/>
  <c r="GS226" i="1"/>
  <c r="GS322" i="1"/>
  <c r="GS164" i="1"/>
  <c r="GS212" i="1"/>
  <c r="GS253" i="1"/>
  <c r="GS328" i="1"/>
  <c r="GS303" i="1"/>
  <c r="GS215" i="1"/>
  <c r="GS310" i="1"/>
  <c r="GS281" i="1"/>
  <c r="GS243" i="1"/>
  <c r="GS190" i="1"/>
  <c r="GS320" i="1"/>
  <c r="GS255" i="1"/>
  <c r="GS333" i="1"/>
  <c r="GS217" i="1"/>
  <c r="GS193" i="1"/>
  <c r="GS172" i="1"/>
  <c r="GS338" i="1"/>
  <c r="GS317" i="1"/>
  <c r="GS140" i="1"/>
  <c r="GS157" i="1"/>
  <c r="GS169" i="1"/>
  <c r="GS275" i="1"/>
  <c r="GS211" i="1"/>
  <c r="GS272" i="1"/>
  <c r="GS210" i="1"/>
  <c r="GS238" i="1"/>
  <c r="GS239" i="1"/>
  <c r="GS241" i="1"/>
  <c r="GS313" i="1"/>
  <c r="GS292" i="1"/>
  <c r="GS227" i="1"/>
  <c r="GS325" i="1"/>
  <c r="GS251" i="1"/>
  <c r="GS274" i="1"/>
  <c r="GS168" i="1"/>
  <c r="GS316" i="1"/>
  <c r="GS182" i="1"/>
  <c r="GS307" i="1"/>
  <c r="GS209" i="1"/>
  <c r="GS252" i="1"/>
  <c r="GS289" i="1"/>
  <c r="GS300" i="1"/>
  <c r="GS240" i="1"/>
  <c r="GS228" i="1"/>
  <c r="GS223" i="1"/>
  <c r="GS262" i="1"/>
  <c r="GS138" i="1"/>
  <c r="GS283" i="1"/>
  <c r="GS285" i="1"/>
  <c r="GS174" i="1"/>
  <c r="GS336" i="1"/>
  <c r="GS183" i="1"/>
  <c r="GS290" i="1"/>
  <c r="GS278" i="1"/>
  <c r="GS221" i="1"/>
  <c r="GS343" i="1"/>
  <c r="GS194" i="1"/>
  <c r="GS311" i="1"/>
  <c r="GS149" i="1"/>
  <c r="GS225" i="1"/>
  <c r="GS222" i="1"/>
  <c r="GS314" i="1"/>
  <c r="GS150" i="1"/>
  <c r="GS189" i="1"/>
  <c r="GS268" i="1"/>
  <c r="GS191" i="1"/>
  <c r="GS286" i="1"/>
  <c r="DW28" i="1"/>
  <c r="DW37" i="1" s="1"/>
  <c r="DW26" i="1"/>
  <c r="DW35" i="1" s="1"/>
  <c r="DW31" i="1"/>
  <c r="DW40" i="1" s="1"/>
  <c r="DW32" i="1"/>
  <c r="DW41" i="1" s="1"/>
  <c r="DW27" i="1"/>
  <c r="DW36" i="1" s="1"/>
  <c r="DW33" i="1"/>
  <c r="DW25" i="1"/>
  <c r="DW34" i="1" s="1"/>
  <c r="DW30" i="1"/>
  <c r="DW39" i="1" s="1"/>
  <c r="DW29" i="1"/>
  <c r="DW38" i="1" s="1"/>
  <c r="BJ171" i="1"/>
  <c r="BJ284" i="1"/>
  <c r="BJ283" i="1"/>
  <c r="BJ241" i="1"/>
  <c r="BJ175" i="1"/>
  <c r="BJ334" i="1"/>
  <c r="BJ310" i="1"/>
  <c r="BJ164" i="1"/>
  <c r="BJ163" i="1"/>
  <c r="BJ150" i="1"/>
  <c r="BJ289" i="1"/>
  <c r="BJ311" i="1"/>
  <c r="BJ177" i="1"/>
  <c r="BJ287" i="1"/>
  <c r="BJ304" i="1"/>
  <c r="BJ320" i="1"/>
  <c r="BJ279" i="1"/>
  <c r="BJ167" i="1"/>
  <c r="BJ335" i="1"/>
  <c r="BJ238" i="1"/>
  <c r="BJ312" i="1"/>
  <c r="BJ329" i="1"/>
  <c r="BJ330" i="1"/>
  <c r="BJ166" i="1"/>
  <c r="BJ227" i="1"/>
  <c r="BJ260" i="1"/>
  <c r="BJ157" i="1"/>
  <c r="BJ218" i="1"/>
  <c r="BJ313" i="1"/>
  <c r="BJ162" i="1"/>
  <c r="BJ242" i="1"/>
  <c r="BJ211" i="1"/>
  <c r="BJ248" i="1"/>
  <c r="BJ342" i="1"/>
  <c r="BJ324" i="1"/>
  <c r="BJ194" i="1"/>
  <c r="BJ151" i="1"/>
  <c r="BJ338" i="1"/>
  <c r="BJ196" i="1"/>
  <c r="BJ316" i="1"/>
  <c r="BJ269" i="1"/>
  <c r="BJ208" i="1"/>
  <c r="BJ19" i="1"/>
  <c r="BJ204" i="1"/>
  <c r="BJ276" i="1"/>
  <c r="BJ156" i="1"/>
  <c r="BJ315" i="1"/>
  <c r="BJ224" i="1"/>
  <c r="BJ182" i="1"/>
  <c r="BJ321" i="1"/>
  <c r="BJ323" i="1"/>
  <c r="BJ295" i="1"/>
  <c r="BJ314" i="1"/>
  <c r="BJ216" i="1"/>
  <c r="BJ178" i="1"/>
  <c r="BJ239" i="1"/>
  <c r="BJ332" i="1"/>
  <c r="BJ243" i="1"/>
  <c r="BJ217" i="1"/>
  <c r="BJ300" i="1"/>
  <c r="BJ237" i="1"/>
  <c r="BJ183" i="1"/>
  <c r="BJ223" i="1"/>
  <c r="BJ247" i="1"/>
  <c r="BJ336" i="1"/>
  <c r="BJ149" i="1"/>
  <c r="BJ181" i="1"/>
  <c r="BJ281" i="1"/>
  <c r="BJ185" i="1"/>
  <c r="BJ261" i="1"/>
  <c r="BJ207" i="1"/>
  <c r="BJ172" i="1"/>
  <c r="BJ255" i="1"/>
  <c r="BJ206" i="1"/>
  <c r="BJ193" i="1"/>
  <c r="BJ280" i="1"/>
  <c r="BJ192" i="1"/>
  <c r="BJ253" i="1"/>
  <c r="BJ333" i="1"/>
  <c r="BJ306" i="1"/>
  <c r="BJ222" i="1"/>
  <c r="BJ201" i="1"/>
  <c r="BJ339" i="1"/>
  <c r="BJ221" i="1"/>
  <c r="BJ302" i="1"/>
  <c r="BJ308" i="1"/>
  <c r="BJ209" i="1"/>
  <c r="BJ219" i="1"/>
  <c r="BJ258" i="1"/>
  <c r="BJ291" i="1"/>
  <c r="BJ186" i="1"/>
  <c r="BJ309" i="1"/>
  <c r="BJ139" i="1"/>
  <c r="BJ251" i="1"/>
  <c r="BJ322" i="1"/>
  <c r="BJ246" i="1"/>
  <c r="BJ245" i="1"/>
  <c r="BJ340" i="1"/>
  <c r="BJ303" i="1"/>
  <c r="BJ141" i="1"/>
  <c r="BJ282" i="1"/>
  <c r="BJ337" i="1"/>
  <c r="BJ250" i="1"/>
  <c r="BJ220" i="1"/>
  <c r="BJ226" i="1"/>
  <c r="BJ244" i="1"/>
  <c r="BJ180" i="1"/>
  <c r="BJ268" i="1"/>
  <c r="BJ240" i="1"/>
  <c r="BJ168" i="1"/>
  <c r="BJ254" i="1"/>
  <c r="BJ195" i="1"/>
  <c r="BJ305" i="1"/>
  <c r="BJ249" i="1"/>
  <c r="BJ286" i="1"/>
  <c r="BJ213" i="1"/>
  <c r="BJ275" i="1"/>
  <c r="BJ318" i="1"/>
  <c r="BJ20" i="1"/>
  <c r="BJ267" i="1"/>
  <c r="BJ327" i="1"/>
  <c r="BJ259" i="1"/>
  <c r="BJ257" i="1"/>
  <c r="BJ317" i="1"/>
  <c r="BJ212" i="1"/>
  <c r="BJ205" i="1"/>
  <c r="BJ326" i="1"/>
  <c r="BJ140" i="1"/>
  <c r="BJ173" i="1"/>
  <c r="BJ325" i="1"/>
  <c r="BJ215" i="1"/>
  <c r="BJ138" i="1"/>
  <c r="BJ228" i="1"/>
  <c r="BJ274" i="1"/>
  <c r="BJ331" i="1"/>
  <c r="BJ229" i="1"/>
  <c r="BJ270" i="1"/>
  <c r="BJ165" i="1"/>
  <c r="BJ301" i="1"/>
  <c r="BJ148" i="1"/>
  <c r="BJ189" i="1"/>
  <c r="BJ210" i="1"/>
  <c r="BJ236" i="1"/>
  <c r="BJ169" i="1"/>
  <c r="BJ225" i="1"/>
  <c r="BJ341" i="1"/>
  <c r="BJ214" i="1"/>
  <c r="BJ176" i="1"/>
  <c r="BJ307" i="1"/>
  <c r="BJ202" i="1"/>
  <c r="BJ187" i="1"/>
  <c r="BJ294" i="1"/>
  <c r="BJ290" i="1"/>
  <c r="BJ273" i="1"/>
  <c r="BJ328" i="1"/>
  <c r="BJ272" i="1"/>
  <c r="BJ191" i="1"/>
  <c r="BJ174" i="1"/>
  <c r="BJ190" i="1"/>
  <c r="BJ285" i="1"/>
  <c r="BJ256" i="1"/>
  <c r="BJ277" i="1"/>
  <c r="BJ293" i="1"/>
  <c r="BJ235" i="1"/>
  <c r="BJ319" i="1"/>
  <c r="BJ343" i="1"/>
  <c r="BJ203" i="1"/>
  <c r="BJ292" i="1"/>
  <c r="BJ184" i="1"/>
  <c r="BJ288" i="1"/>
  <c r="BJ271" i="1"/>
  <c r="BJ278" i="1"/>
  <c r="BJ234" i="1"/>
  <c r="BJ262" i="1"/>
  <c r="BJ252" i="1"/>
  <c r="GY324" i="1"/>
  <c r="GY149" i="1"/>
  <c r="GY327" i="1"/>
  <c r="GY300" i="1"/>
  <c r="GY151" i="1"/>
  <c r="GY286" i="1"/>
  <c r="GY178" i="1"/>
  <c r="GY174" i="1"/>
  <c r="GY182" i="1"/>
  <c r="GY250" i="1"/>
  <c r="GY234" i="1"/>
  <c r="GY223" i="1"/>
  <c r="GY227" i="1"/>
  <c r="GY219" i="1"/>
  <c r="GY187" i="1"/>
  <c r="GY294" i="1"/>
  <c r="GY236" i="1"/>
  <c r="GY221" i="1"/>
  <c r="GY168" i="1"/>
  <c r="GY325" i="1"/>
  <c r="GY257" i="1"/>
  <c r="GY278" i="1"/>
  <c r="GY171" i="1"/>
  <c r="GY173" i="1"/>
  <c r="GY338" i="1"/>
  <c r="GY337" i="1"/>
  <c r="GY328" i="1"/>
  <c r="GY317" i="1"/>
  <c r="GY218" i="1"/>
  <c r="GY205" i="1"/>
  <c r="GY305" i="1"/>
  <c r="GY166" i="1"/>
  <c r="GY316" i="1"/>
  <c r="GY214" i="1"/>
  <c r="GY228" i="1"/>
  <c r="GY283" i="1"/>
  <c r="GY259" i="1"/>
  <c r="GY304" i="1"/>
  <c r="GY310" i="1"/>
  <c r="GY249" i="1"/>
  <c r="GY207" i="1"/>
  <c r="GY206" i="1"/>
  <c r="GY150" i="1"/>
  <c r="GY331" i="1"/>
  <c r="GY274" i="1"/>
  <c r="GY256" i="1"/>
  <c r="GY308" i="1"/>
  <c r="GY271" i="1"/>
  <c r="GY254" i="1"/>
  <c r="GY175" i="1"/>
  <c r="GY165" i="1"/>
  <c r="GY319" i="1"/>
  <c r="GY163" i="1"/>
  <c r="GY255" i="1"/>
  <c r="GY288" i="1"/>
  <c r="GY280" i="1"/>
  <c r="GY273" i="1"/>
  <c r="GY210" i="1"/>
  <c r="GY332" i="1"/>
  <c r="GY225" i="1"/>
  <c r="GY268" i="1"/>
  <c r="GY243" i="1"/>
  <c r="GY303" i="1"/>
  <c r="GY330" i="1"/>
  <c r="GY293" i="1"/>
  <c r="GY229" i="1"/>
  <c r="GY247" i="1"/>
  <c r="GY201" i="1"/>
  <c r="GY251" i="1"/>
  <c r="GY211" i="1"/>
  <c r="GY212" i="1"/>
  <c r="GY157" i="1"/>
  <c r="GY284" i="1"/>
  <c r="GY277" i="1"/>
  <c r="GY289" i="1"/>
  <c r="GY189" i="1"/>
  <c r="GY340" i="1"/>
  <c r="GY148" i="1"/>
  <c r="GY321" i="1"/>
  <c r="GY314" i="1"/>
  <c r="GY216" i="1"/>
  <c r="GY202" i="1"/>
  <c r="GY194" i="1"/>
  <c r="GY224" i="1"/>
  <c r="GY226" i="1"/>
  <c r="GY241" i="1"/>
  <c r="GY19" i="1"/>
  <c r="GY322" i="1"/>
  <c r="GY307" i="1"/>
  <c r="GY193" i="1"/>
  <c r="GY326" i="1"/>
  <c r="GY329" i="1"/>
  <c r="GY162" i="1"/>
  <c r="GY195" i="1"/>
  <c r="GY204" i="1"/>
  <c r="GY222" i="1"/>
  <c r="GY315" i="1"/>
  <c r="GY318" i="1"/>
  <c r="GY285" i="1"/>
  <c r="GY267" i="1"/>
  <c r="GY261" i="1"/>
  <c r="GY246" i="1"/>
  <c r="GY220" i="1"/>
  <c r="GY302" i="1"/>
  <c r="GY333" i="1"/>
  <c r="GY186" i="1"/>
  <c r="GY190" i="1"/>
  <c r="GY180" i="1"/>
  <c r="GY177" i="1"/>
  <c r="GY272" i="1"/>
  <c r="GY237" i="1"/>
  <c r="GY312" i="1"/>
  <c r="GY253" i="1"/>
  <c r="GY244" i="1"/>
  <c r="GY290" i="1"/>
  <c r="GY320" i="1"/>
  <c r="GY336" i="1"/>
  <c r="GY339" i="1"/>
  <c r="GY269" i="1"/>
  <c r="GY239" i="1"/>
  <c r="GY20" i="1"/>
  <c r="GY183" i="1"/>
  <c r="GY181" i="1"/>
  <c r="GY335" i="1"/>
  <c r="GY334" i="1"/>
  <c r="GY279" i="1"/>
  <c r="GY240" i="1"/>
  <c r="GY287" i="1"/>
  <c r="GY306" i="1"/>
  <c r="GY341" i="1"/>
  <c r="GY185" i="1"/>
  <c r="GY282" i="1"/>
  <c r="GY313" i="1"/>
  <c r="GY172" i="1"/>
  <c r="GY262" i="1"/>
  <c r="GY258" i="1"/>
  <c r="GY291" i="1"/>
  <c r="GY309" i="1"/>
  <c r="GY295" i="1"/>
  <c r="GY238" i="1"/>
  <c r="GY196" i="1"/>
  <c r="GY184" i="1"/>
  <c r="GY245" i="1"/>
  <c r="GY311" i="1"/>
  <c r="GY176" i="1"/>
  <c r="GY235" i="1"/>
  <c r="GY217" i="1"/>
  <c r="GY260" i="1"/>
  <c r="GY281" i="1"/>
  <c r="GY169" i="1"/>
  <c r="GY292" i="1"/>
  <c r="GY192" i="1"/>
  <c r="GY191" i="1"/>
  <c r="GY203" i="1"/>
  <c r="GY167" i="1"/>
  <c r="GY342" i="1"/>
  <c r="GY248" i="1"/>
  <c r="GY252" i="1"/>
  <c r="GY141" i="1"/>
  <c r="GY208" i="1"/>
  <c r="GY164" i="1"/>
  <c r="GY301" i="1"/>
  <c r="GY270" i="1"/>
  <c r="GY276" i="1"/>
  <c r="GY343" i="1"/>
  <c r="GY242" i="1"/>
  <c r="GY209" i="1"/>
  <c r="GY156" i="1"/>
  <c r="GY275" i="1"/>
  <c r="GY213" i="1"/>
  <c r="GY323" i="1"/>
  <c r="GY215" i="1"/>
  <c r="GE327" i="1"/>
  <c r="GE196" i="1"/>
  <c r="GE195" i="1"/>
  <c r="GE187" i="1"/>
  <c r="GE207" i="1"/>
  <c r="GE171" i="1"/>
  <c r="GE172" i="1"/>
  <c r="GE330" i="1"/>
  <c r="GE163" i="1"/>
  <c r="GE247" i="1"/>
  <c r="GE226" i="1"/>
  <c r="GE162" i="1"/>
  <c r="GE201" i="1"/>
  <c r="GE253" i="1"/>
  <c r="GE185" i="1"/>
  <c r="GE317" i="1"/>
  <c r="GE239" i="1"/>
  <c r="GE267" i="1"/>
  <c r="GE256" i="1"/>
  <c r="GE209" i="1"/>
  <c r="GE246" i="1"/>
  <c r="GE20" i="1"/>
  <c r="GE177" i="1"/>
  <c r="GE234" i="1"/>
  <c r="GE320" i="1"/>
  <c r="GE215" i="1"/>
  <c r="GE240" i="1"/>
  <c r="GE341" i="1"/>
  <c r="GE202" i="1"/>
  <c r="GE291" i="1"/>
  <c r="GE139" i="1"/>
  <c r="GE224" i="1"/>
  <c r="GE259" i="1"/>
  <c r="GE150" i="1"/>
  <c r="GE235" i="1"/>
  <c r="GE336" i="1"/>
  <c r="GE192" i="1"/>
  <c r="GE216" i="1"/>
  <c r="GE182" i="1"/>
  <c r="GE319" i="1"/>
  <c r="GE260" i="1"/>
  <c r="GE164" i="1"/>
  <c r="GE271" i="1"/>
  <c r="GE274" i="1"/>
  <c r="GE167" i="1"/>
  <c r="GE140" i="1"/>
  <c r="GE340" i="1"/>
  <c r="GE337" i="1"/>
  <c r="GE178" i="1"/>
  <c r="GE208" i="1"/>
  <c r="GE262" i="1"/>
  <c r="GE184" i="1"/>
  <c r="GE275" i="1"/>
  <c r="GE343" i="1"/>
  <c r="GE175" i="1"/>
  <c r="GE213" i="1"/>
  <c r="GE166" i="1"/>
  <c r="GE176" i="1"/>
  <c r="GE323" i="1"/>
  <c r="GE328" i="1"/>
  <c r="GE288" i="1"/>
  <c r="GE193" i="1"/>
  <c r="GE156" i="1"/>
  <c r="GE322" i="1"/>
  <c r="GE294" i="1"/>
  <c r="GE194" i="1"/>
  <c r="GE258" i="1"/>
  <c r="GE241" i="1"/>
  <c r="GE252" i="1"/>
  <c r="GE227" i="1"/>
  <c r="GE280" i="1"/>
  <c r="GE326" i="1"/>
  <c r="GE335" i="1"/>
  <c r="GE282" i="1"/>
  <c r="GE339" i="1"/>
  <c r="GE168" i="1"/>
  <c r="GE251" i="1"/>
  <c r="GE290" i="1"/>
  <c r="GE225" i="1"/>
  <c r="GE308" i="1"/>
  <c r="GE313" i="1"/>
  <c r="GE157" i="1"/>
  <c r="GE312" i="1"/>
  <c r="GE302" i="1"/>
  <c r="GE257" i="1"/>
  <c r="GE268" i="1"/>
  <c r="GE332" i="1"/>
  <c r="GE244" i="1"/>
  <c r="GE311" i="1"/>
  <c r="GE272" i="1"/>
  <c r="GE270" i="1"/>
  <c r="GE214" i="1"/>
  <c r="GE286" i="1"/>
  <c r="GE217" i="1"/>
  <c r="GE285" i="1"/>
  <c r="GE221" i="1"/>
  <c r="GE243" i="1"/>
  <c r="GE295" i="1"/>
  <c r="GE321" i="1"/>
  <c r="GE300" i="1"/>
  <c r="GE229" i="1"/>
  <c r="GE138" i="1"/>
  <c r="GE191" i="1"/>
  <c r="GE181" i="1"/>
  <c r="GE212" i="1"/>
  <c r="GE333" i="1"/>
  <c r="GE206" i="1"/>
  <c r="GE190" i="1"/>
  <c r="GE316" i="1"/>
  <c r="GE307" i="1"/>
  <c r="GE255" i="1"/>
  <c r="GE309" i="1"/>
  <c r="GE254" i="1"/>
  <c r="GE220" i="1"/>
  <c r="GE245" i="1"/>
  <c r="GE314" i="1"/>
  <c r="GE273" i="1"/>
  <c r="GE284" i="1"/>
  <c r="GE283" i="1"/>
  <c r="GE173" i="1"/>
  <c r="GE269" i="1"/>
  <c r="GE287" i="1"/>
  <c r="GE219" i="1"/>
  <c r="GE278" i="1"/>
  <c r="GE303" i="1"/>
  <c r="GE325" i="1"/>
  <c r="GE338" i="1"/>
  <c r="GE301" i="1"/>
  <c r="GE334" i="1"/>
  <c r="GE149" i="1"/>
  <c r="GE211" i="1"/>
  <c r="GE19" i="1"/>
  <c r="GE186" i="1"/>
  <c r="GE292" i="1"/>
  <c r="GE289" i="1"/>
  <c r="GE169" i="1"/>
  <c r="GE248" i="1"/>
  <c r="GE249" i="1"/>
  <c r="GE310" i="1"/>
  <c r="GE236" i="1"/>
  <c r="GE223" i="1"/>
  <c r="GE324" i="1"/>
  <c r="GE222" i="1"/>
  <c r="GE204" i="1"/>
  <c r="GE148" i="1"/>
  <c r="GE279" i="1"/>
  <c r="GE318" i="1"/>
  <c r="GE250" i="1"/>
  <c r="GE183" i="1"/>
  <c r="GE276" i="1"/>
  <c r="GE293" i="1"/>
  <c r="GE165" i="1"/>
  <c r="GE180" i="1"/>
  <c r="GE281" i="1"/>
  <c r="GE174" i="1"/>
  <c r="GE228" i="1"/>
  <c r="GE238" i="1"/>
  <c r="GE277" i="1"/>
  <c r="GE141" i="1"/>
  <c r="GE306" i="1"/>
  <c r="GE305" i="1"/>
  <c r="GE304" i="1"/>
  <c r="GE210" i="1"/>
  <c r="GE342" i="1"/>
  <c r="GE151" i="1"/>
  <c r="GE205" i="1"/>
  <c r="GE315" i="1"/>
  <c r="GE329" i="1"/>
  <c r="GE331" i="1"/>
  <c r="GE261" i="1"/>
  <c r="GE189" i="1"/>
  <c r="GE218" i="1"/>
  <c r="GE242" i="1"/>
  <c r="GE203" i="1"/>
  <c r="GE237" i="1"/>
  <c r="GH26" i="1"/>
  <c r="GH35" i="1" s="1"/>
  <c r="GH29" i="1"/>
  <c r="GH38" i="1" s="1"/>
  <c r="GH32" i="1"/>
  <c r="GH41" i="1" s="1"/>
  <c r="GH28" i="1"/>
  <c r="GH37" i="1" s="1"/>
  <c r="GH33" i="1"/>
  <c r="GH30" i="1"/>
  <c r="GH39" i="1" s="1"/>
  <c r="GH27" i="1"/>
  <c r="GH36" i="1" s="1"/>
  <c r="GH31" i="1"/>
  <c r="GH40" i="1" s="1"/>
  <c r="GH25" i="1"/>
  <c r="GH34" i="1" s="1"/>
  <c r="ES334" i="1"/>
  <c r="ES196" i="1"/>
  <c r="ES275" i="1"/>
  <c r="ES330" i="1"/>
  <c r="ES322" i="1"/>
  <c r="ES342" i="1"/>
  <c r="ES340" i="1"/>
  <c r="ES301" i="1"/>
  <c r="ES191" i="1"/>
  <c r="ES221" i="1"/>
  <c r="ES165" i="1"/>
  <c r="ES273" i="1"/>
  <c r="ES219" i="1"/>
  <c r="ES292" i="1"/>
  <c r="ES280" i="1"/>
  <c r="ES140" i="1"/>
  <c r="ES185" i="1"/>
  <c r="ES192" i="1"/>
  <c r="ES151" i="1"/>
  <c r="ES325" i="1"/>
  <c r="ES166" i="1"/>
  <c r="ES209" i="1"/>
  <c r="ES240" i="1"/>
  <c r="ES256" i="1"/>
  <c r="ES215" i="1"/>
  <c r="ES234" i="1"/>
  <c r="ES249" i="1"/>
  <c r="ES250" i="1"/>
  <c r="ES246" i="1"/>
  <c r="ES243" i="1"/>
  <c r="ES335" i="1"/>
  <c r="ES317" i="1"/>
  <c r="ES304" i="1"/>
  <c r="ES341" i="1"/>
  <c r="ES156" i="1"/>
  <c r="ES303" i="1"/>
  <c r="ES190" i="1"/>
  <c r="ES207" i="1"/>
  <c r="ES313" i="1"/>
  <c r="ES311" i="1"/>
  <c r="ES308" i="1"/>
  <c r="ES305" i="1"/>
  <c r="ES245" i="1"/>
  <c r="ES253" i="1"/>
  <c r="ES286" i="1"/>
  <c r="ES244" i="1"/>
  <c r="ES278" i="1"/>
  <c r="ES337" i="1"/>
  <c r="ES167" i="1"/>
  <c r="ES178" i="1"/>
  <c r="ES213" i="1"/>
  <c r="ES220" i="1"/>
  <c r="ES163" i="1"/>
  <c r="ES218" i="1"/>
  <c r="ES282" i="1"/>
  <c r="ES260" i="1"/>
  <c r="ES293" i="1"/>
  <c r="ES290" i="1"/>
  <c r="ES329" i="1"/>
  <c r="ES321" i="1"/>
  <c r="ES262" i="1"/>
  <c r="ES279" i="1"/>
  <c r="ES224" i="1"/>
  <c r="ES252" i="1"/>
  <c r="ES138" i="1"/>
  <c r="ES201" i="1"/>
  <c r="ES312" i="1"/>
  <c r="ES187" i="1"/>
  <c r="ES310" i="1"/>
  <c r="ES281" i="1"/>
  <c r="ES295" i="1"/>
  <c r="ES226" i="1"/>
  <c r="ES302" i="1"/>
  <c r="ES333" i="1"/>
  <c r="ES343" i="1"/>
  <c r="ES164" i="1"/>
  <c r="ES319" i="1"/>
  <c r="ES223" i="1"/>
  <c r="ES203" i="1"/>
  <c r="ES172" i="1"/>
  <c r="ES214" i="1"/>
  <c r="ES242" i="1"/>
  <c r="ES202" i="1"/>
  <c r="ES168" i="1"/>
  <c r="ES176" i="1"/>
  <c r="ES307" i="1"/>
  <c r="ES324" i="1"/>
  <c r="ES210" i="1"/>
  <c r="ES261" i="1"/>
  <c r="ES208" i="1"/>
  <c r="ES157" i="1"/>
  <c r="ES211" i="1"/>
  <c r="ES139" i="1"/>
  <c r="ES289" i="1"/>
  <c r="ES259" i="1"/>
  <c r="ES237" i="1"/>
  <c r="ES283" i="1"/>
  <c r="ES269" i="1"/>
  <c r="ES284" i="1"/>
  <c r="ES169" i="1"/>
  <c r="ES316" i="1"/>
  <c r="ES274" i="1"/>
  <c r="ES174" i="1"/>
  <c r="ES180" i="1"/>
  <c r="ES267" i="1"/>
  <c r="ES288" i="1"/>
  <c r="ES148" i="1"/>
  <c r="ES270" i="1"/>
  <c r="ES254" i="1"/>
  <c r="ES323" i="1"/>
  <c r="ES222" i="1"/>
  <c r="ES276" i="1"/>
  <c r="ES181" i="1"/>
  <c r="ES339" i="1"/>
  <c r="ES328" i="1"/>
  <c r="ES175" i="1"/>
  <c r="ES184" i="1"/>
  <c r="ES193" i="1"/>
  <c r="ES141" i="1"/>
  <c r="ES206" i="1"/>
  <c r="ES20" i="1"/>
  <c r="ES277" i="1"/>
  <c r="ES247" i="1"/>
  <c r="ES331" i="1"/>
  <c r="ES258" i="1"/>
  <c r="ES320" i="1"/>
  <c r="ES195" i="1"/>
  <c r="ES204" i="1"/>
  <c r="ES236" i="1"/>
  <c r="ES173" i="1"/>
  <c r="ES177" i="1"/>
  <c r="ES287" i="1"/>
  <c r="ES186" i="1"/>
  <c r="ES315" i="1"/>
  <c r="ES227" i="1"/>
  <c r="ES272" i="1"/>
  <c r="ES271" i="1"/>
  <c r="ES241" i="1"/>
  <c r="ES149" i="1"/>
  <c r="ES332" i="1"/>
  <c r="ES326" i="1"/>
  <c r="ES318" i="1"/>
  <c r="ES255" i="1"/>
  <c r="ES182" i="1"/>
  <c r="ES194" i="1"/>
  <c r="ES235" i="1"/>
  <c r="ES225" i="1"/>
  <c r="ES228" i="1"/>
  <c r="ES327" i="1"/>
  <c r="ES314" i="1"/>
  <c r="ES229" i="1"/>
  <c r="ES268" i="1"/>
  <c r="ES150" i="1"/>
  <c r="ES239" i="1"/>
  <c r="ES171" i="1"/>
  <c r="ES205" i="1"/>
  <c r="ES183" i="1"/>
  <c r="ES189" i="1"/>
  <c r="ES300" i="1"/>
  <c r="ES217" i="1"/>
  <c r="ES212" i="1"/>
  <c r="ES309" i="1"/>
  <c r="ES238" i="1"/>
  <c r="ES338" i="1"/>
  <c r="ES19" i="1"/>
  <c r="ES216" i="1"/>
  <c r="ES162" i="1"/>
  <c r="ES291" i="1"/>
  <c r="ES294" i="1"/>
  <c r="ES306" i="1"/>
  <c r="ES336" i="1"/>
  <c r="ES248" i="1"/>
  <c r="ES285" i="1"/>
  <c r="ES257" i="1"/>
  <c r="ES251" i="1"/>
  <c r="FH275" i="1"/>
  <c r="FH330" i="1"/>
  <c r="FH273" i="1"/>
  <c r="FH324" i="1"/>
  <c r="FH277" i="1"/>
  <c r="FH171" i="1"/>
  <c r="FH183" i="1"/>
  <c r="FH320" i="1"/>
  <c r="FH212" i="1"/>
  <c r="FH218" i="1"/>
  <c r="FH253" i="1"/>
  <c r="FH269" i="1"/>
  <c r="FH291" i="1"/>
  <c r="FH260" i="1"/>
  <c r="FH288" i="1"/>
  <c r="FH175" i="1"/>
  <c r="FH302" i="1"/>
  <c r="FH307" i="1"/>
  <c r="FH180" i="1"/>
  <c r="FH262" i="1"/>
  <c r="FH238" i="1"/>
  <c r="FH157" i="1"/>
  <c r="FH215" i="1"/>
  <c r="FH204" i="1"/>
  <c r="FH316" i="1"/>
  <c r="FH270" i="1"/>
  <c r="FH245" i="1"/>
  <c r="FH246" i="1"/>
  <c r="FH318" i="1"/>
  <c r="FH236" i="1"/>
  <c r="FH304" i="1"/>
  <c r="FH331" i="1"/>
  <c r="FH234" i="1"/>
  <c r="FH177" i="1"/>
  <c r="FH20" i="1"/>
  <c r="FH185" i="1"/>
  <c r="FH208" i="1"/>
  <c r="FH174" i="1"/>
  <c r="FH241" i="1"/>
  <c r="FH289" i="1"/>
  <c r="FH194" i="1"/>
  <c r="FH182" i="1"/>
  <c r="FH193" i="1"/>
  <c r="FH187" i="1"/>
  <c r="FH279" i="1"/>
  <c r="FH284" i="1"/>
  <c r="FH181" i="1"/>
  <c r="FH195" i="1"/>
  <c r="FH287" i="1"/>
  <c r="FH211" i="1"/>
  <c r="FH321" i="1"/>
  <c r="FH148" i="1"/>
  <c r="FH303" i="1"/>
  <c r="FH239" i="1"/>
  <c r="FH337" i="1"/>
  <c r="FH156" i="1"/>
  <c r="FH314" i="1"/>
  <c r="FH191" i="1"/>
  <c r="FH210" i="1"/>
  <c r="FH189" i="1"/>
  <c r="FH228" i="1"/>
  <c r="FH201" i="1"/>
  <c r="FH242" i="1"/>
  <c r="FH235" i="1"/>
  <c r="FH206" i="1"/>
  <c r="FH149" i="1"/>
  <c r="FH311" i="1"/>
  <c r="FH214" i="1"/>
  <c r="FH224" i="1"/>
  <c r="FH272" i="1"/>
  <c r="FH19" i="1"/>
  <c r="FH325" i="1"/>
  <c r="FH305" i="1"/>
  <c r="FH292" i="1"/>
  <c r="FH249" i="1"/>
  <c r="FH315" i="1"/>
  <c r="FH285" i="1"/>
  <c r="FH290" i="1"/>
  <c r="FH295" i="1"/>
  <c r="FH329" i="1"/>
  <c r="FH226" i="1"/>
  <c r="FH162" i="1"/>
  <c r="FH166" i="1"/>
  <c r="FH220" i="1"/>
  <c r="FH138" i="1"/>
  <c r="FH223" i="1"/>
  <c r="FH221" i="1"/>
  <c r="FH258" i="1"/>
  <c r="FH282" i="1"/>
  <c r="FH225" i="1"/>
  <c r="FH319" i="1"/>
  <c r="FH327" i="1"/>
  <c r="FH300" i="1"/>
  <c r="FH251" i="1"/>
  <c r="FH184" i="1"/>
  <c r="FH165" i="1"/>
  <c r="FH276" i="1"/>
  <c r="FH240" i="1"/>
  <c r="FH340" i="1"/>
  <c r="FH341" i="1"/>
  <c r="FH274" i="1"/>
  <c r="FH163" i="1"/>
  <c r="FH172" i="1"/>
  <c r="FH227" i="1"/>
  <c r="FH202" i="1"/>
  <c r="FH203" i="1"/>
  <c r="FH255" i="1"/>
  <c r="FH267" i="1"/>
  <c r="FH248" i="1"/>
  <c r="FH342" i="1"/>
  <c r="FH271" i="1"/>
  <c r="FH343" i="1"/>
  <c r="FH190" i="1"/>
  <c r="FH207" i="1"/>
  <c r="FH332" i="1"/>
  <c r="FH173" i="1"/>
  <c r="FH286" i="1"/>
  <c r="FH256" i="1"/>
  <c r="FH151" i="1"/>
  <c r="FH167" i="1"/>
  <c r="FH168" i="1"/>
  <c r="FH317" i="1"/>
  <c r="FH213" i="1"/>
  <c r="FH250" i="1"/>
  <c r="FH261" i="1"/>
  <c r="FH268" i="1"/>
  <c r="FH328" i="1"/>
  <c r="FH209" i="1"/>
  <c r="FH244" i="1"/>
  <c r="FH176" i="1"/>
  <c r="FH178" i="1"/>
  <c r="FH140" i="1"/>
  <c r="FH283" i="1"/>
  <c r="FH301" i="1"/>
  <c r="FH336" i="1"/>
  <c r="FH141" i="1"/>
  <c r="FH312" i="1"/>
  <c r="FH308" i="1"/>
  <c r="FH229" i="1"/>
  <c r="FH293" i="1"/>
  <c r="FH219" i="1"/>
  <c r="FH139" i="1"/>
  <c r="FH186" i="1"/>
  <c r="FH334" i="1"/>
  <c r="FH333" i="1"/>
  <c r="FH323" i="1"/>
  <c r="FH326" i="1"/>
  <c r="FH294" i="1"/>
  <c r="FH252" i="1"/>
  <c r="FH217" i="1"/>
  <c r="FH196" i="1"/>
  <c r="FH313" i="1"/>
  <c r="FH339" i="1"/>
  <c r="FH237" i="1"/>
  <c r="FH150" i="1"/>
  <c r="FH205" i="1"/>
  <c r="FH169" i="1"/>
  <c r="FH281" i="1"/>
  <c r="FH280" i="1"/>
  <c r="FH222" i="1"/>
  <c r="FH322" i="1"/>
  <c r="FH338" i="1"/>
  <c r="FH216" i="1"/>
  <c r="FH254" i="1"/>
  <c r="FH259" i="1"/>
  <c r="FH310" i="1"/>
  <c r="FH257" i="1"/>
  <c r="FH278" i="1"/>
  <c r="FH164" i="1"/>
  <c r="FH306" i="1"/>
  <c r="FH243" i="1"/>
  <c r="FH247" i="1"/>
  <c r="FH309" i="1"/>
  <c r="FH335" i="1"/>
  <c r="FH192" i="1"/>
  <c r="JE261" i="1"/>
  <c r="JE271" i="1"/>
  <c r="JE228" i="1"/>
  <c r="JE227" i="1"/>
  <c r="JE224" i="1"/>
  <c r="JE286" i="1"/>
  <c r="JE262" i="1"/>
  <c r="JE190" i="1"/>
  <c r="JE193" i="1"/>
  <c r="JE206" i="1"/>
  <c r="JE192" i="1"/>
  <c r="JE340" i="1"/>
  <c r="JE330" i="1"/>
  <c r="JE186" i="1"/>
  <c r="JE207" i="1"/>
  <c r="JE287" i="1"/>
  <c r="JE225" i="1"/>
  <c r="JE269" i="1"/>
  <c r="JE247" i="1"/>
  <c r="JE251" i="1"/>
  <c r="JE289" i="1"/>
  <c r="JE163" i="1"/>
  <c r="JE259" i="1"/>
  <c r="JE248" i="1"/>
  <c r="JE313" i="1"/>
  <c r="JE176" i="1"/>
  <c r="JE140" i="1"/>
  <c r="JE191" i="1"/>
  <c r="JE139" i="1"/>
  <c r="JE204" i="1"/>
  <c r="JE321" i="1"/>
  <c r="JE320" i="1"/>
  <c r="JE194" i="1"/>
  <c r="JE280" i="1"/>
  <c r="JE329" i="1"/>
  <c r="JE326" i="1"/>
  <c r="JE312" i="1"/>
  <c r="JE274" i="1"/>
  <c r="JE337" i="1"/>
  <c r="JE171" i="1"/>
  <c r="JE336" i="1"/>
  <c r="JE20" i="1"/>
  <c r="JE19" i="1"/>
  <c r="JE260" i="1"/>
  <c r="JE226" i="1"/>
  <c r="JE245" i="1"/>
  <c r="JE275" i="1"/>
  <c r="JE209" i="1"/>
  <c r="JE318" i="1"/>
  <c r="JE332" i="1"/>
  <c r="JE223" i="1"/>
  <c r="JE241" i="1"/>
  <c r="JE240" i="1"/>
  <c r="JE304" i="1"/>
  <c r="JE210" i="1"/>
  <c r="JE335" i="1"/>
  <c r="JE250" i="1"/>
  <c r="JE283" i="1"/>
  <c r="JE302" i="1"/>
  <c r="JE285" i="1"/>
  <c r="JE237" i="1"/>
  <c r="JE252" i="1"/>
  <c r="JE305" i="1"/>
  <c r="JE295" i="1"/>
  <c r="JE327" i="1"/>
  <c r="JE222" i="1"/>
  <c r="JE277" i="1"/>
  <c r="JE334" i="1"/>
  <c r="JE203" i="1"/>
  <c r="JE213" i="1"/>
  <c r="JE208" i="1"/>
  <c r="JE281" i="1"/>
  <c r="JE148" i="1"/>
  <c r="JE236" i="1"/>
  <c r="JE165" i="1"/>
  <c r="JE322" i="1"/>
  <c r="JE309" i="1"/>
  <c r="JE317" i="1"/>
  <c r="JE324" i="1"/>
  <c r="JE167" i="1"/>
  <c r="JE182" i="1"/>
  <c r="JE316" i="1"/>
  <c r="JE201" i="1"/>
  <c r="JE141" i="1"/>
  <c r="JE253" i="1"/>
  <c r="JE294" i="1"/>
  <c r="JE255" i="1"/>
  <c r="JE229" i="1"/>
  <c r="JE196" i="1"/>
  <c r="JE157" i="1"/>
  <c r="JE308" i="1"/>
  <c r="JE310" i="1"/>
  <c r="JE268" i="1"/>
  <c r="JE178" i="1"/>
  <c r="JE185" i="1"/>
  <c r="JE202" i="1"/>
  <c r="JE254" i="1"/>
  <c r="JE331" i="1"/>
  <c r="JE234" i="1"/>
  <c r="JE235" i="1"/>
  <c r="JE319" i="1"/>
  <c r="JE239" i="1"/>
  <c r="JE278" i="1"/>
  <c r="JE183" i="1"/>
  <c r="JE315" i="1"/>
  <c r="JE290" i="1"/>
  <c r="JE168" i="1"/>
  <c r="JE184" i="1"/>
  <c r="JE267" i="1"/>
  <c r="JE276" i="1"/>
  <c r="JE218" i="1"/>
  <c r="JE219" i="1"/>
  <c r="JE151" i="1"/>
  <c r="JE282" i="1"/>
  <c r="JE164" i="1"/>
  <c r="JE272" i="1"/>
  <c r="JE181" i="1"/>
  <c r="JE189" i="1"/>
  <c r="JE220" i="1"/>
  <c r="JE166" i="1"/>
  <c r="JE156" i="1"/>
  <c r="JE180" i="1"/>
  <c r="JE173" i="1"/>
  <c r="JE211" i="1"/>
  <c r="JE217" i="1"/>
  <c r="JE306" i="1"/>
  <c r="JE244" i="1"/>
  <c r="JE258" i="1"/>
  <c r="JE270" i="1"/>
  <c r="JE150" i="1"/>
  <c r="JE242" i="1"/>
  <c r="JE342" i="1"/>
  <c r="JE338" i="1"/>
  <c r="JE291" i="1"/>
  <c r="JE187" i="1"/>
  <c r="JE205" i="1"/>
  <c r="JE212" i="1"/>
  <c r="JE214" i="1"/>
  <c r="JE175" i="1"/>
  <c r="JE303" i="1"/>
  <c r="JE325" i="1"/>
  <c r="JE162" i="1"/>
  <c r="JE293" i="1"/>
  <c r="JE341" i="1"/>
  <c r="JE292" i="1"/>
  <c r="JE301" i="1"/>
  <c r="JE311" i="1"/>
  <c r="JE172" i="1"/>
  <c r="JE195" i="1"/>
  <c r="JE284" i="1"/>
  <c r="JE221" i="1"/>
  <c r="JE216" i="1"/>
  <c r="JE257" i="1"/>
  <c r="JE300" i="1"/>
  <c r="JE288" i="1"/>
  <c r="JE249" i="1"/>
  <c r="JE343" i="1"/>
  <c r="JE149" i="1"/>
  <c r="JE177" i="1"/>
  <c r="JE339" i="1"/>
  <c r="JE169" i="1"/>
  <c r="JE243" i="1"/>
  <c r="JE273" i="1"/>
  <c r="JE323" i="1"/>
  <c r="JE238" i="1"/>
  <c r="JE314" i="1"/>
  <c r="JE256" i="1"/>
  <c r="JE174" i="1"/>
  <c r="JE246" i="1"/>
  <c r="JE279" i="1"/>
  <c r="JE307" i="1"/>
  <c r="JE328" i="1"/>
  <c r="JE333" i="1"/>
  <c r="JE138" i="1"/>
  <c r="JE215"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4" i="1"/>
  <c r="GK258" i="1"/>
  <c r="GK317" i="1"/>
  <c r="GK241" i="1"/>
  <c r="GK242" i="1"/>
  <c r="GK284" i="1"/>
  <c r="GK236" i="1"/>
  <c r="GK226" i="1"/>
  <c r="GK315" i="1"/>
  <c r="GK338" i="1"/>
  <c r="GK202" i="1"/>
  <c r="GK176" i="1"/>
  <c r="GK183" i="1"/>
  <c r="GK222" i="1"/>
  <c r="GK336" i="1"/>
  <c r="GK151" i="1"/>
  <c r="GK167" i="1"/>
  <c r="GK177" i="1"/>
  <c r="GK186" i="1"/>
  <c r="GK282" i="1"/>
  <c r="GK209" i="1"/>
  <c r="GK171" i="1"/>
  <c r="GK249" i="1"/>
  <c r="GK245" i="1"/>
  <c r="GK341" i="1"/>
  <c r="GK279" i="1"/>
  <c r="GK327" i="1"/>
  <c r="GK189" i="1"/>
  <c r="GK304" i="1"/>
  <c r="GK169" i="1"/>
  <c r="GK287" i="1"/>
  <c r="GK243" i="1"/>
  <c r="GK149" i="1"/>
  <c r="GK302" i="1"/>
  <c r="GK301" i="1"/>
  <c r="GK292" i="1"/>
  <c r="GK175" i="1"/>
  <c r="GK193" i="1"/>
  <c r="GK217" i="1"/>
  <c r="GK205" i="1"/>
  <c r="GK283" i="1"/>
  <c r="GK255" i="1"/>
  <c r="GK260" i="1"/>
  <c r="GK225" i="1"/>
  <c r="GK208" i="1"/>
  <c r="GK221" i="1"/>
  <c r="GK246" i="1"/>
  <c r="GK290" i="1"/>
  <c r="GK281" i="1"/>
  <c r="GK332" i="1"/>
  <c r="GK303" i="1"/>
  <c r="GK305" i="1"/>
  <c r="GK306" i="1"/>
  <c r="GK164" i="1"/>
  <c r="GK291" i="1"/>
  <c r="GK270" i="1"/>
  <c r="GK174" i="1"/>
  <c r="GK254" i="1"/>
  <c r="GK262" i="1"/>
  <c r="GK256" i="1"/>
  <c r="GK223" i="1"/>
  <c r="GK335" i="1"/>
  <c r="GK324" i="1"/>
  <c r="GK307" i="1"/>
  <c r="GK319" i="1"/>
  <c r="GK314" i="1"/>
  <c r="GK182" i="1"/>
  <c r="GK203" i="1"/>
  <c r="GK250" i="1"/>
  <c r="GK204" i="1"/>
  <c r="GK172" i="1"/>
  <c r="GK343" i="1"/>
  <c r="GK212" i="1"/>
  <c r="GK207" i="1"/>
  <c r="GK184" i="1"/>
  <c r="GK218" i="1"/>
  <c r="GK280" i="1"/>
  <c r="GK278" i="1"/>
  <c r="GK269" i="1"/>
  <c r="GK273" i="1"/>
  <c r="GK321" i="1"/>
  <c r="GK323" i="1"/>
  <c r="GK181" i="1"/>
  <c r="GK311" i="1"/>
  <c r="GK322" i="1"/>
  <c r="GK253" i="1"/>
  <c r="GK333" i="1"/>
  <c r="GK320" i="1"/>
  <c r="GK163" i="1"/>
  <c r="GK235" i="1"/>
  <c r="GK229" i="1"/>
  <c r="GK309" i="1"/>
  <c r="GK318" i="1"/>
  <c r="GK187" i="1"/>
  <c r="GK272" i="1"/>
  <c r="GK328" i="1"/>
  <c r="GK331" i="1"/>
  <c r="GK268" i="1"/>
  <c r="GK239" i="1"/>
  <c r="GK288" i="1"/>
  <c r="GK215" i="1"/>
  <c r="GK220" i="1"/>
  <c r="GK138" i="1"/>
  <c r="GK240" i="1"/>
  <c r="GK238" i="1"/>
  <c r="GK330" i="1"/>
  <c r="GK211" i="1"/>
  <c r="GK329" i="1"/>
  <c r="GK276" i="1"/>
  <c r="GK325" i="1"/>
  <c r="GK180" i="1"/>
  <c r="GK312" i="1"/>
  <c r="GK339" i="1"/>
  <c r="GK141" i="1"/>
  <c r="GK337" i="1"/>
  <c r="GK178" i="1"/>
  <c r="GK156" i="1"/>
  <c r="GK295" i="1"/>
  <c r="GK219" i="1"/>
  <c r="GK261" i="1"/>
  <c r="GK201" i="1"/>
  <c r="GK257" i="1"/>
  <c r="GK247" i="1"/>
  <c r="GK294" i="1"/>
  <c r="GK248" i="1"/>
  <c r="GK326" i="1"/>
  <c r="GK289" i="1"/>
  <c r="GK148" i="1"/>
  <c r="GK259" i="1"/>
  <c r="GK213" i="1"/>
  <c r="GK166" i="1"/>
  <c r="GK20" i="1"/>
  <c r="GK244" i="1"/>
  <c r="GK210" i="1"/>
  <c r="GK275" i="1"/>
  <c r="GK173" i="1"/>
  <c r="GK185" i="1"/>
  <c r="GK251" i="1"/>
  <c r="GK206" i="1"/>
  <c r="GK271" i="1"/>
  <c r="GK19" i="1"/>
  <c r="GK277" i="1"/>
  <c r="GK196" i="1"/>
  <c r="GK285" i="1"/>
  <c r="GK316" i="1"/>
  <c r="GK308" i="1"/>
  <c r="GK228" i="1"/>
  <c r="GK234" i="1"/>
  <c r="GK150" i="1"/>
  <c r="GK300" i="1"/>
  <c r="GK313" i="1"/>
  <c r="GK165" i="1"/>
  <c r="GK162" i="1"/>
  <c r="GK157" i="1"/>
  <c r="GK340" i="1"/>
  <c r="GK342" i="1"/>
  <c r="GK252" i="1"/>
  <c r="GK267" i="1"/>
  <c r="GK195" i="1"/>
  <c r="GK286" i="1"/>
  <c r="GK293" i="1"/>
  <c r="GK216" i="1"/>
  <c r="GK274" i="1"/>
  <c r="GK214" i="1"/>
  <c r="GK192" i="1"/>
  <c r="GK191" i="1"/>
  <c r="GK227" i="1"/>
  <c r="GK334" i="1"/>
  <c r="GK168" i="1"/>
  <c r="GK310" i="1"/>
  <c r="GK190" i="1"/>
  <c r="GK140" i="1"/>
  <c r="GK194" i="1"/>
  <c r="GK237" i="1"/>
  <c r="GK139" i="1"/>
  <c r="EM28" i="1"/>
  <c r="EM37" i="1" s="1"/>
  <c r="EM32" i="1"/>
  <c r="EM41" i="1" s="1"/>
  <c r="EM26" i="1"/>
  <c r="EM35" i="1" s="1"/>
  <c r="EM31" i="1"/>
  <c r="EM40" i="1" s="1"/>
  <c r="EM29" i="1"/>
  <c r="EM38" i="1" s="1"/>
  <c r="EM25" i="1"/>
  <c r="EM34" i="1" s="1"/>
  <c r="EM30" i="1"/>
  <c r="EM39" i="1" s="1"/>
  <c r="EM33" i="1"/>
  <c r="EM27" i="1"/>
  <c r="EM36" i="1" s="1"/>
  <c r="EN271" i="1"/>
  <c r="EN277" i="1"/>
  <c r="EN335" i="1"/>
  <c r="EN257" i="1"/>
  <c r="EN289" i="1"/>
  <c r="EN304" i="1"/>
  <c r="EN270" i="1"/>
  <c r="EN173" i="1"/>
  <c r="EN273" i="1"/>
  <c r="EN186" i="1"/>
  <c r="EN149" i="1"/>
  <c r="EN210" i="1"/>
  <c r="EN318" i="1"/>
  <c r="EN238" i="1"/>
  <c r="EN339" i="1"/>
  <c r="EN202" i="1"/>
  <c r="EN217" i="1"/>
  <c r="EN229" i="1"/>
  <c r="EN334" i="1"/>
  <c r="EN212" i="1"/>
  <c r="EN324" i="1"/>
  <c r="EN319" i="1"/>
  <c r="EN141" i="1"/>
  <c r="EN208" i="1"/>
  <c r="EN250" i="1"/>
  <c r="EN139" i="1"/>
  <c r="EN268" i="1"/>
  <c r="EN20" i="1"/>
  <c r="EN189" i="1"/>
  <c r="EN275" i="1"/>
  <c r="EN211" i="1"/>
  <c r="EN247" i="1"/>
  <c r="EN241" i="1"/>
  <c r="EN269" i="1"/>
  <c r="EN194" i="1"/>
  <c r="EN214" i="1"/>
  <c r="EN309" i="1"/>
  <c r="EN301" i="1"/>
  <c r="EN311" i="1"/>
  <c r="EN209" i="1"/>
  <c r="EN338" i="1"/>
  <c r="EN226" i="1"/>
  <c r="EN255" i="1"/>
  <c r="EN253" i="1"/>
  <c r="EN256" i="1"/>
  <c r="EN203" i="1"/>
  <c r="EN248" i="1"/>
  <c r="EN171" i="1"/>
  <c r="EN337" i="1"/>
  <c r="EN292" i="1"/>
  <c r="EN157" i="1"/>
  <c r="EN288" i="1"/>
  <c r="EN182" i="1"/>
  <c r="EN166" i="1"/>
  <c r="EN221" i="1"/>
  <c r="EN237" i="1"/>
  <c r="EN240" i="1"/>
  <c r="EN300" i="1"/>
  <c r="EN293" i="1"/>
  <c r="EN258" i="1"/>
  <c r="EN282" i="1"/>
  <c r="EN283" i="1"/>
  <c r="EN206" i="1"/>
  <c r="EN314" i="1"/>
  <c r="EN220" i="1"/>
  <c r="EN156" i="1"/>
  <c r="EN164" i="1"/>
  <c r="EN341" i="1"/>
  <c r="EN312" i="1"/>
  <c r="EN222" i="1"/>
  <c r="EN295" i="1"/>
  <c r="EN175" i="1"/>
  <c r="EN187" i="1"/>
  <c r="EN313" i="1"/>
  <c r="EN243" i="1"/>
  <c r="EN228" i="1"/>
  <c r="EN249" i="1"/>
  <c r="EN185" i="1"/>
  <c r="EN316" i="1"/>
  <c r="EN190" i="1"/>
  <c r="EN235" i="1"/>
  <c r="EN278" i="1"/>
  <c r="EN148" i="1"/>
  <c r="EN343" i="1"/>
  <c r="EN327" i="1"/>
  <c r="EN169" i="1"/>
  <c r="EN279" i="1"/>
  <c r="EN281" i="1"/>
  <c r="EN227" i="1"/>
  <c r="EN219" i="1"/>
  <c r="EN246" i="1"/>
  <c r="EN307" i="1"/>
  <c r="EN325" i="1"/>
  <c r="EN285" i="1"/>
  <c r="EN201" i="1"/>
  <c r="EN259" i="1"/>
  <c r="EN174" i="1"/>
  <c r="EN340" i="1"/>
  <c r="EN180" i="1"/>
  <c r="EN205" i="1"/>
  <c r="EN331" i="1"/>
  <c r="EN274" i="1"/>
  <c r="EN342" i="1"/>
  <c r="EN294" i="1"/>
  <c r="EN191" i="1"/>
  <c r="EN284" i="1"/>
  <c r="EN291" i="1"/>
  <c r="EN261" i="1"/>
  <c r="EN213" i="1"/>
  <c r="EN181" i="1"/>
  <c r="EN315" i="1"/>
  <c r="EN177" i="1"/>
  <c r="EN323" i="1"/>
  <c r="EN215" i="1"/>
  <c r="EN193" i="1"/>
  <c r="EN336" i="1"/>
  <c r="EN290" i="1"/>
  <c r="EN328" i="1"/>
  <c r="EN280" i="1"/>
  <c r="EN218" i="1"/>
  <c r="EN272" i="1"/>
  <c r="EN310" i="1"/>
  <c r="EN236" i="1"/>
  <c r="EN184" i="1"/>
  <c r="EN150" i="1"/>
  <c r="EN195" i="1"/>
  <c r="EN242" i="1"/>
  <c r="EN165" i="1"/>
  <c r="EN267" i="1"/>
  <c r="EN196" i="1"/>
  <c r="EN19" i="1"/>
  <c r="EN225" i="1"/>
  <c r="EN321" i="1"/>
  <c r="EN287" i="1"/>
  <c r="EN162" i="1"/>
  <c r="EN172" i="1"/>
  <c r="EN252" i="1"/>
  <c r="EN207" i="1"/>
  <c r="EN302" i="1"/>
  <c r="EN306" i="1"/>
  <c r="EN138" i="1"/>
  <c r="EN245" i="1"/>
  <c r="EN329" i="1"/>
  <c r="EN223" i="1"/>
  <c r="EN140" i="1"/>
  <c r="EN234" i="1"/>
  <c r="EN176" i="1"/>
  <c r="EN330" i="1"/>
  <c r="EN333" i="1"/>
  <c r="EN326" i="1"/>
  <c r="EN303" i="1"/>
  <c r="EN260" i="1"/>
  <c r="EN167" i="1"/>
  <c r="EN183" i="1"/>
  <c r="EN317" i="1"/>
  <c r="EN251" i="1"/>
  <c r="EN192" i="1"/>
  <c r="EN254" i="1"/>
  <c r="EN151" i="1"/>
  <c r="EN168" i="1"/>
  <c r="EN204" i="1"/>
  <c r="EN262" i="1"/>
  <c r="EN276" i="1"/>
  <c r="EN308" i="1"/>
  <c r="EN332" i="1"/>
  <c r="EN178" i="1"/>
  <c r="EN224" i="1"/>
  <c r="EN239" i="1"/>
  <c r="EN244" i="1"/>
  <c r="EN305" i="1"/>
  <c r="EN163" i="1"/>
  <c r="EN322" i="1"/>
  <c r="EN216" i="1"/>
  <c r="EN320" i="1"/>
  <c r="EN286" i="1"/>
  <c r="AA170" i="1" a="1"/>
  <c r="AA170"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45" i="1"/>
  <c r="GG251" i="1"/>
  <c r="GG276" i="1"/>
  <c r="GG238" i="1"/>
  <c r="GG210" i="1"/>
  <c r="GG335" i="1"/>
  <c r="GG304" i="1"/>
  <c r="GG183" i="1"/>
  <c r="GG175" i="1"/>
  <c r="GG177" i="1"/>
  <c r="GG216" i="1"/>
  <c r="GG250" i="1"/>
  <c r="GG255" i="1"/>
  <c r="GG287" i="1"/>
  <c r="GG234" i="1"/>
  <c r="GG279" i="1"/>
  <c r="GG293" i="1"/>
  <c r="GG262" i="1"/>
  <c r="GG261" i="1"/>
  <c r="GG339" i="1"/>
  <c r="GG337" i="1"/>
  <c r="GG203" i="1"/>
  <c r="GG305" i="1"/>
  <c r="GG247" i="1"/>
  <c r="GG275" i="1"/>
  <c r="GG205" i="1"/>
  <c r="GG217" i="1"/>
  <c r="GG246" i="1"/>
  <c r="GG273" i="1"/>
  <c r="GG236" i="1"/>
  <c r="GG196" i="1"/>
  <c r="GG270" i="1"/>
  <c r="GG327" i="1"/>
  <c r="GG195" i="1"/>
  <c r="GG227" i="1"/>
  <c r="GG215" i="1"/>
  <c r="GG174" i="1"/>
  <c r="GG185" i="1"/>
  <c r="GG334" i="1"/>
  <c r="GG318" i="1"/>
  <c r="GG295" i="1"/>
  <c r="GG258" i="1"/>
  <c r="GG323" i="1"/>
  <c r="GG169" i="1"/>
  <c r="GG222" i="1"/>
  <c r="GG182" i="1"/>
  <c r="GG189" i="1"/>
  <c r="GG317" i="1"/>
  <c r="GG214" i="1"/>
  <c r="GG148" i="1"/>
  <c r="GG312" i="1"/>
  <c r="GG302" i="1"/>
  <c r="GG211" i="1"/>
  <c r="GG290" i="1"/>
  <c r="GG311" i="1"/>
  <c r="GG292" i="1"/>
  <c r="GG301" i="1"/>
  <c r="GG319" i="1"/>
  <c r="GG180" i="1"/>
  <c r="GG178" i="1"/>
  <c r="GG207" i="1"/>
  <c r="GG291" i="1"/>
  <c r="GG229" i="1"/>
  <c r="GG243" i="1"/>
  <c r="GG271" i="1"/>
  <c r="GG268" i="1"/>
  <c r="GG257" i="1"/>
  <c r="GG149" i="1"/>
  <c r="GG341" i="1"/>
  <c r="GG308" i="1"/>
  <c r="GG310" i="1"/>
  <c r="GG286" i="1"/>
  <c r="GG280" i="1"/>
  <c r="GG244" i="1"/>
  <c r="GG278" i="1"/>
  <c r="GG138" i="1"/>
  <c r="GG281" i="1"/>
  <c r="GG253" i="1"/>
  <c r="GG283" i="1"/>
  <c r="GG267" i="1"/>
  <c r="GG254" i="1"/>
  <c r="GG332" i="1"/>
  <c r="GG288" i="1"/>
  <c r="GG239" i="1"/>
  <c r="GG218" i="1"/>
  <c r="GG226" i="1"/>
  <c r="GG192" i="1"/>
  <c r="GG141" i="1"/>
  <c r="GG313" i="1"/>
  <c r="GG223" i="1"/>
  <c r="GG240" i="1"/>
  <c r="GG284" i="1"/>
  <c r="GG289" i="1"/>
  <c r="GG333" i="1"/>
  <c r="GG176" i="1"/>
  <c r="GG191" i="1"/>
  <c r="GG193" i="1"/>
  <c r="GG162" i="1"/>
  <c r="GG164" i="1"/>
  <c r="GG186" i="1"/>
  <c r="GG190" i="1"/>
  <c r="GG204" i="1"/>
  <c r="GG139" i="1"/>
  <c r="GG213" i="1"/>
  <c r="GG167" i="1"/>
  <c r="GG168" i="1"/>
  <c r="GG330" i="1"/>
  <c r="GG206" i="1"/>
  <c r="GG338" i="1"/>
  <c r="GG329" i="1"/>
  <c r="GG316" i="1"/>
  <c r="GG163" i="1"/>
  <c r="GG235" i="1"/>
  <c r="GG194" i="1"/>
  <c r="GG220" i="1"/>
  <c r="GG219" i="1"/>
  <c r="GG320" i="1"/>
  <c r="GG321" i="1"/>
  <c r="GG303" i="1"/>
  <c r="GG282" i="1"/>
  <c r="GG274" i="1"/>
  <c r="GG150" i="1"/>
  <c r="GG315" i="1"/>
  <c r="GG324" i="1"/>
  <c r="GG343" i="1"/>
  <c r="GG165" i="1"/>
  <c r="GG294" i="1"/>
  <c r="GG322" i="1"/>
  <c r="GG201" i="1"/>
  <c r="GG285" i="1"/>
  <c r="GG326" i="1"/>
  <c r="GG225" i="1"/>
  <c r="GG212" i="1"/>
  <c r="GG249" i="1"/>
  <c r="GG166" i="1"/>
  <c r="GG209" i="1"/>
  <c r="GG140" i="1"/>
  <c r="GG248" i="1"/>
  <c r="GG331" i="1"/>
  <c r="GG277" i="1"/>
  <c r="GG157" i="1"/>
  <c r="GG171" i="1"/>
  <c r="GG306" i="1"/>
  <c r="GG202" i="1"/>
  <c r="GG187" i="1"/>
  <c r="GG256" i="1"/>
  <c r="GG342" i="1"/>
  <c r="GG151" i="1"/>
  <c r="GG228" i="1"/>
  <c r="GG328" i="1"/>
  <c r="GG19" i="1"/>
  <c r="GG307" i="1"/>
  <c r="GG259" i="1"/>
  <c r="GG336" i="1"/>
  <c r="GG172" i="1"/>
  <c r="GG224" i="1"/>
  <c r="GG20" i="1"/>
  <c r="GG325" i="1"/>
  <c r="GG221" i="1"/>
  <c r="GG269" i="1"/>
  <c r="GG300" i="1"/>
  <c r="GG237" i="1"/>
  <c r="GG272" i="1"/>
  <c r="GG181" i="1"/>
  <c r="GG156" i="1"/>
  <c r="GG309" i="1"/>
  <c r="GG184" i="1"/>
  <c r="GG314" i="1"/>
  <c r="GG242" i="1"/>
  <c r="GG241" i="1"/>
  <c r="GG252" i="1"/>
  <c r="GG260" i="1"/>
  <c r="GG340" i="1"/>
  <c r="GG173" i="1"/>
  <c r="GG208" i="1"/>
  <c r="DD176" i="1"/>
  <c r="DD164" i="1"/>
  <c r="DD282" i="1"/>
  <c r="DD324" i="1"/>
  <c r="DD292" i="1"/>
  <c r="DD196" i="1"/>
  <c r="DD228" i="1"/>
  <c r="DD239" i="1"/>
  <c r="DD320" i="1"/>
  <c r="DD20" i="1"/>
  <c r="DD260" i="1"/>
  <c r="DD227" i="1"/>
  <c r="DD304" i="1"/>
  <c r="DD288" i="1"/>
  <c r="DD284" i="1"/>
  <c r="DD342" i="1"/>
  <c r="DD306" i="1"/>
  <c r="DD141" i="1"/>
  <c r="DD330" i="1"/>
  <c r="DD181" i="1"/>
  <c r="DD261" i="1"/>
  <c r="DD325" i="1"/>
  <c r="DD270" i="1"/>
  <c r="DD210" i="1"/>
  <c r="DD190" i="1"/>
  <c r="DD220" i="1"/>
  <c r="DD258" i="1"/>
  <c r="DD300" i="1"/>
  <c r="DD311" i="1"/>
  <c r="DD328" i="1"/>
  <c r="DD208" i="1"/>
  <c r="DD290" i="1"/>
  <c r="DD338" i="1"/>
  <c r="DD333" i="1"/>
  <c r="DD238" i="1"/>
  <c r="DD336" i="1"/>
  <c r="DD156" i="1"/>
  <c r="DD236" i="1"/>
  <c r="DD234" i="1"/>
  <c r="DD340" i="1"/>
  <c r="DD182" i="1"/>
  <c r="DD242" i="1"/>
  <c r="DD169" i="1"/>
  <c r="DD19" i="1"/>
  <c r="DD219" i="1"/>
  <c r="DD203" i="1"/>
  <c r="DD243" i="1"/>
  <c r="DD252" i="1"/>
  <c r="DD315" i="1"/>
  <c r="DD185" i="1"/>
  <c r="DD291" i="1"/>
  <c r="DD331" i="1"/>
  <c r="DD151" i="1"/>
  <c r="DD166" i="1"/>
  <c r="DD318" i="1"/>
  <c r="DD168" i="1"/>
  <c r="DD274" i="1"/>
  <c r="DD246" i="1"/>
  <c r="DD229" i="1"/>
  <c r="DD225" i="1"/>
  <c r="DD321" i="1"/>
  <c r="DD139" i="1"/>
  <c r="DD323" i="1"/>
  <c r="DD174" i="1"/>
  <c r="DD217" i="1"/>
  <c r="DD140" i="1"/>
  <c r="DD262" i="1"/>
  <c r="DD310" i="1"/>
  <c r="DD150" i="1"/>
  <c r="DD180" i="1"/>
  <c r="DD272" i="1"/>
  <c r="DD271" i="1"/>
  <c r="DD280" i="1"/>
  <c r="DD162" i="1"/>
  <c r="DD254" i="1"/>
  <c r="DD177" i="1"/>
  <c r="DD277" i="1"/>
  <c r="DD193" i="1"/>
  <c r="DD317" i="1"/>
  <c r="DD341" i="1"/>
  <c r="DD211" i="1"/>
  <c r="DD334" i="1"/>
  <c r="DD138" i="1"/>
  <c r="DD250" i="1"/>
  <c r="DD215" i="1"/>
  <c r="DD221" i="1"/>
  <c r="DD309" i="1"/>
  <c r="DD312" i="1"/>
  <c r="DD245" i="1"/>
  <c r="DD202" i="1"/>
  <c r="DD204" i="1"/>
  <c r="DD319" i="1"/>
  <c r="DD305" i="1"/>
  <c r="DD171" i="1"/>
  <c r="DD268" i="1"/>
  <c r="DD191" i="1"/>
  <c r="DD172" i="1"/>
  <c r="DD244" i="1"/>
  <c r="DD253" i="1"/>
  <c r="DD294" i="1"/>
  <c r="DD206" i="1"/>
  <c r="DD183" i="1"/>
  <c r="DD235" i="1"/>
  <c r="DD165" i="1"/>
  <c r="DD275" i="1"/>
  <c r="DD149" i="1"/>
  <c r="DD316" i="1"/>
  <c r="DD332" i="1"/>
  <c r="DD278" i="1"/>
  <c r="DD187" i="1"/>
  <c r="DD247" i="1"/>
  <c r="DD279" i="1"/>
  <c r="DD327" i="1"/>
  <c r="DD207" i="1"/>
  <c r="DD329" i="1"/>
  <c r="DD205" i="1"/>
  <c r="DD302" i="1"/>
  <c r="DD216" i="1"/>
  <c r="DD283" i="1"/>
  <c r="DD248" i="1"/>
  <c r="DD184" i="1"/>
  <c r="DD287" i="1"/>
  <c r="DD186" i="1"/>
  <c r="DD276" i="1"/>
  <c r="DD175" i="1"/>
  <c r="DD240" i="1"/>
  <c r="DD178" i="1"/>
  <c r="DD281" i="1"/>
  <c r="DD303" i="1"/>
  <c r="DD167" i="1"/>
  <c r="DD241" i="1"/>
  <c r="DD148" i="1"/>
  <c r="DD201" i="1"/>
  <c r="DD213" i="1"/>
  <c r="DD226" i="1"/>
  <c r="DD301" i="1"/>
  <c r="DD212" i="1"/>
  <c r="DD286" i="1"/>
  <c r="DD195" i="1"/>
  <c r="DD335" i="1"/>
  <c r="DD163" i="1"/>
  <c r="DD339" i="1"/>
  <c r="DD218" i="1"/>
  <c r="DD343" i="1"/>
  <c r="DD256" i="1"/>
  <c r="DD173" i="1"/>
  <c r="DD249" i="1"/>
  <c r="DD192" i="1"/>
  <c r="DD223" i="1"/>
  <c r="DD322" i="1"/>
  <c r="DD194" i="1"/>
  <c r="DD222" i="1"/>
  <c r="DD214" i="1"/>
  <c r="DD308" i="1"/>
  <c r="DD251" i="1"/>
  <c r="DD293" i="1"/>
  <c r="DD157" i="1"/>
  <c r="DD224" i="1"/>
  <c r="DD257" i="1"/>
  <c r="DD307" i="1"/>
  <c r="DD295" i="1"/>
  <c r="DD285" i="1"/>
  <c r="DD259" i="1"/>
  <c r="DD326" i="1"/>
  <c r="DD337" i="1"/>
  <c r="DD237" i="1"/>
  <c r="DD267" i="1"/>
  <c r="DD269" i="1"/>
  <c r="DD313" i="1"/>
  <c r="DD273" i="1"/>
  <c r="DD314" i="1"/>
  <c r="DD209" i="1"/>
  <c r="DD289" i="1"/>
  <c r="DD189" i="1"/>
  <c r="DD255" i="1"/>
  <c r="BQ29" i="1"/>
  <c r="BQ38" i="1" s="1"/>
  <c r="BQ26" i="1"/>
  <c r="BQ35" i="1" s="1"/>
  <c r="BQ30" i="1"/>
  <c r="BQ39" i="1" s="1"/>
  <c r="BQ33" i="1"/>
  <c r="BQ31" i="1"/>
  <c r="BQ40" i="1" s="1"/>
  <c r="BQ27" i="1"/>
  <c r="BQ36" i="1" s="1"/>
  <c r="BQ32" i="1"/>
  <c r="BQ41" i="1" s="1"/>
  <c r="BQ28" i="1"/>
  <c r="BQ37" i="1" s="1"/>
  <c r="BQ25" i="1"/>
  <c r="BQ34" i="1" s="1"/>
  <c r="FC194" i="1"/>
  <c r="FC256" i="1"/>
  <c r="FC247" i="1"/>
  <c r="FC238" i="1"/>
  <c r="FC227" i="1"/>
  <c r="FC269" i="1"/>
  <c r="FC319" i="1"/>
  <c r="FC274" i="1"/>
  <c r="FC148" i="1"/>
  <c r="FC250" i="1"/>
  <c r="FC260" i="1"/>
  <c r="FC286" i="1"/>
  <c r="FC259" i="1"/>
  <c r="FC167" i="1"/>
  <c r="FC163" i="1"/>
  <c r="FC217" i="1"/>
  <c r="FC207" i="1"/>
  <c r="FC270" i="1"/>
  <c r="FC326" i="1"/>
  <c r="FC343" i="1"/>
  <c r="FC251" i="1"/>
  <c r="FC195" i="1"/>
  <c r="FC337" i="1"/>
  <c r="FC178" i="1"/>
  <c r="FC287" i="1"/>
  <c r="FC283" i="1"/>
  <c r="FC216" i="1"/>
  <c r="FC203" i="1"/>
  <c r="FC223" i="1"/>
  <c r="FC138" i="1"/>
  <c r="FC323" i="1"/>
  <c r="FC273" i="1"/>
  <c r="FC280" i="1"/>
  <c r="FC205" i="1"/>
  <c r="FC310" i="1"/>
  <c r="FC229" i="1"/>
  <c r="FC249" i="1"/>
  <c r="FC312" i="1"/>
  <c r="FC225" i="1"/>
  <c r="FC258" i="1"/>
  <c r="FC151" i="1"/>
  <c r="FC325" i="1"/>
  <c r="FC331" i="1"/>
  <c r="FC157" i="1"/>
  <c r="FC218" i="1"/>
  <c r="FC313" i="1"/>
  <c r="FC340" i="1"/>
  <c r="FC187" i="1"/>
  <c r="FC202" i="1"/>
  <c r="FC339" i="1"/>
  <c r="FC275" i="1"/>
  <c r="FC191" i="1"/>
  <c r="FC208" i="1"/>
  <c r="FC139" i="1"/>
  <c r="FC193" i="1"/>
  <c r="FC201" i="1"/>
  <c r="FC235" i="1"/>
  <c r="FC291" i="1"/>
  <c r="FC246" i="1"/>
  <c r="FC272" i="1"/>
  <c r="FC335" i="1"/>
  <c r="FC241" i="1"/>
  <c r="FC253" i="1"/>
  <c r="FC330" i="1"/>
  <c r="FC306" i="1"/>
  <c r="FC169" i="1"/>
  <c r="FC320" i="1"/>
  <c r="FC300" i="1"/>
  <c r="FC149" i="1"/>
  <c r="FC164" i="1"/>
  <c r="FC303" i="1"/>
  <c r="FC301" i="1"/>
  <c r="FC254" i="1"/>
  <c r="FC183" i="1"/>
  <c r="FC242" i="1"/>
  <c r="FC206" i="1"/>
  <c r="FC185" i="1"/>
  <c r="FC20" i="1"/>
  <c r="FC289" i="1"/>
  <c r="FC295" i="1"/>
  <c r="FC244" i="1"/>
  <c r="FC285" i="1"/>
  <c r="FC210" i="1"/>
  <c r="FC329" i="1"/>
  <c r="FC224" i="1"/>
  <c r="FC294" i="1"/>
  <c r="FC262" i="1"/>
  <c r="FC214" i="1"/>
  <c r="FC292" i="1"/>
  <c r="FC226" i="1"/>
  <c r="FC308" i="1"/>
  <c r="FC317" i="1"/>
  <c r="FC175" i="1"/>
  <c r="FC305" i="1"/>
  <c r="FC324" i="1"/>
  <c r="FC302" i="1"/>
  <c r="FC172" i="1"/>
  <c r="FC190" i="1"/>
  <c r="FC220" i="1"/>
  <c r="FC174" i="1"/>
  <c r="FC255" i="1"/>
  <c r="FC307" i="1"/>
  <c r="FC173" i="1"/>
  <c r="FC156" i="1"/>
  <c r="FC166" i="1"/>
  <c r="FC204" i="1"/>
  <c r="FC322" i="1"/>
  <c r="FC261" i="1"/>
  <c r="FC267" i="1"/>
  <c r="FC236" i="1"/>
  <c r="FC150" i="1"/>
  <c r="FC186" i="1"/>
  <c r="FC240" i="1"/>
  <c r="FC221" i="1"/>
  <c r="FC162" i="1"/>
  <c r="FC304" i="1"/>
  <c r="FC213" i="1"/>
  <c r="FC189" i="1"/>
  <c r="FC141" i="1"/>
  <c r="FC19" i="1"/>
  <c r="FC281" i="1"/>
  <c r="FC321" i="1"/>
  <c r="FC181" i="1"/>
  <c r="FC318" i="1"/>
  <c r="FC279" i="1"/>
  <c r="FC245" i="1"/>
  <c r="FC288" i="1"/>
  <c r="FC342" i="1"/>
  <c r="FC341" i="1"/>
  <c r="FC215" i="1"/>
  <c r="FC171" i="1"/>
  <c r="FC182" i="1"/>
  <c r="FC276" i="1"/>
  <c r="FC278" i="1"/>
  <c r="FC211" i="1"/>
  <c r="FC177" i="1"/>
  <c r="FC327" i="1"/>
  <c r="FC228" i="1"/>
  <c r="FC239" i="1"/>
  <c r="FC290" i="1"/>
  <c r="FC336" i="1"/>
  <c r="FC328" i="1"/>
  <c r="FC293" i="1"/>
  <c r="FC184" i="1"/>
  <c r="FC219" i="1"/>
  <c r="FC168" i="1"/>
  <c r="FC176" i="1"/>
  <c r="FC338" i="1"/>
  <c r="FC192" i="1"/>
  <c r="FC196" i="1"/>
  <c r="FC248" i="1"/>
  <c r="FC315" i="1"/>
  <c r="FC309" i="1"/>
  <c r="FC311" i="1"/>
  <c r="FC271" i="1"/>
  <c r="FC257" i="1"/>
  <c r="FC268" i="1"/>
  <c r="FC140" i="1"/>
  <c r="FC277" i="1"/>
  <c r="FC209" i="1"/>
  <c r="FC314" i="1"/>
  <c r="FC234" i="1"/>
  <c r="FC243" i="1"/>
  <c r="FC180" i="1"/>
  <c r="FC165" i="1"/>
  <c r="FC222" i="1"/>
  <c r="FC284" i="1"/>
  <c r="FC332" i="1"/>
  <c r="FC252" i="1"/>
  <c r="FC316" i="1"/>
  <c r="FC333" i="1"/>
  <c r="FC237" i="1"/>
  <c r="FC334" i="1"/>
  <c r="FC212" i="1"/>
  <c r="FC282" i="1"/>
  <c r="JV329" i="1"/>
  <c r="JV336" i="1"/>
  <c r="JV204" i="1"/>
  <c r="JV182" i="1"/>
  <c r="JV191" i="1"/>
  <c r="JV254" i="1"/>
  <c r="JV292" i="1"/>
  <c r="JV309" i="1"/>
  <c r="JV237" i="1"/>
  <c r="JV279" i="1"/>
  <c r="JV321" i="1"/>
  <c r="JV271" i="1"/>
  <c r="JV190" i="1"/>
  <c r="JV189" i="1"/>
  <c r="JV337" i="1"/>
  <c r="JV141" i="1"/>
  <c r="JV274" i="1"/>
  <c r="JV222" i="1"/>
  <c r="JV177" i="1"/>
  <c r="JV192" i="1"/>
  <c r="JV174" i="1"/>
  <c r="JV202" i="1"/>
  <c r="JV260" i="1"/>
  <c r="JV248" i="1"/>
  <c r="JV20" i="1"/>
  <c r="JV342" i="1"/>
  <c r="JV324" i="1"/>
  <c r="JV207" i="1"/>
  <c r="JV229" i="1"/>
  <c r="JV268" i="1"/>
  <c r="JV238" i="1"/>
  <c r="JV306" i="1"/>
  <c r="JV283" i="1"/>
  <c r="JV211" i="1"/>
  <c r="JV315" i="1"/>
  <c r="JV215" i="1"/>
  <c r="JV343" i="1"/>
  <c r="JV181" i="1"/>
  <c r="JV316" i="1"/>
  <c r="JV255" i="1"/>
  <c r="JV339" i="1"/>
  <c r="JV256" i="1"/>
  <c r="JV301" i="1"/>
  <c r="JV173" i="1"/>
  <c r="JV310" i="1"/>
  <c r="JV313" i="1"/>
  <c r="JV218" i="1"/>
  <c r="JV240" i="1"/>
  <c r="JV195" i="1"/>
  <c r="JV171" i="1"/>
  <c r="JV185" i="1"/>
  <c r="JV234" i="1"/>
  <c r="JV334" i="1"/>
  <c r="JV156" i="1"/>
  <c r="JV221" i="1"/>
  <c r="JV295" i="1"/>
  <c r="JV224" i="1"/>
  <c r="JV290" i="1"/>
  <c r="JV205" i="1"/>
  <c r="JV335" i="1"/>
  <c r="JV216" i="1"/>
  <c r="JV149" i="1"/>
  <c r="JV243" i="1"/>
  <c r="JV212" i="1"/>
  <c r="JV228" i="1"/>
  <c r="JV269" i="1"/>
  <c r="JV251" i="1"/>
  <c r="JV294" i="1"/>
  <c r="JV157" i="1"/>
  <c r="JV332" i="1"/>
  <c r="JV303" i="1"/>
  <c r="JV273" i="1"/>
  <c r="JV308" i="1"/>
  <c r="JV194" i="1"/>
  <c r="JV244" i="1"/>
  <c r="JV253" i="1"/>
  <c r="JV162" i="1"/>
  <c r="JV340" i="1"/>
  <c r="JV169" i="1"/>
  <c r="JV165" i="1"/>
  <c r="JV178" i="1"/>
  <c r="JV236" i="1"/>
  <c r="JV139" i="1"/>
  <c r="JV333" i="1"/>
  <c r="JV176" i="1"/>
  <c r="JV326" i="1"/>
  <c r="JV19" i="1"/>
  <c r="JV242" i="1"/>
  <c r="JV193" i="1"/>
  <c r="JV276" i="1"/>
  <c r="JV281" i="1"/>
  <c r="JV270" i="1"/>
  <c r="JV249" i="1"/>
  <c r="JV267" i="1"/>
  <c r="JV196" i="1"/>
  <c r="JV325" i="1"/>
  <c r="JV210" i="1"/>
  <c r="JV186" i="1"/>
  <c r="JV330" i="1"/>
  <c r="JV284" i="1"/>
  <c r="JV293" i="1"/>
  <c r="JV311" i="1"/>
  <c r="JV304" i="1"/>
  <c r="JV166" i="1"/>
  <c r="JV318" i="1"/>
  <c r="JV300" i="1"/>
  <c r="JV286" i="1"/>
  <c r="JV214" i="1"/>
  <c r="JV289" i="1"/>
  <c r="JV338" i="1"/>
  <c r="JV319" i="1"/>
  <c r="JV305" i="1"/>
  <c r="JV180" i="1"/>
  <c r="JV201" i="1"/>
  <c r="JV187" i="1"/>
  <c r="JV323" i="1"/>
  <c r="JV328" i="1"/>
  <c r="JV320" i="1"/>
  <c r="JV239" i="1"/>
  <c r="JV164" i="1"/>
  <c r="JV302" i="1"/>
  <c r="JV219" i="1"/>
  <c r="JV220" i="1"/>
  <c r="JV172" i="1"/>
  <c r="JV252" i="1"/>
  <c r="JV278" i="1"/>
  <c r="JV277" i="1"/>
  <c r="JV217" i="1"/>
  <c r="JV314" i="1"/>
  <c r="JV206" i="1"/>
  <c r="JV168" i="1"/>
  <c r="JV262" i="1"/>
  <c r="JV331" i="1"/>
  <c r="JV245" i="1"/>
  <c r="JV272" i="1"/>
  <c r="JV209" i="1"/>
  <c r="JV307" i="1"/>
  <c r="JV203" i="1"/>
  <c r="JV246" i="1"/>
  <c r="JV175" i="1"/>
  <c r="JV341" i="1"/>
  <c r="JV317" i="1"/>
  <c r="JV257" i="1"/>
  <c r="JV282" i="1"/>
  <c r="JV150" i="1"/>
  <c r="JV140" i="1"/>
  <c r="JV312" i="1"/>
  <c r="JV163" i="1"/>
  <c r="JV275" i="1"/>
  <c r="JV223" i="1"/>
  <c r="JV247" i="1"/>
  <c r="JV208" i="1"/>
  <c r="JV235" i="1"/>
  <c r="JV227" i="1"/>
  <c r="JV259" i="1"/>
  <c r="JV280" i="1"/>
  <c r="JV287" i="1"/>
  <c r="JV241" i="1"/>
  <c r="JV148" i="1"/>
  <c r="JV225" i="1"/>
  <c r="JV226" i="1"/>
  <c r="JV291" i="1"/>
  <c r="JV288" i="1"/>
  <c r="JV261" i="1"/>
  <c r="JV184" i="1"/>
  <c r="JV322" i="1"/>
  <c r="JV327" i="1"/>
  <c r="JV183" i="1"/>
  <c r="JV250" i="1"/>
  <c r="JV258" i="1"/>
  <c r="JV213" i="1"/>
  <c r="JV285" i="1"/>
  <c r="JV138" i="1"/>
  <c r="JV167" i="1"/>
  <c r="JV151" i="1"/>
  <c r="DR321" i="1"/>
  <c r="DR162" i="1"/>
  <c r="DR249" i="1"/>
  <c r="DR337" i="1"/>
  <c r="DR237" i="1"/>
  <c r="DR310" i="1"/>
  <c r="DR322" i="1"/>
  <c r="DR235" i="1"/>
  <c r="DR189" i="1"/>
  <c r="DR138" i="1"/>
  <c r="DR168" i="1"/>
  <c r="DR225" i="1"/>
  <c r="DR291" i="1"/>
  <c r="DR290" i="1"/>
  <c r="DR280" i="1"/>
  <c r="DR301" i="1"/>
  <c r="DR182" i="1"/>
  <c r="DR193" i="1"/>
  <c r="DR201" i="1"/>
  <c r="DR334" i="1"/>
  <c r="DR163" i="1"/>
  <c r="DR181" i="1"/>
  <c r="DR329" i="1"/>
  <c r="DR311" i="1"/>
  <c r="DR289" i="1"/>
  <c r="DR228" i="1"/>
  <c r="DR286" i="1"/>
  <c r="DR195" i="1"/>
  <c r="DR239" i="1"/>
  <c r="DR256" i="1"/>
  <c r="DR268" i="1"/>
  <c r="DR320" i="1"/>
  <c r="DR313" i="1"/>
  <c r="DR341" i="1"/>
  <c r="DR156" i="1"/>
  <c r="DR255" i="1"/>
  <c r="DR191" i="1"/>
  <c r="DR202" i="1"/>
  <c r="DR243" i="1"/>
  <c r="DR318" i="1"/>
  <c r="DR305" i="1"/>
  <c r="DR267" i="1"/>
  <c r="DR245" i="1"/>
  <c r="DR151" i="1"/>
  <c r="DR340" i="1"/>
  <c r="DR303" i="1"/>
  <c r="DR272" i="1"/>
  <c r="DR169" i="1"/>
  <c r="DR343" i="1"/>
  <c r="DR302" i="1"/>
  <c r="DR20" i="1"/>
  <c r="DR210" i="1"/>
  <c r="DR187" i="1"/>
  <c r="DR253" i="1"/>
  <c r="DR293" i="1"/>
  <c r="DR292" i="1"/>
  <c r="DR251" i="1"/>
  <c r="DR165" i="1"/>
  <c r="DR308" i="1"/>
  <c r="DR336" i="1"/>
  <c r="DR338" i="1"/>
  <c r="DR217" i="1"/>
  <c r="DR254" i="1"/>
  <c r="DR203" i="1"/>
  <c r="DR222" i="1"/>
  <c r="DR206" i="1"/>
  <c r="DR270" i="1"/>
  <c r="DR274" i="1"/>
  <c r="DR244" i="1"/>
  <c r="DR257" i="1"/>
  <c r="DR288" i="1"/>
  <c r="DR166" i="1"/>
  <c r="DR306" i="1"/>
  <c r="DR325" i="1"/>
  <c r="DR331" i="1"/>
  <c r="DR173" i="1"/>
  <c r="DR326" i="1"/>
  <c r="DR141" i="1"/>
  <c r="DR209" i="1"/>
  <c r="DR261" i="1"/>
  <c r="DR277" i="1"/>
  <c r="DR284" i="1"/>
  <c r="DR309" i="1"/>
  <c r="DR174" i="1"/>
  <c r="DR178" i="1"/>
  <c r="DR330" i="1"/>
  <c r="DR339" i="1"/>
  <c r="DR185" i="1"/>
  <c r="DR252" i="1"/>
  <c r="DR285" i="1"/>
  <c r="DR207" i="1"/>
  <c r="DR204" i="1"/>
  <c r="DR205" i="1"/>
  <c r="DR140" i="1"/>
  <c r="DR269" i="1"/>
  <c r="DR238" i="1"/>
  <c r="DR246" i="1"/>
  <c r="DR242" i="1"/>
  <c r="DR214" i="1"/>
  <c r="DR304" i="1"/>
  <c r="DR300" i="1"/>
  <c r="DR139" i="1"/>
  <c r="DR171" i="1"/>
  <c r="DR186" i="1"/>
  <c r="DR241" i="1"/>
  <c r="DR259" i="1"/>
  <c r="DR148" i="1"/>
  <c r="DR236" i="1"/>
  <c r="DR287" i="1"/>
  <c r="DR279" i="1"/>
  <c r="DR183" i="1"/>
  <c r="DR221" i="1"/>
  <c r="DR216" i="1"/>
  <c r="DR335" i="1"/>
  <c r="DR307" i="1"/>
  <c r="DR167" i="1"/>
  <c r="DR184" i="1"/>
  <c r="DR177" i="1"/>
  <c r="DR208" i="1"/>
  <c r="DR213" i="1"/>
  <c r="DR315" i="1"/>
  <c r="DR275" i="1"/>
  <c r="DR281" i="1"/>
  <c r="DR211" i="1"/>
  <c r="DR248" i="1"/>
  <c r="DR323" i="1"/>
  <c r="DR190" i="1"/>
  <c r="DR223" i="1"/>
  <c r="DR227" i="1"/>
  <c r="DR176" i="1"/>
  <c r="DR175" i="1"/>
  <c r="DR196" i="1"/>
  <c r="DR212" i="1"/>
  <c r="DR157" i="1"/>
  <c r="DR247" i="1"/>
  <c r="DR273" i="1"/>
  <c r="DR250" i="1"/>
  <c r="DR258" i="1"/>
  <c r="DR149" i="1"/>
  <c r="DR283" i="1"/>
  <c r="DR312" i="1"/>
  <c r="DR324" i="1"/>
  <c r="DR260" i="1"/>
  <c r="DR180" i="1"/>
  <c r="DR194" i="1"/>
  <c r="DR271" i="1"/>
  <c r="DR229" i="1"/>
  <c r="DR294" i="1"/>
  <c r="DR316" i="1"/>
  <c r="DR327" i="1"/>
  <c r="DR215" i="1"/>
  <c r="DR282" i="1"/>
  <c r="DR150" i="1"/>
  <c r="DR317" i="1"/>
  <c r="DR342" i="1"/>
  <c r="DR224" i="1"/>
  <c r="DR218" i="1"/>
  <c r="DR332" i="1"/>
  <c r="DR19" i="1"/>
  <c r="DR226" i="1"/>
  <c r="DR319" i="1"/>
  <c r="DR328" i="1"/>
  <c r="DR240" i="1"/>
  <c r="DR220" i="1"/>
  <c r="DR276" i="1"/>
  <c r="DR234" i="1"/>
  <c r="DR164" i="1"/>
  <c r="DR262" i="1"/>
  <c r="DR295" i="1"/>
  <c r="DR192" i="1"/>
  <c r="DR314" i="1"/>
  <c r="DR333" i="1"/>
  <c r="DR278" i="1"/>
  <c r="DR219" i="1"/>
  <c r="DR172" i="1"/>
  <c r="DD28" i="1"/>
  <c r="DD37" i="1" s="1"/>
  <c r="DD29" i="1"/>
  <c r="DD38" i="1" s="1"/>
  <c r="DD26" i="1"/>
  <c r="DD35" i="1" s="1"/>
  <c r="DD30" i="1"/>
  <c r="DD39" i="1" s="1"/>
  <c r="DD31" i="1"/>
  <c r="DD40" i="1" s="1"/>
  <c r="DD27" i="1"/>
  <c r="DD36" i="1" s="1"/>
  <c r="DD33" i="1"/>
  <c r="DD32" i="1"/>
  <c r="DD41" i="1" s="1"/>
  <c r="DD25" i="1"/>
  <c r="DD34" i="1" s="1"/>
  <c r="BE204" i="1"/>
  <c r="BE140" i="1"/>
  <c r="BE316" i="1"/>
  <c r="BE319" i="1"/>
  <c r="BE302" i="1"/>
  <c r="BE182" i="1"/>
  <c r="BE138" i="1"/>
  <c r="BE286" i="1"/>
  <c r="BE148" i="1"/>
  <c r="BE332" i="1"/>
  <c r="BE330" i="1"/>
  <c r="BE258" i="1"/>
  <c r="BE267" i="1"/>
  <c r="BE151" i="1"/>
  <c r="BE329" i="1"/>
  <c r="BE181" i="1"/>
  <c r="BE304" i="1"/>
  <c r="BE156" i="1"/>
  <c r="BE314" i="1"/>
  <c r="BE190" i="1"/>
  <c r="BE203" i="1"/>
  <c r="BE19" i="1"/>
  <c r="BE211" i="1"/>
  <c r="BE187" i="1"/>
  <c r="BE261" i="1"/>
  <c r="BE262" i="1"/>
  <c r="BE218" i="1"/>
  <c r="BE284" i="1"/>
  <c r="BE311" i="1"/>
  <c r="BE167" i="1"/>
  <c r="BE214" i="1"/>
  <c r="BE246" i="1"/>
  <c r="BE335" i="1"/>
  <c r="BE139" i="1"/>
  <c r="BE227" i="1"/>
  <c r="BE229" i="1"/>
  <c r="BE279" i="1"/>
  <c r="BE234" i="1"/>
  <c r="BE268" i="1"/>
  <c r="BE260" i="1"/>
  <c r="BE212" i="1"/>
  <c r="BE339" i="1"/>
  <c r="BE327" i="1"/>
  <c r="BE194" i="1"/>
  <c r="BE331" i="1"/>
  <c r="BE174" i="1"/>
  <c r="BE220" i="1"/>
  <c r="BE180" i="1"/>
  <c r="BE213" i="1"/>
  <c r="BE305" i="1"/>
  <c r="BE219" i="1"/>
  <c r="BE253" i="1"/>
  <c r="BE207" i="1"/>
  <c r="BE343" i="1"/>
  <c r="BE178" i="1"/>
  <c r="BE149" i="1"/>
  <c r="BE341" i="1"/>
  <c r="BE221" i="1"/>
  <c r="BE325" i="1"/>
  <c r="BE172" i="1"/>
  <c r="BE157" i="1"/>
  <c r="BE20" i="1"/>
  <c r="BE201" i="1"/>
  <c r="BE243" i="1"/>
  <c r="BE242" i="1"/>
  <c r="BE270" i="1"/>
  <c r="BE165" i="1"/>
  <c r="BE306" i="1"/>
  <c r="BE195" i="1"/>
  <c r="BE326" i="1"/>
  <c r="BE338" i="1"/>
  <c r="BE208" i="1"/>
  <c r="BE164" i="1"/>
  <c r="BE186" i="1"/>
  <c r="BE248" i="1"/>
  <c r="BE237" i="1"/>
  <c r="BE249" i="1"/>
  <c r="BE257" i="1"/>
  <c r="BE240" i="1"/>
  <c r="BE333" i="1"/>
  <c r="BE252" i="1"/>
  <c r="BE275" i="1"/>
  <c r="BE239" i="1"/>
  <c r="BE317" i="1"/>
  <c r="BE310" i="1"/>
  <c r="BE340" i="1"/>
  <c r="BE175" i="1"/>
  <c r="BE185" i="1"/>
  <c r="BE313" i="1"/>
  <c r="BE307" i="1"/>
  <c r="BE308" i="1"/>
  <c r="BE293" i="1"/>
  <c r="BE276" i="1"/>
  <c r="BE163" i="1"/>
  <c r="BE238" i="1"/>
  <c r="BE318" i="1"/>
  <c r="BE193" i="1"/>
  <c r="BE205" i="1"/>
  <c r="BE228" i="1"/>
  <c r="BE173" i="1"/>
  <c r="BE183" i="1"/>
  <c r="BE215" i="1"/>
  <c r="BE210" i="1"/>
  <c r="BE225" i="1"/>
  <c r="BE236" i="1"/>
  <c r="BE244" i="1"/>
  <c r="BE269" i="1"/>
  <c r="BE285" i="1"/>
  <c r="BE235" i="1"/>
  <c r="BE336" i="1"/>
  <c r="BE288" i="1"/>
  <c r="BE273" i="1"/>
  <c r="BE312" i="1"/>
  <c r="BE177" i="1"/>
  <c r="BE192" i="1"/>
  <c r="BE278" i="1"/>
  <c r="BE209" i="1"/>
  <c r="BE216" i="1"/>
  <c r="BE342" i="1"/>
  <c r="BE315" i="1"/>
  <c r="BE217" i="1"/>
  <c r="BE321" i="1"/>
  <c r="BE320" i="1"/>
  <c r="BE251" i="1"/>
  <c r="BE337" i="1"/>
  <c r="BE322" i="1"/>
  <c r="BE171" i="1"/>
  <c r="BE196" i="1"/>
  <c r="BE223" i="1"/>
  <c r="BE202" i="1"/>
  <c r="BE294" i="1"/>
  <c r="BE224" i="1"/>
  <c r="BE255" i="1"/>
  <c r="BE291" i="1"/>
  <c r="BE254" i="1"/>
  <c r="BE287" i="1"/>
  <c r="BE150" i="1"/>
  <c r="BE303" i="1"/>
  <c r="BE328" i="1"/>
  <c r="BE256" i="1"/>
  <c r="BE250" i="1"/>
  <c r="BE292" i="1"/>
  <c r="BE176" i="1"/>
  <c r="BE206" i="1"/>
  <c r="BE282" i="1"/>
  <c r="BE300" i="1"/>
  <c r="BE289" i="1"/>
  <c r="BE290" i="1"/>
  <c r="BE323" i="1"/>
  <c r="BE309" i="1"/>
  <c r="BE301" i="1"/>
  <c r="BE324" i="1"/>
  <c r="BE169" i="1"/>
  <c r="BE281" i="1"/>
  <c r="BE277" i="1"/>
  <c r="BE189" i="1"/>
  <c r="BE245" i="1"/>
  <c r="BE247" i="1"/>
  <c r="BE271" i="1"/>
  <c r="BE272" i="1"/>
  <c r="BE226" i="1"/>
  <c r="BE334" i="1"/>
  <c r="BE259" i="1"/>
  <c r="BE280" i="1"/>
  <c r="BE168" i="1"/>
  <c r="BE241" i="1"/>
  <c r="BE274" i="1"/>
  <c r="BE184" i="1"/>
  <c r="BE162" i="1"/>
  <c r="BE283" i="1"/>
  <c r="BE191" i="1"/>
  <c r="BE141" i="1"/>
  <c r="BE295" i="1"/>
  <c r="BE166" i="1"/>
  <c r="BE222" i="1"/>
  <c r="DJ209" i="1"/>
  <c r="DJ271" i="1"/>
  <c r="DJ237" i="1"/>
  <c r="DJ210" i="1"/>
  <c r="DJ202" i="1"/>
  <c r="DJ141" i="1"/>
  <c r="DJ280" i="1"/>
  <c r="DJ301" i="1"/>
  <c r="DJ310" i="1"/>
  <c r="DJ295" i="1"/>
  <c r="DJ222" i="1"/>
  <c r="DJ257" i="1"/>
  <c r="DJ317" i="1"/>
  <c r="DJ272" i="1"/>
  <c r="DJ255" i="1"/>
  <c r="DJ20" i="1"/>
  <c r="DJ306" i="1"/>
  <c r="DJ320" i="1"/>
  <c r="DJ313" i="1"/>
  <c r="DJ245" i="1"/>
  <c r="DJ289" i="1"/>
  <c r="DJ258" i="1"/>
  <c r="DJ185" i="1"/>
  <c r="DJ191" i="1"/>
  <c r="DJ325" i="1"/>
  <c r="DJ304" i="1"/>
  <c r="DJ311" i="1"/>
  <c r="DJ305" i="1"/>
  <c r="DJ321" i="1"/>
  <c r="DJ219" i="1"/>
  <c r="DJ249" i="1"/>
  <c r="DJ213" i="1"/>
  <c r="DJ333" i="1"/>
  <c r="DJ341" i="1"/>
  <c r="DJ281" i="1"/>
  <c r="DJ181" i="1"/>
  <c r="DJ168" i="1"/>
  <c r="DJ291" i="1"/>
  <c r="DJ293" i="1"/>
  <c r="DJ287" i="1"/>
  <c r="DJ186" i="1"/>
  <c r="DJ187" i="1"/>
  <c r="DJ182" i="1"/>
  <c r="DJ201" i="1"/>
  <c r="DJ303" i="1"/>
  <c r="DJ336" i="1"/>
  <c r="DJ286" i="1"/>
  <c r="DJ302" i="1"/>
  <c r="DJ252" i="1"/>
  <c r="DJ268" i="1"/>
  <c r="DJ334" i="1"/>
  <c r="DJ138" i="1"/>
  <c r="DJ184" i="1"/>
  <c r="DJ183" i="1"/>
  <c r="DJ216" i="1"/>
  <c r="DJ282" i="1"/>
  <c r="DJ314" i="1"/>
  <c r="DJ150" i="1"/>
  <c r="DJ243" i="1"/>
  <c r="DJ275" i="1"/>
  <c r="DJ174" i="1"/>
  <c r="DJ340" i="1"/>
  <c r="DJ239" i="1"/>
  <c r="DJ342" i="1"/>
  <c r="DJ151" i="1"/>
  <c r="DJ279" i="1"/>
  <c r="DJ235" i="1"/>
  <c r="DJ226" i="1"/>
  <c r="DJ212" i="1"/>
  <c r="DJ177" i="1"/>
  <c r="DJ189" i="1"/>
  <c r="DJ330" i="1"/>
  <c r="DJ173" i="1"/>
  <c r="DJ309" i="1"/>
  <c r="DJ149" i="1"/>
  <c r="DJ241" i="1"/>
  <c r="DJ190" i="1"/>
  <c r="DJ180" i="1"/>
  <c r="DJ319" i="1"/>
  <c r="DJ225" i="1"/>
  <c r="DJ206" i="1"/>
  <c r="DJ246" i="1"/>
  <c r="DJ294" i="1"/>
  <c r="DJ267" i="1"/>
  <c r="DJ284" i="1"/>
  <c r="DJ254" i="1"/>
  <c r="DJ259" i="1"/>
  <c r="DJ19" i="1"/>
  <c r="DJ157" i="1"/>
  <c r="DJ166" i="1"/>
  <c r="DJ343" i="1"/>
  <c r="DJ262" i="1"/>
  <c r="DJ148" i="1"/>
  <c r="DJ253" i="1"/>
  <c r="DJ324" i="1"/>
  <c r="DJ217" i="1"/>
  <c r="DJ277" i="1"/>
  <c r="DJ234" i="1"/>
  <c r="DJ335" i="1"/>
  <c r="DJ338" i="1"/>
  <c r="DJ307" i="1"/>
  <c r="DJ169" i="1"/>
  <c r="DJ207" i="1"/>
  <c r="DJ194" i="1"/>
  <c r="DJ270" i="1"/>
  <c r="DJ203" i="1"/>
  <c r="DJ250" i="1"/>
  <c r="DJ165" i="1"/>
  <c r="DJ337" i="1"/>
  <c r="DJ227" i="1"/>
  <c r="DJ318" i="1"/>
  <c r="DJ205" i="1"/>
  <c r="DJ204" i="1"/>
  <c r="DJ156" i="1"/>
  <c r="DJ162" i="1"/>
  <c r="DJ167" i="1"/>
  <c r="DJ339" i="1"/>
  <c r="DJ215" i="1"/>
  <c r="DJ236" i="1"/>
  <c r="DJ223" i="1"/>
  <c r="DJ331" i="1"/>
  <c r="DJ164" i="1"/>
  <c r="DJ283" i="1"/>
  <c r="DJ221" i="1"/>
  <c r="DJ140" i="1"/>
  <c r="DJ248" i="1"/>
  <c r="DJ242" i="1"/>
  <c r="DJ278" i="1"/>
  <c r="DJ276" i="1"/>
  <c r="DJ195" i="1"/>
  <c r="DJ211" i="1"/>
  <c r="DJ139" i="1"/>
  <c r="DJ261" i="1"/>
  <c r="DJ260" i="1"/>
  <c r="DJ288" i="1"/>
  <c r="DJ256" i="1"/>
  <c r="DJ316" i="1"/>
  <c r="DJ269" i="1"/>
  <c r="DJ322" i="1"/>
  <c r="DJ274" i="1"/>
  <c r="DJ328" i="1"/>
  <c r="DJ312" i="1"/>
  <c r="DJ192" i="1"/>
  <c r="DJ329" i="1"/>
  <c r="DJ238" i="1"/>
  <c r="DJ193" i="1"/>
  <c r="DJ220" i="1"/>
  <c r="DJ244" i="1"/>
  <c r="DJ171" i="1"/>
  <c r="DJ315" i="1"/>
  <c r="DJ323" i="1"/>
  <c r="DJ214" i="1"/>
  <c r="DJ332" i="1"/>
  <c r="DJ273" i="1"/>
  <c r="DJ292" i="1"/>
  <c r="DJ163" i="1"/>
  <c r="DJ285" i="1"/>
  <c r="DJ326" i="1"/>
  <c r="DJ178" i="1"/>
  <c r="DJ251" i="1"/>
  <c r="DJ290" i="1"/>
  <c r="DJ208" i="1"/>
  <c r="DJ308" i="1"/>
  <c r="DJ172" i="1"/>
  <c r="DJ228" i="1"/>
  <c r="DJ176" i="1"/>
  <c r="DJ224" i="1"/>
  <c r="DJ300" i="1"/>
  <c r="DJ240" i="1"/>
  <c r="DJ247" i="1"/>
  <c r="DJ218" i="1"/>
  <c r="DJ229" i="1"/>
  <c r="DJ175" i="1"/>
  <c r="DJ196" i="1"/>
  <c r="DJ327" i="1"/>
  <c r="GA32" i="1"/>
  <c r="GA41" i="1" s="1"/>
  <c r="GA30" i="1"/>
  <c r="GA39" i="1" s="1"/>
  <c r="GA33" i="1"/>
  <c r="GA31" i="1"/>
  <c r="GA40" i="1" s="1"/>
  <c r="GA29" i="1"/>
  <c r="GA38" i="1" s="1"/>
  <c r="GA28" i="1"/>
  <c r="GA37" i="1" s="1"/>
  <c r="GA26" i="1"/>
  <c r="GA35" i="1" s="1"/>
  <c r="GA25" i="1"/>
  <c r="GA34" i="1" s="1"/>
  <c r="GA27" i="1"/>
  <c r="GA36" i="1" s="1"/>
  <c r="JQ254" i="1"/>
  <c r="JQ171" i="1"/>
  <c r="JQ331" i="1"/>
  <c r="JQ149" i="1"/>
  <c r="JQ182" i="1"/>
  <c r="JQ207" i="1"/>
  <c r="JQ267" i="1"/>
  <c r="JQ259" i="1"/>
  <c r="JQ323" i="1"/>
  <c r="JQ329" i="1"/>
  <c r="JQ255" i="1"/>
  <c r="JQ268" i="1"/>
  <c r="JQ317" i="1"/>
  <c r="JQ341" i="1"/>
  <c r="JQ195" i="1"/>
  <c r="JQ313" i="1"/>
  <c r="JQ156" i="1"/>
  <c r="JQ332" i="1"/>
  <c r="JQ189" i="1"/>
  <c r="JQ208" i="1"/>
  <c r="JQ19" i="1"/>
  <c r="JQ205" i="1"/>
  <c r="JQ185" i="1"/>
  <c r="JQ261" i="1"/>
  <c r="JQ279" i="1"/>
  <c r="JQ226" i="1"/>
  <c r="JQ320" i="1"/>
  <c r="JQ309" i="1"/>
  <c r="JQ164" i="1"/>
  <c r="JQ221" i="1"/>
  <c r="JQ293" i="1"/>
  <c r="JQ193" i="1"/>
  <c r="JQ139" i="1"/>
  <c r="JQ140" i="1"/>
  <c r="JQ294" i="1"/>
  <c r="JQ257" i="1"/>
  <c r="JQ290" i="1"/>
  <c r="JQ278" i="1"/>
  <c r="JQ262" i="1"/>
  <c r="JQ138" i="1"/>
  <c r="JQ302" i="1"/>
  <c r="JQ303" i="1"/>
  <c r="JQ328" i="1"/>
  <c r="JQ165" i="1"/>
  <c r="JQ175" i="1"/>
  <c r="JQ141" i="1"/>
  <c r="JQ180" i="1"/>
  <c r="JQ201" i="1"/>
  <c r="JQ315" i="1"/>
  <c r="JQ229" i="1"/>
  <c r="JQ271" i="1"/>
  <c r="JQ288" i="1"/>
  <c r="JQ337" i="1"/>
  <c r="JQ176" i="1"/>
  <c r="JQ314" i="1"/>
  <c r="JQ312" i="1"/>
  <c r="JQ20" i="1"/>
  <c r="JQ322" i="1"/>
  <c r="JQ172" i="1"/>
  <c r="JQ157" i="1"/>
  <c r="JQ222" i="1"/>
  <c r="JQ213" i="1"/>
  <c r="JQ203" i="1"/>
  <c r="JQ250" i="1"/>
  <c r="JQ292" i="1"/>
  <c r="JQ307" i="1"/>
  <c r="JQ327" i="1"/>
  <c r="JQ210" i="1"/>
  <c r="JQ318" i="1"/>
  <c r="JQ305" i="1"/>
  <c r="JQ204" i="1"/>
  <c r="JQ163" i="1"/>
  <c r="JQ183" i="1"/>
  <c r="JQ339" i="1"/>
  <c r="JQ284" i="1"/>
  <c r="JQ287" i="1"/>
  <c r="JQ242" i="1"/>
  <c r="JQ270" i="1"/>
  <c r="JQ342" i="1"/>
  <c r="JQ247" i="1"/>
  <c r="JQ238" i="1"/>
  <c r="JQ252" i="1"/>
  <c r="JQ308" i="1"/>
  <c r="JQ304" i="1"/>
  <c r="JQ167" i="1"/>
  <c r="JQ178" i="1"/>
  <c r="JQ184" i="1"/>
  <c r="JQ319" i="1"/>
  <c r="JQ301" i="1"/>
  <c r="JQ150" i="1"/>
  <c r="JQ280" i="1"/>
  <c r="JQ245" i="1"/>
  <c r="JQ196" i="1"/>
  <c r="JQ291" i="1"/>
  <c r="JQ333" i="1"/>
  <c r="JQ194" i="1"/>
  <c r="JQ215" i="1"/>
  <c r="JQ218" i="1"/>
  <c r="JQ169" i="1"/>
  <c r="JQ186" i="1"/>
  <c r="JQ228" i="1"/>
  <c r="JQ209" i="1"/>
  <c r="JQ225" i="1"/>
  <c r="JQ334" i="1"/>
  <c r="JQ289" i="1"/>
  <c r="JQ281" i="1"/>
  <c r="JQ251" i="1"/>
  <c r="JQ330" i="1"/>
  <c r="JQ151" i="1"/>
  <c r="JQ234" i="1"/>
  <c r="JQ243" i="1"/>
  <c r="JQ300" i="1"/>
  <c r="JQ177" i="1"/>
  <c r="JQ192" i="1"/>
  <c r="JQ306" i="1"/>
  <c r="JQ212" i="1"/>
  <c r="JQ214" i="1"/>
  <c r="JQ326" i="1"/>
  <c r="JQ338" i="1"/>
  <c r="JQ217" i="1"/>
  <c r="JQ276" i="1"/>
  <c r="JQ311" i="1"/>
  <c r="JQ236" i="1"/>
  <c r="JQ316" i="1"/>
  <c r="JQ340" i="1"/>
  <c r="JQ173" i="1"/>
  <c r="JQ187" i="1"/>
  <c r="JQ211" i="1"/>
  <c r="JQ227" i="1"/>
  <c r="JQ216" i="1"/>
  <c r="JQ224" i="1"/>
  <c r="JQ244" i="1"/>
  <c r="JQ272" i="1"/>
  <c r="JQ237" i="1"/>
  <c r="JQ336" i="1"/>
  <c r="JQ321" i="1"/>
  <c r="JQ335" i="1"/>
  <c r="JQ162" i="1"/>
  <c r="JQ256" i="1"/>
  <c r="JQ274" i="1"/>
  <c r="JQ248" i="1"/>
  <c r="JQ174" i="1"/>
  <c r="JQ202" i="1"/>
  <c r="JQ258" i="1"/>
  <c r="JQ273" i="1"/>
  <c r="JQ241" i="1"/>
  <c r="JQ277" i="1"/>
  <c r="JQ249" i="1"/>
  <c r="JQ148" i="1"/>
  <c r="JQ310" i="1"/>
  <c r="JQ324" i="1"/>
  <c r="JQ325" i="1"/>
  <c r="JQ269" i="1"/>
  <c r="JQ239" i="1"/>
  <c r="JQ191" i="1"/>
  <c r="JQ253" i="1"/>
  <c r="JQ283" i="1"/>
  <c r="JQ282" i="1"/>
  <c r="JQ295" i="1"/>
  <c r="JQ219" i="1"/>
  <c r="JQ343" i="1"/>
  <c r="JQ275" i="1"/>
  <c r="JQ240" i="1"/>
  <c r="JQ166" i="1"/>
  <c r="JQ235" i="1"/>
  <c r="JQ286" i="1"/>
  <c r="JQ181" i="1"/>
  <c r="JQ246" i="1"/>
  <c r="JQ260" i="1"/>
  <c r="JQ190" i="1"/>
  <c r="JQ220" i="1"/>
  <c r="JQ223" i="1"/>
  <c r="JQ285" i="1"/>
  <c r="JQ168" i="1"/>
  <c r="JQ206" i="1"/>
  <c r="GW334" i="1"/>
  <c r="GW238" i="1"/>
  <c r="GW165" i="1"/>
  <c r="GW187" i="1"/>
  <c r="GW277" i="1"/>
  <c r="GW310" i="1"/>
  <c r="GW195" i="1"/>
  <c r="GW271" i="1"/>
  <c r="GW311" i="1"/>
  <c r="GW203" i="1"/>
  <c r="GW226" i="1"/>
  <c r="GW208" i="1"/>
  <c r="GW235" i="1"/>
  <c r="GW302" i="1"/>
  <c r="GW321" i="1"/>
  <c r="GW205" i="1"/>
  <c r="GW151" i="1"/>
  <c r="GW301" i="1"/>
  <c r="GW234" i="1"/>
  <c r="GW336" i="1"/>
  <c r="GW169" i="1"/>
  <c r="GW19" i="1"/>
  <c r="GW246" i="1"/>
  <c r="GW163" i="1"/>
  <c r="GW245" i="1"/>
  <c r="GW241" i="1"/>
  <c r="GW335" i="1"/>
  <c r="GW249" i="1"/>
  <c r="GW252" i="1"/>
  <c r="GW288" i="1"/>
  <c r="GW215" i="1"/>
  <c r="GW148" i="1"/>
  <c r="GW292" i="1"/>
  <c r="GW342" i="1"/>
  <c r="GW138" i="1"/>
  <c r="GW193" i="1"/>
  <c r="GW224" i="1"/>
  <c r="GW309" i="1"/>
  <c r="GW185" i="1"/>
  <c r="GW255" i="1"/>
  <c r="GW341" i="1"/>
  <c r="GW183" i="1"/>
  <c r="GW276" i="1"/>
  <c r="GW223" i="1"/>
  <c r="GW325" i="1"/>
  <c r="GW289" i="1"/>
  <c r="GW167" i="1"/>
  <c r="GW340" i="1"/>
  <c r="GW140" i="1"/>
  <c r="GW284" i="1"/>
  <c r="GW333" i="1"/>
  <c r="GW201" i="1"/>
  <c r="GW268" i="1"/>
  <c r="GW317" i="1"/>
  <c r="GW207" i="1"/>
  <c r="GW196" i="1"/>
  <c r="GW228" i="1"/>
  <c r="GW332" i="1"/>
  <c r="GW327" i="1"/>
  <c r="GW322" i="1"/>
  <c r="GW240" i="1"/>
  <c r="GW239" i="1"/>
  <c r="GW156" i="1"/>
  <c r="GW174" i="1"/>
  <c r="GW243" i="1"/>
  <c r="GW182" i="1"/>
  <c r="GW219" i="1"/>
  <c r="GW157" i="1"/>
  <c r="GW212" i="1"/>
  <c r="GW250" i="1"/>
  <c r="GW300" i="1"/>
  <c r="GW312" i="1"/>
  <c r="GW227" i="1"/>
  <c r="GW320" i="1"/>
  <c r="GW314" i="1"/>
  <c r="GW217" i="1"/>
  <c r="GW308" i="1"/>
  <c r="GW305" i="1"/>
  <c r="GW319" i="1"/>
  <c r="GW269" i="1"/>
  <c r="GW181" i="1"/>
  <c r="GW258" i="1"/>
  <c r="GW178" i="1"/>
  <c r="GW177" i="1"/>
  <c r="GW260" i="1"/>
  <c r="GW175" i="1"/>
  <c r="GW141" i="1"/>
  <c r="GW267" i="1"/>
  <c r="GW279" i="1"/>
  <c r="GW190" i="1"/>
  <c r="GW244" i="1"/>
  <c r="GW295" i="1"/>
  <c r="GW323" i="1"/>
  <c r="GW285" i="1"/>
  <c r="GW281" i="1"/>
  <c r="GW338" i="1"/>
  <c r="GW261" i="1"/>
  <c r="GW278" i="1"/>
  <c r="GW225" i="1"/>
  <c r="GW339" i="1"/>
  <c r="GW173" i="1"/>
  <c r="GW331" i="1"/>
  <c r="GW210" i="1"/>
  <c r="GW270" i="1"/>
  <c r="GW192" i="1"/>
  <c r="GW139" i="1"/>
  <c r="GW248" i="1"/>
  <c r="GW164" i="1"/>
  <c r="GW222" i="1"/>
  <c r="GW214" i="1"/>
  <c r="GW304" i="1"/>
  <c r="GW256" i="1"/>
  <c r="GW318" i="1"/>
  <c r="GW316" i="1"/>
  <c r="GW259" i="1"/>
  <c r="GW162" i="1"/>
  <c r="GW166" i="1"/>
  <c r="GW262" i="1"/>
  <c r="GW324" i="1"/>
  <c r="GW180" i="1"/>
  <c r="GW209" i="1"/>
  <c r="GW189" i="1"/>
  <c r="GW287" i="1"/>
  <c r="GW221" i="1"/>
  <c r="GW253" i="1"/>
  <c r="GW20" i="1"/>
  <c r="GW315" i="1"/>
  <c r="GW326" i="1"/>
  <c r="GW213" i="1"/>
  <c r="GW293" i="1"/>
  <c r="GW329" i="1"/>
  <c r="GW211" i="1"/>
  <c r="GW330" i="1"/>
  <c r="GW290" i="1"/>
  <c r="GW275" i="1"/>
  <c r="GW184" i="1"/>
  <c r="GW150" i="1"/>
  <c r="GW283" i="1"/>
  <c r="GW286" i="1"/>
  <c r="GW273" i="1"/>
  <c r="GW237" i="1"/>
  <c r="GW343" i="1"/>
  <c r="GW216" i="1"/>
  <c r="GW206" i="1"/>
  <c r="GW307" i="1"/>
  <c r="GW272" i="1"/>
  <c r="GW202" i="1"/>
  <c r="GW149" i="1"/>
  <c r="GW303" i="1"/>
  <c r="GW313" i="1"/>
  <c r="GW236" i="1"/>
  <c r="GW194" i="1"/>
  <c r="GW172" i="1"/>
  <c r="GW229" i="1"/>
  <c r="GW171" i="1"/>
  <c r="GW220" i="1"/>
  <c r="GW328" i="1"/>
  <c r="GW168" i="1"/>
  <c r="GW274" i="1"/>
  <c r="GW291" i="1"/>
  <c r="GW242" i="1"/>
  <c r="GW257" i="1"/>
  <c r="GW176" i="1"/>
  <c r="GW282" i="1"/>
  <c r="GW247" i="1"/>
  <c r="GW337" i="1"/>
  <c r="GW306" i="1"/>
  <c r="GW218" i="1"/>
  <c r="GW294" i="1"/>
  <c r="GW186" i="1"/>
  <c r="GW191" i="1"/>
  <c r="GW280" i="1"/>
  <c r="GW251" i="1"/>
  <c r="GW204" i="1"/>
  <c r="GW254" i="1"/>
  <c r="GF259" i="1"/>
  <c r="GF321" i="1"/>
  <c r="GF253" i="1"/>
  <c r="GF307" i="1"/>
  <c r="GF342" i="1"/>
  <c r="GF290" i="1"/>
  <c r="GF191" i="1"/>
  <c r="GF224" i="1"/>
  <c r="GF229" i="1"/>
  <c r="GF257" i="1"/>
  <c r="GF162" i="1"/>
  <c r="GF238" i="1"/>
  <c r="GF219" i="1"/>
  <c r="GF141" i="1"/>
  <c r="GF317" i="1"/>
  <c r="GF204" i="1"/>
  <c r="GF157" i="1"/>
  <c r="GF337" i="1"/>
  <c r="GF226" i="1"/>
  <c r="GF283" i="1"/>
  <c r="GF250" i="1"/>
  <c r="GF248" i="1"/>
  <c r="GF172" i="1"/>
  <c r="GF328" i="1"/>
  <c r="GF169" i="1"/>
  <c r="GF156" i="1"/>
  <c r="GF234" i="1"/>
  <c r="GF151" i="1"/>
  <c r="GF327" i="1"/>
  <c r="GF312" i="1"/>
  <c r="GF201" i="1"/>
  <c r="GF164" i="1"/>
  <c r="GF273" i="1"/>
  <c r="GF258" i="1"/>
  <c r="GF195" i="1"/>
  <c r="GF225" i="1"/>
  <c r="GF302" i="1"/>
  <c r="GF243" i="1"/>
  <c r="GF220" i="1"/>
  <c r="GF261" i="1"/>
  <c r="GF286" i="1"/>
  <c r="GF289" i="1"/>
  <c r="GF221" i="1"/>
  <c r="GF206" i="1"/>
  <c r="GF282" i="1"/>
  <c r="GF339" i="1"/>
  <c r="GF310" i="1"/>
  <c r="GF279" i="1"/>
  <c r="GF213" i="1"/>
  <c r="GF173" i="1"/>
  <c r="GF254" i="1"/>
  <c r="GF326" i="1"/>
  <c r="GF334" i="1"/>
  <c r="GF241" i="1"/>
  <c r="GF276" i="1"/>
  <c r="GF211" i="1"/>
  <c r="GF329" i="1"/>
  <c r="GF218" i="1"/>
  <c r="GF175" i="1"/>
  <c r="GF331" i="1"/>
  <c r="GF308" i="1"/>
  <c r="GF205" i="1"/>
  <c r="GF246" i="1"/>
  <c r="GF190" i="1"/>
  <c r="GF332" i="1"/>
  <c r="GF189" i="1"/>
  <c r="GF316" i="1"/>
  <c r="GF208" i="1"/>
  <c r="GF305" i="1"/>
  <c r="GF338" i="1"/>
  <c r="GF336" i="1"/>
  <c r="GF268" i="1"/>
  <c r="GF174" i="1"/>
  <c r="GF293" i="1"/>
  <c r="GF262" i="1"/>
  <c r="GF223" i="1"/>
  <c r="GF244" i="1"/>
  <c r="GF304" i="1"/>
  <c r="GF256" i="1"/>
  <c r="GF249" i="1"/>
  <c r="GF247" i="1"/>
  <c r="GF270" i="1"/>
  <c r="GF274" i="1"/>
  <c r="GF303" i="1"/>
  <c r="GF222" i="1"/>
  <c r="GF335" i="1"/>
  <c r="GF272" i="1"/>
  <c r="GF192" i="1"/>
  <c r="GF165" i="1"/>
  <c r="GF288" i="1"/>
  <c r="GF294" i="1"/>
  <c r="GF236" i="1"/>
  <c r="GF166" i="1"/>
  <c r="GF176" i="1"/>
  <c r="GF284" i="1"/>
  <c r="GF285" i="1"/>
  <c r="GF139" i="1"/>
  <c r="GF306" i="1"/>
  <c r="GF255" i="1"/>
  <c r="GF185" i="1"/>
  <c r="GF184" i="1"/>
  <c r="GF214" i="1"/>
  <c r="GF217" i="1"/>
  <c r="GF228" i="1"/>
  <c r="GF315" i="1"/>
  <c r="GF251" i="1"/>
  <c r="GF202" i="1"/>
  <c r="GF275" i="1"/>
  <c r="GF322" i="1"/>
  <c r="GF187" i="1"/>
  <c r="GF311" i="1"/>
  <c r="GF267" i="1"/>
  <c r="GF325" i="1"/>
  <c r="GF183" i="1"/>
  <c r="GF330" i="1"/>
  <c r="GF242" i="1"/>
  <c r="GF271" i="1"/>
  <c r="GF252" i="1"/>
  <c r="GF340" i="1"/>
  <c r="GF149" i="1"/>
  <c r="GF216" i="1"/>
  <c r="GF314" i="1"/>
  <c r="GF292" i="1"/>
  <c r="GF20" i="1"/>
  <c r="GF319" i="1"/>
  <c r="GF227" i="1"/>
  <c r="GF277" i="1"/>
  <c r="GF171" i="1"/>
  <c r="GF203" i="1"/>
  <c r="GF181" i="1"/>
  <c r="GF239" i="1"/>
  <c r="GF180" i="1"/>
  <c r="GF163" i="1"/>
  <c r="GF168" i="1"/>
  <c r="GF148" i="1"/>
  <c r="GF260" i="1"/>
  <c r="GF291" i="1"/>
  <c r="GF19" i="1"/>
  <c r="GF178" i="1"/>
  <c r="GF300" i="1"/>
  <c r="GF309" i="1"/>
  <c r="GF281" i="1"/>
  <c r="GF140" i="1"/>
  <c r="GF318" i="1"/>
  <c r="GF295" i="1"/>
  <c r="GF138" i="1"/>
  <c r="GF186" i="1"/>
  <c r="GF212" i="1"/>
  <c r="GF320" i="1"/>
  <c r="GF240" i="1"/>
  <c r="GF215" i="1"/>
  <c r="GF207" i="1"/>
  <c r="GF333" i="1"/>
  <c r="GF235" i="1"/>
  <c r="GF280" i="1"/>
  <c r="GF343" i="1"/>
  <c r="GF209" i="1"/>
  <c r="GF167" i="1"/>
  <c r="GF210" i="1"/>
  <c r="GF324" i="1"/>
  <c r="GF194" i="1"/>
  <c r="GF287" i="1"/>
  <c r="GF193" i="1"/>
  <c r="GF245" i="1"/>
  <c r="GF341" i="1"/>
  <c r="GF323" i="1"/>
  <c r="GF237" i="1"/>
  <c r="GF150" i="1"/>
  <c r="GF313" i="1"/>
  <c r="GF196" i="1"/>
  <c r="GF269" i="1"/>
  <c r="GF182" i="1"/>
  <c r="GF301" i="1"/>
  <c r="GF278" i="1"/>
  <c r="GF177"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3" i="1"/>
  <c r="GT319" i="1"/>
  <c r="GT320" i="1"/>
  <c r="GT285" i="1"/>
  <c r="GT271" i="1"/>
  <c r="GT196" i="1"/>
  <c r="GT289" i="1"/>
  <c r="GT173" i="1"/>
  <c r="GT192" i="1"/>
  <c r="GT138" i="1"/>
  <c r="GT175" i="1"/>
  <c r="GT172" i="1"/>
  <c r="GT184" i="1"/>
  <c r="GT167" i="1"/>
  <c r="GT139" i="1"/>
  <c r="GT215" i="1"/>
  <c r="GT334" i="1"/>
  <c r="GT245" i="1"/>
  <c r="GT275" i="1"/>
  <c r="GT273" i="1"/>
  <c r="GT149" i="1"/>
  <c r="GT151" i="1"/>
  <c r="GT252" i="1"/>
  <c r="GT278" i="1"/>
  <c r="GT214" i="1"/>
  <c r="GT183" i="1"/>
  <c r="GT20" i="1"/>
  <c r="GT243" i="1"/>
  <c r="GT225" i="1"/>
  <c r="GT191" i="1"/>
  <c r="GT309" i="1"/>
  <c r="GT331" i="1"/>
  <c r="GT189" i="1"/>
  <c r="GT258" i="1"/>
  <c r="GT324" i="1"/>
  <c r="GT228" i="1"/>
  <c r="GT301" i="1"/>
  <c r="GT148" i="1"/>
  <c r="GT177" i="1"/>
  <c r="GT195" i="1"/>
  <c r="GT276" i="1"/>
  <c r="GT203" i="1"/>
  <c r="GT226" i="1"/>
  <c r="GT284" i="1"/>
  <c r="GT288" i="1"/>
  <c r="GT235" i="1"/>
  <c r="GT282" i="1"/>
  <c r="GT314" i="1"/>
  <c r="GT222" i="1"/>
  <c r="GT329" i="1"/>
  <c r="GT340" i="1"/>
  <c r="GT141" i="1"/>
  <c r="GT291" i="1"/>
  <c r="GT293" i="1"/>
  <c r="GT190" i="1"/>
  <c r="GT229" i="1"/>
  <c r="GT246" i="1"/>
  <c r="GT279" i="1"/>
  <c r="GT239" i="1"/>
  <c r="GT244" i="1"/>
  <c r="GT240" i="1"/>
  <c r="GT302" i="1"/>
  <c r="GT338" i="1"/>
  <c r="GT307" i="1"/>
  <c r="GT166" i="1"/>
  <c r="GT295" i="1"/>
  <c r="GT251" i="1"/>
  <c r="GT280" i="1"/>
  <c r="GT217" i="1"/>
  <c r="GT227" i="1"/>
  <c r="GT201" i="1"/>
  <c r="GT257" i="1"/>
  <c r="GT286" i="1"/>
  <c r="GT220" i="1"/>
  <c r="GT185" i="1"/>
  <c r="GT181" i="1"/>
  <c r="GT162" i="1"/>
  <c r="GT305" i="1"/>
  <c r="GT187" i="1"/>
  <c r="GT208" i="1"/>
  <c r="GT308" i="1"/>
  <c r="GT219" i="1"/>
  <c r="GT277" i="1"/>
  <c r="GT321" i="1"/>
  <c r="GT281" i="1"/>
  <c r="GT272" i="1"/>
  <c r="GT186" i="1"/>
  <c r="GT221" i="1"/>
  <c r="GT250" i="1"/>
  <c r="GT313" i="1"/>
  <c r="GT156" i="1"/>
  <c r="GT209" i="1"/>
  <c r="GT193" i="1"/>
  <c r="GT140" i="1"/>
  <c r="GT212" i="1"/>
  <c r="GT317" i="1"/>
  <c r="GT326" i="1"/>
  <c r="GT327" i="1"/>
  <c r="GT249" i="1"/>
  <c r="GT335" i="1"/>
  <c r="GT339" i="1"/>
  <c r="GT323" i="1"/>
  <c r="GT316" i="1"/>
  <c r="GT337" i="1"/>
  <c r="GT164" i="1"/>
  <c r="GT318" i="1"/>
  <c r="GT210" i="1"/>
  <c r="GT224" i="1"/>
  <c r="GT19" i="1"/>
  <c r="GT218" i="1"/>
  <c r="GT194" i="1"/>
  <c r="GT283" i="1"/>
  <c r="GT234" i="1"/>
  <c r="GT261" i="1"/>
  <c r="GT341" i="1"/>
  <c r="GT336" i="1"/>
  <c r="GT202" i="1"/>
  <c r="GT247" i="1"/>
  <c r="GT274" i="1"/>
  <c r="GT343" i="1"/>
  <c r="GT211" i="1"/>
  <c r="GT322" i="1"/>
  <c r="GT238" i="1"/>
  <c r="GT248" i="1"/>
  <c r="GT304" i="1"/>
  <c r="GT268" i="1"/>
  <c r="GT256" i="1"/>
  <c r="GT207" i="1"/>
  <c r="GT342" i="1"/>
  <c r="GT241" i="1"/>
  <c r="GT311" i="1"/>
  <c r="GT174" i="1"/>
  <c r="GT310" i="1"/>
  <c r="GT216" i="1"/>
  <c r="GT254" i="1"/>
  <c r="GT300" i="1"/>
  <c r="GT182" i="1"/>
  <c r="GT287" i="1"/>
  <c r="GT292" i="1"/>
  <c r="GT168" i="1"/>
  <c r="GT178" i="1"/>
  <c r="GT204" i="1"/>
  <c r="GT262" i="1"/>
  <c r="GT312" i="1"/>
  <c r="GT259" i="1"/>
  <c r="GT260" i="1"/>
  <c r="GT163" i="1"/>
  <c r="GT333" i="1"/>
  <c r="GT294" i="1"/>
  <c r="GT223" i="1"/>
  <c r="GT270" i="1"/>
  <c r="GT325" i="1"/>
  <c r="GT157" i="1"/>
  <c r="GT205" i="1"/>
  <c r="GT332" i="1"/>
  <c r="GT171" i="1"/>
  <c r="GT328" i="1"/>
  <c r="GT290" i="1"/>
  <c r="GT269" i="1"/>
  <c r="GT206" i="1"/>
  <c r="GT236" i="1"/>
  <c r="GT303" i="1"/>
  <c r="GT180" i="1"/>
  <c r="GT242" i="1"/>
  <c r="GT330" i="1"/>
  <c r="GT176" i="1"/>
  <c r="GT267" i="1"/>
  <c r="GT150" i="1"/>
  <c r="GT165" i="1"/>
  <c r="GT169" i="1"/>
  <c r="GT213" i="1"/>
  <c r="GT237" i="1"/>
  <c r="GT315" i="1"/>
  <c r="GT306" i="1"/>
  <c r="GT255" i="1"/>
  <c r="FF338" i="1"/>
  <c r="FF252" i="1"/>
  <c r="FF343" i="1"/>
  <c r="FF325" i="1"/>
  <c r="FF333" i="1"/>
  <c r="FF180" i="1"/>
  <c r="FF253" i="1"/>
  <c r="FF240" i="1"/>
  <c r="FF329" i="1"/>
  <c r="FF342" i="1"/>
  <c r="FF271" i="1"/>
  <c r="FF288" i="1"/>
  <c r="FF149" i="1"/>
  <c r="FF308" i="1"/>
  <c r="FF181" i="1"/>
  <c r="FF307" i="1"/>
  <c r="FF165" i="1"/>
  <c r="FF303" i="1"/>
  <c r="FF190" i="1"/>
  <c r="FF221" i="1"/>
  <c r="FF19" i="1"/>
  <c r="FF305" i="1"/>
  <c r="FF276" i="1"/>
  <c r="FF295" i="1"/>
  <c r="FF250" i="1"/>
  <c r="FF229" i="1"/>
  <c r="FF150" i="1"/>
  <c r="FF323" i="1"/>
  <c r="FF163" i="1"/>
  <c r="FF207" i="1"/>
  <c r="FF246" i="1"/>
  <c r="FF194" i="1"/>
  <c r="FF20" i="1"/>
  <c r="FF209" i="1"/>
  <c r="FF203" i="1"/>
  <c r="FF282" i="1"/>
  <c r="FF277" i="1"/>
  <c r="FF237" i="1"/>
  <c r="FF258" i="1"/>
  <c r="FF220" i="1"/>
  <c r="FF321" i="1"/>
  <c r="FF318" i="1"/>
  <c r="FF214" i="1"/>
  <c r="FF248" i="1"/>
  <c r="FF267" i="1"/>
  <c r="FF215" i="1"/>
  <c r="FF184" i="1"/>
  <c r="FF205" i="1"/>
  <c r="FF330" i="1"/>
  <c r="FF139" i="1"/>
  <c r="FF292" i="1"/>
  <c r="FF234" i="1"/>
  <c r="FF331" i="1"/>
  <c r="FF178" i="1"/>
  <c r="FF314" i="1"/>
  <c r="FF332" i="1"/>
  <c r="FF224" i="1"/>
  <c r="FF319" i="1"/>
  <c r="FF177" i="1"/>
  <c r="FF164" i="1"/>
  <c r="FF138" i="1"/>
  <c r="FF216" i="1"/>
  <c r="FF247" i="1"/>
  <c r="FF242" i="1"/>
  <c r="FF270" i="1"/>
  <c r="FF283" i="1"/>
  <c r="FF244" i="1"/>
  <c r="FF212" i="1"/>
  <c r="FF326" i="1"/>
  <c r="FF341" i="1"/>
  <c r="FF204" i="1"/>
  <c r="FF157" i="1"/>
  <c r="FF196" i="1"/>
  <c r="FF337" i="1"/>
  <c r="FF262" i="1"/>
  <c r="FF236" i="1"/>
  <c r="FF289" i="1"/>
  <c r="FF241" i="1"/>
  <c r="FF312" i="1"/>
  <c r="FF151" i="1"/>
  <c r="FF290" i="1"/>
  <c r="FF245" i="1"/>
  <c r="FF339" i="1"/>
  <c r="FF301" i="1"/>
  <c r="FF162" i="1"/>
  <c r="FF172" i="1"/>
  <c r="FF186" i="1"/>
  <c r="FF320" i="1"/>
  <c r="FF340" i="1"/>
  <c r="FF174" i="1"/>
  <c r="FF148" i="1"/>
  <c r="FF269" i="1"/>
  <c r="FF281" i="1"/>
  <c r="FF255" i="1"/>
  <c r="FF335" i="1"/>
  <c r="FF193" i="1"/>
  <c r="FF208" i="1"/>
  <c r="FF206" i="1"/>
  <c r="FF169" i="1"/>
  <c r="FF187" i="1"/>
  <c r="FF211" i="1"/>
  <c r="FF228" i="1"/>
  <c r="FF226" i="1"/>
  <c r="FF195" i="1"/>
  <c r="FF261" i="1"/>
  <c r="FF257" i="1"/>
  <c r="FF243" i="1"/>
  <c r="FF279" i="1"/>
  <c r="FF327" i="1"/>
  <c r="FF183" i="1"/>
  <c r="FF167" i="1"/>
  <c r="FF302" i="1"/>
  <c r="FF175" i="1"/>
  <c r="FF191" i="1"/>
  <c r="FF328" i="1"/>
  <c r="FF222" i="1"/>
  <c r="FF239" i="1"/>
  <c r="FF306" i="1"/>
  <c r="FF317" i="1"/>
  <c r="FF217" i="1"/>
  <c r="FF251" i="1"/>
  <c r="FF300" i="1"/>
  <c r="FF273" i="1"/>
  <c r="FF310" i="1"/>
  <c r="FF334" i="1"/>
  <c r="FF173" i="1"/>
  <c r="FF185" i="1"/>
  <c r="FF202" i="1"/>
  <c r="FF213" i="1"/>
  <c r="FF141" i="1"/>
  <c r="FF223" i="1"/>
  <c r="FF201" i="1"/>
  <c r="FF316" i="1"/>
  <c r="FF313" i="1"/>
  <c r="FF238" i="1"/>
  <c r="FF315" i="1"/>
  <c r="FF324" i="1"/>
  <c r="FF322" i="1"/>
  <c r="FF260" i="1"/>
  <c r="FF287" i="1"/>
  <c r="FF294" i="1"/>
  <c r="FF171" i="1"/>
  <c r="FF225" i="1"/>
  <c r="FF286" i="1"/>
  <c r="FF293" i="1"/>
  <c r="FF278" i="1"/>
  <c r="FF249" i="1"/>
  <c r="FF256" i="1"/>
  <c r="FF311" i="1"/>
  <c r="FF304" i="1"/>
  <c r="FF309" i="1"/>
  <c r="FF156" i="1"/>
  <c r="FF284" i="1"/>
  <c r="FF140" i="1"/>
  <c r="FF168" i="1"/>
  <c r="FF254" i="1"/>
  <c r="FF285" i="1"/>
  <c r="FF166" i="1"/>
  <c r="FF274" i="1"/>
  <c r="FF235" i="1"/>
  <c r="FF182" i="1"/>
  <c r="FF336" i="1"/>
  <c r="FF275" i="1"/>
  <c r="FF192" i="1"/>
  <c r="FF219" i="1"/>
  <c r="FF210" i="1"/>
  <c r="FF218" i="1"/>
  <c r="FF176" i="1"/>
  <c r="FF227" i="1"/>
  <c r="FF280" i="1"/>
  <c r="FF189" i="1"/>
  <c r="FF268" i="1"/>
  <c r="FF291" i="1"/>
  <c r="FF259" i="1"/>
  <c r="FF272" i="1"/>
  <c r="JF279" i="1"/>
  <c r="JF271" i="1"/>
  <c r="JF240" i="1"/>
  <c r="JF295" i="1"/>
  <c r="JF247" i="1"/>
  <c r="JF342" i="1"/>
  <c r="JF150" i="1"/>
  <c r="JF311" i="1"/>
  <c r="JF310" i="1"/>
  <c r="JF331" i="1"/>
  <c r="JF287" i="1"/>
  <c r="JF190" i="1"/>
  <c r="JF20" i="1"/>
  <c r="JF236" i="1"/>
  <c r="JF305" i="1"/>
  <c r="JF302" i="1"/>
  <c r="JF174" i="1"/>
  <c r="JF294" i="1"/>
  <c r="JF241" i="1"/>
  <c r="JF333" i="1"/>
  <c r="JF306" i="1"/>
  <c r="JF321" i="1"/>
  <c r="JF292" i="1"/>
  <c r="JF227" i="1"/>
  <c r="JF212" i="1"/>
  <c r="JF206" i="1"/>
  <c r="JF223" i="1"/>
  <c r="JF309" i="1"/>
  <c r="JF251" i="1"/>
  <c r="JF277" i="1"/>
  <c r="JF267" i="1"/>
  <c r="JF237" i="1"/>
  <c r="JF192" i="1"/>
  <c r="JF327" i="1"/>
  <c r="JF303" i="1"/>
  <c r="JF211" i="1"/>
  <c r="JF216" i="1"/>
  <c r="JF288" i="1"/>
  <c r="JF225" i="1"/>
  <c r="JF203" i="1"/>
  <c r="JF140" i="1"/>
  <c r="JF215" i="1"/>
  <c r="JF242" i="1"/>
  <c r="JF268" i="1"/>
  <c r="JF173" i="1"/>
  <c r="JF213" i="1"/>
  <c r="JF218" i="1"/>
  <c r="JF341" i="1"/>
  <c r="JF314" i="1"/>
  <c r="JF162" i="1"/>
  <c r="JF343" i="1"/>
  <c r="JF332" i="1"/>
  <c r="JF289" i="1"/>
  <c r="JF202" i="1"/>
  <c r="JF329" i="1"/>
  <c r="JF249" i="1"/>
  <c r="JF270" i="1"/>
  <c r="JF176" i="1"/>
  <c r="JF156" i="1"/>
  <c r="JF182" i="1"/>
  <c r="JF326" i="1"/>
  <c r="JF308" i="1"/>
  <c r="JF168" i="1"/>
  <c r="JF157" i="1"/>
  <c r="JF180" i="1"/>
  <c r="JF183" i="1"/>
  <c r="JF178" i="1"/>
  <c r="JF328" i="1"/>
  <c r="JF300" i="1"/>
  <c r="JF272" i="1"/>
  <c r="JF246" i="1"/>
  <c r="JF243" i="1"/>
  <c r="JF275" i="1"/>
  <c r="JF205" i="1"/>
  <c r="JF338" i="1"/>
  <c r="JF304" i="1"/>
  <c r="JF219" i="1"/>
  <c r="JF177" i="1"/>
  <c r="JF185" i="1"/>
  <c r="JF293" i="1"/>
  <c r="JF285" i="1"/>
  <c r="JF262" i="1"/>
  <c r="JF234" i="1"/>
  <c r="JF290" i="1"/>
  <c r="JF258" i="1"/>
  <c r="JF259" i="1"/>
  <c r="JF148" i="1"/>
  <c r="JF261" i="1"/>
  <c r="JF141" i="1"/>
  <c r="JF164" i="1"/>
  <c r="JF167" i="1"/>
  <c r="JF184" i="1"/>
  <c r="JF166" i="1"/>
  <c r="JF207" i="1"/>
  <c r="JF204" i="1"/>
  <c r="JF319" i="1"/>
  <c r="JF291" i="1"/>
  <c r="JF235" i="1"/>
  <c r="JF224" i="1"/>
  <c r="JF254" i="1"/>
  <c r="JF315" i="1"/>
  <c r="JF195" i="1"/>
  <c r="JF138" i="1"/>
  <c r="JF217" i="1"/>
  <c r="JF175" i="1"/>
  <c r="JF181" i="1"/>
  <c r="JF139" i="1"/>
  <c r="JF226" i="1"/>
  <c r="JF19" i="1"/>
  <c r="JF257" i="1"/>
  <c r="JF337" i="1"/>
  <c r="JF273" i="1"/>
  <c r="JF276" i="1"/>
  <c r="JF253" i="1"/>
  <c r="JF324" i="1"/>
  <c r="JF334" i="1"/>
  <c r="JF260" i="1"/>
  <c r="JF187" i="1"/>
  <c r="JF194" i="1"/>
  <c r="JF278" i="1"/>
  <c r="JF209" i="1"/>
  <c r="JF229" i="1"/>
  <c r="JF320" i="1"/>
  <c r="JF323" i="1"/>
  <c r="JF221" i="1"/>
  <c r="JF239" i="1"/>
  <c r="JF335" i="1"/>
  <c r="JF317" i="1"/>
  <c r="JF316" i="1"/>
  <c r="JF325" i="1"/>
  <c r="JF208" i="1"/>
  <c r="JF330" i="1"/>
  <c r="JF318" i="1"/>
  <c r="JF245" i="1"/>
  <c r="JF222" i="1"/>
  <c r="JF220" i="1"/>
  <c r="JF193" i="1"/>
  <c r="JF280" i="1"/>
  <c r="JF274" i="1"/>
  <c r="JF171" i="1"/>
  <c r="JF151" i="1"/>
  <c r="JF149" i="1"/>
  <c r="JF312" i="1"/>
  <c r="JF301" i="1"/>
  <c r="JF244" i="1"/>
  <c r="JF255" i="1"/>
  <c r="JF282" i="1"/>
  <c r="JF336" i="1"/>
  <c r="JF214" i="1"/>
  <c r="JF284" i="1"/>
  <c r="JF307" i="1"/>
  <c r="JF250" i="1"/>
  <c r="JF269" i="1"/>
  <c r="JF340" i="1"/>
  <c r="JF286" i="1"/>
  <c r="JF283" i="1"/>
  <c r="JF248" i="1"/>
  <c r="JF228" i="1"/>
  <c r="JF322" i="1"/>
  <c r="JF252" i="1"/>
  <c r="JF281" i="1"/>
  <c r="JF163" i="1"/>
  <c r="JF313" i="1"/>
  <c r="JF256" i="1"/>
  <c r="JF186" i="1"/>
  <c r="JF165" i="1"/>
  <c r="JF238" i="1"/>
  <c r="JF196" i="1"/>
  <c r="JF339" i="1"/>
  <c r="JF169" i="1"/>
  <c r="JF201" i="1"/>
  <c r="JF189" i="1"/>
  <c r="JF172" i="1"/>
  <c r="JF210" i="1"/>
  <c r="JF191" i="1"/>
  <c r="DH27" i="1"/>
  <c r="DH36" i="1" s="1"/>
  <c r="DH31" i="1"/>
  <c r="DH40" i="1" s="1"/>
  <c r="DH29" i="1"/>
  <c r="DH38" i="1" s="1"/>
  <c r="DH28" i="1"/>
  <c r="DH37" i="1" s="1"/>
  <c r="DH30" i="1"/>
  <c r="DH39" i="1" s="1"/>
  <c r="DH32" i="1"/>
  <c r="DH41" i="1" s="1"/>
  <c r="DH26" i="1"/>
  <c r="DH35" i="1" s="1"/>
  <c r="DH33" i="1"/>
  <c r="DH25" i="1"/>
  <c r="DH34" i="1" s="1"/>
  <c r="GH212" i="1"/>
  <c r="GH206" i="1"/>
  <c r="GH205" i="1"/>
  <c r="GH267" i="1"/>
  <c r="GH270" i="1"/>
  <c r="GH216" i="1"/>
  <c r="GH332" i="1"/>
  <c r="GH318" i="1"/>
  <c r="GH304" i="1"/>
  <c r="GH334" i="1"/>
  <c r="GH256" i="1"/>
  <c r="GH194" i="1"/>
  <c r="GH262" i="1"/>
  <c r="GH305" i="1"/>
  <c r="GH311" i="1"/>
  <c r="GH174" i="1"/>
  <c r="GH288" i="1"/>
  <c r="GH252" i="1"/>
  <c r="GH150" i="1"/>
  <c r="GH329" i="1"/>
  <c r="GH315" i="1"/>
  <c r="GH319" i="1"/>
  <c r="GH183" i="1"/>
  <c r="GH260" i="1"/>
  <c r="GH209" i="1"/>
  <c r="GH223" i="1"/>
  <c r="GH215" i="1"/>
  <c r="GH292" i="1"/>
  <c r="GH251" i="1"/>
  <c r="GH236" i="1"/>
  <c r="GH280" i="1"/>
  <c r="GH193" i="1"/>
  <c r="GH339" i="1"/>
  <c r="GH309" i="1"/>
  <c r="GH138" i="1"/>
  <c r="GH217" i="1"/>
  <c r="GH243" i="1"/>
  <c r="GH149" i="1"/>
  <c r="GH201" i="1"/>
  <c r="GH139" i="1"/>
  <c r="GH258" i="1"/>
  <c r="GH225" i="1"/>
  <c r="GH287" i="1"/>
  <c r="GH157" i="1"/>
  <c r="GH330" i="1"/>
  <c r="GH308" i="1"/>
  <c r="GH342" i="1"/>
  <c r="GH324" i="1"/>
  <c r="GH331" i="1"/>
  <c r="GH340" i="1"/>
  <c r="GH333" i="1"/>
  <c r="GH208" i="1"/>
  <c r="GH140" i="1"/>
  <c r="GH338" i="1"/>
  <c r="GH274" i="1"/>
  <c r="GH234" i="1"/>
  <c r="GH300" i="1"/>
  <c r="GH162" i="1"/>
  <c r="GH178" i="1"/>
  <c r="GH312" i="1"/>
  <c r="GH306" i="1"/>
  <c r="GH163" i="1"/>
  <c r="GH165" i="1"/>
  <c r="GH172" i="1"/>
  <c r="GH186" i="1"/>
  <c r="GH313" i="1"/>
  <c r="GH316" i="1"/>
  <c r="GH275" i="1"/>
  <c r="GH250" i="1"/>
  <c r="GH282" i="1"/>
  <c r="GH241" i="1"/>
  <c r="GH272" i="1"/>
  <c r="GH220" i="1"/>
  <c r="GH303" i="1"/>
  <c r="GH337" i="1"/>
  <c r="GH247" i="1"/>
  <c r="GH171" i="1"/>
  <c r="GH187" i="1"/>
  <c r="GH226" i="1"/>
  <c r="GH269" i="1"/>
  <c r="GH284" i="1"/>
  <c r="GH249" i="1"/>
  <c r="GH278" i="1"/>
  <c r="GH253" i="1"/>
  <c r="GH257" i="1"/>
  <c r="GH148" i="1"/>
  <c r="GH151" i="1"/>
  <c r="GH277" i="1"/>
  <c r="GH295" i="1"/>
  <c r="GH175" i="1"/>
  <c r="GH168" i="1"/>
  <c r="GH156" i="1"/>
  <c r="GH207" i="1"/>
  <c r="GH210" i="1"/>
  <c r="GH167" i="1"/>
  <c r="GH259" i="1"/>
  <c r="GH294" i="1"/>
  <c r="GH141" i="1"/>
  <c r="GH281" i="1"/>
  <c r="GH327" i="1"/>
  <c r="GH196" i="1"/>
  <c r="GH213" i="1"/>
  <c r="GH285" i="1"/>
  <c r="GH173" i="1"/>
  <c r="GH185" i="1"/>
  <c r="GH211" i="1"/>
  <c r="GH222" i="1"/>
  <c r="GH239" i="1"/>
  <c r="GH19" i="1"/>
  <c r="GH242" i="1"/>
  <c r="GH290" i="1"/>
  <c r="GH238" i="1"/>
  <c r="GH245" i="1"/>
  <c r="GH261" i="1"/>
  <c r="GH341" i="1"/>
  <c r="GH322" i="1"/>
  <c r="GH279" i="1"/>
  <c r="GH181" i="1"/>
  <c r="GH195" i="1"/>
  <c r="GH248" i="1"/>
  <c r="GH229" i="1"/>
  <c r="GH214" i="1"/>
  <c r="GH317" i="1"/>
  <c r="GH302" i="1"/>
  <c r="GH203" i="1"/>
  <c r="GH291" i="1"/>
  <c r="GH335" i="1"/>
  <c r="GH323" i="1"/>
  <c r="GH310" i="1"/>
  <c r="GH328" i="1"/>
  <c r="GH244" i="1"/>
  <c r="GH224" i="1"/>
  <c r="GH283" i="1"/>
  <c r="GH176" i="1"/>
  <c r="GH202" i="1"/>
  <c r="GH218" i="1"/>
  <c r="GH189" i="1"/>
  <c r="GH286" i="1"/>
  <c r="GH276" i="1"/>
  <c r="GH301" i="1"/>
  <c r="GH326" i="1"/>
  <c r="GH320" i="1"/>
  <c r="GH336" i="1"/>
  <c r="GH169" i="1"/>
  <c r="GH289" i="1"/>
  <c r="GH240" i="1"/>
  <c r="GH271" i="1"/>
  <c r="GH314" i="1"/>
  <c r="GH219" i="1"/>
  <c r="GH228" i="1"/>
  <c r="GH237" i="1"/>
  <c r="GH254" i="1"/>
  <c r="GH255" i="1"/>
  <c r="GH325" i="1"/>
  <c r="GH293" i="1"/>
  <c r="GH182" i="1"/>
  <c r="GH321" i="1"/>
  <c r="GH164" i="1"/>
  <c r="GH221" i="1"/>
  <c r="GH190" i="1"/>
  <c r="GH192" i="1"/>
  <c r="GH20" i="1"/>
  <c r="GH191" i="1"/>
  <c r="GH227" i="1"/>
  <c r="GH177" i="1"/>
  <c r="GH246" i="1"/>
  <c r="GH204" i="1"/>
  <c r="GH268" i="1"/>
  <c r="GH343" i="1"/>
  <c r="GH184" i="1"/>
  <c r="GH235" i="1"/>
  <c r="GH166" i="1"/>
  <c r="GH273" i="1"/>
  <c r="GH180" i="1"/>
  <c r="GH307"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66" i="1" a="1"/>
  <c r="AA266" i="1" s="1"/>
  <c r="EL28" i="1"/>
  <c r="EL37" i="1" s="1"/>
  <c r="EL32" i="1"/>
  <c r="EL41" i="1" s="1"/>
  <c r="EL30" i="1"/>
  <c r="EL39" i="1" s="1"/>
  <c r="EL29" i="1"/>
  <c r="EL38" i="1" s="1"/>
  <c r="EL31" i="1"/>
  <c r="EL40" i="1" s="1"/>
  <c r="EL33" i="1"/>
  <c r="EL26" i="1"/>
  <c r="EL35" i="1" s="1"/>
  <c r="EL25" i="1"/>
  <c r="EL34" i="1" s="1"/>
  <c r="EL27" i="1"/>
  <c r="EL36" i="1" s="1"/>
  <c r="EO167" i="1"/>
  <c r="EO320" i="1"/>
  <c r="EO240" i="1"/>
  <c r="EO278" i="1"/>
  <c r="EO275" i="1"/>
  <c r="EO334" i="1"/>
  <c r="EO244" i="1"/>
  <c r="EO196" i="1"/>
  <c r="EO342" i="1"/>
  <c r="EO303" i="1"/>
  <c r="EO261" i="1"/>
  <c r="EO319" i="1"/>
  <c r="EO262" i="1"/>
  <c r="EO176" i="1"/>
  <c r="EO284" i="1"/>
  <c r="EO140" i="1"/>
  <c r="EO209" i="1"/>
  <c r="EO324" i="1"/>
  <c r="EO214" i="1"/>
  <c r="EO313" i="1"/>
  <c r="EO312" i="1"/>
  <c r="EO238" i="1"/>
  <c r="EO201" i="1"/>
  <c r="EO257" i="1"/>
  <c r="EO178" i="1"/>
  <c r="EO246" i="1"/>
  <c r="EO234" i="1"/>
  <c r="EO177" i="1"/>
  <c r="EO280" i="1"/>
  <c r="EO181" i="1"/>
  <c r="EO283" i="1"/>
  <c r="EO285" i="1"/>
  <c r="EO282" i="1"/>
  <c r="EO301" i="1"/>
  <c r="EO311" i="1"/>
  <c r="EO183" i="1"/>
  <c r="EO149" i="1"/>
  <c r="EO272" i="1"/>
  <c r="EO237" i="1"/>
  <c r="EO343" i="1"/>
  <c r="EO332" i="1"/>
  <c r="EO211" i="1"/>
  <c r="EO20" i="1"/>
  <c r="EO166" i="1"/>
  <c r="EO317" i="1"/>
  <c r="EO187" i="1"/>
  <c r="EO254" i="1"/>
  <c r="EO331" i="1"/>
  <c r="EO300" i="1"/>
  <c r="EO239" i="1"/>
  <c r="EO157" i="1"/>
  <c r="EO253" i="1"/>
  <c r="EO168" i="1"/>
  <c r="EO175" i="1"/>
  <c r="EO184" i="1"/>
  <c r="EO290" i="1"/>
  <c r="EO222" i="1"/>
  <c r="EO267" i="1"/>
  <c r="EO242" i="1"/>
  <c r="EO148" i="1"/>
  <c r="EO325" i="1"/>
  <c r="EO339" i="1"/>
  <c r="EO189" i="1"/>
  <c r="EO336" i="1"/>
  <c r="EO224" i="1"/>
  <c r="EO276" i="1"/>
  <c r="EO208" i="1"/>
  <c r="EO274" i="1"/>
  <c r="EO169" i="1"/>
  <c r="EO270" i="1"/>
  <c r="EO219" i="1"/>
  <c r="EO316" i="1"/>
  <c r="EO260" i="1"/>
  <c r="EO165" i="1"/>
  <c r="EO258" i="1"/>
  <c r="EO294" i="1"/>
  <c r="EO249" i="1"/>
  <c r="EO180" i="1"/>
  <c r="EO241" i="1"/>
  <c r="EO156" i="1"/>
  <c r="EO251" i="1"/>
  <c r="EO192" i="1"/>
  <c r="EO281" i="1"/>
  <c r="EO295" i="1"/>
  <c r="EO250" i="1"/>
  <c r="EO210" i="1"/>
  <c r="EO304" i="1"/>
  <c r="EO191" i="1"/>
  <c r="EO326" i="1"/>
  <c r="EO291" i="1"/>
  <c r="EO220" i="1"/>
  <c r="EO321" i="1"/>
  <c r="EO314" i="1"/>
  <c r="EO212" i="1"/>
  <c r="EO259" i="1"/>
  <c r="EO207" i="1"/>
  <c r="EO306" i="1"/>
  <c r="EO248" i="1"/>
  <c r="EO164" i="1"/>
  <c r="EO293" i="1"/>
  <c r="EO171" i="1"/>
  <c r="EO271" i="1"/>
  <c r="EO288" i="1"/>
  <c r="EO269" i="1"/>
  <c r="EO193" i="1"/>
  <c r="EO327" i="1"/>
  <c r="EO173" i="1"/>
  <c r="EO273" i="1"/>
  <c r="EO186" i="1"/>
  <c r="EO229" i="1"/>
  <c r="EO190" i="1"/>
  <c r="EO172" i="1"/>
  <c r="EO330" i="1"/>
  <c r="EO141" i="1"/>
  <c r="EO215" i="1"/>
  <c r="EO322" i="1"/>
  <c r="EO315" i="1"/>
  <c r="EO335" i="1"/>
  <c r="EO213" i="1"/>
  <c r="EO308" i="1"/>
  <c r="EO221" i="1"/>
  <c r="EO329" i="1"/>
  <c r="EO218" i="1"/>
  <c r="EO337" i="1"/>
  <c r="EO333" i="1"/>
  <c r="EO174" i="1"/>
  <c r="EO236" i="1"/>
  <c r="EO252" i="1"/>
  <c r="EO279" i="1"/>
  <c r="EO195" i="1"/>
  <c r="EO19" i="1"/>
  <c r="EO205" i="1"/>
  <c r="EO323" i="1"/>
  <c r="EO328" i="1"/>
  <c r="EO185" i="1"/>
  <c r="EO163" i="1"/>
  <c r="EO256" i="1"/>
  <c r="EO289" i="1"/>
  <c r="EO286" i="1"/>
  <c r="EO204" i="1"/>
  <c r="EO307" i="1"/>
  <c r="EO216" i="1"/>
  <c r="EO302" i="1"/>
  <c r="EO202" i="1"/>
  <c r="EO206" i="1"/>
  <c r="EO203" i="1"/>
  <c r="EO227" i="1"/>
  <c r="EO245" i="1"/>
  <c r="EO292" i="1"/>
  <c r="EO309" i="1"/>
  <c r="EO255" i="1"/>
  <c r="EO194" i="1"/>
  <c r="EO162" i="1"/>
  <c r="EO338" i="1"/>
  <c r="EO268" i="1"/>
  <c r="EO247" i="1"/>
  <c r="EO341" i="1"/>
  <c r="EO310" i="1"/>
  <c r="EO340" i="1"/>
  <c r="EO243" i="1"/>
  <c r="EO228" i="1"/>
  <c r="EO150" i="1"/>
  <c r="EO277" i="1"/>
  <c r="EO217" i="1"/>
  <c r="EO226" i="1"/>
  <c r="EO151" i="1"/>
  <c r="EO138" i="1"/>
  <c r="EO225" i="1"/>
  <c r="EO223" i="1"/>
  <c r="EO318" i="1"/>
  <c r="EO182" i="1"/>
  <c r="EO235" i="1"/>
  <c r="EO287" i="1"/>
  <c r="EO305" i="1"/>
  <c r="EO139" i="1"/>
  <c r="CK204" i="1"/>
  <c r="CK338" i="1"/>
  <c r="CK282" i="1"/>
  <c r="CK314" i="1"/>
  <c r="CK248" i="1"/>
  <c r="CK184" i="1"/>
  <c r="CK190" i="1"/>
  <c r="CK149" i="1"/>
  <c r="CK224" i="1"/>
  <c r="CK327" i="1"/>
  <c r="CK203" i="1"/>
  <c r="CK291" i="1"/>
  <c r="CK244" i="1"/>
  <c r="CK306" i="1"/>
  <c r="CK191" i="1"/>
  <c r="CK165" i="1"/>
  <c r="CK253" i="1"/>
  <c r="CK175" i="1"/>
  <c r="CK305" i="1"/>
  <c r="CK201" i="1"/>
  <c r="CK256" i="1"/>
  <c r="CK289" i="1"/>
  <c r="CK163" i="1"/>
  <c r="CK335" i="1"/>
  <c r="CK169" i="1"/>
  <c r="CK268" i="1"/>
  <c r="CK281" i="1"/>
  <c r="CK164" i="1"/>
  <c r="CK326" i="1"/>
  <c r="CK209" i="1"/>
  <c r="CK162" i="1"/>
  <c r="CK322" i="1"/>
  <c r="CK277" i="1"/>
  <c r="CK208" i="1"/>
  <c r="CK222" i="1"/>
  <c r="CK316" i="1"/>
  <c r="CK258" i="1"/>
  <c r="CK183" i="1"/>
  <c r="CK315" i="1"/>
  <c r="CK259" i="1"/>
  <c r="CK141" i="1"/>
  <c r="CK312" i="1"/>
  <c r="CK310" i="1"/>
  <c r="CK214" i="1"/>
  <c r="CK196" i="1"/>
  <c r="CK284" i="1"/>
  <c r="CK212" i="1"/>
  <c r="CK317" i="1"/>
  <c r="CK187" i="1"/>
  <c r="CK254" i="1"/>
  <c r="CK185" i="1"/>
  <c r="CK324" i="1"/>
  <c r="CK176" i="1"/>
  <c r="CK207" i="1"/>
  <c r="CK286" i="1"/>
  <c r="CK293" i="1"/>
  <c r="CK290" i="1"/>
  <c r="CK276" i="1"/>
  <c r="CK229" i="1"/>
  <c r="CK273" i="1"/>
  <c r="CK300" i="1"/>
  <c r="CK220" i="1"/>
  <c r="CK252" i="1"/>
  <c r="CK186" i="1"/>
  <c r="CK294" i="1"/>
  <c r="CK307" i="1"/>
  <c r="CK216" i="1"/>
  <c r="CK210" i="1"/>
  <c r="CK328" i="1"/>
  <c r="CK239" i="1"/>
  <c r="CK237" i="1"/>
  <c r="CK262" i="1"/>
  <c r="CK250" i="1"/>
  <c r="CK270" i="1"/>
  <c r="CK235" i="1"/>
  <c r="CK189" i="1"/>
  <c r="CK140" i="1"/>
  <c r="CK331" i="1"/>
  <c r="CK251" i="1"/>
  <c r="CK301" i="1"/>
  <c r="CK319" i="1"/>
  <c r="CK283" i="1"/>
  <c r="CK242" i="1"/>
  <c r="CK274" i="1"/>
  <c r="CK336" i="1"/>
  <c r="CK313" i="1"/>
  <c r="CK139" i="1"/>
  <c r="CK247" i="1"/>
  <c r="CK342" i="1"/>
  <c r="CK177" i="1"/>
  <c r="CK195" i="1"/>
  <c r="CK138" i="1"/>
  <c r="CK223" i="1"/>
  <c r="CK221" i="1"/>
  <c r="CK287" i="1"/>
  <c r="CK340" i="1"/>
  <c r="CK243" i="1"/>
  <c r="CK337" i="1"/>
  <c r="CK329" i="1"/>
  <c r="CK341" i="1"/>
  <c r="CK323" i="1"/>
  <c r="CK213" i="1"/>
  <c r="CK278" i="1"/>
  <c r="CK343" i="1"/>
  <c r="CK275" i="1"/>
  <c r="CK272" i="1"/>
  <c r="CK227" i="1"/>
  <c r="CK193" i="1"/>
  <c r="CK19" i="1"/>
  <c r="CK334" i="1"/>
  <c r="CK194" i="1"/>
  <c r="CK260" i="1"/>
  <c r="CK238" i="1"/>
  <c r="CK202" i="1"/>
  <c r="CK174" i="1"/>
  <c r="CK308" i="1"/>
  <c r="CK321" i="1"/>
  <c r="CK241" i="1"/>
  <c r="CK211" i="1"/>
  <c r="CK333" i="1"/>
  <c r="CK292" i="1"/>
  <c r="CK255" i="1"/>
  <c r="CK304" i="1"/>
  <c r="CK173" i="1"/>
  <c r="CK311" i="1"/>
  <c r="CK228" i="1"/>
  <c r="CK206" i="1"/>
  <c r="CK178" i="1"/>
  <c r="CK166" i="1"/>
  <c r="CK303" i="1"/>
  <c r="CK246" i="1"/>
  <c r="CK148" i="1"/>
  <c r="CK156" i="1"/>
  <c r="CK217" i="1"/>
  <c r="CK267" i="1"/>
  <c r="CK245" i="1"/>
  <c r="CK236" i="1"/>
  <c r="CK318" i="1"/>
  <c r="CK168" i="1"/>
  <c r="CK279" i="1"/>
  <c r="CK225" i="1"/>
  <c r="CK192" i="1"/>
  <c r="CK182" i="1"/>
  <c r="CK320" i="1"/>
  <c r="CK171" i="1"/>
  <c r="CK20" i="1"/>
  <c r="CK240" i="1"/>
  <c r="CK167" i="1"/>
  <c r="CK302" i="1"/>
  <c r="CK249" i="1"/>
  <c r="CK157" i="1"/>
  <c r="CK150" i="1"/>
  <c r="CK280" i="1"/>
  <c r="CK285" i="1"/>
  <c r="CK261" i="1"/>
  <c r="CK271" i="1"/>
  <c r="CK180" i="1"/>
  <c r="CK269" i="1"/>
  <c r="CK151" i="1"/>
  <c r="CK218" i="1"/>
  <c r="CK226" i="1"/>
  <c r="CK234" i="1"/>
  <c r="CK257" i="1"/>
  <c r="CK339" i="1"/>
  <c r="CK172" i="1"/>
  <c r="CK295" i="1"/>
  <c r="CK332" i="1"/>
  <c r="CK330" i="1"/>
  <c r="CK309" i="1"/>
  <c r="CK205" i="1"/>
  <c r="CK325" i="1"/>
  <c r="CK219" i="1"/>
  <c r="CK181" i="1"/>
  <c r="CK215" i="1"/>
  <c r="CK288" i="1"/>
  <c r="BN237" i="1"/>
  <c r="BN212" i="1"/>
  <c r="BN211" i="1"/>
  <c r="BN282" i="1"/>
  <c r="BN223" i="1"/>
  <c r="BN141" i="1"/>
  <c r="BN305" i="1"/>
  <c r="BN289" i="1"/>
  <c r="BN316" i="1"/>
  <c r="BN251" i="1"/>
  <c r="BN224" i="1"/>
  <c r="BN168" i="1"/>
  <c r="BN225" i="1"/>
  <c r="BN287" i="1"/>
  <c r="BN177" i="1"/>
  <c r="BN337" i="1"/>
  <c r="BN156" i="1"/>
  <c r="BN322" i="1"/>
  <c r="BN236" i="1"/>
  <c r="BN206" i="1"/>
  <c r="BN307" i="1"/>
  <c r="BN149" i="1"/>
  <c r="BN138" i="1"/>
  <c r="BN246" i="1"/>
  <c r="BN293" i="1"/>
  <c r="BN229" i="1"/>
  <c r="BN162" i="1"/>
  <c r="BN226" i="1"/>
  <c r="BN327" i="1"/>
  <c r="BN312" i="1"/>
  <c r="BN323" i="1"/>
  <c r="BN205" i="1"/>
  <c r="BN20" i="1"/>
  <c r="BN257" i="1"/>
  <c r="BN213" i="1"/>
  <c r="BN166" i="1"/>
  <c r="BN250" i="1"/>
  <c r="BN260" i="1"/>
  <c r="BN258" i="1"/>
  <c r="BN285" i="1"/>
  <c r="BN139" i="1"/>
  <c r="BN341" i="1"/>
  <c r="BN308" i="1"/>
  <c r="BN271" i="1"/>
  <c r="BN234" i="1"/>
  <c r="BN300" i="1"/>
  <c r="BN309" i="1"/>
  <c r="BN262" i="1"/>
  <c r="BN209" i="1"/>
  <c r="BN228" i="1"/>
  <c r="BN325" i="1"/>
  <c r="BN184" i="1"/>
  <c r="BN252" i="1"/>
  <c r="BN286" i="1"/>
  <c r="BN164" i="1"/>
  <c r="BN193" i="1"/>
  <c r="BN333" i="1"/>
  <c r="BN235" i="1"/>
  <c r="BN290" i="1"/>
  <c r="BN335" i="1"/>
  <c r="BN165" i="1"/>
  <c r="BN150" i="1"/>
  <c r="BN269" i="1"/>
  <c r="BN181" i="1"/>
  <c r="BN215" i="1"/>
  <c r="BN302" i="1"/>
  <c r="BN331" i="1"/>
  <c r="BN249" i="1"/>
  <c r="BN216" i="1"/>
  <c r="BN321" i="1"/>
  <c r="BN259" i="1"/>
  <c r="BN187" i="1"/>
  <c r="BN176" i="1"/>
  <c r="BN301" i="1"/>
  <c r="BN279" i="1"/>
  <c r="BN280" i="1"/>
  <c r="BN189" i="1"/>
  <c r="BN220" i="1"/>
  <c r="BN314" i="1"/>
  <c r="BN339" i="1"/>
  <c r="BN274" i="1"/>
  <c r="BN222" i="1"/>
  <c r="BN208" i="1"/>
  <c r="BN340" i="1"/>
  <c r="BN336" i="1"/>
  <c r="BN242" i="1"/>
  <c r="BN329" i="1"/>
  <c r="BN283" i="1"/>
  <c r="BN140" i="1"/>
  <c r="BN219" i="1"/>
  <c r="BN163" i="1"/>
  <c r="BN270" i="1"/>
  <c r="BN310" i="1"/>
  <c r="BN256" i="1"/>
  <c r="BN319" i="1"/>
  <c r="BN306" i="1"/>
  <c r="BN217" i="1"/>
  <c r="BN343" i="1"/>
  <c r="BN204" i="1"/>
  <c r="BN311" i="1"/>
  <c r="BN238" i="1"/>
  <c r="BN175" i="1"/>
  <c r="BN203" i="1"/>
  <c r="BN326" i="1"/>
  <c r="BN214" i="1"/>
  <c r="BN261" i="1"/>
  <c r="BN338" i="1"/>
  <c r="BN185" i="1"/>
  <c r="BN178" i="1"/>
  <c r="BN334" i="1"/>
  <c r="BN317" i="1"/>
  <c r="BN318" i="1"/>
  <c r="BN172" i="1"/>
  <c r="BN254" i="1"/>
  <c r="BN292" i="1"/>
  <c r="BN210" i="1"/>
  <c r="BN330" i="1"/>
  <c r="BN255" i="1"/>
  <c r="BN244" i="1"/>
  <c r="BN194" i="1"/>
  <c r="BN157" i="1"/>
  <c r="BN278" i="1"/>
  <c r="BN294" i="1"/>
  <c r="BN182" i="1"/>
  <c r="BN267" i="1"/>
  <c r="BN342" i="1"/>
  <c r="BN171" i="1"/>
  <c r="BN268" i="1"/>
  <c r="BN218" i="1"/>
  <c r="BN174" i="1"/>
  <c r="BN201" i="1"/>
  <c r="BN192" i="1"/>
  <c r="BN288" i="1"/>
  <c r="BN190" i="1"/>
  <c r="BN19" i="1"/>
  <c r="BN221" i="1"/>
  <c r="BN248" i="1"/>
  <c r="BN328" i="1"/>
  <c r="BN281" i="1"/>
  <c r="BN191" i="1"/>
  <c r="BN183" i="1"/>
  <c r="BN186" i="1"/>
  <c r="BN291" i="1"/>
  <c r="BN313" i="1"/>
  <c r="BN241" i="1"/>
  <c r="BN284" i="1"/>
  <c r="BN315" i="1"/>
  <c r="BN276" i="1"/>
  <c r="BN173" i="1"/>
  <c r="BN180" i="1"/>
  <c r="BN239" i="1"/>
  <c r="BN207" i="1"/>
  <c r="BN295" i="1"/>
  <c r="BN304" i="1"/>
  <c r="BN227" i="1"/>
  <c r="BN277" i="1"/>
  <c r="BN240" i="1"/>
  <c r="BN169" i="1"/>
  <c r="BN247" i="1"/>
  <c r="BN151" i="1"/>
  <c r="BN195" i="1"/>
  <c r="BN253" i="1"/>
  <c r="BN148" i="1"/>
  <c r="BN272" i="1"/>
  <c r="BN303" i="1"/>
  <c r="BN245" i="1"/>
  <c r="BN202" i="1"/>
  <c r="BN196" i="1"/>
  <c r="BN320" i="1"/>
  <c r="BN324" i="1"/>
  <c r="BN332" i="1"/>
  <c r="BN275" i="1"/>
  <c r="BN273" i="1"/>
  <c r="BN243" i="1"/>
  <c r="BN167" i="1"/>
  <c r="CS281" i="1"/>
  <c r="CS192" i="1"/>
  <c r="CS272" i="1"/>
  <c r="CS221" i="1"/>
  <c r="CS330" i="1"/>
  <c r="CS150" i="1"/>
  <c r="CS226" i="1"/>
  <c r="CS295" i="1"/>
  <c r="CS271" i="1"/>
  <c r="CS252" i="1"/>
  <c r="CS289" i="1"/>
  <c r="CS243" i="1"/>
  <c r="CS236" i="1"/>
  <c r="CS208" i="1"/>
  <c r="CS187" i="1"/>
  <c r="CS336" i="1"/>
  <c r="CS185" i="1"/>
  <c r="CS258" i="1"/>
  <c r="CS180" i="1"/>
  <c r="CS244" i="1"/>
  <c r="CS211" i="1"/>
  <c r="CS275" i="1"/>
  <c r="CS175" i="1"/>
  <c r="CS285" i="1"/>
  <c r="CS207" i="1"/>
  <c r="CS339" i="1"/>
  <c r="CS139" i="1"/>
  <c r="CS302" i="1"/>
  <c r="CS195" i="1"/>
  <c r="CS216" i="1"/>
  <c r="CS314" i="1"/>
  <c r="CS310" i="1"/>
  <c r="CS316" i="1"/>
  <c r="CS202" i="1"/>
  <c r="CS320" i="1"/>
  <c r="CS315" i="1"/>
  <c r="CS279" i="1"/>
  <c r="CS261" i="1"/>
  <c r="CS283" i="1"/>
  <c r="CS209" i="1"/>
  <c r="CS193" i="1"/>
  <c r="CS335" i="1"/>
  <c r="CS210" i="1"/>
  <c r="CS341" i="1"/>
  <c r="CS234" i="1"/>
  <c r="CS204" i="1"/>
  <c r="CS254" i="1"/>
  <c r="CS267" i="1"/>
  <c r="CS183" i="1"/>
  <c r="CS269" i="1"/>
  <c r="CS343" i="1"/>
  <c r="CS218" i="1"/>
  <c r="CS301" i="1"/>
  <c r="CS288" i="1"/>
  <c r="CS249" i="1"/>
  <c r="CS173" i="1"/>
  <c r="CS196" i="1"/>
  <c r="CS306" i="1"/>
  <c r="CS270" i="1"/>
  <c r="CS328" i="1"/>
  <c r="CS222" i="1"/>
  <c r="CS318" i="1"/>
  <c r="CS223" i="1"/>
  <c r="CS321" i="1"/>
  <c r="CS337" i="1"/>
  <c r="CS220" i="1"/>
  <c r="CS241" i="1"/>
  <c r="CS309" i="1"/>
  <c r="CS323" i="1"/>
  <c r="CS278" i="1"/>
  <c r="CS186" i="1"/>
  <c r="CS246" i="1"/>
  <c r="CS293" i="1"/>
  <c r="CS276" i="1"/>
  <c r="CS242" i="1"/>
  <c r="CS182" i="1"/>
  <c r="CS245" i="1"/>
  <c r="CS191" i="1"/>
  <c r="CS219" i="1"/>
  <c r="CS169" i="1"/>
  <c r="CS334" i="1"/>
  <c r="CS238" i="1"/>
  <c r="CS184" i="1"/>
  <c r="CS225" i="1"/>
  <c r="CS319" i="1"/>
  <c r="CS253" i="1"/>
  <c r="CS215" i="1"/>
  <c r="CS327" i="1"/>
  <c r="CS284" i="1"/>
  <c r="CS205" i="1"/>
  <c r="CS338" i="1"/>
  <c r="CS286" i="1"/>
  <c r="CS287" i="1"/>
  <c r="CS239" i="1"/>
  <c r="CS214" i="1"/>
  <c r="CS307" i="1"/>
  <c r="CS300" i="1"/>
  <c r="CS227" i="1"/>
  <c r="CS332" i="1"/>
  <c r="CS148" i="1"/>
  <c r="CS255" i="1"/>
  <c r="CS257" i="1"/>
  <c r="CS151" i="1"/>
  <c r="CS248" i="1"/>
  <c r="CS273" i="1"/>
  <c r="CS176" i="1"/>
  <c r="CS167" i="1"/>
  <c r="CS162" i="1"/>
  <c r="CS19" i="1"/>
  <c r="CS194" i="1"/>
  <c r="CS312" i="1"/>
  <c r="CS329" i="1"/>
  <c r="CS171" i="1"/>
  <c r="CS163" i="1"/>
  <c r="CS166" i="1"/>
  <c r="CS206" i="1"/>
  <c r="CS313" i="1"/>
  <c r="CS247" i="1"/>
  <c r="CS291" i="1"/>
  <c r="CS172" i="1"/>
  <c r="CS228" i="1"/>
  <c r="CS325" i="1"/>
  <c r="CS340" i="1"/>
  <c r="CS168" i="1"/>
  <c r="CS140" i="1"/>
  <c r="CS174" i="1"/>
  <c r="CS303" i="1"/>
  <c r="CS256" i="1"/>
  <c r="CS317" i="1"/>
  <c r="CS201" i="1"/>
  <c r="CS149" i="1"/>
  <c r="CS326" i="1"/>
  <c r="CS294" i="1"/>
  <c r="CS164" i="1"/>
  <c r="CS331" i="1"/>
  <c r="CS333" i="1"/>
  <c r="CS250" i="1"/>
  <c r="CS237" i="1"/>
  <c r="CS20" i="1"/>
  <c r="CS262" i="1"/>
  <c r="CS274" i="1"/>
  <c r="CS229" i="1"/>
  <c r="CS165" i="1"/>
  <c r="CS240" i="1"/>
  <c r="CS308" i="1"/>
  <c r="CS322" i="1"/>
  <c r="CS311" i="1"/>
  <c r="CS290" i="1"/>
  <c r="CS292" i="1"/>
  <c r="CS138" i="1"/>
  <c r="CS190" i="1"/>
  <c r="CS177" i="1"/>
  <c r="CS277" i="1"/>
  <c r="CS189" i="1"/>
  <c r="CS342" i="1"/>
  <c r="CS235" i="1"/>
  <c r="CS282" i="1"/>
  <c r="CS251" i="1"/>
  <c r="CS141" i="1"/>
  <c r="CS260" i="1"/>
  <c r="CS268" i="1"/>
  <c r="CS324" i="1"/>
  <c r="CS212" i="1"/>
  <c r="CS224" i="1"/>
  <c r="CS217" i="1"/>
  <c r="CS304" i="1"/>
  <c r="CS213" i="1"/>
  <c r="CS203" i="1"/>
  <c r="CS280" i="1"/>
  <c r="CS305" i="1"/>
  <c r="CS259" i="1"/>
  <c r="CS181" i="1"/>
  <c r="CS156" i="1"/>
  <c r="CS178" i="1"/>
  <c r="CS157"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06" i="1"/>
  <c r="EV316" i="1"/>
  <c r="EV164" i="1"/>
  <c r="EV285" i="1"/>
  <c r="EV166" i="1"/>
  <c r="EV213" i="1"/>
  <c r="EV324" i="1"/>
  <c r="EV309" i="1"/>
  <c r="EV257" i="1"/>
  <c r="EV183" i="1"/>
  <c r="EV260" i="1"/>
  <c r="EV293" i="1"/>
  <c r="EV208" i="1"/>
  <c r="EV267" i="1"/>
  <c r="EV193" i="1"/>
  <c r="EV275" i="1"/>
  <c r="EV335" i="1"/>
  <c r="EV149" i="1"/>
  <c r="EV195" i="1"/>
  <c r="EV240" i="1"/>
  <c r="EV182" i="1"/>
  <c r="EV271" i="1"/>
  <c r="EV273" i="1"/>
  <c r="EV255" i="1"/>
  <c r="EV286" i="1"/>
  <c r="EV171" i="1"/>
  <c r="EV227" i="1"/>
  <c r="EV323" i="1"/>
  <c r="EV292" i="1"/>
  <c r="EV340" i="1"/>
  <c r="EV261" i="1"/>
  <c r="EV181" i="1"/>
  <c r="EV328" i="1"/>
  <c r="EV291" i="1"/>
  <c r="EV310" i="1"/>
  <c r="EV290" i="1"/>
  <c r="EV190" i="1"/>
  <c r="EV215" i="1"/>
  <c r="EV333" i="1"/>
  <c r="EV318" i="1"/>
  <c r="EV294" i="1"/>
  <c r="EV317" i="1"/>
  <c r="EV150" i="1"/>
  <c r="EV19" i="1"/>
  <c r="EV172" i="1"/>
  <c r="EV204" i="1"/>
  <c r="EV268" i="1"/>
  <c r="EV192" i="1"/>
  <c r="EV331" i="1"/>
  <c r="EV301" i="1"/>
  <c r="EV246" i="1"/>
  <c r="EV178" i="1"/>
  <c r="EV272" i="1"/>
  <c r="EV180" i="1"/>
  <c r="EV148" i="1"/>
  <c r="EV282" i="1"/>
  <c r="EV157" i="1"/>
  <c r="EV274" i="1"/>
  <c r="EV191" i="1"/>
  <c r="EV248" i="1"/>
  <c r="EV304" i="1"/>
  <c r="EV295" i="1"/>
  <c r="EV174" i="1"/>
  <c r="EV329" i="1"/>
  <c r="EV201" i="1"/>
  <c r="EV252" i="1"/>
  <c r="EV203" i="1"/>
  <c r="EV256" i="1"/>
  <c r="EV281" i="1"/>
  <c r="EV338" i="1"/>
  <c r="EV330" i="1"/>
  <c r="EV177" i="1"/>
  <c r="EV336" i="1"/>
  <c r="EV239" i="1"/>
  <c r="EV278" i="1"/>
  <c r="EV151" i="1"/>
  <c r="EV214" i="1"/>
  <c r="EV313" i="1"/>
  <c r="EV332" i="1"/>
  <c r="EV250" i="1"/>
  <c r="EV189" i="1"/>
  <c r="EV251" i="1"/>
  <c r="EV305" i="1"/>
  <c r="EV236" i="1"/>
  <c r="EV187" i="1"/>
  <c r="EV320" i="1"/>
  <c r="EV300" i="1"/>
  <c r="EV216" i="1"/>
  <c r="EV315" i="1"/>
  <c r="EV186" i="1"/>
  <c r="EV196" i="1"/>
  <c r="EV228" i="1"/>
  <c r="EV229" i="1"/>
  <c r="EV337" i="1"/>
  <c r="EV184" i="1"/>
  <c r="EV287" i="1"/>
  <c r="EV289" i="1"/>
  <c r="EV312" i="1"/>
  <c r="EV218" i="1"/>
  <c r="EV314" i="1"/>
  <c r="EV279" i="1"/>
  <c r="EV249" i="1"/>
  <c r="EV220" i="1"/>
  <c r="EV243" i="1"/>
  <c r="EV176" i="1"/>
  <c r="EV269" i="1"/>
  <c r="EV207" i="1"/>
  <c r="EV276" i="1"/>
  <c r="EV270" i="1"/>
  <c r="EV343" i="1"/>
  <c r="EV321" i="1"/>
  <c r="EV223" i="1"/>
  <c r="EV326" i="1"/>
  <c r="EV242" i="1"/>
  <c r="EV319" i="1"/>
  <c r="EV140" i="1"/>
  <c r="EV238" i="1"/>
  <c r="EV325" i="1"/>
  <c r="EV280" i="1"/>
  <c r="EV210" i="1"/>
  <c r="EV139" i="1"/>
  <c r="EV327" i="1"/>
  <c r="EV288" i="1"/>
  <c r="EV302" i="1"/>
  <c r="EV209" i="1"/>
  <c r="EV308" i="1"/>
  <c r="EV254" i="1"/>
  <c r="EV262" i="1"/>
  <c r="EV234" i="1"/>
  <c r="EV245" i="1"/>
  <c r="EV205" i="1"/>
  <c r="EV241" i="1"/>
  <c r="EV141" i="1"/>
  <c r="EV167" i="1"/>
  <c r="EV138" i="1"/>
  <c r="EV168" i="1"/>
  <c r="EV284" i="1"/>
  <c r="EV339" i="1"/>
  <c r="EV283" i="1"/>
  <c r="EV277" i="1"/>
  <c r="EV224" i="1"/>
  <c r="EV211" i="1"/>
  <c r="EV185" i="1"/>
  <c r="EV341" i="1"/>
  <c r="EV173" i="1"/>
  <c r="EV307" i="1"/>
  <c r="EV306" i="1"/>
  <c r="EV221" i="1"/>
  <c r="EV303" i="1"/>
  <c r="EV212" i="1"/>
  <c r="EV322" i="1"/>
  <c r="EV219" i="1"/>
  <c r="EV217" i="1"/>
  <c r="EV247" i="1"/>
  <c r="EV194" i="1"/>
  <c r="EV235" i="1"/>
  <c r="EV225" i="1"/>
  <c r="EV163" i="1"/>
  <c r="EV226" i="1"/>
  <c r="EV334" i="1"/>
  <c r="EV202" i="1"/>
  <c r="EV165" i="1"/>
  <c r="EV222" i="1"/>
  <c r="EV253" i="1"/>
  <c r="EV311" i="1"/>
  <c r="EV244" i="1"/>
  <c r="EV258" i="1"/>
  <c r="EV20" i="1"/>
  <c r="EV156" i="1"/>
  <c r="EV175" i="1"/>
  <c r="EV342" i="1"/>
  <c r="EV259" i="1"/>
  <c r="EV169" i="1"/>
  <c r="EV237" i="1"/>
  <c r="EV162" i="1"/>
  <c r="FE163" i="1"/>
  <c r="FE343" i="1"/>
  <c r="FE239" i="1"/>
  <c r="FE246" i="1"/>
  <c r="FE313" i="1"/>
  <c r="FE223" i="1"/>
  <c r="FE334" i="1"/>
  <c r="FE280" i="1"/>
  <c r="FE325" i="1"/>
  <c r="FE243" i="1"/>
  <c r="FE222" i="1"/>
  <c r="FE324" i="1"/>
  <c r="FE330" i="1"/>
  <c r="FE162" i="1"/>
  <c r="FE292" i="1"/>
  <c r="FE252" i="1"/>
  <c r="FE282" i="1"/>
  <c r="FE335" i="1"/>
  <c r="FE215" i="1"/>
  <c r="FE206" i="1"/>
  <c r="FE258" i="1"/>
  <c r="FE183" i="1"/>
  <c r="FE316" i="1"/>
  <c r="FE281" i="1"/>
  <c r="FE273" i="1"/>
  <c r="FE245" i="1"/>
  <c r="FE306" i="1"/>
  <c r="FE214" i="1"/>
  <c r="FE175" i="1"/>
  <c r="FE329" i="1"/>
  <c r="FE211" i="1"/>
  <c r="FE149" i="1"/>
  <c r="FE237" i="1"/>
  <c r="FE255" i="1"/>
  <c r="FE291" i="1"/>
  <c r="FE240" i="1"/>
  <c r="FE234" i="1"/>
  <c r="FE315" i="1"/>
  <c r="FE331" i="1"/>
  <c r="FE141" i="1"/>
  <c r="FE247" i="1"/>
  <c r="FE148" i="1"/>
  <c r="FE195" i="1"/>
  <c r="FE336" i="1"/>
  <c r="FE295" i="1"/>
  <c r="FE309" i="1"/>
  <c r="FE205" i="1"/>
  <c r="FE339" i="1"/>
  <c r="FE235" i="1"/>
  <c r="FE20" i="1"/>
  <c r="FE177" i="1"/>
  <c r="FE308" i="1"/>
  <c r="FE279" i="1"/>
  <c r="FE267" i="1"/>
  <c r="FE318" i="1"/>
  <c r="FE277" i="1"/>
  <c r="FE218" i="1"/>
  <c r="FE323" i="1"/>
  <c r="FE293" i="1"/>
  <c r="FE248" i="1"/>
  <c r="FE278" i="1"/>
  <c r="FE253" i="1"/>
  <c r="FE276" i="1"/>
  <c r="FE151" i="1"/>
  <c r="FE165" i="1"/>
  <c r="FE172" i="1"/>
  <c r="FE310" i="1"/>
  <c r="FE312" i="1"/>
  <c r="FE213" i="1"/>
  <c r="FE168" i="1"/>
  <c r="FE272" i="1"/>
  <c r="FE317" i="1"/>
  <c r="FE228" i="1"/>
  <c r="FE251" i="1"/>
  <c r="FE164" i="1"/>
  <c r="FE189" i="1"/>
  <c r="FE201" i="1"/>
  <c r="FE166" i="1"/>
  <c r="FE284" i="1"/>
  <c r="FE217" i="1"/>
  <c r="FE169" i="1"/>
  <c r="FE290" i="1"/>
  <c r="FE204" i="1"/>
  <c r="FE226" i="1"/>
  <c r="FE167" i="1"/>
  <c r="FE300" i="1"/>
  <c r="FE190" i="1"/>
  <c r="FE227" i="1"/>
  <c r="FE271" i="1"/>
  <c r="FE184" i="1"/>
  <c r="FE225" i="1"/>
  <c r="FE314" i="1"/>
  <c r="FE185" i="1"/>
  <c r="FE322" i="1"/>
  <c r="FE196" i="1"/>
  <c r="FE182" i="1"/>
  <c r="FE301" i="1"/>
  <c r="FE319" i="1"/>
  <c r="FE326" i="1"/>
  <c r="FE210" i="1"/>
  <c r="FE180" i="1"/>
  <c r="FE303" i="1"/>
  <c r="FE307" i="1"/>
  <c r="FE209" i="1"/>
  <c r="FE208" i="1"/>
  <c r="FE221" i="1"/>
  <c r="FE341" i="1"/>
  <c r="FE236" i="1"/>
  <c r="FE294" i="1"/>
  <c r="FE340" i="1"/>
  <c r="FE260" i="1"/>
  <c r="FE219" i="1"/>
  <c r="FE212" i="1"/>
  <c r="FE156" i="1"/>
  <c r="FE176" i="1"/>
  <c r="FE332" i="1"/>
  <c r="FE193" i="1"/>
  <c r="FE304" i="1"/>
  <c r="FE287" i="1"/>
  <c r="FE250" i="1"/>
  <c r="FE268" i="1"/>
  <c r="FE202" i="1"/>
  <c r="FE311" i="1"/>
  <c r="FE327" i="1"/>
  <c r="FE238" i="1"/>
  <c r="FE140" i="1"/>
  <c r="FE194" i="1"/>
  <c r="FE207" i="1"/>
  <c r="FE321" i="1"/>
  <c r="FE333" i="1"/>
  <c r="FE220" i="1"/>
  <c r="FE289" i="1"/>
  <c r="FE257" i="1"/>
  <c r="FE244" i="1"/>
  <c r="FE320" i="1"/>
  <c r="FE256" i="1"/>
  <c r="FE259" i="1"/>
  <c r="FE157" i="1"/>
  <c r="FE192" i="1"/>
  <c r="FE337" i="1"/>
  <c r="FE338" i="1"/>
  <c r="FE285" i="1"/>
  <c r="FE224" i="1"/>
  <c r="FE171" i="1"/>
  <c r="FE275" i="1"/>
  <c r="FE270" i="1"/>
  <c r="FE254" i="1"/>
  <c r="FE181" i="1"/>
  <c r="FE249" i="1"/>
  <c r="FE191" i="1"/>
  <c r="FE174" i="1"/>
  <c r="FE242" i="1"/>
  <c r="FE305" i="1"/>
  <c r="FE342" i="1"/>
  <c r="FE138" i="1"/>
  <c r="FE269" i="1"/>
  <c r="FE286" i="1"/>
  <c r="FE173" i="1"/>
  <c r="FE150" i="1"/>
  <c r="FE288" i="1"/>
  <c r="FE187" i="1"/>
  <c r="FE328" i="1"/>
  <c r="FE274" i="1"/>
  <c r="FE262" i="1"/>
  <c r="FE241" i="1"/>
  <c r="FE283" i="1"/>
  <c r="FE216" i="1"/>
  <c r="FE302" i="1"/>
  <c r="FE139" i="1"/>
  <c r="FE178" i="1"/>
  <c r="FE203" i="1"/>
  <c r="FE261" i="1"/>
  <c r="FE229" i="1"/>
  <c r="FE19" i="1"/>
  <c r="FE186" i="1"/>
  <c r="JD185" i="1"/>
  <c r="JD311" i="1"/>
  <c r="JD277" i="1"/>
  <c r="JD163" i="1"/>
  <c r="JD223" i="1"/>
  <c r="JD164" i="1"/>
  <c r="JD316" i="1"/>
  <c r="JD228" i="1"/>
  <c r="JD324" i="1"/>
  <c r="JD314" i="1"/>
  <c r="JD204" i="1"/>
  <c r="JD220" i="1"/>
  <c r="JD303" i="1"/>
  <c r="JD279" i="1"/>
  <c r="JD326" i="1"/>
  <c r="JD167" i="1"/>
  <c r="JD246" i="1"/>
  <c r="JD280" i="1"/>
  <c r="JD327" i="1"/>
  <c r="JD172" i="1"/>
  <c r="JD323" i="1"/>
  <c r="JD287" i="1"/>
  <c r="JD208" i="1"/>
  <c r="JD193" i="1"/>
  <c r="JD191" i="1"/>
  <c r="JD141" i="1"/>
  <c r="JD169" i="1"/>
  <c r="JD207" i="1"/>
  <c r="JD300" i="1"/>
  <c r="JD259" i="1"/>
  <c r="JD195" i="1"/>
  <c r="JD205" i="1"/>
  <c r="JD148" i="1"/>
  <c r="JD239" i="1"/>
  <c r="JD291" i="1"/>
  <c r="JD196" i="1"/>
  <c r="JD203" i="1"/>
  <c r="JD305" i="1"/>
  <c r="JD173" i="1"/>
  <c r="JD335" i="1"/>
  <c r="JD201" i="1"/>
  <c r="JD302" i="1"/>
  <c r="JD273" i="1"/>
  <c r="JD295" i="1"/>
  <c r="JD178" i="1"/>
  <c r="JD140" i="1"/>
  <c r="JD157" i="1"/>
  <c r="JD304" i="1"/>
  <c r="JD209" i="1"/>
  <c r="JD267" i="1"/>
  <c r="JD237" i="1"/>
  <c r="JD149" i="1"/>
  <c r="JD288" i="1"/>
  <c r="JD333" i="1"/>
  <c r="JD284" i="1"/>
  <c r="JD294" i="1"/>
  <c r="JD261" i="1"/>
  <c r="JD338" i="1"/>
  <c r="JD342" i="1"/>
  <c r="JD194" i="1"/>
  <c r="JD20" i="1"/>
  <c r="JD225" i="1"/>
  <c r="JD278" i="1"/>
  <c r="JD310" i="1"/>
  <c r="JD339" i="1"/>
  <c r="JD255" i="1"/>
  <c r="JD186" i="1"/>
  <c r="JD315" i="1"/>
  <c r="JD262" i="1"/>
  <c r="JD249" i="1"/>
  <c r="JD308" i="1"/>
  <c r="JD313" i="1"/>
  <c r="JD168" i="1"/>
  <c r="JD319" i="1"/>
  <c r="JD235" i="1"/>
  <c r="JD268" i="1"/>
  <c r="JD192" i="1"/>
  <c r="JD222" i="1"/>
  <c r="JD189" i="1"/>
  <c r="JD162" i="1"/>
  <c r="JD275" i="1"/>
  <c r="JD281" i="1"/>
  <c r="JD180" i="1"/>
  <c r="JD329" i="1"/>
  <c r="JD332" i="1"/>
  <c r="JD240" i="1"/>
  <c r="JD211" i="1"/>
  <c r="JD19" i="1"/>
  <c r="JD330" i="1"/>
  <c r="JD184" i="1"/>
  <c r="JD331" i="1"/>
  <c r="JD343" i="1"/>
  <c r="JD174" i="1"/>
  <c r="JD322" i="1"/>
  <c r="JD227" i="1"/>
  <c r="JD138" i="1"/>
  <c r="JD325" i="1"/>
  <c r="JD256" i="1"/>
  <c r="JD229" i="1"/>
  <c r="JD251" i="1"/>
  <c r="JD290" i="1"/>
  <c r="JD212" i="1"/>
  <c r="JD269" i="1"/>
  <c r="JD276" i="1"/>
  <c r="JD234" i="1"/>
  <c r="JD175" i="1"/>
  <c r="JD217" i="1"/>
  <c r="JD282" i="1"/>
  <c r="JD213" i="1"/>
  <c r="JD156" i="1"/>
  <c r="JD286" i="1"/>
  <c r="JD320" i="1"/>
  <c r="JD224" i="1"/>
  <c r="JD166" i="1"/>
  <c r="JD270" i="1"/>
  <c r="JD165" i="1"/>
  <c r="JD341" i="1"/>
  <c r="JD271" i="1"/>
  <c r="JD218" i="1"/>
  <c r="JD151" i="1"/>
  <c r="JD248" i="1"/>
  <c r="JD236" i="1"/>
  <c r="JD301" i="1"/>
  <c r="JD242" i="1"/>
  <c r="JD241" i="1"/>
  <c r="JD176" i="1"/>
  <c r="JD328" i="1"/>
  <c r="JD258" i="1"/>
  <c r="JD272" i="1"/>
  <c r="JD317" i="1"/>
  <c r="JD181" i="1"/>
  <c r="JD253" i="1"/>
  <c r="JD247" i="1"/>
  <c r="JD309" i="1"/>
  <c r="JD139" i="1"/>
  <c r="JD150" i="1"/>
  <c r="JD274" i="1"/>
  <c r="JD252" i="1"/>
  <c r="JD183" i="1"/>
  <c r="JD187" i="1"/>
  <c r="JD226" i="1"/>
  <c r="JD216" i="1"/>
  <c r="JD334" i="1"/>
  <c r="JD293" i="1"/>
  <c r="JD214" i="1"/>
  <c r="JD321" i="1"/>
  <c r="JD243" i="1"/>
  <c r="JD206" i="1"/>
  <c r="JD250" i="1"/>
  <c r="JD182" i="1"/>
  <c r="JD210" i="1"/>
  <c r="JD336" i="1"/>
  <c r="JD254" i="1"/>
  <c r="JD244" i="1"/>
  <c r="JD307" i="1"/>
  <c r="JD306" i="1"/>
  <c r="JD215" i="1"/>
  <c r="JD190" i="1"/>
  <c r="JD312" i="1"/>
  <c r="JD340" i="1"/>
  <c r="JD260" i="1"/>
  <c r="JD171" i="1"/>
  <c r="JD238" i="1"/>
  <c r="JD318" i="1"/>
  <c r="JD245" i="1"/>
  <c r="JD283" i="1"/>
  <c r="JD292" i="1"/>
  <c r="JD202" i="1"/>
  <c r="JD289" i="1"/>
  <c r="JD219" i="1"/>
  <c r="JD285" i="1"/>
  <c r="JD257" i="1"/>
  <c r="JD177" i="1"/>
  <c r="JD221" i="1"/>
  <c r="JD337" i="1"/>
  <c r="EB303" i="1"/>
  <c r="EB292" i="1"/>
  <c r="EB141" i="1"/>
  <c r="EB177" i="1"/>
  <c r="EB221" i="1"/>
  <c r="EB269" i="1"/>
  <c r="EB343" i="1"/>
  <c r="EB196" i="1"/>
  <c r="EB289" i="1"/>
  <c r="EB175" i="1"/>
  <c r="EB242" i="1"/>
  <c r="EB162" i="1"/>
  <c r="EB20" i="1"/>
  <c r="EB293" i="1"/>
  <c r="EB335" i="1"/>
  <c r="EB149" i="1"/>
  <c r="EB218" i="1"/>
  <c r="EB276" i="1"/>
  <c r="EB163" i="1"/>
  <c r="EB186" i="1"/>
  <c r="EB290" i="1"/>
  <c r="EB274" i="1"/>
  <c r="EB279" i="1"/>
  <c r="EB164" i="1"/>
  <c r="EB294" i="1"/>
  <c r="EB295" i="1"/>
  <c r="EB246" i="1"/>
  <c r="EB165" i="1"/>
  <c r="EB207" i="1"/>
  <c r="EB342" i="1"/>
  <c r="EB278" i="1"/>
  <c r="EB151" i="1"/>
  <c r="EB313" i="1"/>
  <c r="EB285" i="1"/>
  <c r="EB327" i="1"/>
  <c r="EB203" i="1"/>
  <c r="EB291" i="1"/>
  <c r="EB304" i="1"/>
  <c r="EB341" i="1"/>
  <c r="EB222" i="1"/>
  <c r="EB287" i="1"/>
  <c r="EB275" i="1"/>
  <c r="EB310" i="1"/>
  <c r="EB183" i="1"/>
  <c r="EB166" i="1"/>
  <c r="EB208" i="1"/>
  <c r="EB209" i="1"/>
  <c r="EB202" i="1"/>
  <c r="EB253" i="1"/>
  <c r="EB234" i="1"/>
  <c r="EB167" i="1"/>
  <c r="EB302" i="1"/>
  <c r="EB176" i="1"/>
  <c r="EB220" i="1"/>
  <c r="EB280" i="1"/>
  <c r="EB323" i="1"/>
  <c r="EB247" i="1"/>
  <c r="EB319" i="1"/>
  <c r="EB212" i="1"/>
  <c r="EB138" i="1"/>
  <c r="EB148" i="1"/>
  <c r="EB224" i="1"/>
  <c r="EB173" i="1"/>
  <c r="EB204" i="1"/>
  <c r="EB260" i="1"/>
  <c r="EB223" i="1"/>
  <c r="EB240" i="1"/>
  <c r="EB215" i="1"/>
  <c r="EB258" i="1"/>
  <c r="EB185" i="1"/>
  <c r="EB283" i="1"/>
  <c r="EB336" i="1"/>
  <c r="EB311" i="1"/>
  <c r="EB206" i="1"/>
  <c r="EB256" i="1"/>
  <c r="EB317" i="1"/>
  <c r="EB261" i="1"/>
  <c r="EB168" i="1"/>
  <c r="EB182" i="1"/>
  <c r="EB270" i="1"/>
  <c r="EB331" i="1"/>
  <c r="EB184" i="1"/>
  <c r="EB187" i="1"/>
  <c r="EB257" i="1"/>
  <c r="EB273" i="1"/>
  <c r="EB337" i="1"/>
  <c r="EB19" i="1"/>
  <c r="EB193" i="1"/>
  <c r="EB255" i="1"/>
  <c r="EB324" i="1"/>
  <c r="EB340" i="1"/>
  <c r="EB192" i="1"/>
  <c r="EB237" i="1"/>
  <c r="EB305" i="1"/>
  <c r="EB267" i="1"/>
  <c r="EB332" i="1"/>
  <c r="EB195" i="1"/>
  <c r="EB214" i="1"/>
  <c r="EB211" i="1"/>
  <c r="EB248" i="1"/>
  <c r="EB268" i="1"/>
  <c r="EB315" i="1"/>
  <c r="EB325" i="1"/>
  <c r="EB213" i="1"/>
  <c r="EB241" i="1"/>
  <c r="EB312" i="1"/>
  <c r="EB286" i="1"/>
  <c r="EB190" i="1"/>
  <c r="EB191" i="1"/>
  <c r="EB321" i="1"/>
  <c r="EB236" i="1"/>
  <c r="EB252" i="1"/>
  <c r="EB251" i="1"/>
  <c r="EB219" i="1"/>
  <c r="EB259" i="1"/>
  <c r="EB180" i="1"/>
  <c r="EB226" i="1"/>
  <c r="EB284" i="1"/>
  <c r="EB272" i="1"/>
  <c r="EB225" i="1"/>
  <c r="EB205" i="1"/>
  <c r="EB150" i="1"/>
  <c r="EB244" i="1"/>
  <c r="EB194" i="1"/>
  <c r="EB239" i="1"/>
  <c r="EB330" i="1"/>
  <c r="EB306" i="1"/>
  <c r="EB308" i="1"/>
  <c r="EB281" i="1"/>
  <c r="EB171" i="1"/>
  <c r="EB210" i="1"/>
  <c r="EB140" i="1"/>
  <c r="EB254" i="1"/>
  <c r="EB156" i="1"/>
  <c r="EB174" i="1"/>
  <c r="EB201" i="1"/>
  <c r="EB228" i="1"/>
  <c r="EB333" i="1"/>
  <c r="EB243" i="1"/>
  <c r="EB314" i="1"/>
  <c r="EB300" i="1"/>
  <c r="EB277" i="1"/>
  <c r="EB316" i="1"/>
  <c r="EB227" i="1"/>
  <c r="EB172" i="1"/>
  <c r="EB249" i="1"/>
  <c r="EB169" i="1"/>
  <c r="EB178" i="1"/>
  <c r="EB320" i="1"/>
  <c r="EB318" i="1"/>
  <c r="EB181" i="1"/>
  <c r="EB139" i="1"/>
  <c r="EB238" i="1"/>
  <c r="EB339" i="1"/>
  <c r="EB235" i="1"/>
  <c r="EB250" i="1"/>
  <c r="EB328" i="1"/>
  <c r="EB322" i="1"/>
  <c r="EB288" i="1"/>
  <c r="EB229" i="1"/>
  <c r="EB326" i="1"/>
  <c r="EB216" i="1"/>
  <c r="EB329" i="1"/>
  <c r="EB271" i="1"/>
  <c r="EB307" i="1"/>
  <c r="EB309" i="1"/>
  <c r="EB157" i="1"/>
  <c r="EB262" i="1"/>
  <c r="EB334" i="1"/>
  <c r="EB189" i="1"/>
  <c r="EB338" i="1"/>
  <c r="EB217" i="1"/>
  <c r="EB301" i="1"/>
  <c r="EB245" i="1"/>
  <c r="EB282"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60" i="1"/>
  <c r="DK177" i="1"/>
  <c r="DK306" i="1"/>
  <c r="DK223" i="1"/>
  <c r="DK213" i="1"/>
  <c r="DK269" i="1"/>
  <c r="DK238" i="1"/>
  <c r="DK330" i="1"/>
  <c r="DK254" i="1"/>
  <c r="DK312" i="1"/>
  <c r="DK191" i="1"/>
  <c r="DK204" i="1"/>
  <c r="DK228" i="1"/>
  <c r="DK280" i="1"/>
  <c r="DK256" i="1"/>
  <c r="DK226" i="1"/>
  <c r="DK329" i="1"/>
  <c r="DK307" i="1"/>
  <c r="DK326" i="1"/>
  <c r="DK185" i="1"/>
  <c r="DK189" i="1"/>
  <c r="DK241" i="1"/>
  <c r="DK245" i="1"/>
  <c r="DK218" i="1"/>
  <c r="DK317" i="1"/>
  <c r="DK324" i="1"/>
  <c r="DK267" i="1"/>
  <c r="DK149" i="1"/>
  <c r="DK279" i="1"/>
  <c r="DK290" i="1"/>
  <c r="DK293" i="1"/>
  <c r="DK252" i="1"/>
  <c r="DK217" i="1"/>
  <c r="DK305" i="1"/>
  <c r="DK302" i="1"/>
  <c r="DK332" i="1"/>
  <c r="DK304" i="1"/>
  <c r="DK235" i="1"/>
  <c r="DK287" i="1"/>
  <c r="DK271" i="1"/>
  <c r="DK186" i="1"/>
  <c r="DK216" i="1"/>
  <c r="DK210" i="1"/>
  <c r="DK246" i="1"/>
  <c r="DK168" i="1"/>
  <c r="DK195" i="1"/>
  <c r="DK203" i="1"/>
  <c r="DK343" i="1"/>
  <c r="DK294" i="1"/>
  <c r="DK227" i="1"/>
  <c r="DK286" i="1"/>
  <c r="DK284" i="1"/>
  <c r="DK202" i="1"/>
  <c r="DK181" i="1"/>
  <c r="DK253" i="1"/>
  <c r="DK20" i="1"/>
  <c r="DK174" i="1"/>
  <c r="DK150" i="1"/>
  <c r="DK323" i="1"/>
  <c r="DK301" i="1"/>
  <c r="DK328" i="1"/>
  <c r="DK339" i="1"/>
  <c r="DK182" i="1"/>
  <c r="DK138" i="1"/>
  <c r="DK313" i="1"/>
  <c r="DK341" i="1"/>
  <c r="DK335" i="1"/>
  <c r="DK244" i="1"/>
  <c r="DK322" i="1"/>
  <c r="DK205" i="1"/>
  <c r="DK165" i="1"/>
  <c r="DK164" i="1"/>
  <c r="DK331" i="1"/>
  <c r="DK140" i="1"/>
  <c r="DK212" i="1"/>
  <c r="DK196" i="1"/>
  <c r="DK215" i="1"/>
  <c r="DK278" i="1"/>
  <c r="DK327" i="1"/>
  <c r="DK162" i="1"/>
  <c r="DK172" i="1"/>
  <c r="DK309" i="1"/>
  <c r="DK163" i="1"/>
  <c r="DK248" i="1"/>
  <c r="DK173" i="1"/>
  <c r="DK251" i="1"/>
  <c r="DK285" i="1"/>
  <c r="DK258" i="1"/>
  <c r="DK336" i="1"/>
  <c r="DK314" i="1"/>
  <c r="DK184" i="1"/>
  <c r="DK340" i="1"/>
  <c r="DK156" i="1"/>
  <c r="DK201" i="1"/>
  <c r="DK209" i="1"/>
  <c r="DK276" i="1"/>
  <c r="DK318" i="1"/>
  <c r="DK247" i="1"/>
  <c r="DK221" i="1"/>
  <c r="DK207" i="1"/>
  <c r="DK219" i="1"/>
  <c r="DK288" i="1"/>
  <c r="DK320" i="1"/>
  <c r="DK243" i="1"/>
  <c r="DK255" i="1"/>
  <c r="DK282" i="1"/>
  <c r="DK333" i="1"/>
  <c r="DK321" i="1"/>
  <c r="DK194" i="1"/>
  <c r="DK311" i="1"/>
  <c r="DK315" i="1"/>
  <c r="DK211" i="1"/>
  <c r="DK169" i="1"/>
  <c r="DK175" i="1"/>
  <c r="DK272" i="1"/>
  <c r="DK208" i="1"/>
  <c r="DK141" i="1"/>
  <c r="DK19" i="1"/>
  <c r="DK192" i="1"/>
  <c r="DK275" i="1"/>
  <c r="DK289" i="1"/>
  <c r="DK249" i="1"/>
  <c r="DK283" i="1"/>
  <c r="DK319" i="1"/>
  <c r="DK270" i="1"/>
  <c r="DK148" i="1"/>
  <c r="DK303" i="1"/>
  <c r="DK338" i="1"/>
  <c r="DK310" i="1"/>
  <c r="DK167" i="1"/>
  <c r="DK234" i="1"/>
  <c r="DK166" i="1"/>
  <c r="DK222" i="1"/>
  <c r="DK225" i="1"/>
  <c r="DK193" i="1"/>
  <c r="DK236" i="1"/>
  <c r="DK206" i="1"/>
  <c r="DK224" i="1"/>
  <c r="DK257" i="1"/>
  <c r="DK151" i="1"/>
  <c r="DK262" i="1"/>
  <c r="DK273" i="1"/>
  <c r="DK239" i="1"/>
  <c r="DK229" i="1"/>
  <c r="DK176" i="1"/>
  <c r="DK342" i="1"/>
  <c r="DK178" i="1"/>
  <c r="DK316" i="1"/>
  <c r="DK337" i="1"/>
  <c r="DK171" i="1"/>
  <c r="DK187" i="1"/>
  <c r="DK139" i="1"/>
  <c r="DK237" i="1"/>
  <c r="DK261" i="1"/>
  <c r="DK295" i="1"/>
  <c r="DK259" i="1"/>
  <c r="DK214" i="1"/>
  <c r="DK291" i="1"/>
  <c r="DK242" i="1"/>
  <c r="DK240" i="1"/>
  <c r="DK281" i="1"/>
  <c r="DK300" i="1"/>
  <c r="DK325" i="1"/>
  <c r="DK190" i="1"/>
  <c r="DK274" i="1"/>
  <c r="DK334" i="1"/>
  <c r="DK157" i="1"/>
  <c r="DK180" i="1"/>
  <c r="DK183" i="1"/>
  <c r="DK292" i="1"/>
  <c r="DK220" i="1"/>
  <c r="DK268" i="1"/>
  <c r="DK250" i="1"/>
  <c r="DK308" i="1"/>
  <c r="DK277" i="1"/>
  <c r="FB251" i="1"/>
  <c r="FB222" i="1"/>
  <c r="FB194" i="1"/>
  <c r="FB290" i="1"/>
  <c r="FB262" i="1"/>
  <c r="FB243" i="1"/>
  <c r="FB278" i="1"/>
  <c r="FB279" i="1"/>
  <c r="FB341" i="1"/>
  <c r="FB315" i="1"/>
  <c r="FB273" i="1"/>
  <c r="FB217" i="1"/>
  <c r="FB293" i="1"/>
  <c r="FB184" i="1"/>
  <c r="FB203" i="1"/>
  <c r="FB208" i="1"/>
  <c r="FB215" i="1"/>
  <c r="FB292" i="1"/>
  <c r="FB150" i="1"/>
  <c r="FB295" i="1"/>
  <c r="FB238" i="1"/>
  <c r="FB274" i="1"/>
  <c r="FB310" i="1"/>
  <c r="FB308" i="1"/>
  <c r="FB319" i="1"/>
  <c r="FB343" i="1"/>
  <c r="FB331" i="1"/>
  <c r="FB213" i="1"/>
  <c r="FB210" i="1"/>
  <c r="FB187" i="1"/>
  <c r="FB149" i="1"/>
  <c r="FB256" i="1"/>
  <c r="FB288" i="1"/>
  <c r="FB340" i="1"/>
  <c r="FB180" i="1"/>
  <c r="FB330" i="1"/>
  <c r="FB311" i="1"/>
  <c r="FB139" i="1"/>
  <c r="FB163" i="1"/>
  <c r="FB178" i="1"/>
  <c r="FB219" i="1"/>
  <c r="FB202" i="1"/>
  <c r="FB218" i="1"/>
  <c r="FB19" i="1"/>
  <c r="FB165" i="1"/>
  <c r="FB332" i="1"/>
  <c r="FB234" i="1"/>
  <c r="FB271" i="1"/>
  <c r="FB276" i="1"/>
  <c r="FB309" i="1"/>
  <c r="FB323" i="1"/>
  <c r="FB289" i="1"/>
  <c r="FB185" i="1"/>
  <c r="FB186" i="1"/>
  <c r="FB248" i="1"/>
  <c r="FB286" i="1"/>
  <c r="FB275" i="1"/>
  <c r="FB250" i="1"/>
  <c r="FB282" i="1"/>
  <c r="FB337" i="1"/>
  <c r="FB272" i="1"/>
  <c r="FB237" i="1"/>
  <c r="FB327" i="1"/>
  <c r="FB318" i="1"/>
  <c r="FB322" i="1"/>
  <c r="FB267" i="1"/>
  <c r="FB171" i="1"/>
  <c r="FB329" i="1"/>
  <c r="FB225" i="1"/>
  <c r="FB209" i="1"/>
  <c r="FB224" i="1"/>
  <c r="FB291" i="1"/>
  <c r="FB249" i="1"/>
  <c r="FB245" i="1"/>
  <c r="FB270" i="1"/>
  <c r="FB314" i="1"/>
  <c r="FB193" i="1"/>
  <c r="FB228" i="1"/>
  <c r="FB216" i="1"/>
  <c r="FB196" i="1"/>
  <c r="FB175" i="1"/>
  <c r="FB255" i="1"/>
  <c r="FB227" i="1"/>
  <c r="FB211" i="1"/>
  <c r="FB167" i="1"/>
  <c r="FB294" i="1"/>
  <c r="FB257" i="1"/>
  <c r="FB148" i="1"/>
  <c r="FB280" i="1"/>
  <c r="FB259" i="1"/>
  <c r="FB317" i="1"/>
  <c r="FB328" i="1"/>
  <c r="FB303" i="1"/>
  <c r="FB177" i="1"/>
  <c r="FB191" i="1"/>
  <c r="FB333" i="1"/>
  <c r="FB206" i="1"/>
  <c r="FB236" i="1"/>
  <c r="FB312" i="1"/>
  <c r="FB320" i="1"/>
  <c r="FB239" i="1"/>
  <c r="FB253" i="1"/>
  <c r="FB335" i="1"/>
  <c r="FB168" i="1"/>
  <c r="FB304" i="1"/>
  <c r="FB162" i="1"/>
  <c r="FB174" i="1"/>
  <c r="FB182" i="1"/>
  <c r="FB214" i="1"/>
  <c r="FB324" i="1"/>
  <c r="FB235" i="1"/>
  <c r="FB269" i="1"/>
  <c r="FB285" i="1"/>
  <c r="FB268" i="1"/>
  <c r="FB221" i="1"/>
  <c r="FB339" i="1"/>
  <c r="FB336" i="1"/>
  <c r="FB338" i="1"/>
  <c r="FB313" i="1"/>
  <c r="FB277" i="1"/>
  <c r="FB252" i="1"/>
  <c r="FB258" i="1"/>
  <c r="FB176" i="1"/>
  <c r="FB229" i="1"/>
  <c r="FB240" i="1"/>
  <c r="FB223" i="1"/>
  <c r="FB247" i="1"/>
  <c r="FB260" i="1"/>
  <c r="FB246" i="1"/>
  <c r="FB300" i="1"/>
  <c r="FB325" i="1"/>
  <c r="FB220" i="1"/>
  <c r="FB326" i="1"/>
  <c r="FB192" i="1"/>
  <c r="FB321" i="1"/>
  <c r="FB306" i="1"/>
  <c r="FB157" i="1"/>
  <c r="FB244" i="1"/>
  <c r="FB281" i="1"/>
  <c r="FB284" i="1"/>
  <c r="FB151" i="1"/>
  <c r="FB183" i="1"/>
  <c r="FB241" i="1"/>
  <c r="FB141" i="1"/>
  <c r="FB301" i="1"/>
  <c r="FB20" i="1"/>
  <c r="FB207" i="1"/>
  <c r="FB305" i="1"/>
  <c r="FB205" i="1"/>
  <c r="FB166" i="1"/>
  <c r="FB226" i="1"/>
  <c r="FB140" i="1"/>
  <c r="FB169" i="1"/>
  <c r="FB201" i="1"/>
  <c r="FB173" i="1"/>
  <c r="FB334" i="1"/>
  <c r="FB307" i="1"/>
  <c r="FB287" i="1"/>
  <c r="FB195" i="1"/>
  <c r="FB189" i="1"/>
  <c r="FB283" i="1"/>
  <c r="FB181" i="1"/>
  <c r="FB164" i="1"/>
  <c r="FB212" i="1"/>
  <c r="FB342" i="1"/>
  <c r="FB302" i="1"/>
  <c r="FB316" i="1"/>
  <c r="FB261" i="1"/>
  <c r="FB156" i="1"/>
  <c r="FB138" i="1"/>
  <c r="FB254" i="1"/>
  <c r="FB242" i="1"/>
  <c r="FB190" i="1"/>
  <c r="FB172" i="1"/>
  <c r="FB204" i="1"/>
  <c r="FL318" i="1"/>
  <c r="FL208" i="1"/>
  <c r="FL329" i="1"/>
  <c r="FL295" i="1"/>
  <c r="FL167" i="1"/>
  <c r="FL252" i="1"/>
  <c r="FL268" i="1"/>
  <c r="FL314" i="1"/>
  <c r="FL138" i="1"/>
  <c r="FL229" i="1"/>
  <c r="FL301" i="1"/>
  <c r="FL273" i="1"/>
  <c r="FL157" i="1"/>
  <c r="FL290" i="1"/>
  <c r="FL201" i="1"/>
  <c r="FL148" i="1"/>
  <c r="FL216" i="1"/>
  <c r="FL279" i="1"/>
  <c r="FL215" i="1"/>
  <c r="FL224" i="1"/>
  <c r="FL207" i="1"/>
  <c r="FL267" i="1"/>
  <c r="FL335" i="1"/>
  <c r="FL327" i="1"/>
  <c r="FL149" i="1"/>
  <c r="FL253" i="1"/>
  <c r="FL306" i="1"/>
  <c r="FL275" i="1"/>
  <c r="FL321" i="1"/>
  <c r="FL218" i="1"/>
  <c r="FL205" i="1"/>
  <c r="FL284" i="1"/>
  <c r="FL283" i="1"/>
  <c r="FL303" i="1"/>
  <c r="FL310" i="1"/>
  <c r="FL319" i="1"/>
  <c r="FL294" i="1"/>
  <c r="FL293" i="1"/>
  <c r="FL206" i="1"/>
  <c r="FL256" i="1"/>
  <c r="FL165" i="1"/>
  <c r="FL228" i="1"/>
  <c r="FL236" i="1"/>
  <c r="FL140" i="1"/>
  <c r="FL202" i="1"/>
  <c r="FL250" i="1"/>
  <c r="FL304" i="1"/>
  <c r="FL214" i="1"/>
  <c r="FL281" i="1"/>
  <c r="FL338" i="1"/>
  <c r="FL212" i="1"/>
  <c r="FL20" i="1"/>
  <c r="FL340" i="1"/>
  <c r="FL227" i="1"/>
  <c r="FL272" i="1"/>
  <c r="FL141" i="1"/>
  <c r="FL246" i="1"/>
  <c r="FL332" i="1"/>
  <c r="FL330" i="1"/>
  <c r="FL311" i="1"/>
  <c r="FL292" i="1"/>
  <c r="FL312" i="1"/>
  <c r="FL239" i="1"/>
  <c r="FL245" i="1"/>
  <c r="FL219" i="1"/>
  <c r="FL217" i="1"/>
  <c r="FL339" i="1"/>
  <c r="FL164" i="1"/>
  <c r="FL204" i="1"/>
  <c r="FL235" i="1"/>
  <c r="FL270" i="1"/>
  <c r="FL257" i="1"/>
  <c r="FL254" i="1"/>
  <c r="FL234" i="1"/>
  <c r="FL248" i="1"/>
  <c r="FL19" i="1"/>
  <c r="FL287" i="1"/>
  <c r="FL325" i="1"/>
  <c r="FL309" i="1"/>
  <c r="FL166" i="1"/>
  <c r="FL242" i="1"/>
  <c r="FL336" i="1"/>
  <c r="FL151" i="1"/>
  <c r="FL244" i="1"/>
  <c r="FL261" i="1"/>
  <c r="FL168" i="1"/>
  <c r="FL278" i="1"/>
  <c r="FL238" i="1"/>
  <c r="FL223" i="1"/>
  <c r="FL282" i="1"/>
  <c r="FL277" i="1"/>
  <c r="FL289" i="1"/>
  <c r="FL337" i="1"/>
  <c r="FL211" i="1"/>
  <c r="FL274" i="1"/>
  <c r="FL343" i="1"/>
  <c r="FL302" i="1"/>
  <c r="FL255" i="1"/>
  <c r="FL305" i="1"/>
  <c r="FL288" i="1"/>
  <c r="FL222" i="1"/>
  <c r="FL156" i="1"/>
  <c r="FL249" i="1"/>
  <c r="FL251" i="1"/>
  <c r="FL333" i="1"/>
  <c r="FL139" i="1"/>
  <c r="FL240" i="1"/>
  <c r="FL326" i="1"/>
  <c r="FL247" i="1"/>
  <c r="FL163" i="1"/>
  <c r="FL260" i="1"/>
  <c r="FL286" i="1"/>
  <c r="FL307" i="1"/>
  <c r="FL271" i="1"/>
  <c r="FL291" i="1"/>
  <c r="FL210" i="1"/>
  <c r="FL334" i="1"/>
  <c r="FL241" i="1"/>
  <c r="FL342" i="1"/>
  <c r="FL269" i="1"/>
  <c r="FL324" i="1"/>
  <c r="FL150" i="1"/>
  <c r="FL341" i="1"/>
  <c r="FL322" i="1"/>
  <c r="FL308" i="1"/>
  <c r="FL225" i="1"/>
  <c r="FL331" i="1"/>
  <c r="FL221" i="1"/>
  <c r="FL259" i="1"/>
  <c r="FL316" i="1"/>
  <c r="FL258" i="1"/>
  <c r="FL213" i="1"/>
  <c r="FL237" i="1"/>
  <c r="FL169" i="1"/>
  <c r="FL315" i="1"/>
  <c r="FL209" i="1"/>
  <c r="FL317" i="1"/>
  <c r="FL276" i="1"/>
  <c r="FL328" i="1"/>
  <c r="FL300" i="1"/>
  <c r="FL313" i="1"/>
  <c r="FL320" i="1"/>
  <c r="FL323" i="1"/>
  <c r="FL226" i="1"/>
  <c r="FL220" i="1"/>
  <c r="FL280" i="1"/>
  <c r="FL203" i="1"/>
  <c r="FL243" i="1"/>
  <c r="FL262" i="1"/>
  <c r="FL285" i="1"/>
  <c r="FL162" i="1"/>
  <c r="BB338" i="1"/>
  <c r="BB235" i="1"/>
  <c r="BB234" i="1"/>
  <c r="BB281" i="1"/>
  <c r="BB157" i="1"/>
  <c r="BB310" i="1"/>
  <c r="BB303" i="1"/>
  <c r="BB328" i="1"/>
  <c r="BB247" i="1"/>
  <c r="BB274" i="1"/>
  <c r="BB185" i="1"/>
  <c r="BB140" i="1"/>
  <c r="BB213" i="1"/>
  <c r="BB219" i="1"/>
  <c r="BB287" i="1"/>
  <c r="BB210" i="1"/>
  <c r="BB261" i="1"/>
  <c r="BB289" i="1"/>
  <c r="BB209" i="1"/>
  <c r="BB300" i="1"/>
  <c r="BB302" i="1"/>
  <c r="BB169" i="1"/>
  <c r="BB323" i="1"/>
  <c r="BB226" i="1"/>
  <c r="BB204" i="1"/>
  <c r="BB20" i="1"/>
  <c r="BB208" i="1"/>
  <c r="BB292" i="1"/>
  <c r="BB293" i="1"/>
  <c r="BB244" i="1"/>
  <c r="BB288" i="1"/>
  <c r="BB168" i="1"/>
  <c r="BB171" i="1"/>
  <c r="BB332" i="1"/>
  <c r="BB330" i="1"/>
  <c r="BB177" i="1"/>
  <c r="BB164" i="1"/>
  <c r="BB172" i="1"/>
  <c r="BB318" i="1"/>
  <c r="BB202" i="1"/>
  <c r="BB212" i="1"/>
  <c r="BB291" i="1"/>
  <c r="BB224" i="1"/>
  <c r="BB273" i="1"/>
  <c r="BB245" i="1"/>
  <c r="BB282" i="1"/>
  <c r="BB248" i="1"/>
  <c r="BB329" i="1"/>
  <c r="BB324" i="1"/>
  <c r="BB189" i="1"/>
  <c r="BB174" i="1"/>
  <c r="BB187" i="1"/>
  <c r="BB221" i="1"/>
  <c r="BB268" i="1"/>
  <c r="BB148" i="1"/>
  <c r="BB259" i="1"/>
  <c r="BB250" i="1"/>
  <c r="BB241" i="1"/>
  <c r="BB283" i="1"/>
  <c r="BB256" i="1"/>
  <c r="BB239" i="1"/>
  <c r="BB317" i="1"/>
  <c r="BB301" i="1"/>
  <c r="BB334" i="1"/>
  <c r="BB182" i="1"/>
  <c r="BB175" i="1"/>
  <c r="BB238" i="1"/>
  <c r="BB343" i="1"/>
  <c r="BB229" i="1"/>
  <c r="BB270" i="1"/>
  <c r="BB271" i="1"/>
  <c r="BB277" i="1"/>
  <c r="BB269" i="1"/>
  <c r="BB342" i="1"/>
  <c r="BB190" i="1"/>
  <c r="BB139" i="1"/>
  <c r="BB242" i="1"/>
  <c r="BB173" i="1"/>
  <c r="BB180" i="1"/>
  <c r="BB340" i="1"/>
  <c r="BB203" i="1"/>
  <c r="BB223" i="1"/>
  <c r="BB186" i="1"/>
  <c r="BB227" i="1"/>
  <c r="BB278" i="1"/>
  <c r="BB275" i="1"/>
  <c r="BB336" i="1"/>
  <c r="BB251" i="1"/>
  <c r="BB194" i="1"/>
  <c r="BB176" i="1"/>
  <c r="BB306" i="1"/>
  <c r="BB184" i="1"/>
  <c r="BB192" i="1"/>
  <c r="BB138" i="1"/>
  <c r="BB295" i="1"/>
  <c r="BB214" i="1"/>
  <c r="BB308" i="1"/>
  <c r="BB322" i="1"/>
  <c r="BB215" i="1"/>
  <c r="BB240" i="1"/>
  <c r="BB151" i="1"/>
  <c r="BB217" i="1"/>
  <c r="BB319" i="1"/>
  <c r="BB325" i="1"/>
  <c r="BB178" i="1"/>
  <c r="BB195" i="1"/>
  <c r="BB205" i="1"/>
  <c r="BB211" i="1"/>
  <c r="BB218" i="1"/>
  <c r="BB339" i="1"/>
  <c r="BB220" i="1"/>
  <c r="BB326" i="1"/>
  <c r="BB307" i="1"/>
  <c r="BB150" i="1"/>
  <c r="BB312" i="1"/>
  <c r="BB333" i="1"/>
  <c r="BB331" i="1"/>
  <c r="BB257" i="1"/>
  <c r="BB254" i="1"/>
  <c r="BB262" i="1"/>
  <c r="BB225" i="1"/>
  <c r="BB290" i="1"/>
  <c r="BB255" i="1"/>
  <c r="BB252" i="1"/>
  <c r="BB294" i="1"/>
  <c r="BB272" i="1"/>
  <c r="BB249" i="1"/>
  <c r="BB341" i="1"/>
  <c r="BB284" i="1"/>
  <c r="BB165" i="1"/>
  <c r="BB313" i="1"/>
  <c r="BB236" i="1"/>
  <c r="BB311" i="1"/>
  <c r="BB315" i="1"/>
  <c r="BB320" i="1"/>
  <c r="BB253" i="1"/>
  <c r="BB163" i="1"/>
  <c r="BB207" i="1"/>
  <c r="BB228" i="1"/>
  <c r="BB276" i="1"/>
  <c r="BB181" i="1"/>
  <c r="BB183" i="1"/>
  <c r="BB237" i="1"/>
  <c r="BB149" i="1"/>
  <c r="BB286" i="1"/>
  <c r="BB193" i="1"/>
  <c r="BB327" i="1"/>
  <c r="BB321" i="1"/>
  <c r="BB337" i="1"/>
  <c r="BB19" i="1"/>
  <c r="BB267" i="1"/>
  <c r="BB191" i="1"/>
  <c r="BB222" i="1"/>
  <c r="BB166" i="1"/>
  <c r="BB304" i="1"/>
  <c r="BB246" i="1"/>
  <c r="BB309" i="1"/>
  <c r="BB305" i="1"/>
  <c r="BB280" i="1"/>
  <c r="BB243" i="1"/>
  <c r="BB314" i="1"/>
  <c r="BB162" i="1"/>
  <c r="BB201" i="1"/>
  <c r="BB216" i="1"/>
  <c r="BB167" i="1"/>
  <c r="BB206" i="1"/>
  <c r="BB279" i="1"/>
  <c r="BB335" i="1"/>
  <c r="BB141" i="1"/>
  <c r="BB196" i="1"/>
  <c r="BB156" i="1"/>
  <c r="BB285" i="1"/>
  <c r="BB260" i="1"/>
  <c r="BB316" i="1"/>
  <c r="BB258" i="1"/>
  <c r="DM250" i="1"/>
  <c r="DM253" i="1"/>
  <c r="DM312" i="1"/>
  <c r="DM335" i="1"/>
  <c r="DM337" i="1"/>
  <c r="DM171" i="1"/>
  <c r="DM177" i="1"/>
  <c r="DM329" i="1"/>
  <c r="DM141" i="1"/>
  <c r="DM205" i="1"/>
  <c r="DM309" i="1"/>
  <c r="DM285" i="1"/>
  <c r="DM273" i="1"/>
  <c r="DM257" i="1"/>
  <c r="DM320" i="1"/>
  <c r="DM208" i="1"/>
  <c r="DM222" i="1"/>
  <c r="DM209" i="1"/>
  <c r="DM290" i="1"/>
  <c r="DM184" i="1"/>
  <c r="DM185" i="1"/>
  <c r="DM248" i="1"/>
  <c r="DM196" i="1"/>
  <c r="DM311" i="1"/>
  <c r="DM269" i="1"/>
  <c r="DM237" i="1"/>
  <c r="DM287" i="1"/>
  <c r="DM289" i="1"/>
  <c r="DM291" i="1"/>
  <c r="DM150" i="1"/>
  <c r="DM316" i="1"/>
  <c r="DM305" i="1"/>
  <c r="DM164" i="1"/>
  <c r="DM178" i="1"/>
  <c r="DM192" i="1"/>
  <c r="DM169" i="1"/>
  <c r="DM210" i="1"/>
  <c r="DM226" i="1"/>
  <c r="DM307" i="1"/>
  <c r="DM339" i="1"/>
  <c r="DM303" i="1"/>
  <c r="DM314" i="1"/>
  <c r="DM321" i="1"/>
  <c r="DM302" i="1"/>
  <c r="DM218" i="1"/>
  <c r="DM189" i="1"/>
  <c r="DM167" i="1"/>
  <c r="DM182" i="1"/>
  <c r="DM190" i="1"/>
  <c r="DM174" i="1"/>
  <c r="DM214" i="1"/>
  <c r="DM227" i="1"/>
  <c r="DM157" i="1"/>
  <c r="DM295" i="1"/>
  <c r="DM260" i="1"/>
  <c r="DM267" i="1"/>
  <c r="DM319" i="1"/>
  <c r="DM279" i="1"/>
  <c r="DM308" i="1"/>
  <c r="DM334" i="1"/>
  <c r="DM225" i="1"/>
  <c r="DM256" i="1"/>
  <c r="DM278" i="1"/>
  <c r="DM186" i="1"/>
  <c r="DM217" i="1"/>
  <c r="DM294" i="1"/>
  <c r="DM219" i="1"/>
  <c r="DM220" i="1"/>
  <c r="DM173" i="1"/>
  <c r="DM149" i="1"/>
  <c r="DM323" i="1"/>
  <c r="DM212" i="1"/>
  <c r="DM328" i="1"/>
  <c r="DM322" i="1"/>
  <c r="DM181" i="1"/>
  <c r="DM138" i="1"/>
  <c r="DM139" i="1"/>
  <c r="DM215" i="1"/>
  <c r="DM258" i="1"/>
  <c r="DM187" i="1"/>
  <c r="DM276" i="1"/>
  <c r="DM247" i="1"/>
  <c r="DM207" i="1"/>
  <c r="DM191" i="1"/>
  <c r="DM204" i="1"/>
  <c r="DM341" i="1"/>
  <c r="DM165" i="1"/>
  <c r="DM151" i="1"/>
  <c r="DM326" i="1"/>
  <c r="DM228" i="1"/>
  <c r="DM175" i="1"/>
  <c r="DM216" i="1"/>
  <c r="DM274" i="1"/>
  <c r="DM277" i="1"/>
  <c r="DM259" i="1"/>
  <c r="DM283" i="1"/>
  <c r="DM336" i="1"/>
  <c r="DM313" i="1"/>
  <c r="DM236" i="1"/>
  <c r="DM340" i="1"/>
  <c r="DM162" i="1"/>
  <c r="DM292" i="1"/>
  <c r="DM211" i="1"/>
  <c r="DM213" i="1"/>
  <c r="DM281" i="1"/>
  <c r="DM327" i="1"/>
  <c r="DM306" i="1"/>
  <c r="DM254" i="1"/>
  <c r="DM148" i="1"/>
  <c r="DM338" i="1"/>
  <c r="DM331" i="1"/>
  <c r="DM304" i="1"/>
  <c r="DM246" i="1"/>
  <c r="DM163" i="1"/>
  <c r="DM156" i="1"/>
  <c r="DM194" i="1"/>
  <c r="DM206" i="1"/>
  <c r="DM229" i="1"/>
  <c r="DM244" i="1"/>
  <c r="DM271" i="1"/>
  <c r="DM20" i="1"/>
  <c r="DM272" i="1"/>
  <c r="DM284" i="1"/>
  <c r="DM255" i="1"/>
  <c r="DM342" i="1"/>
  <c r="DM315" i="1"/>
  <c r="DM193" i="1"/>
  <c r="DM249" i="1"/>
  <c r="DM293" i="1"/>
  <c r="DM221" i="1"/>
  <c r="DM224" i="1"/>
  <c r="DM262" i="1"/>
  <c r="DM202" i="1"/>
  <c r="DM301" i="1"/>
  <c r="DM238" i="1"/>
  <c r="DM280" i="1"/>
  <c r="DM241" i="1"/>
  <c r="DM318" i="1"/>
  <c r="DM343" i="1"/>
  <c r="DM330" i="1"/>
  <c r="DM172" i="1"/>
  <c r="DM166" i="1"/>
  <c r="DM261" i="1"/>
  <c r="DM201" i="1"/>
  <c r="DM268" i="1"/>
  <c r="DM245" i="1"/>
  <c r="DM282" i="1"/>
  <c r="DM325" i="1"/>
  <c r="DM176" i="1"/>
  <c r="DM240" i="1"/>
  <c r="DM324" i="1"/>
  <c r="DM310" i="1"/>
  <c r="DM234" i="1"/>
  <c r="DM252" i="1"/>
  <c r="DM180" i="1"/>
  <c r="DM251" i="1"/>
  <c r="DM317" i="1"/>
  <c r="DM286" i="1"/>
  <c r="DM288" i="1"/>
  <c r="DM270" i="1"/>
  <c r="DM300" i="1"/>
  <c r="DM275" i="1"/>
  <c r="DM242" i="1"/>
  <c r="DM195" i="1"/>
  <c r="DM140" i="1"/>
  <c r="DM183" i="1"/>
  <c r="DM203" i="1"/>
  <c r="DM333" i="1"/>
  <c r="DM235" i="1"/>
  <c r="DM239" i="1"/>
  <c r="DM332" i="1"/>
  <c r="DM168" i="1"/>
  <c r="DM243" i="1"/>
  <c r="DM19" i="1"/>
  <c r="DM223" i="1"/>
  <c r="ET338" i="1"/>
  <c r="ET273" i="1"/>
  <c r="ET225" i="1"/>
  <c r="ET249" i="1"/>
  <c r="ET317" i="1"/>
  <c r="ET311" i="1"/>
  <c r="ET342" i="1"/>
  <c r="ET187" i="1"/>
  <c r="ET184" i="1"/>
  <c r="ET218" i="1"/>
  <c r="ET245" i="1"/>
  <c r="ET255" i="1"/>
  <c r="ET319" i="1"/>
  <c r="ET275" i="1"/>
  <c r="ET281" i="1"/>
  <c r="ET180" i="1"/>
  <c r="ET328" i="1"/>
  <c r="ET334" i="1"/>
  <c r="ET246" i="1"/>
  <c r="ET294" i="1"/>
  <c r="ET257" i="1"/>
  <c r="ET182" i="1"/>
  <c r="ET277" i="1"/>
  <c r="ET206" i="1"/>
  <c r="ET258" i="1"/>
  <c r="ET193" i="1"/>
  <c r="ET259" i="1"/>
  <c r="ET243" i="1"/>
  <c r="ET284" i="1"/>
  <c r="ET321" i="1"/>
  <c r="ET333" i="1"/>
  <c r="ET163" i="1"/>
  <c r="ET174" i="1"/>
  <c r="ET157" i="1"/>
  <c r="ET190" i="1"/>
  <c r="ET223" i="1"/>
  <c r="ET139" i="1"/>
  <c r="ET290" i="1"/>
  <c r="ET227" i="1"/>
  <c r="ET287" i="1"/>
  <c r="ET251" i="1"/>
  <c r="ET269" i="1"/>
  <c r="ET221" i="1"/>
  <c r="ET19" i="1"/>
  <c r="ET340" i="1"/>
  <c r="ET331" i="1"/>
  <c r="ET149" i="1"/>
  <c r="ET177" i="1"/>
  <c r="ET167" i="1"/>
  <c r="ET148" i="1"/>
  <c r="ET173" i="1"/>
  <c r="ET278" i="1"/>
  <c r="ET261" i="1"/>
  <c r="ET268" i="1"/>
  <c r="ET270" i="1"/>
  <c r="ET307" i="1"/>
  <c r="ET305" i="1"/>
  <c r="ET175" i="1"/>
  <c r="ET192" i="1"/>
  <c r="ET204" i="1"/>
  <c r="ET141" i="1"/>
  <c r="ET210" i="1"/>
  <c r="ET322" i="1"/>
  <c r="ET304" i="1"/>
  <c r="ET313" i="1"/>
  <c r="ET164" i="1"/>
  <c r="ET295" i="1"/>
  <c r="ET244" i="1"/>
  <c r="ET202" i="1"/>
  <c r="ET271" i="1"/>
  <c r="ET250" i="1"/>
  <c r="ET165" i="1"/>
  <c r="ET166" i="1"/>
  <c r="ET162" i="1"/>
  <c r="ET289" i="1"/>
  <c r="ET189" i="1"/>
  <c r="ET216" i="1"/>
  <c r="ET211" i="1"/>
  <c r="ET283" i="1"/>
  <c r="ET214" i="1"/>
  <c r="ET241" i="1"/>
  <c r="ET326" i="1"/>
  <c r="ET320" i="1"/>
  <c r="ET323" i="1"/>
  <c r="ET329" i="1"/>
  <c r="ET285" i="1"/>
  <c r="ET237" i="1"/>
  <c r="ET339" i="1"/>
  <c r="ET207" i="1"/>
  <c r="ET240" i="1"/>
  <c r="ET282" i="1"/>
  <c r="ET235" i="1"/>
  <c r="ET212" i="1"/>
  <c r="ET260" i="1"/>
  <c r="ET224" i="1"/>
  <c r="ET228" i="1"/>
  <c r="ET308" i="1"/>
  <c r="ET169" i="1"/>
  <c r="ET316" i="1"/>
  <c r="ET276" i="1"/>
  <c r="ET203" i="1"/>
  <c r="ET196" i="1"/>
  <c r="ET303" i="1"/>
  <c r="ET236" i="1"/>
  <c r="ET217" i="1"/>
  <c r="ET138" i="1"/>
  <c r="ET191" i="1"/>
  <c r="ET208" i="1"/>
  <c r="ET20" i="1"/>
  <c r="ET330" i="1"/>
  <c r="ET324" i="1"/>
  <c r="ET309" i="1"/>
  <c r="ET140" i="1"/>
  <c r="ET301" i="1"/>
  <c r="ET310" i="1"/>
  <c r="ET280" i="1"/>
  <c r="ET213" i="1"/>
  <c r="ET201" i="1"/>
  <c r="ET222" i="1"/>
  <c r="ET256" i="1"/>
  <c r="ET226" i="1"/>
  <c r="ET272" i="1"/>
  <c r="ET314" i="1"/>
  <c r="ET327" i="1"/>
  <c r="ET341" i="1"/>
  <c r="ET183" i="1"/>
  <c r="ET181" i="1"/>
  <c r="ET239" i="1"/>
  <c r="ET302" i="1"/>
  <c r="ET318" i="1"/>
  <c r="ET315" i="1"/>
  <c r="ET171" i="1"/>
  <c r="ET194" i="1"/>
  <c r="ET274" i="1"/>
  <c r="ET168" i="1"/>
  <c r="ET219" i="1"/>
  <c r="ET291" i="1"/>
  <c r="ET238" i="1"/>
  <c r="ET185" i="1"/>
  <c r="ET229" i="1"/>
  <c r="ET252" i="1"/>
  <c r="ET286" i="1"/>
  <c r="ET156" i="1"/>
  <c r="ET332" i="1"/>
  <c r="ET335" i="1"/>
  <c r="ET343" i="1"/>
  <c r="ET172" i="1"/>
  <c r="ET288" i="1"/>
  <c r="ET300" i="1"/>
  <c r="ET205" i="1"/>
  <c r="ET292" i="1"/>
  <c r="ET248" i="1"/>
  <c r="ET279" i="1"/>
  <c r="ET234" i="1"/>
  <c r="ET150" i="1"/>
  <c r="ET195" i="1"/>
  <c r="ET178" i="1"/>
  <c r="ET186" i="1"/>
  <c r="ET209" i="1"/>
  <c r="ET247" i="1"/>
  <c r="ET220" i="1"/>
  <c r="ET267" i="1"/>
  <c r="ET176" i="1"/>
  <c r="ET325" i="1"/>
  <c r="ET253" i="1"/>
  <c r="ET254" i="1"/>
  <c r="ET312" i="1"/>
  <c r="ET242" i="1"/>
  <c r="ET151" i="1"/>
  <c r="ET293" i="1"/>
  <c r="ET215" i="1"/>
  <c r="ET262" i="1"/>
  <c r="ET337" i="1"/>
  <c r="ET306" i="1"/>
  <c r="ET336" i="1"/>
  <c r="BH224" i="1"/>
  <c r="BH332" i="1"/>
  <c r="BH302" i="1"/>
  <c r="BH172" i="1"/>
  <c r="BH196" i="1"/>
  <c r="BH204" i="1"/>
  <c r="BH139" i="1"/>
  <c r="BH215" i="1"/>
  <c r="BH339" i="1"/>
  <c r="BH312" i="1"/>
  <c r="BH261" i="1"/>
  <c r="BH272" i="1"/>
  <c r="BH338" i="1"/>
  <c r="BH174" i="1"/>
  <c r="BH310" i="1"/>
  <c r="BH337" i="1"/>
  <c r="BH176" i="1"/>
  <c r="BH182" i="1"/>
  <c r="BH211" i="1"/>
  <c r="BH141" i="1"/>
  <c r="BH288" i="1"/>
  <c r="BH282" i="1"/>
  <c r="BH328" i="1"/>
  <c r="BH274" i="1"/>
  <c r="BH245" i="1"/>
  <c r="BH262" i="1"/>
  <c r="BH305" i="1"/>
  <c r="BH321" i="1"/>
  <c r="BH301" i="1"/>
  <c r="BH243" i="1"/>
  <c r="BH290" i="1"/>
  <c r="BH258" i="1"/>
  <c r="BH185" i="1"/>
  <c r="BH225" i="1"/>
  <c r="BH260" i="1"/>
  <c r="BH226" i="1"/>
  <c r="BH238" i="1"/>
  <c r="BH234" i="1"/>
  <c r="BH256" i="1"/>
  <c r="BH150" i="1"/>
  <c r="BH340" i="1"/>
  <c r="BH327" i="1"/>
  <c r="BH162" i="1"/>
  <c r="BH173" i="1"/>
  <c r="BH213" i="1"/>
  <c r="BH239" i="1"/>
  <c r="BH295" i="1"/>
  <c r="BH293" i="1"/>
  <c r="BH227" i="1"/>
  <c r="BH278" i="1"/>
  <c r="BH249" i="1"/>
  <c r="BH223" i="1"/>
  <c r="BH156" i="1"/>
  <c r="BH194" i="1"/>
  <c r="BH149" i="1"/>
  <c r="BH313" i="1"/>
  <c r="BH164" i="1"/>
  <c r="BH180" i="1"/>
  <c r="BH195" i="1"/>
  <c r="BH210" i="1"/>
  <c r="BH222" i="1"/>
  <c r="BH218" i="1"/>
  <c r="BH242" i="1"/>
  <c r="BH279" i="1"/>
  <c r="BH291" i="1"/>
  <c r="BH217" i="1"/>
  <c r="BH206" i="1"/>
  <c r="BH259" i="1"/>
  <c r="BH307" i="1"/>
  <c r="BH167" i="1"/>
  <c r="BH329" i="1"/>
  <c r="BH186" i="1"/>
  <c r="BH202" i="1"/>
  <c r="BH322" i="1"/>
  <c r="BH148" i="1"/>
  <c r="BH333" i="1"/>
  <c r="BH219" i="1"/>
  <c r="BH247" i="1"/>
  <c r="BH240" i="1"/>
  <c r="BH318" i="1"/>
  <c r="BH317" i="1"/>
  <c r="BH192" i="1"/>
  <c r="BH163" i="1"/>
  <c r="BH165" i="1"/>
  <c r="BH271" i="1"/>
  <c r="BH193" i="1"/>
  <c r="BH212" i="1"/>
  <c r="BH19" i="1"/>
  <c r="BH221" i="1"/>
  <c r="BH181" i="1"/>
  <c r="BH228" i="1"/>
  <c r="BH289" i="1"/>
  <c r="BH241" i="1"/>
  <c r="BH151" i="1"/>
  <c r="BH342" i="1"/>
  <c r="BH280" i="1"/>
  <c r="BH208" i="1"/>
  <c r="BH285" i="1"/>
  <c r="BH235" i="1"/>
  <c r="BH201" i="1"/>
  <c r="BH207" i="1"/>
  <c r="BH283" i="1"/>
  <c r="BH292" i="1"/>
  <c r="BH320" i="1"/>
  <c r="BH287" i="1"/>
  <c r="BH255" i="1"/>
  <c r="BH286" i="1"/>
  <c r="BH324" i="1"/>
  <c r="BH303" i="1"/>
  <c r="BH331" i="1"/>
  <c r="BH157" i="1"/>
  <c r="BH325" i="1"/>
  <c r="BH220" i="1"/>
  <c r="BH184" i="1"/>
  <c r="BH205" i="1"/>
  <c r="BH183" i="1"/>
  <c r="BH236" i="1"/>
  <c r="BH253" i="1"/>
  <c r="BH311" i="1"/>
  <c r="BH334" i="1"/>
  <c r="BH178" i="1"/>
  <c r="BH323" i="1"/>
  <c r="BH300" i="1"/>
  <c r="BH140" i="1"/>
  <c r="BH166" i="1"/>
  <c r="BH175" i="1"/>
  <c r="BH216" i="1"/>
  <c r="BH20" i="1"/>
  <c r="BH343" i="1"/>
  <c r="BH254" i="1"/>
  <c r="BH276" i="1"/>
  <c r="BH294" i="1"/>
  <c r="BH252" i="1"/>
  <c r="BH189" i="1"/>
  <c r="BH191" i="1"/>
  <c r="BH275" i="1"/>
  <c r="BH237" i="1"/>
  <c r="BH326" i="1"/>
  <c r="BH281" i="1"/>
  <c r="BH244" i="1"/>
  <c r="BH319" i="1"/>
  <c r="BH335" i="1"/>
  <c r="BH190" i="1"/>
  <c r="BH316" i="1"/>
  <c r="BH341" i="1"/>
  <c r="BH209" i="1"/>
  <c r="BH214" i="1"/>
  <c r="BH268" i="1"/>
  <c r="BH336" i="1"/>
  <c r="BH269" i="1"/>
  <c r="BH177" i="1"/>
  <c r="BH267" i="1"/>
  <c r="BH250" i="1"/>
  <c r="BH304" i="1"/>
  <c r="BH308" i="1"/>
  <c r="BH306" i="1"/>
  <c r="BH270" i="1"/>
  <c r="BH203" i="1"/>
  <c r="BH277" i="1"/>
  <c r="BH314" i="1"/>
  <c r="BH187" i="1"/>
  <c r="BH257" i="1"/>
  <c r="BH273" i="1"/>
  <c r="BH168" i="1"/>
  <c r="BH251" i="1"/>
  <c r="BH330" i="1"/>
  <c r="BH169" i="1"/>
  <c r="BH284" i="1"/>
  <c r="BH246" i="1"/>
  <c r="BH229" i="1"/>
  <c r="BH309" i="1"/>
  <c r="BH138" i="1"/>
  <c r="BH248" i="1"/>
  <c r="BH315" i="1"/>
  <c r="BH171" i="1"/>
  <c r="GX24" i="1"/>
  <c r="GY28" i="1"/>
  <c r="GY30" i="1"/>
  <c r="GY32" i="1"/>
  <c r="GY31" i="1"/>
  <c r="GY33" i="1"/>
  <c r="GY26" i="1"/>
  <c r="GY27" i="1"/>
  <c r="GY25" i="1"/>
  <c r="GY29" i="1"/>
  <c r="BD221" i="1"/>
  <c r="BD168" i="1"/>
  <c r="BD300" i="1"/>
  <c r="BD287" i="1"/>
  <c r="BD236" i="1"/>
  <c r="BD227" i="1"/>
  <c r="BD320" i="1"/>
  <c r="BD316" i="1"/>
  <c r="BD313" i="1"/>
  <c r="BD322" i="1"/>
  <c r="BD324" i="1"/>
  <c r="BD189" i="1"/>
  <c r="BD253" i="1"/>
  <c r="BD336" i="1"/>
  <c r="BD301" i="1"/>
  <c r="BD228" i="1"/>
  <c r="BD138" i="1"/>
  <c r="BD241" i="1"/>
  <c r="BD250" i="1"/>
  <c r="BD261" i="1"/>
  <c r="BD151" i="1"/>
  <c r="BD240" i="1"/>
  <c r="BD216" i="1"/>
  <c r="BD330" i="1"/>
  <c r="BD335" i="1"/>
  <c r="BD192" i="1"/>
  <c r="BD226" i="1"/>
  <c r="BD238" i="1"/>
  <c r="BD213" i="1"/>
  <c r="BD205" i="1"/>
  <c r="BD224" i="1"/>
  <c r="BD294" i="1"/>
  <c r="BD274" i="1"/>
  <c r="BD252" i="1"/>
  <c r="BD244" i="1"/>
  <c r="BD283" i="1"/>
  <c r="BD303" i="1"/>
  <c r="BD302" i="1"/>
  <c r="BD319" i="1"/>
  <c r="BD163" i="1"/>
  <c r="BD340" i="1"/>
  <c r="BD223" i="1"/>
  <c r="BD140" i="1"/>
  <c r="BD321" i="1"/>
  <c r="BD293" i="1"/>
  <c r="BD249" i="1"/>
  <c r="BD331" i="1"/>
  <c r="BD162" i="1"/>
  <c r="BD176" i="1"/>
  <c r="BD327" i="1"/>
  <c r="BD343" i="1"/>
  <c r="BD141" i="1"/>
  <c r="BD164" i="1"/>
  <c r="BD174" i="1"/>
  <c r="BD167" i="1"/>
  <c r="BD304" i="1"/>
  <c r="BD260" i="1"/>
  <c r="BD234" i="1"/>
  <c r="BD267" i="1"/>
  <c r="BD245" i="1"/>
  <c r="BD148" i="1"/>
  <c r="BD284" i="1"/>
  <c r="BD242" i="1"/>
  <c r="BD318" i="1"/>
  <c r="BD308" i="1"/>
  <c r="BD207" i="1"/>
  <c r="BD171" i="1"/>
  <c r="BD173" i="1"/>
  <c r="BD247" i="1"/>
  <c r="BD279" i="1"/>
  <c r="BD291" i="1"/>
  <c r="BD246" i="1"/>
  <c r="BD239" i="1"/>
  <c r="BD306" i="1"/>
  <c r="BD255" i="1"/>
  <c r="BD237" i="1"/>
  <c r="BD243" i="1"/>
  <c r="BD225" i="1"/>
  <c r="BD290" i="1"/>
  <c r="BD166" i="1"/>
  <c r="BD156" i="1"/>
  <c r="BD186" i="1"/>
  <c r="BD202" i="1"/>
  <c r="BD201" i="1"/>
  <c r="BD172" i="1"/>
  <c r="BD271" i="1"/>
  <c r="BD257" i="1"/>
  <c r="BD209" i="1"/>
  <c r="BD275" i="1"/>
  <c r="BD342" i="1"/>
  <c r="BD194" i="1"/>
  <c r="BD212" i="1"/>
  <c r="BD217" i="1"/>
  <c r="BD181" i="1"/>
  <c r="BD183" i="1"/>
  <c r="BD280" i="1"/>
  <c r="BD206" i="1"/>
  <c r="BD229" i="1"/>
  <c r="BD19" i="1"/>
  <c r="BD214" i="1"/>
  <c r="BD210" i="1"/>
  <c r="BD285" i="1"/>
  <c r="BD262" i="1"/>
  <c r="BD332" i="1"/>
  <c r="BD309" i="1"/>
  <c r="BD337" i="1"/>
  <c r="BD277" i="1"/>
  <c r="BD178" i="1"/>
  <c r="BD193" i="1"/>
  <c r="BD256" i="1"/>
  <c r="BD220" i="1"/>
  <c r="BD248" i="1"/>
  <c r="BD311" i="1"/>
  <c r="BD315" i="1"/>
  <c r="BD292" i="1"/>
  <c r="BD259" i="1"/>
  <c r="BD149" i="1"/>
  <c r="BD326" i="1"/>
  <c r="BD314" i="1"/>
  <c r="BD328" i="1"/>
  <c r="BD310" i="1"/>
  <c r="BD191" i="1"/>
  <c r="BD286" i="1"/>
  <c r="BD204" i="1"/>
  <c r="BD211" i="1"/>
  <c r="BD208" i="1"/>
  <c r="BD219" i="1"/>
  <c r="BD289" i="1"/>
  <c r="BD273" i="1"/>
  <c r="BD177" i="1"/>
  <c r="BD317" i="1"/>
  <c r="BD341" i="1"/>
  <c r="BD305" i="1"/>
  <c r="BD339" i="1"/>
  <c r="BD270" i="1"/>
  <c r="BD276" i="1"/>
  <c r="BD281" i="1"/>
  <c r="BD180" i="1"/>
  <c r="BD218" i="1"/>
  <c r="BD269" i="1"/>
  <c r="BD323" i="1"/>
  <c r="BD258" i="1"/>
  <c r="BD288" i="1"/>
  <c r="BD278" i="1"/>
  <c r="BD272" i="1"/>
  <c r="BD190" i="1"/>
  <c r="BD175" i="1"/>
  <c r="BD307" i="1"/>
  <c r="BD150" i="1"/>
  <c r="BD338" i="1"/>
  <c r="BD333" i="1"/>
  <c r="BD169" i="1"/>
  <c r="BD235" i="1"/>
  <c r="BD295" i="1"/>
  <c r="BD184" i="1"/>
  <c r="BD268" i="1"/>
  <c r="BD20" i="1"/>
  <c r="BD325" i="1"/>
  <c r="BD329" i="1"/>
  <c r="BD196" i="1"/>
  <c r="BD203" i="1"/>
  <c r="BD334" i="1"/>
  <c r="BD222" i="1"/>
  <c r="BD139" i="1"/>
  <c r="BD251" i="1"/>
  <c r="BD282" i="1"/>
  <c r="BD185" i="1"/>
  <c r="BD182" i="1"/>
  <c r="BD195" i="1"/>
  <c r="BD187" i="1"/>
  <c r="BD165" i="1"/>
  <c r="BD215" i="1"/>
  <c r="BD312" i="1"/>
  <c r="BD254" i="1"/>
  <c r="BD157" i="1"/>
  <c r="GU288" i="1"/>
  <c r="GU253" i="1"/>
  <c r="GU225" i="1"/>
  <c r="GU215" i="1"/>
  <c r="GU138" i="1"/>
  <c r="GU258" i="1"/>
  <c r="GU148" i="1"/>
  <c r="GU311" i="1"/>
  <c r="GU310" i="1"/>
  <c r="GU319" i="1"/>
  <c r="GU271" i="1"/>
  <c r="GU308" i="1"/>
  <c r="GU276" i="1"/>
  <c r="GU284" i="1"/>
  <c r="GU255" i="1"/>
  <c r="GU342" i="1"/>
  <c r="GU273" i="1"/>
  <c r="GU336" i="1"/>
  <c r="GU281" i="1"/>
  <c r="GU236" i="1"/>
  <c r="GU176" i="1"/>
  <c r="GU280" i="1"/>
  <c r="GU330" i="1"/>
  <c r="GU149" i="1"/>
  <c r="GU307" i="1"/>
  <c r="GU157" i="1"/>
  <c r="GU213" i="1"/>
  <c r="GU174" i="1"/>
  <c r="GU182" i="1"/>
  <c r="GU294" i="1"/>
  <c r="GU250" i="1"/>
  <c r="GU313" i="1"/>
  <c r="GU202" i="1"/>
  <c r="GU302" i="1"/>
  <c r="GU140" i="1"/>
  <c r="GU214" i="1"/>
  <c r="GU228" i="1"/>
  <c r="GU257" i="1"/>
  <c r="GU290" i="1"/>
  <c r="GU254" i="1"/>
  <c r="GU283" i="1"/>
  <c r="GU216" i="1"/>
  <c r="GU341" i="1"/>
  <c r="GU286" i="1"/>
  <c r="GU162" i="1"/>
  <c r="GU229" i="1"/>
  <c r="GU272" i="1"/>
  <c r="GU252" i="1"/>
  <c r="GU208" i="1"/>
  <c r="GU251" i="1"/>
  <c r="GU181" i="1"/>
  <c r="GU187" i="1"/>
  <c r="GU141" i="1"/>
  <c r="GU323" i="1"/>
  <c r="GU338" i="1"/>
  <c r="GU332" i="1"/>
  <c r="GU316" i="1"/>
  <c r="GU315" i="1"/>
  <c r="GU334" i="1"/>
  <c r="GU163" i="1"/>
  <c r="GU168" i="1"/>
  <c r="GU184" i="1"/>
  <c r="GU269" i="1"/>
  <c r="GU205" i="1"/>
  <c r="GU304" i="1"/>
  <c r="GU291" i="1"/>
  <c r="GU295" i="1"/>
  <c r="GU331" i="1"/>
  <c r="GU206" i="1"/>
  <c r="GU223" i="1"/>
  <c r="GU248" i="1"/>
  <c r="GU227" i="1"/>
  <c r="GU175" i="1"/>
  <c r="GU305" i="1"/>
  <c r="GU317" i="1"/>
  <c r="GU245" i="1"/>
  <c r="GU268" i="1"/>
  <c r="GU287" i="1"/>
  <c r="GU275" i="1"/>
  <c r="GU247" i="1"/>
  <c r="GU242" i="1"/>
  <c r="GU249" i="1"/>
  <c r="GU256" i="1"/>
  <c r="GU333" i="1"/>
  <c r="GU292" i="1"/>
  <c r="GU237" i="1"/>
  <c r="GU324" i="1"/>
  <c r="GU195" i="1"/>
  <c r="GU241" i="1"/>
  <c r="GU171" i="1"/>
  <c r="GU339" i="1"/>
  <c r="GU169" i="1"/>
  <c r="GU329" i="1"/>
  <c r="GU340" i="1"/>
  <c r="GU172" i="1"/>
  <c r="GU219" i="1"/>
  <c r="GU234" i="1"/>
  <c r="GU178" i="1"/>
  <c r="GU196" i="1"/>
  <c r="GU186" i="1"/>
  <c r="GU209" i="1"/>
  <c r="GU240" i="1"/>
  <c r="GU212" i="1"/>
  <c r="GU193" i="1"/>
  <c r="GU218" i="1"/>
  <c r="GU235" i="1"/>
  <c r="GU260" i="1"/>
  <c r="GU277" i="1"/>
  <c r="GU278" i="1"/>
  <c r="GU191" i="1"/>
  <c r="GU165" i="1"/>
  <c r="GU322" i="1"/>
  <c r="GU243" i="1"/>
  <c r="GU303" i="1"/>
  <c r="GU312" i="1"/>
  <c r="GU321" i="1"/>
  <c r="GU289" i="1"/>
  <c r="GU327" i="1"/>
  <c r="GU239" i="1"/>
  <c r="GU301" i="1"/>
  <c r="GU328" i="1"/>
  <c r="GU226" i="1"/>
  <c r="GU173" i="1"/>
  <c r="GU261" i="1"/>
  <c r="GU325" i="1"/>
  <c r="GU279" i="1"/>
  <c r="GU318" i="1"/>
  <c r="GU337" i="1"/>
  <c r="GU177" i="1"/>
  <c r="GU20" i="1"/>
  <c r="GU192" i="1"/>
  <c r="GU185" i="1"/>
  <c r="GU306" i="1"/>
  <c r="GU246" i="1"/>
  <c r="GU326" i="1"/>
  <c r="GU224" i="1"/>
  <c r="GU335" i="1"/>
  <c r="GU150" i="1"/>
  <c r="GU189" i="1"/>
  <c r="GU314" i="1"/>
  <c r="GU194" i="1"/>
  <c r="GU282" i="1"/>
  <c r="GU166" i="1"/>
  <c r="GU220" i="1"/>
  <c r="GU210" i="1"/>
  <c r="GU151" i="1"/>
  <c r="GU244" i="1"/>
  <c r="GU207" i="1"/>
  <c r="GU201" i="1"/>
  <c r="GU320" i="1"/>
  <c r="GU262" i="1"/>
  <c r="GU204" i="1"/>
  <c r="GU156" i="1"/>
  <c r="GU270" i="1"/>
  <c r="GU221" i="1"/>
  <c r="GU211" i="1"/>
  <c r="GU203" i="1"/>
  <c r="GU190" i="1"/>
  <c r="GU164" i="1"/>
  <c r="GU238" i="1"/>
  <c r="GU274" i="1"/>
  <c r="GU267" i="1"/>
  <c r="GU19" i="1"/>
  <c r="GU300" i="1"/>
  <c r="GU309" i="1"/>
  <c r="GU343" i="1"/>
  <c r="GU183" i="1"/>
  <c r="GU139" i="1"/>
  <c r="GU180" i="1"/>
  <c r="GU217" i="1"/>
  <c r="GU167" i="1"/>
  <c r="GU285" i="1"/>
  <c r="GU259" i="1"/>
  <c r="GU293" i="1"/>
  <c r="GU222" i="1"/>
  <c r="CX328" i="1"/>
  <c r="CX316" i="1"/>
  <c r="CX290" i="1"/>
  <c r="CX213" i="1"/>
  <c r="CX222" i="1"/>
  <c r="CX138" i="1"/>
  <c r="CX235" i="1"/>
  <c r="CX251" i="1"/>
  <c r="CX269" i="1"/>
  <c r="CX242" i="1"/>
  <c r="CX191" i="1"/>
  <c r="CX302" i="1"/>
  <c r="CX342" i="1"/>
  <c r="CX140" i="1"/>
  <c r="CX214" i="1"/>
  <c r="CX239" i="1"/>
  <c r="CX224" i="1"/>
  <c r="CX225" i="1"/>
  <c r="CX229" i="1"/>
  <c r="CX218" i="1"/>
  <c r="CX285" i="1"/>
  <c r="CX272" i="1"/>
  <c r="CX167" i="1"/>
  <c r="CX326" i="1"/>
  <c r="CX151" i="1"/>
  <c r="CX329" i="1"/>
  <c r="CX311" i="1"/>
  <c r="CX169" i="1"/>
  <c r="CX165" i="1"/>
  <c r="CX323" i="1"/>
  <c r="CX211" i="1"/>
  <c r="CX209" i="1"/>
  <c r="CX336" i="1"/>
  <c r="CX271" i="1"/>
  <c r="CX238" i="1"/>
  <c r="CX172" i="1"/>
  <c r="CX340" i="1"/>
  <c r="CX182" i="1"/>
  <c r="CX332" i="1"/>
  <c r="CX303" i="1"/>
  <c r="CX163" i="1"/>
  <c r="CX164" i="1"/>
  <c r="CX181" i="1"/>
  <c r="CX183" i="1"/>
  <c r="CX322" i="1"/>
  <c r="CX313" i="1"/>
  <c r="CX268" i="1"/>
  <c r="CX309" i="1"/>
  <c r="CX292" i="1"/>
  <c r="CX258" i="1"/>
  <c r="CX243" i="1"/>
  <c r="CX223" i="1"/>
  <c r="CX338" i="1"/>
  <c r="CX337" i="1"/>
  <c r="CX257" i="1"/>
  <c r="CX177" i="1"/>
  <c r="CX184" i="1"/>
  <c r="CX282" i="1"/>
  <c r="CX245" i="1"/>
  <c r="CX250" i="1"/>
  <c r="CX253" i="1"/>
  <c r="CX294" i="1"/>
  <c r="CX284" i="1"/>
  <c r="CX236" i="1"/>
  <c r="CX317" i="1"/>
  <c r="CX244" i="1"/>
  <c r="CX248" i="1"/>
  <c r="CX274" i="1"/>
  <c r="CX166" i="1"/>
  <c r="CX185" i="1"/>
  <c r="CX157" i="1"/>
  <c r="CX207" i="1"/>
  <c r="CX141" i="1"/>
  <c r="CX325" i="1"/>
  <c r="CX254" i="1"/>
  <c r="CX262" i="1"/>
  <c r="CX288" i="1"/>
  <c r="CX234" i="1"/>
  <c r="CX149" i="1"/>
  <c r="CX194" i="1"/>
  <c r="CX220" i="1"/>
  <c r="CX217" i="1"/>
  <c r="CX173" i="1"/>
  <c r="CX186" i="1"/>
  <c r="CX139" i="1"/>
  <c r="CX221" i="1"/>
  <c r="CX228" i="1"/>
  <c r="CX19" i="1"/>
  <c r="CX295" i="1"/>
  <c r="CX267" i="1"/>
  <c r="CX283" i="1"/>
  <c r="CX259" i="1"/>
  <c r="CX261" i="1"/>
  <c r="CX305" i="1"/>
  <c r="CX334" i="1"/>
  <c r="CX279" i="1"/>
  <c r="CX187" i="1"/>
  <c r="CX193" i="1"/>
  <c r="CX339" i="1"/>
  <c r="CX206" i="1"/>
  <c r="CX286" i="1"/>
  <c r="CX300" i="1"/>
  <c r="CX341" i="1"/>
  <c r="CX281" i="1"/>
  <c r="CX306" i="1"/>
  <c r="CX312" i="1"/>
  <c r="CX310" i="1"/>
  <c r="CX162" i="1"/>
  <c r="CX216" i="1"/>
  <c r="CX275" i="1"/>
  <c r="CX273" i="1"/>
  <c r="CX176" i="1"/>
  <c r="CX203" i="1"/>
  <c r="CX212" i="1"/>
  <c r="CX195" i="1"/>
  <c r="CX276" i="1"/>
  <c r="CX255" i="1"/>
  <c r="CX246" i="1"/>
  <c r="CX148" i="1"/>
  <c r="CX308" i="1"/>
  <c r="CX320" i="1"/>
  <c r="CX304" i="1"/>
  <c r="CX241" i="1"/>
  <c r="CX289" i="1"/>
  <c r="CX256" i="1"/>
  <c r="CX314" i="1"/>
  <c r="CX227" i="1"/>
  <c r="CX260" i="1"/>
  <c r="CX171" i="1"/>
  <c r="CX240" i="1"/>
  <c r="CX237" i="1"/>
  <c r="CX205" i="1"/>
  <c r="CX333" i="1"/>
  <c r="CX215" i="1"/>
  <c r="CX168" i="1"/>
  <c r="CX331" i="1"/>
  <c r="CX204" i="1"/>
  <c r="CX201" i="1"/>
  <c r="CX219" i="1"/>
  <c r="CX319" i="1"/>
  <c r="CX249" i="1"/>
  <c r="CX293" i="1"/>
  <c r="CX327" i="1"/>
  <c r="CX178" i="1"/>
  <c r="CX190" i="1"/>
  <c r="CX278" i="1"/>
  <c r="CX175" i="1"/>
  <c r="CX156" i="1"/>
  <c r="CX202" i="1"/>
  <c r="CX330" i="1"/>
  <c r="CX247" i="1"/>
  <c r="CX150" i="1"/>
  <c r="CX287" i="1"/>
  <c r="CX301" i="1"/>
  <c r="CX210" i="1"/>
  <c r="CX280" i="1"/>
  <c r="CX192" i="1"/>
  <c r="CX180" i="1"/>
  <c r="CX270" i="1"/>
  <c r="CX315" i="1"/>
  <c r="CX189" i="1"/>
  <c r="CX318" i="1"/>
  <c r="CX321" i="1"/>
  <c r="CX226" i="1"/>
  <c r="CX343" i="1"/>
  <c r="CX335" i="1"/>
  <c r="CX252" i="1"/>
  <c r="CX291" i="1"/>
  <c r="CX196" i="1"/>
  <c r="CX324" i="1"/>
  <c r="CX208" i="1"/>
  <c r="CX277" i="1"/>
  <c r="CX307" i="1"/>
  <c r="CX174" i="1"/>
  <c r="CX20" i="1"/>
  <c r="JW29" i="1"/>
  <c r="JW38" i="1" s="1"/>
  <c r="JW30" i="1"/>
  <c r="JW39" i="1" s="1"/>
  <c r="JW26" i="1"/>
  <c r="JW35" i="1" s="1"/>
  <c r="JW28" i="1"/>
  <c r="JW37" i="1" s="1"/>
  <c r="JW33" i="1"/>
  <c r="JW27" i="1"/>
  <c r="JW36" i="1" s="1"/>
  <c r="JW32" i="1"/>
  <c r="JW41" i="1" s="1"/>
  <c r="JW31" i="1"/>
  <c r="JW40" i="1" s="1"/>
  <c r="JW25" i="1"/>
  <c r="JW34" i="1" s="1"/>
  <c r="CY270" i="1"/>
  <c r="CY274" i="1"/>
  <c r="CY247" i="1"/>
  <c r="CY293" i="1"/>
  <c r="CY258" i="1"/>
  <c r="CY149" i="1"/>
  <c r="CY338" i="1"/>
  <c r="CY292" i="1"/>
  <c r="CY239" i="1"/>
  <c r="CY229" i="1"/>
  <c r="CY157" i="1"/>
  <c r="CY210" i="1"/>
  <c r="CY203" i="1"/>
  <c r="CY250" i="1"/>
  <c r="CY275" i="1"/>
  <c r="CY315" i="1"/>
  <c r="CY267" i="1"/>
  <c r="CY286" i="1"/>
  <c r="CY238" i="1"/>
  <c r="CY327" i="1"/>
  <c r="CY335" i="1"/>
  <c r="CY317" i="1"/>
  <c r="CY209" i="1"/>
  <c r="CY268" i="1"/>
  <c r="CY325" i="1"/>
  <c r="CY212" i="1"/>
  <c r="CY262" i="1"/>
  <c r="CY185" i="1"/>
  <c r="CY277" i="1"/>
  <c r="CY294" i="1"/>
  <c r="CY257" i="1"/>
  <c r="CY334" i="1"/>
  <c r="CY172" i="1"/>
  <c r="CY330" i="1"/>
  <c r="CY308" i="1"/>
  <c r="CY222" i="1"/>
  <c r="CY331" i="1"/>
  <c r="CY173" i="1"/>
  <c r="CY216" i="1"/>
  <c r="CY205" i="1"/>
  <c r="CY220" i="1"/>
  <c r="CY213" i="1"/>
  <c r="CY218" i="1"/>
  <c r="CY251" i="1"/>
  <c r="CY208" i="1"/>
  <c r="CY192" i="1"/>
  <c r="CY174" i="1"/>
  <c r="CY323" i="1"/>
  <c r="CY322" i="1"/>
  <c r="CY148" i="1"/>
  <c r="CY176" i="1"/>
  <c r="CY180" i="1"/>
  <c r="CY244" i="1"/>
  <c r="CY291" i="1"/>
  <c r="CY151" i="1"/>
  <c r="CY253" i="1"/>
  <c r="CY240" i="1"/>
  <c r="CY307" i="1"/>
  <c r="CY241" i="1"/>
  <c r="CY245" i="1"/>
  <c r="CY333" i="1"/>
  <c r="CY300" i="1"/>
  <c r="CY168" i="1"/>
  <c r="CY165" i="1"/>
  <c r="CY184" i="1"/>
  <c r="CY190" i="1"/>
  <c r="CY141" i="1"/>
  <c r="CY206" i="1"/>
  <c r="CY162" i="1"/>
  <c r="CY219" i="1"/>
  <c r="CY246" i="1"/>
  <c r="CY276" i="1"/>
  <c r="CY283" i="1"/>
  <c r="CY324" i="1"/>
  <c r="CY195" i="1"/>
  <c r="CY223" i="1"/>
  <c r="CY289" i="1"/>
  <c r="CY171" i="1"/>
  <c r="CY187" i="1"/>
  <c r="CY215" i="1"/>
  <c r="CY237" i="1"/>
  <c r="CY211" i="1"/>
  <c r="CY167" i="1"/>
  <c r="CY271" i="1"/>
  <c r="CY295" i="1"/>
  <c r="CY278" i="1"/>
  <c r="CY326" i="1"/>
  <c r="CY329" i="1"/>
  <c r="CY309" i="1"/>
  <c r="CY336" i="1"/>
  <c r="CY260" i="1"/>
  <c r="CY181" i="1"/>
  <c r="CY189" i="1"/>
  <c r="CY226" i="1"/>
  <c r="CY281" i="1"/>
  <c r="CY255" i="1"/>
  <c r="CY342" i="1"/>
  <c r="CY304" i="1"/>
  <c r="CY269" i="1"/>
  <c r="CY273" i="1"/>
  <c r="CY320" i="1"/>
  <c r="CY177" i="1"/>
  <c r="CY316" i="1"/>
  <c r="CY164" i="1"/>
  <c r="CY178" i="1"/>
  <c r="CY196" i="1"/>
  <c r="CY202" i="1"/>
  <c r="CY201" i="1"/>
  <c r="CY261" i="1"/>
  <c r="CY234" i="1"/>
  <c r="CY319" i="1"/>
  <c r="CY302" i="1"/>
  <c r="CY248" i="1"/>
  <c r="CY306" i="1"/>
  <c r="CY321" i="1"/>
  <c r="CY312" i="1"/>
  <c r="CY340" i="1"/>
  <c r="CY217" i="1"/>
  <c r="CY259" i="1"/>
  <c r="CY288" i="1"/>
  <c r="CY183" i="1"/>
  <c r="CY279" i="1"/>
  <c r="CY243" i="1"/>
  <c r="CY221" i="1"/>
  <c r="CY235" i="1"/>
  <c r="CY272" i="1"/>
  <c r="CY284" i="1"/>
  <c r="CY339" i="1"/>
  <c r="CY337" i="1"/>
  <c r="CY301" i="1"/>
  <c r="CY328" i="1"/>
  <c r="CY175" i="1"/>
  <c r="CY313" i="1"/>
  <c r="CY138" i="1"/>
  <c r="CY280" i="1"/>
  <c r="CY303" i="1"/>
  <c r="CY20" i="1"/>
  <c r="CY227" i="1"/>
  <c r="CY169" i="1"/>
  <c r="CY139" i="1"/>
  <c r="CY290" i="1"/>
  <c r="CY166" i="1"/>
  <c r="CY310" i="1"/>
  <c r="CY236" i="1"/>
  <c r="CY193" i="1"/>
  <c r="CY207" i="1"/>
  <c r="CY341" i="1"/>
  <c r="CY249" i="1"/>
  <c r="CY186" i="1"/>
  <c r="CY156" i="1"/>
  <c r="CY282" i="1"/>
  <c r="CY256" i="1"/>
  <c r="CY252" i="1"/>
  <c r="CY150" i="1"/>
  <c r="CY332" i="1"/>
  <c r="CY285" i="1"/>
  <c r="CY163" i="1"/>
  <c r="CY140" i="1"/>
  <c r="CY305" i="1"/>
  <c r="CY228" i="1"/>
  <c r="CY182" i="1"/>
  <c r="CY194" i="1"/>
  <c r="CY224" i="1"/>
  <c r="CY225" i="1"/>
  <c r="CY242" i="1"/>
  <c r="CY191" i="1"/>
  <c r="CY314" i="1"/>
  <c r="CY311" i="1"/>
  <c r="CY343" i="1"/>
  <c r="CY19" i="1"/>
  <c r="CY287" i="1"/>
  <c r="CY254" i="1"/>
  <c r="CY318" i="1"/>
  <c r="CY204" i="1"/>
  <c r="CY214" i="1"/>
  <c r="FG323" i="1"/>
  <c r="FG234" i="1"/>
  <c r="FG343" i="1"/>
  <c r="FG168" i="1"/>
  <c r="FG322" i="1"/>
  <c r="FG139" i="1"/>
  <c r="FG172" i="1"/>
  <c r="FG253" i="1"/>
  <c r="FG249" i="1"/>
  <c r="FG258" i="1"/>
  <c r="FG167" i="1"/>
  <c r="FG178" i="1"/>
  <c r="FG333" i="1"/>
  <c r="FG314" i="1"/>
  <c r="FG208" i="1"/>
  <c r="FG166" i="1"/>
  <c r="FG182" i="1"/>
  <c r="FG215" i="1"/>
  <c r="FG204" i="1"/>
  <c r="FG223" i="1"/>
  <c r="FG19" i="1"/>
  <c r="FG338" i="1"/>
  <c r="FG326" i="1"/>
  <c r="FG289" i="1"/>
  <c r="FG292" i="1"/>
  <c r="FG235" i="1"/>
  <c r="FG327" i="1"/>
  <c r="FG304" i="1"/>
  <c r="FG252" i="1"/>
  <c r="FG177" i="1"/>
  <c r="FG189" i="1"/>
  <c r="FG141" i="1"/>
  <c r="FG280" i="1"/>
  <c r="FG151" i="1"/>
  <c r="FG288" i="1"/>
  <c r="FG259" i="1"/>
  <c r="FG313" i="1"/>
  <c r="FG268" i="1"/>
  <c r="FG148" i="1"/>
  <c r="FG308" i="1"/>
  <c r="FG336" i="1"/>
  <c r="FG325" i="1"/>
  <c r="FG224" i="1"/>
  <c r="FG238" i="1"/>
  <c r="FG247" i="1"/>
  <c r="FG207" i="1"/>
  <c r="FG140" i="1"/>
  <c r="FG210" i="1"/>
  <c r="FG220" i="1"/>
  <c r="FG250" i="1"/>
  <c r="FG281" i="1"/>
  <c r="FG237" i="1"/>
  <c r="FG267" i="1"/>
  <c r="FG320" i="1"/>
  <c r="FG195" i="1"/>
  <c r="FG201" i="1"/>
  <c r="FG226" i="1"/>
  <c r="FG176" i="1"/>
  <c r="FG175" i="1"/>
  <c r="FG291" i="1"/>
  <c r="FG211" i="1"/>
  <c r="FG256" i="1"/>
  <c r="FG174" i="1"/>
  <c r="FG293" i="1"/>
  <c r="FG274" i="1"/>
  <c r="FG255" i="1"/>
  <c r="FG269" i="1"/>
  <c r="FG229" i="1"/>
  <c r="FG315" i="1"/>
  <c r="FG331" i="1"/>
  <c r="FG309" i="1"/>
  <c r="FG181" i="1"/>
  <c r="FG192" i="1"/>
  <c r="FG329" i="1"/>
  <c r="FG262" i="1"/>
  <c r="FG277" i="1"/>
  <c r="FG300" i="1"/>
  <c r="FG330" i="1"/>
  <c r="FG242" i="1"/>
  <c r="FG248" i="1"/>
  <c r="FG324" i="1"/>
  <c r="FG164" i="1"/>
  <c r="FG301" i="1"/>
  <c r="FG328" i="1"/>
  <c r="FG184" i="1"/>
  <c r="FG171" i="1"/>
  <c r="FG222" i="1"/>
  <c r="FG205" i="1"/>
  <c r="FG163" i="1"/>
  <c r="FG307" i="1"/>
  <c r="FG194" i="1"/>
  <c r="FG138" i="1"/>
  <c r="FG187" i="1"/>
  <c r="FG285" i="1"/>
  <c r="FG236" i="1"/>
  <c r="FG243" i="1"/>
  <c r="FG278" i="1"/>
  <c r="FG206" i="1"/>
  <c r="FG173" i="1"/>
  <c r="FG191" i="1"/>
  <c r="FG312" i="1"/>
  <c r="FG162" i="1"/>
  <c r="FG156" i="1"/>
  <c r="FG186" i="1"/>
  <c r="FG185" i="1"/>
  <c r="FG202" i="1"/>
  <c r="FG219" i="1"/>
  <c r="FG216" i="1"/>
  <c r="FG257" i="1"/>
  <c r="FG209" i="1"/>
  <c r="FG193" i="1"/>
  <c r="FG334" i="1"/>
  <c r="FG311" i="1"/>
  <c r="FG339" i="1"/>
  <c r="FG316" i="1"/>
  <c r="FG169" i="1"/>
  <c r="FG302" i="1"/>
  <c r="FG190" i="1"/>
  <c r="FG20" i="1"/>
  <c r="FG319" i="1"/>
  <c r="FG321" i="1"/>
  <c r="FG318" i="1"/>
  <c r="FG227" i="1"/>
  <c r="FG276" i="1"/>
  <c r="FG294" i="1"/>
  <c r="FG306" i="1"/>
  <c r="FG317" i="1"/>
  <c r="FG196" i="1"/>
  <c r="FG340" i="1"/>
  <c r="FG165" i="1"/>
  <c r="FG213" i="1"/>
  <c r="FG283" i="1"/>
  <c r="FG342" i="1"/>
  <c r="FG254" i="1"/>
  <c r="FG228" i="1"/>
  <c r="FG244" i="1"/>
  <c r="FG241" i="1"/>
  <c r="FG271" i="1"/>
  <c r="FG225" i="1"/>
  <c r="FG212" i="1"/>
  <c r="FG251" i="1"/>
  <c r="FG272" i="1"/>
  <c r="FG273" i="1"/>
  <c r="FG341" i="1"/>
  <c r="FG279" i="1"/>
  <c r="FG246" i="1"/>
  <c r="FG149" i="1"/>
  <c r="FG335" i="1"/>
  <c r="FG239" i="1"/>
  <c r="FG303" i="1"/>
  <c r="FG282" i="1"/>
  <c r="FG260" i="1"/>
  <c r="FG295" i="1"/>
  <c r="FG157" i="1"/>
  <c r="FG203" i="1"/>
  <c r="FG310" i="1"/>
  <c r="FG183" i="1"/>
  <c r="FG261" i="1"/>
  <c r="FG337" i="1"/>
  <c r="FG290" i="1"/>
  <c r="FG270" i="1"/>
  <c r="FG305" i="1"/>
  <c r="FG286" i="1"/>
  <c r="FG214" i="1"/>
  <c r="FG275" i="1"/>
  <c r="FG217" i="1"/>
  <c r="FG150" i="1"/>
  <c r="FG240" i="1"/>
  <c r="FG218" i="1"/>
  <c r="FG284" i="1"/>
  <c r="FG180" i="1"/>
  <c r="FG287" i="1"/>
  <c r="FG245" i="1"/>
  <c r="FG221" i="1"/>
  <c r="FG332" i="1"/>
  <c r="AA155" i="1" a="1"/>
  <c r="AA155" i="1" s="1"/>
  <c r="DI287" i="1"/>
  <c r="DI323" i="1"/>
  <c r="DI254" i="1"/>
  <c r="DI242" i="1"/>
  <c r="DI302" i="1"/>
  <c r="DI204" i="1"/>
  <c r="DI309" i="1"/>
  <c r="DI174" i="1"/>
  <c r="DI304" i="1"/>
  <c r="DI210" i="1"/>
  <c r="DI206" i="1"/>
  <c r="DI269" i="1"/>
  <c r="DI283" i="1"/>
  <c r="DI320" i="1"/>
  <c r="DI187" i="1"/>
  <c r="DI315" i="1"/>
  <c r="DI138" i="1"/>
  <c r="DI279" i="1"/>
  <c r="DI337" i="1"/>
  <c r="DI249" i="1"/>
  <c r="DI182" i="1"/>
  <c r="DI202" i="1"/>
  <c r="DI211" i="1"/>
  <c r="DI339" i="1"/>
  <c r="DI213" i="1"/>
  <c r="DI310" i="1"/>
  <c r="DI140" i="1"/>
  <c r="DI193" i="1"/>
  <c r="DI273" i="1"/>
  <c r="DI236" i="1"/>
  <c r="DI251" i="1"/>
  <c r="DI334" i="1"/>
  <c r="DI290" i="1"/>
  <c r="DI329" i="1"/>
  <c r="DI218" i="1"/>
  <c r="DI316" i="1"/>
  <c r="DI212" i="1"/>
  <c r="DI207" i="1"/>
  <c r="DI262" i="1"/>
  <c r="DI325" i="1"/>
  <c r="DI312" i="1"/>
  <c r="DI201" i="1"/>
  <c r="DI317" i="1"/>
  <c r="DI19" i="1"/>
  <c r="DI277" i="1"/>
  <c r="DI276" i="1"/>
  <c r="DI268" i="1"/>
  <c r="DI191" i="1"/>
  <c r="DI141" i="1"/>
  <c r="DI241" i="1"/>
  <c r="DI275" i="1"/>
  <c r="DI219" i="1"/>
  <c r="DI175" i="1"/>
  <c r="DI239" i="1"/>
  <c r="DI203" i="1"/>
  <c r="DI289" i="1"/>
  <c r="DI257" i="1"/>
  <c r="DI286" i="1"/>
  <c r="DI162" i="1"/>
  <c r="DI294" i="1"/>
  <c r="DI319" i="1"/>
  <c r="DI285" i="1"/>
  <c r="DI270" i="1"/>
  <c r="DI227" i="1"/>
  <c r="DI301" i="1"/>
  <c r="DI208" i="1"/>
  <c r="DI224" i="1"/>
  <c r="DI331" i="1"/>
  <c r="DI313" i="1"/>
  <c r="DI220" i="1"/>
  <c r="DI328" i="1"/>
  <c r="DI307" i="1"/>
  <c r="DI341" i="1"/>
  <c r="DI321" i="1"/>
  <c r="DI343" i="1"/>
  <c r="DI194" i="1"/>
  <c r="DI284" i="1"/>
  <c r="DI338" i="1"/>
  <c r="DI244" i="1"/>
  <c r="DI240" i="1"/>
  <c r="DI186" i="1"/>
  <c r="DI255" i="1"/>
  <c r="DI258" i="1"/>
  <c r="DI252" i="1"/>
  <c r="DI196" i="1"/>
  <c r="DI318" i="1"/>
  <c r="DI166" i="1"/>
  <c r="DI228" i="1"/>
  <c r="DI288" i="1"/>
  <c r="DI253" i="1"/>
  <c r="DI293" i="1"/>
  <c r="DI172" i="1"/>
  <c r="DI308" i="1"/>
  <c r="DI223" i="1"/>
  <c r="DI314" i="1"/>
  <c r="DI216" i="1"/>
  <c r="DI340" i="1"/>
  <c r="DI205" i="1"/>
  <c r="DI330" i="1"/>
  <c r="DI168" i="1"/>
  <c r="DI209" i="1"/>
  <c r="DI20" i="1"/>
  <c r="DI336" i="1"/>
  <c r="DI248" i="1"/>
  <c r="DI173" i="1"/>
  <c r="DI300" i="1"/>
  <c r="DI303" i="1"/>
  <c r="DI176" i="1"/>
  <c r="DI295" i="1"/>
  <c r="DI305" i="1"/>
  <c r="DI267" i="1"/>
  <c r="DI164" i="1"/>
  <c r="DI259" i="1"/>
  <c r="DI181" i="1"/>
  <c r="DI280" i="1"/>
  <c r="DI217" i="1"/>
  <c r="DI165" i="1"/>
  <c r="DI327" i="1"/>
  <c r="DI167" i="1"/>
  <c r="DI229" i="1"/>
  <c r="DI274" i="1"/>
  <c r="DI171" i="1"/>
  <c r="DI261" i="1"/>
  <c r="DI139" i="1"/>
  <c r="DI326" i="1"/>
  <c r="DI278" i="1"/>
  <c r="DI148" i="1"/>
  <c r="DI271" i="1"/>
  <c r="DI221" i="1"/>
  <c r="DI247" i="1"/>
  <c r="DI245" i="1"/>
  <c r="DI149" i="1"/>
  <c r="DI237" i="1"/>
  <c r="DI260" i="1"/>
  <c r="DI180" i="1"/>
  <c r="DI272" i="1"/>
  <c r="DI322" i="1"/>
  <c r="DI292" i="1"/>
  <c r="DI184" i="1"/>
  <c r="DI324" i="1"/>
  <c r="DI190" i="1"/>
  <c r="DI332" i="1"/>
  <c r="DI234" i="1"/>
  <c r="DI177" i="1"/>
  <c r="DI282" i="1"/>
  <c r="DI156" i="1"/>
  <c r="DI214" i="1"/>
  <c r="DI169" i="1"/>
  <c r="DI215" i="1"/>
  <c r="DI150" i="1"/>
  <c r="DI235" i="1"/>
  <c r="DI335" i="1"/>
  <c r="DI243" i="1"/>
  <c r="DI333" i="1"/>
  <c r="DI342" i="1"/>
  <c r="DI225" i="1"/>
  <c r="DI185" i="1"/>
  <c r="DI178" i="1"/>
  <c r="DI192" i="1"/>
  <c r="DI291" i="1"/>
  <c r="DI306" i="1"/>
  <c r="DI151" i="1"/>
  <c r="DI226" i="1"/>
  <c r="DI157" i="1"/>
  <c r="DI238" i="1"/>
  <c r="DI189" i="1"/>
  <c r="DI311" i="1"/>
  <c r="DI183" i="1"/>
  <c r="DI195" i="1"/>
  <c r="DI163" i="1"/>
  <c r="DI222" i="1"/>
  <c r="DI250" i="1"/>
  <c r="DI246" i="1"/>
  <c r="DI256" i="1"/>
  <c r="DI281" i="1"/>
  <c r="CV149" i="1"/>
  <c r="CV325" i="1"/>
  <c r="CV242" i="1"/>
  <c r="CV287" i="1"/>
  <c r="CV323" i="1"/>
  <c r="CV300" i="1"/>
  <c r="CV173" i="1"/>
  <c r="CV268" i="1"/>
  <c r="CV286" i="1"/>
  <c r="CV189" i="1"/>
  <c r="CV293" i="1"/>
  <c r="CV310" i="1"/>
  <c r="CV249" i="1"/>
  <c r="CV318" i="1"/>
  <c r="CV261" i="1"/>
  <c r="CV224" i="1"/>
  <c r="CV241" i="1"/>
  <c r="CV201" i="1"/>
  <c r="CV195" i="1"/>
  <c r="CV290" i="1"/>
  <c r="CV248" i="1"/>
  <c r="CV251" i="1"/>
  <c r="CV174" i="1"/>
  <c r="CV280" i="1"/>
  <c r="CV222" i="1"/>
  <c r="CV275" i="1"/>
  <c r="CV256" i="1"/>
  <c r="CV301" i="1"/>
  <c r="CV166" i="1"/>
  <c r="CV284" i="1"/>
  <c r="CV202" i="1"/>
  <c r="CV164" i="1"/>
  <c r="CV270" i="1"/>
  <c r="CV194" i="1"/>
  <c r="CV327" i="1"/>
  <c r="CV175" i="1"/>
  <c r="CV221" i="1"/>
  <c r="CV227" i="1"/>
  <c r="CV316" i="1"/>
  <c r="CV304" i="1"/>
  <c r="CV151" i="1"/>
  <c r="CV165" i="1"/>
  <c r="CV333" i="1"/>
  <c r="CV254" i="1"/>
  <c r="CV252" i="1"/>
  <c r="CV341" i="1"/>
  <c r="CV138" i="1"/>
  <c r="CV253" i="1"/>
  <c r="CV282" i="1"/>
  <c r="CV190" i="1"/>
  <c r="CV235" i="1"/>
  <c r="CV324" i="1"/>
  <c r="CV332" i="1"/>
  <c r="CV223" i="1"/>
  <c r="CV243" i="1"/>
  <c r="CV237" i="1"/>
  <c r="CV247" i="1"/>
  <c r="CV303" i="1"/>
  <c r="CV217" i="1"/>
  <c r="CV311" i="1"/>
  <c r="CV257" i="1"/>
  <c r="CV20" i="1"/>
  <c r="CV277" i="1"/>
  <c r="CV209" i="1"/>
  <c r="CV305" i="1"/>
  <c r="CV317" i="1"/>
  <c r="CV267" i="1"/>
  <c r="CV212" i="1"/>
  <c r="CV150" i="1"/>
  <c r="CV181" i="1"/>
  <c r="CV184" i="1"/>
  <c r="CV191" i="1"/>
  <c r="CV240" i="1"/>
  <c r="CV183" i="1"/>
  <c r="CV294" i="1"/>
  <c r="CV171" i="1"/>
  <c r="CV140" i="1"/>
  <c r="CV213" i="1"/>
  <c r="CV214" i="1"/>
  <c r="CV308" i="1"/>
  <c r="CV193" i="1"/>
  <c r="CV338" i="1"/>
  <c r="CV319" i="1"/>
  <c r="CV220" i="1"/>
  <c r="CV326" i="1"/>
  <c r="CV180" i="1"/>
  <c r="CV182" i="1"/>
  <c r="CV187" i="1"/>
  <c r="CV288" i="1"/>
  <c r="CV260" i="1"/>
  <c r="CV216" i="1"/>
  <c r="CV157" i="1"/>
  <c r="CV337" i="1"/>
  <c r="CV328" i="1"/>
  <c r="CV211" i="1"/>
  <c r="CV307" i="1"/>
  <c r="CV302" i="1"/>
  <c r="CV234" i="1"/>
  <c r="CV219" i="1"/>
  <c r="CV320" i="1"/>
  <c r="CV321" i="1"/>
  <c r="CV168" i="1"/>
  <c r="CV239" i="1"/>
  <c r="CV314" i="1"/>
  <c r="CV244" i="1"/>
  <c r="CV139" i="1"/>
  <c r="CV330" i="1"/>
  <c r="CV322" i="1"/>
  <c r="CV246" i="1"/>
  <c r="CV225" i="1"/>
  <c r="CV329" i="1"/>
  <c r="CV185" i="1"/>
  <c r="CV255" i="1"/>
  <c r="CV169" i="1"/>
  <c r="CV162" i="1"/>
  <c r="CV258" i="1"/>
  <c r="CV163" i="1"/>
  <c r="CV283" i="1"/>
  <c r="CV176" i="1"/>
  <c r="CV331" i="1"/>
  <c r="CV342" i="1"/>
  <c r="CV289" i="1"/>
  <c r="CV335" i="1"/>
  <c r="CV238" i="1"/>
  <c r="CV210" i="1"/>
  <c r="CV228" i="1"/>
  <c r="CV269" i="1"/>
  <c r="CV272" i="1"/>
  <c r="CV315" i="1"/>
  <c r="CV259" i="1"/>
  <c r="CV334" i="1"/>
  <c r="CV141" i="1"/>
  <c r="CV340" i="1"/>
  <c r="CV172" i="1"/>
  <c r="CV19" i="1"/>
  <c r="CV271" i="1"/>
  <c r="CV236" i="1"/>
  <c r="CV208" i="1"/>
  <c r="CV343" i="1"/>
  <c r="CV218" i="1"/>
  <c r="CV229" i="1"/>
  <c r="CV273" i="1"/>
  <c r="CV281" i="1"/>
  <c r="CV336" i="1"/>
  <c r="CV245" i="1"/>
  <c r="CV192" i="1"/>
  <c r="CV313" i="1"/>
  <c r="CV207" i="1"/>
  <c r="CV186" i="1"/>
  <c r="CV295" i="1"/>
  <c r="CV196" i="1"/>
  <c r="CV215" i="1"/>
  <c r="CV177" i="1"/>
  <c r="CV276" i="1"/>
  <c r="CV250" i="1"/>
  <c r="CV206" i="1"/>
  <c r="CV226" i="1"/>
  <c r="CV205" i="1"/>
  <c r="CV203" i="1"/>
  <c r="CV285" i="1"/>
  <c r="CV262" i="1"/>
  <c r="CV306" i="1"/>
  <c r="CV279" i="1"/>
  <c r="CV156" i="1"/>
  <c r="CV278" i="1"/>
  <c r="CV178" i="1"/>
  <c r="CV148" i="1"/>
  <c r="CV167" i="1"/>
  <c r="CV312" i="1"/>
  <c r="CV292" i="1"/>
  <c r="CV204" i="1"/>
  <c r="CV339" i="1"/>
  <c r="CV309" i="1"/>
  <c r="CV274" i="1"/>
  <c r="CV291"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01" i="1"/>
  <c r="EA207" i="1"/>
  <c r="EA319" i="1"/>
  <c r="EA242" i="1"/>
  <c r="EA343" i="1"/>
  <c r="EA291" i="1"/>
  <c r="EA148" i="1"/>
  <c r="EA240" i="1"/>
  <c r="EA163" i="1"/>
  <c r="EA301" i="1"/>
  <c r="EA309" i="1"/>
  <c r="EA151" i="1"/>
  <c r="EA320" i="1"/>
  <c r="EA209" i="1"/>
  <c r="EA162" i="1"/>
  <c r="EA278" i="1"/>
  <c r="EA300" i="1"/>
  <c r="EA259" i="1"/>
  <c r="EA287" i="1"/>
  <c r="EA221" i="1"/>
  <c r="EA313" i="1"/>
  <c r="EA280" i="1"/>
  <c r="EA165" i="1"/>
  <c r="EA314" i="1"/>
  <c r="EA295" i="1"/>
  <c r="EA307" i="1"/>
  <c r="EA249" i="1"/>
  <c r="EA175" i="1"/>
  <c r="EA228" i="1"/>
  <c r="EA260" i="1"/>
  <c r="EA168" i="1"/>
  <c r="EA194" i="1"/>
  <c r="EA180" i="1"/>
  <c r="EA272" i="1"/>
  <c r="EA205" i="1"/>
  <c r="EA215" i="1"/>
  <c r="EA311" i="1"/>
  <c r="EA236" i="1"/>
  <c r="EA150" i="1"/>
  <c r="EA217" i="1"/>
  <c r="EA229" i="1"/>
  <c r="EA176" i="1"/>
  <c r="EA235" i="1"/>
  <c r="EA182" i="1"/>
  <c r="EA303" i="1"/>
  <c r="EA316" i="1"/>
  <c r="EA289" i="1"/>
  <c r="EA244" i="1"/>
  <c r="EA183" i="1"/>
  <c r="EA255" i="1"/>
  <c r="EA149" i="1"/>
  <c r="EA246" i="1"/>
  <c r="EA325" i="1"/>
  <c r="EA172" i="1"/>
  <c r="EA294" i="1"/>
  <c r="EA213" i="1"/>
  <c r="EA342" i="1"/>
  <c r="EA173" i="1"/>
  <c r="EA251" i="1"/>
  <c r="EA192" i="1"/>
  <c r="EA234" i="1"/>
  <c r="EA214" i="1"/>
  <c r="EA225" i="1"/>
  <c r="EA310" i="1"/>
  <c r="EA181" i="1"/>
  <c r="EA279" i="1"/>
  <c r="EA178" i="1"/>
  <c r="EA271" i="1"/>
  <c r="EA185" i="1"/>
  <c r="EA202" i="1"/>
  <c r="EA326" i="1"/>
  <c r="EA273" i="1"/>
  <c r="EA337" i="1"/>
  <c r="EA327" i="1"/>
  <c r="EA308" i="1"/>
  <c r="EA245" i="1"/>
  <c r="EA238" i="1"/>
  <c r="EA186" i="1"/>
  <c r="EA239" i="1"/>
  <c r="EA166" i="1"/>
  <c r="EA196" i="1"/>
  <c r="EA339" i="1"/>
  <c r="EA253" i="1"/>
  <c r="EA237" i="1"/>
  <c r="EA184" i="1"/>
  <c r="EA288" i="1"/>
  <c r="EA216" i="1"/>
  <c r="EA274" i="1"/>
  <c r="EA258" i="1"/>
  <c r="EA285" i="1"/>
  <c r="EA322" i="1"/>
  <c r="EA241" i="1"/>
  <c r="EA323" i="1"/>
  <c r="EA169" i="1"/>
  <c r="EA187" i="1"/>
  <c r="EA195" i="1"/>
  <c r="EA206" i="1"/>
  <c r="EA247" i="1"/>
  <c r="EA174" i="1"/>
  <c r="EA324" i="1"/>
  <c r="EA138" i="1"/>
  <c r="EA341" i="1"/>
  <c r="EA340" i="1"/>
  <c r="EA250" i="1"/>
  <c r="EA212" i="1"/>
  <c r="EA243" i="1"/>
  <c r="EA157" i="1"/>
  <c r="EA203" i="1"/>
  <c r="EA19" i="1"/>
  <c r="EA318" i="1"/>
  <c r="EA276" i="1"/>
  <c r="EA282" i="1"/>
  <c r="EA171" i="1"/>
  <c r="EA211" i="1"/>
  <c r="EA193" i="1"/>
  <c r="EA248" i="1"/>
  <c r="EA268" i="1"/>
  <c r="EA262" i="1"/>
  <c r="EA252" i="1"/>
  <c r="EA256" i="1"/>
  <c r="EA281" i="1"/>
  <c r="EA208" i="1"/>
  <c r="EA334" i="1"/>
  <c r="EA164" i="1"/>
  <c r="EA219" i="1"/>
  <c r="EA269" i="1"/>
  <c r="EA304" i="1"/>
  <c r="EA257" i="1"/>
  <c r="EA293" i="1"/>
  <c r="EA254" i="1"/>
  <c r="EA331" i="1"/>
  <c r="EA292" i="1"/>
  <c r="EA177" i="1"/>
  <c r="EA336" i="1"/>
  <c r="EA335" i="1"/>
  <c r="EA312" i="1"/>
  <c r="EA277" i="1"/>
  <c r="EA140" i="1"/>
  <c r="EA224" i="1"/>
  <c r="EA332" i="1"/>
  <c r="EA141" i="1"/>
  <c r="EA290" i="1"/>
  <c r="EA333" i="1"/>
  <c r="EA283" i="1"/>
  <c r="EA328" i="1"/>
  <c r="EA270" i="1"/>
  <c r="EA204" i="1"/>
  <c r="EA190" i="1"/>
  <c r="EA20" i="1"/>
  <c r="EA302" i="1"/>
  <c r="EA222" i="1"/>
  <c r="EA191" i="1"/>
  <c r="EA226" i="1"/>
  <c r="EA218" i="1"/>
  <c r="EA306" i="1"/>
  <c r="EA330" i="1"/>
  <c r="EA220" i="1"/>
  <c r="EA223" i="1"/>
  <c r="EA329" i="1"/>
  <c r="EA139" i="1"/>
  <c r="EA267" i="1"/>
  <c r="EA338" i="1"/>
  <c r="EA305" i="1"/>
  <c r="EA284" i="1"/>
  <c r="EA286" i="1"/>
  <c r="EA189" i="1"/>
  <c r="EA275" i="1"/>
  <c r="EA317" i="1"/>
  <c r="EA227" i="1"/>
  <c r="EA321" i="1"/>
  <c r="EA167" i="1"/>
  <c r="EA261" i="1"/>
  <c r="EA210" i="1"/>
  <c r="EA156" i="1"/>
  <c r="EA315" i="1"/>
  <c r="BS307" i="1"/>
  <c r="BS281" i="1"/>
  <c r="BS228" i="1"/>
  <c r="BS169" i="1"/>
  <c r="BS286" i="1"/>
  <c r="BS157" i="1"/>
  <c r="BS226" i="1"/>
  <c r="BS261" i="1"/>
  <c r="BS223" i="1"/>
  <c r="BS173" i="1"/>
  <c r="BS205" i="1"/>
  <c r="BS190" i="1"/>
  <c r="BS202" i="1"/>
  <c r="BS339" i="1"/>
  <c r="BS149" i="1"/>
  <c r="BS219" i="1"/>
  <c r="BS319" i="1"/>
  <c r="BS235" i="1"/>
  <c r="BS150" i="1"/>
  <c r="BS282" i="1"/>
  <c r="BS336" i="1"/>
  <c r="BS166" i="1"/>
  <c r="BS313" i="1"/>
  <c r="BS193" i="1"/>
  <c r="BS206" i="1"/>
  <c r="BS280" i="1"/>
  <c r="BS257" i="1"/>
  <c r="BS174" i="1"/>
  <c r="BS224" i="1"/>
  <c r="BS267" i="1"/>
  <c r="BS194" i="1"/>
  <c r="BS211" i="1"/>
  <c r="BS269" i="1"/>
  <c r="BS270" i="1"/>
  <c r="BS271" i="1"/>
  <c r="BS141" i="1"/>
  <c r="BS256" i="1"/>
  <c r="BS284" i="1"/>
  <c r="BS244" i="1"/>
  <c r="BS203" i="1"/>
  <c r="BS311" i="1"/>
  <c r="BS303" i="1"/>
  <c r="BS242" i="1"/>
  <c r="BS301" i="1"/>
  <c r="BS245" i="1"/>
  <c r="BS310" i="1"/>
  <c r="BS148" i="1"/>
  <c r="BS164" i="1"/>
  <c r="BS177" i="1"/>
  <c r="BS239" i="1"/>
  <c r="BS343" i="1"/>
  <c r="BS323" i="1"/>
  <c r="BS334" i="1"/>
  <c r="BS277" i="1"/>
  <c r="BS335" i="1"/>
  <c r="BS20" i="1"/>
  <c r="BS342" i="1"/>
  <c r="BS318" i="1"/>
  <c r="BS176" i="1"/>
  <c r="BS168" i="1"/>
  <c r="BS292" i="1"/>
  <c r="BS227" i="1"/>
  <c r="BS315" i="1"/>
  <c r="BS260" i="1"/>
  <c r="BS252" i="1"/>
  <c r="BS285" i="1"/>
  <c r="BS183" i="1"/>
  <c r="BS276" i="1"/>
  <c r="BS326" i="1"/>
  <c r="BS180" i="1"/>
  <c r="BS167" i="1"/>
  <c r="BS275" i="1"/>
  <c r="BS309" i="1"/>
  <c r="BS207" i="1"/>
  <c r="BS259" i="1"/>
  <c r="BS274" i="1"/>
  <c r="BS330" i="1"/>
  <c r="BS218" i="1"/>
  <c r="BS322" i="1"/>
  <c r="BS278" i="1"/>
  <c r="BS222" i="1"/>
  <c r="BS273" i="1"/>
  <c r="BS204" i="1"/>
  <c r="BS314" i="1"/>
  <c r="BS316" i="1"/>
  <c r="BS236" i="1"/>
  <c r="BS184" i="1"/>
  <c r="BS295" i="1"/>
  <c r="BS216" i="1"/>
  <c r="BS234" i="1"/>
  <c r="BS283" i="1"/>
  <c r="BS272" i="1"/>
  <c r="BS293" i="1"/>
  <c r="BS140" i="1"/>
  <c r="BS328" i="1"/>
  <c r="BS250" i="1"/>
  <c r="BS175" i="1"/>
  <c r="BS187" i="1"/>
  <c r="BS213" i="1"/>
  <c r="BS246" i="1"/>
  <c r="BS241" i="1"/>
  <c r="BS325" i="1"/>
  <c r="BS327" i="1"/>
  <c r="BS237" i="1"/>
  <c r="BS214" i="1"/>
  <c r="BS163" i="1"/>
  <c r="BS212" i="1"/>
  <c r="BS251" i="1"/>
  <c r="BS191" i="1"/>
  <c r="BS337" i="1"/>
  <c r="BS229" i="1"/>
  <c r="BS331" i="1"/>
  <c r="BS288" i="1"/>
  <c r="BS192" i="1"/>
  <c r="BS210" i="1"/>
  <c r="BS243" i="1"/>
  <c r="BS165" i="1"/>
  <c r="BS290" i="1"/>
  <c r="BS268" i="1"/>
  <c r="BS181" i="1"/>
  <c r="BS289" i="1"/>
  <c r="BS287" i="1"/>
  <c r="BS151" i="1"/>
  <c r="BS258" i="1"/>
  <c r="BS189" i="1"/>
  <c r="BS305" i="1"/>
  <c r="BS329" i="1"/>
  <c r="BS294" i="1"/>
  <c r="BS201" i="1"/>
  <c r="BS332" i="1"/>
  <c r="BS341" i="1"/>
  <c r="BS186" i="1"/>
  <c r="BS195" i="1"/>
  <c r="BS162" i="1"/>
  <c r="BS249" i="1"/>
  <c r="BS279" i="1"/>
  <c r="BS304" i="1"/>
  <c r="BS255" i="1"/>
  <c r="BS340" i="1"/>
  <c r="BS238" i="1"/>
  <c r="BS333" i="1"/>
  <c r="BS247" i="1"/>
  <c r="BS196" i="1"/>
  <c r="BS139" i="1"/>
  <c r="BS308" i="1"/>
  <c r="BS178" i="1"/>
  <c r="BS291" i="1"/>
  <c r="BS338" i="1"/>
  <c r="BS312" i="1"/>
  <c r="BS220" i="1"/>
  <c r="BS317" i="1"/>
  <c r="BS225" i="1"/>
  <c r="BS19" i="1"/>
  <c r="BS171" i="1"/>
  <c r="BS215" i="1"/>
  <c r="BS300" i="1"/>
  <c r="BS306" i="1"/>
  <c r="BS172" i="1"/>
  <c r="BS248" i="1"/>
  <c r="BS221" i="1"/>
  <c r="BS209" i="1"/>
  <c r="BS324" i="1"/>
  <c r="BS321" i="1"/>
  <c r="BS240" i="1"/>
  <c r="BS302" i="1"/>
  <c r="BS320" i="1"/>
  <c r="BS156" i="1"/>
  <c r="BS254" i="1"/>
  <c r="BS262" i="1"/>
  <c r="BS253" i="1"/>
  <c r="BS182" i="1"/>
  <c r="BS217" i="1"/>
  <c r="BS185" i="1"/>
  <c r="BS138" i="1"/>
  <c r="BS208" i="1"/>
  <c r="DZ213" i="1"/>
  <c r="DZ165" i="1"/>
  <c r="DZ326" i="1"/>
  <c r="DZ222" i="1"/>
  <c r="DZ309" i="1"/>
  <c r="DZ20" i="1"/>
  <c r="DZ281" i="1"/>
  <c r="DZ201" i="1"/>
  <c r="DZ236" i="1"/>
  <c r="DZ156" i="1"/>
  <c r="DZ331" i="1"/>
  <c r="DZ305" i="1"/>
  <c r="DZ226" i="1"/>
  <c r="DZ262" i="1"/>
  <c r="DZ324" i="1"/>
  <c r="DZ252" i="1"/>
  <c r="DZ193" i="1"/>
  <c r="DZ138" i="1"/>
  <c r="DZ186" i="1"/>
  <c r="DZ225" i="1"/>
  <c r="DZ301" i="1"/>
  <c r="DZ291" i="1"/>
  <c r="DZ287" i="1"/>
  <c r="DZ209" i="1"/>
  <c r="DZ176" i="1"/>
  <c r="DZ247" i="1"/>
  <c r="DZ256" i="1"/>
  <c r="DZ237" i="1"/>
  <c r="DZ182" i="1"/>
  <c r="DZ339" i="1"/>
  <c r="DZ269" i="1"/>
  <c r="DZ173" i="1"/>
  <c r="DZ242" i="1"/>
  <c r="DZ244" i="1"/>
  <c r="DZ157" i="1"/>
  <c r="DZ164" i="1"/>
  <c r="DZ248" i="1"/>
  <c r="DZ293" i="1"/>
  <c r="DZ177" i="1"/>
  <c r="DZ185" i="1"/>
  <c r="DZ196" i="1"/>
  <c r="DZ19" i="1"/>
  <c r="DZ227" i="1"/>
  <c r="DZ303" i="1"/>
  <c r="DZ289" i="1"/>
  <c r="DZ295" i="1"/>
  <c r="DZ321" i="1"/>
  <c r="DZ286" i="1"/>
  <c r="DZ284" i="1"/>
  <c r="DZ171" i="1"/>
  <c r="DZ302" i="1"/>
  <c r="DZ340" i="1"/>
  <c r="DZ175" i="1"/>
  <c r="DZ251" i="1"/>
  <c r="DZ306" i="1"/>
  <c r="DZ180" i="1"/>
  <c r="DZ205" i="1"/>
  <c r="DZ245" i="1"/>
  <c r="DZ148" i="1"/>
  <c r="DZ328" i="1"/>
  <c r="DZ280" i="1"/>
  <c r="DZ178" i="1"/>
  <c r="DZ333" i="1"/>
  <c r="DZ325" i="1"/>
  <c r="DZ240" i="1"/>
  <c r="DZ259" i="1"/>
  <c r="DZ206" i="1"/>
  <c r="DZ174" i="1"/>
  <c r="DZ257" i="1"/>
  <c r="DZ229" i="1"/>
  <c r="DZ238" i="1"/>
  <c r="DZ255" i="1"/>
  <c r="DZ304" i="1"/>
  <c r="DZ140" i="1"/>
  <c r="DZ274" i="1"/>
  <c r="DZ312" i="1"/>
  <c r="DZ307" i="1"/>
  <c r="DZ184" i="1"/>
  <c r="DZ267" i="1"/>
  <c r="DZ290" i="1"/>
  <c r="DZ310" i="1"/>
  <c r="DZ212" i="1"/>
  <c r="DZ268" i="1"/>
  <c r="DZ191" i="1"/>
  <c r="DZ204" i="1"/>
  <c r="DZ218" i="1"/>
  <c r="DZ183" i="1"/>
  <c r="DZ246" i="1"/>
  <c r="DZ228" i="1"/>
  <c r="DZ207" i="1"/>
  <c r="DZ190" i="1"/>
  <c r="DZ338" i="1"/>
  <c r="DZ215" i="1"/>
  <c r="DZ217" i="1"/>
  <c r="DZ151" i="1"/>
  <c r="DZ195" i="1"/>
  <c r="DZ272" i="1"/>
  <c r="DZ254" i="1"/>
  <c r="DZ332" i="1"/>
  <c r="DZ181" i="1"/>
  <c r="DZ335" i="1"/>
  <c r="DZ343" i="1"/>
  <c r="DZ282" i="1"/>
  <c r="DZ203" i="1"/>
  <c r="DZ221" i="1"/>
  <c r="DZ162" i="1"/>
  <c r="DZ167" i="1"/>
  <c r="DZ322" i="1"/>
  <c r="DZ292" i="1"/>
  <c r="DZ150" i="1"/>
  <c r="DZ149" i="1"/>
  <c r="DZ342" i="1"/>
  <c r="DZ141" i="1"/>
  <c r="DZ239" i="1"/>
  <c r="DZ336" i="1"/>
  <c r="DZ216" i="1"/>
  <c r="DZ211" i="1"/>
  <c r="DZ334" i="1"/>
  <c r="DZ275" i="1"/>
  <c r="DZ285" i="1"/>
  <c r="DZ329" i="1"/>
  <c r="DZ168" i="1"/>
  <c r="DZ172" i="1"/>
  <c r="DZ250" i="1"/>
  <c r="DZ279" i="1"/>
  <c r="DZ317" i="1"/>
  <c r="DZ166" i="1"/>
  <c r="DZ139" i="1"/>
  <c r="DZ288" i="1"/>
  <c r="DZ224" i="1"/>
  <c r="DZ249" i="1"/>
  <c r="DZ163" i="1"/>
  <c r="DZ202" i="1"/>
  <c r="DZ277" i="1"/>
  <c r="DZ189" i="1"/>
  <c r="DZ192" i="1"/>
  <c r="DZ243" i="1"/>
  <c r="DZ276" i="1"/>
  <c r="DZ220" i="1"/>
  <c r="DZ270" i="1"/>
  <c r="DZ278" i="1"/>
  <c r="DZ316" i="1"/>
  <c r="DZ273" i="1"/>
  <c r="DZ253" i="1"/>
  <c r="DZ210" i="1"/>
  <c r="DZ330" i="1"/>
  <c r="DZ241" i="1"/>
  <c r="DZ313" i="1"/>
  <c r="DZ323" i="1"/>
  <c r="DZ327" i="1"/>
  <c r="DZ308" i="1"/>
  <c r="DZ337" i="1"/>
  <c r="DZ208" i="1"/>
  <c r="DZ235" i="1"/>
  <c r="DZ320" i="1"/>
  <c r="DZ219" i="1"/>
  <c r="DZ311" i="1"/>
  <c r="DZ214" i="1"/>
  <c r="DZ271" i="1"/>
  <c r="DZ261" i="1"/>
  <c r="DZ223" i="1"/>
  <c r="DZ319" i="1"/>
  <c r="DZ318" i="1"/>
  <c r="DZ300" i="1"/>
  <c r="DZ283" i="1"/>
  <c r="DZ194" i="1"/>
  <c r="DZ260" i="1"/>
  <c r="DZ169" i="1"/>
  <c r="DZ341" i="1"/>
  <c r="DZ294" i="1"/>
  <c r="DZ234" i="1"/>
  <c r="DZ314" i="1"/>
  <c r="DZ187" i="1"/>
  <c r="DZ315" i="1"/>
  <c r="DZ258" i="1"/>
  <c r="EJ29" i="1"/>
  <c r="EJ38" i="1" s="1"/>
  <c r="EJ26" i="1"/>
  <c r="EJ35" i="1" s="1"/>
  <c r="EJ27" i="1"/>
  <c r="EJ36" i="1" s="1"/>
  <c r="EJ28" i="1"/>
  <c r="EJ37" i="1" s="1"/>
  <c r="EJ32" i="1"/>
  <c r="EJ41" i="1" s="1"/>
  <c r="EJ31" i="1"/>
  <c r="EJ40" i="1" s="1"/>
  <c r="EJ33" i="1"/>
  <c r="EJ30" i="1"/>
  <c r="EJ39" i="1" s="1"/>
  <c r="EJ25" i="1"/>
  <c r="EJ34" i="1" s="1"/>
  <c r="JG304" i="1"/>
  <c r="JG163" i="1"/>
  <c r="JG274" i="1"/>
  <c r="JG211" i="1"/>
  <c r="JG213" i="1"/>
  <c r="JG209" i="1"/>
  <c r="JG310" i="1"/>
  <c r="JG332" i="1"/>
  <c r="JG247" i="1"/>
  <c r="JG196" i="1"/>
  <c r="JG195" i="1"/>
  <c r="JG203" i="1"/>
  <c r="JG218" i="1"/>
  <c r="JG186" i="1"/>
  <c r="JG279" i="1"/>
  <c r="JG278" i="1"/>
  <c r="JG193" i="1"/>
  <c r="JG174" i="1"/>
  <c r="JG271" i="1"/>
  <c r="JG338" i="1"/>
  <c r="JG207" i="1"/>
  <c r="JG180" i="1"/>
  <c r="JG238" i="1"/>
  <c r="JG192" i="1"/>
  <c r="JG312" i="1"/>
  <c r="JG189" i="1"/>
  <c r="JG336" i="1"/>
  <c r="JG283" i="1"/>
  <c r="JG272" i="1"/>
  <c r="JG337" i="1"/>
  <c r="JG287" i="1"/>
  <c r="JG292" i="1"/>
  <c r="JG157" i="1"/>
  <c r="JG249" i="1"/>
  <c r="JG258" i="1"/>
  <c r="JG322" i="1"/>
  <c r="JG183" i="1"/>
  <c r="JG194" i="1"/>
  <c r="JG291" i="1"/>
  <c r="JG210" i="1"/>
  <c r="JG307" i="1"/>
  <c r="JG320" i="1"/>
  <c r="JG150" i="1"/>
  <c r="JG228" i="1"/>
  <c r="JG182" i="1"/>
  <c r="JG216" i="1"/>
  <c r="JG302" i="1"/>
  <c r="JG256" i="1"/>
  <c r="JG206" i="1"/>
  <c r="JG248" i="1"/>
  <c r="JG293" i="1"/>
  <c r="JG295" i="1"/>
  <c r="JG251" i="1"/>
  <c r="JG253" i="1"/>
  <c r="JG311" i="1"/>
  <c r="JG342" i="1"/>
  <c r="JG237" i="1"/>
  <c r="JG318" i="1"/>
  <c r="JG334" i="1"/>
  <c r="JG314" i="1"/>
  <c r="JG294" i="1"/>
  <c r="JG341" i="1"/>
  <c r="JG229" i="1"/>
  <c r="JG168" i="1"/>
  <c r="JG319" i="1"/>
  <c r="JG246" i="1"/>
  <c r="JG214" i="1"/>
  <c r="JG277" i="1"/>
  <c r="JG226" i="1"/>
  <c r="JG224" i="1"/>
  <c r="JG171" i="1"/>
  <c r="JG269" i="1"/>
  <c r="JG141" i="1"/>
  <c r="JG139" i="1"/>
  <c r="JG325" i="1"/>
  <c r="JG333" i="1"/>
  <c r="JG327" i="1"/>
  <c r="JG212" i="1"/>
  <c r="JG329" i="1"/>
  <c r="JG254" i="1"/>
  <c r="JG201" i="1"/>
  <c r="JG164" i="1"/>
  <c r="JG187" i="1"/>
  <c r="JG235" i="1"/>
  <c r="JG268" i="1"/>
  <c r="JG280" i="1"/>
  <c r="JG225" i="1"/>
  <c r="JG19" i="1"/>
  <c r="JG330" i="1"/>
  <c r="JG300" i="1"/>
  <c r="JG305" i="1"/>
  <c r="JG177" i="1"/>
  <c r="JG316" i="1"/>
  <c r="JG340" i="1"/>
  <c r="JG303" i="1"/>
  <c r="JG288" i="1"/>
  <c r="JG191" i="1"/>
  <c r="JG20" i="1"/>
  <c r="JG241" i="1"/>
  <c r="JG227" i="1"/>
  <c r="JG219" i="1"/>
  <c r="JG165" i="1"/>
  <c r="JG289" i="1"/>
  <c r="JG234" i="1"/>
  <c r="JG181" i="1"/>
  <c r="JG156" i="1"/>
  <c r="JG244" i="1"/>
  <c r="JG339" i="1"/>
  <c r="JG185" i="1"/>
  <c r="JG140" i="1"/>
  <c r="JG335" i="1"/>
  <c r="JG190" i="1"/>
  <c r="JG148" i="1"/>
  <c r="JG276" i="1"/>
  <c r="JG321" i="1"/>
  <c r="JG324" i="1"/>
  <c r="JG220" i="1"/>
  <c r="JG162" i="1"/>
  <c r="JG169" i="1"/>
  <c r="JG260" i="1"/>
  <c r="JG257" i="1"/>
  <c r="JG262" i="1"/>
  <c r="JG331" i="1"/>
  <c r="JG290" i="1"/>
  <c r="JG173" i="1"/>
  <c r="JG175" i="1"/>
  <c r="JG252" i="1"/>
  <c r="JG222" i="1"/>
  <c r="JG275" i="1"/>
  <c r="JG306" i="1"/>
  <c r="JG149" i="1"/>
  <c r="JG204" i="1"/>
  <c r="JG243" i="1"/>
  <c r="JG267" i="1"/>
  <c r="JG178" i="1"/>
  <c r="JG286" i="1"/>
  <c r="JG138" i="1"/>
  <c r="JG326" i="1"/>
  <c r="JG285" i="1"/>
  <c r="JG255" i="1"/>
  <c r="JG313" i="1"/>
  <c r="JG242" i="1"/>
  <c r="JG317" i="1"/>
  <c r="JG217" i="1"/>
  <c r="JG223" i="1"/>
  <c r="JG273" i="1"/>
  <c r="JG259" i="1"/>
  <c r="JG172" i="1"/>
  <c r="JG309" i="1"/>
  <c r="JG250" i="1"/>
  <c r="JG202" i="1"/>
  <c r="JG343" i="1"/>
  <c r="JG240" i="1"/>
  <c r="JG167" i="1"/>
  <c r="JG236" i="1"/>
  <c r="JG245" i="1"/>
  <c r="JG184" i="1"/>
  <c r="JG281" i="1"/>
  <c r="JG261" i="1"/>
  <c r="JG208" i="1"/>
  <c r="JG205" i="1"/>
  <c r="JG270" i="1"/>
  <c r="JG323" i="1"/>
  <c r="JG166" i="1"/>
  <c r="JG328" i="1"/>
  <c r="JG282" i="1"/>
  <c r="JG151" i="1"/>
  <c r="JG315" i="1"/>
  <c r="JG176" i="1"/>
  <c r="JG301" i="1"/>
  <c r="JG284" i="1"/>
  <c r="JG308" i="1"/>
  <c r="JG239" i="1"/>
  <c r="JG215" i="1"/>
  <c r="JG221" i="1"/>
  <c r="FJ340" i="1"/>
  <c r="FJ308" i="1"/>
  <c r="FJ234" i="1"/>
  <c r="FJ341" i="1"/>
  <c r="FJ156" i="1"/>
  <c r="FJ313" i="1"/>
  <c r="FJ292" i="1"/>
  <c r="FJ333" i="1"/>
  <c r="FJ339" i="1"/>
  <c r="FJ148" i="1"/>
  <c r="FJ271" i="1"/>
  <c r="FJ276" i="1"/>
  <c r="FJ322" i="1"/>
  <c r="FJ218" i="1"/>
  <c r="FJ246" i="1"/>
  <c r="FJ253" i="1"/>
  <c r="FJ285" i="1"/>
  <c r="FJ324" i="1"/>
  <c r="FJ277" i="1"/>
  <c r="FJ335" i="1"/>
  <c r="FJ300" i="1"/>
  <c r="FJ247" i="1"/>
  <c r="FJ281" i="1"/>
  <c r="FJ157" i="1"/>
  <c r="FJ203" i="1"/>
  <c r="FJ334" i="1"/>
  <c r="FJ237" i="1"/>
  <c r="FJ173" i="1"/>
  <c r="FJ223" i="1"/>
  <c r="FJ273" i="1"/>
  <c r="FJ240" i="1"/>
  <c r="FJ220" i="1"/>
  <c r="FJ319" i="1"/>
  <c r="FJ215" i="1"/>
  <c r="FJ332" i="1"/>
  <c r="FJ310" i="1"/>
  <c r="FJ212" i="1"/>
  <c r="FJ140" i="1"/>
  <c r="FJ280" i="1"/>
  <c r="FJ176" i="1"/>
  <c r="FJ242" i="1"/>
  <c r="FJ261" i="1"/>
  <c r="FJ304" i="1"/>
  <c r="FJ177" i="1"/>
  <c r="FJ306" i="1"/>
  <c r="FJ316" i="1"/>
  <c r="FJ149" i="1"/>
  <c r="FJ224" i="1"/>
  <c r="FJ295" i="1"/>
  <c r="FJ205" i="1"/>
  <c r="FJ307" i="1"/>
  <c r="FJ235" i="1"/>
  <c r="FJ279" i="1"/>
  <c r="FJ252" i="1"/>
  <c r="FJ289" i="1"/>
  <c r="FJ226" i="1"/>
  <c r="FJ320" i="1"/>
  <c r="FJ290" i="1"/>
  <c r="FJ227" i="1"/>
  <c r="FJ222" i="1"/>
  <c r="FJ336" i="1"/>
  <c r="FJ219" i="1"/>
  <c r="FJ217" i="1"/>
  <c r="FJ255" i="1"/>
  <c r="FJ238" i="1"/>
  <c r="FJ204" i="1"/>
  <c r="FJ225" i="1"/>
  <c r="FJ272" i="1"/>
  <c r="FJ315" i="1"/>
  <c r="FJ248" i="1"/>
  <c r="FJ241" i="1"/>
  <c r="FJ172" i="1"/>
  <c r="FJ139" i="1"/>
  <c r="FJ326" i="1"/>
  <c r="FJ325" i="1"/>
  <c r="FJ202" i="1"/>
  <c r="FJ262" i="1"/>
  <c r="FJ270" i="1"/>
  <c r="FJ216" i="1"/>
  <c r="FJ207" i="1"/>
  <c r="FJ208" i="1"/>
  <c r="FJ221" i="1"/>
  <c r="FJ260" i="1"/>
  <c r="FJ282" i="1"/>
  <c r="FJ291" i="1"/>
  <c r="FJ311" i="1"/>
  <c r="FJ318" i="1"/>
  <c r="FJ239" i="1"/>
  <c r="FJ330" i="1"/>
  <c r="FJ312" i="1"/>
  <c r="FJ138" i="1"/>
  <c r="FJ337" i="1"/>
  <c r="FJ321" i="1"/>
  <c r="FJ19" i="1"/>
  <c r="FJ229" i="1"/>
  <c r="FJ244" i="1"/>
  <c r="FJ141" i="1"/>
  <c r="FJ251" i="1"/>
  <c r="FJ343" i="1"/>
  <c r="FJ303" i="1"/>
  <c r="FJ201" i="1"/>
  <c r="FJ151" i="1"/>
  <c r="FJ301" i="1"/>
  <c r="FJ210" i="1"/>
  <c r="FJ254" i="1"/>
  <c r="FJ338" i="1"/>
  <c r="FJ314" i="1"/>
  <c r="FJ174" i="1"/>
  <c r="FJ284" i="1"/>
  <c r="FJ20" i="1"/>
  <c r="FJ206" i="1"/>
  <c r="FJ329" i="1"/>
  <c r="FJ228" i="1"/>
  <c r="FJ178" i="1"/>
  <c r="FJ287" i="1"/>
  <c r="FJ274" i="1"/>
  <c r="FJ283" i="1"/>
  <c r="FJ328" i="1"/>
  <c r="FJ150" i="1"/>
  <c r="FJ309" i="1"/>
  <c r="FJ305" i="1"/>
  <c r="FJ288" i="1"/>
  <c r="FJ256" i="1"/>
  <c r="FJ209" i="1"/>
  <c r="FJ327" i="1"/>
  <c r="FJ342" i="1"/>
  <c r="FJ293" i="1"/>
  <c r="FJ294" i="1"/>
  <c r="FJ236" i="1"/>
  <c r="FJ268" i="1"/>
  <c r="FJ258" i="1"/>
  <c r="FJ323" i="1"/>
  <c r="FJ257" i="1"/>
  <c r="FJ249" i="1"/>
  <c r="FJ275" i="1"/>
  <c r="FJ213" i="1"/>
  <c r="FJ331" i="1"/>
  <c r="FJ267" i="1"/>
  <c r="FJ214" i="1"/>
  <c r="FJ250" i="1"/>
  <c r="FJ245" i="1"/>
  <c r="FJ171" i="1"/>
  <c r="FJ278" i="1"/>
  <c r="FJ269" i="1"/>
  <c r="FJ259" i="1"/>
  <c r="FJ317" i="1"/>
  <c r="FJ175" i="1"/>
  <c r="FJ211" i="1"/>
  <c r="FJ286" i="1"/>
  <c r="FJ243" i="1"/>
  <c r="FJ302"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35" i="1"/>
  <c r="DV295" i="1"/>
  <c r="DV203" i="1"/>
  <c r="DV315" i="1"/>
  <c r="DV317" i="1"/>
  <c r="DV325" i="1"/>
  <c r="DV162" i="1"/>
  <c r="DV166" i="1"/>
  <c r="DV191" i="1"/>
  <c r="DV20" i="1"/>
  <c r="DV273" i="1"/>
  <c r="DV324" i="1"/>
  <c r="DV321" i="1"/>
  <c r="DV287" i="1"/>
  <c r="DV148" i="1"/>
  <c r="DV318" i="1"/>
  <c r="DV309" i="1"/>
  <c r="DV149" i="1"/>
  <c r="DV294" i="1"/>
  <c r="DV169" i="1"/>
  <c r="DV167" i="1"/>
  <c r="DV192" i="1"/>
  <c r="DV151" i="1"/>
  <c r="DV163" i="1"/>
  <c r="DV193" i="1"/>
  <c r="DV274" i="1"/>
  <c r="DV218" i="1"/>
  <c r="DV254" i="1"/>
  <c r="DV262" i="1"/>
  <c r="DV342" i="1"/>
  <c r="DV329" i="1"/>
  <c r="DV302" i="1"/>
  <c r="DV288" i="1"/>
  <c r="DV227" i="1"/>
  <c r="DV314" i="1"/>
  <c r="DV184" i="1"/>
  <c r="DV260" i="1"/>
  <c r="DV216" i="1"/>
  <c r="DV242" i="1"/>
  <c r="DV221" i="1"/>
  <c r="DV280" i="1"/>
  <c r="DV290" i="1"/>
  <c r="DV208" i="1"/>
  <c r="DV229" i="1"/>
  <c r="DV185" i="1"/>
  <c r="DV168" i="1"/>
  <c r="DV334" i="1"/>
  <c r="DV205" i="1"/>
  <c r="DV141" i="1"/>
  <c r="DV140" i="1"/>
  <c r="DV303" i="1"/>
  <c r="DV236" i="1"/>
  <c r="DV247" i="1"/>
  <c r="DV281" i="1"/>
  <c r="DV165" i="1"/>
  <c r="DV176" i="1"/>
  <c r="DV327" i="1"/>
  <c r="DV308" i="1"/>
  <c r="DV255" i="1"/>
  <c r="DV156" i="1"/>
  <c r="DV180" i="1"/>
  <c r="DV211" i="1"/>
  <c r="DV204" i="1"/>
  <c r="DV206" i="1"/>
  <c r="DV19" i="1"/>
  <c r="DV202" i="1"/>
  <c r="DV219" i="1"/>
  <c r="DV270" i="1"/>
  <c r="DV275" i="1"/>
  <c r="DV157" i="1"/>
  <c r="DV311" i="1"/>
  <c r="DV304" i="1"/>
  <c r="DV239" i="1"/>
  <c r="DV175" i="1"/>
  <c r="DV183" i="1"/>
  <c r="DV283" i="1"/>
  <c r="DV261" i="1"/>
  <c r="DV187" i="1"/>
  <c r="DV267" i="1"/>
  <c r="DV251" i="1"/>
  <c r="DV240" i="1"/>
  <c r="DV245" i="1"/>
  <c r="DV252" i="1"/>
  <c r="DV150" i="1"/>
  <c r="DV300" i="1"/>
  <c r="DV307" i="1"/>
  <c r="DV237" i="1"/>
  <c r="DV313" i="1"/>
  <c r="DV177" i="1"/>
  <c r="DV272" i="1"/>
  <c r="DV223" i="1"/>
  <c r="DV212" i="1"/>
  <c r="DV343" i="1"/>
  <c r="DV285" i="1"/>
  <c r="DV289" i="1"/>
  <c r="DV268" i="1"/>
  <c r="DV234" i="1"/>
  <c r="DV341" i="1"/>
  <c r="DV196" i="1"/>
  <c r="DV222" i="1"/>
  <c r="DV332" i="1"/>
  <c r="DV171" i="1"/>
  <c r="DV186" i="1"/>
  <c r="DV243" i="1"/>
  <c r="DV209" i="1"/>
  <c r="DV214" i="1"/>
  <c r="DV310" i="1"/>
  <c r="DV248" i="1"/>
  <c r="DV293" i="1"/>
  <c r="DV328" i="1"/>
  <c r="DV339" i="1"/>
  <c r="DV271" i="1"/>
  <c r="DV336" i="1"/>
  <c r="DV322" i="1"/>
  <c r="DV338" i="1"/>
  <c r="DV181" i="1"/>
  <c r="DV195" i="1"/>
  <c r="DV291" i="1"/>
  <c r="DV213" i="1"/>
  <c r="DV173" i="1"/>
  <c r="DV306" i="1"/>
  <c r="DV333" i="1"/>
  <c r="DV282" i="1"/>
  <c r="DV256" i="1"/>
  <c r="DV312" i="1"/>
  <c r="DV201" i="1"/>
  <c r="DV301" i="1"/>
  <c r="DV337" i="1"/>
  <c r="DV174" i="1"/>
  <c r="DV172" i="1"/>
  <c r="DV279" i="1"/>
  <c r="DV340" i="1"/>
  <c r="DV326" i="1"/>
  <c r="DV139" i="1"/>
  <c r="DV238" i="1"/>
  <c r="DV284" i="1"/>
  <c r="DV220" i="1"/>
  <c r="DV335" i="1"/>
  <c r="DV323" i="1"/>
  <c r="DV305" i="1"/>
  <c r="DV316" i="1"/>
  <c r="DV330" i="1"/>
  <c r="DV277" i="1"/>
  <c r="DV286" i="1"/>
  <c r="DV269" i="1"/>
  <c r="DV228" i="1"/>
  <c r="DV276" i="1"/>
  <c r="DV259" i="1"/>
  <c r="DV250" i="1"/>
  <c r="DV278" i="1"/>
  <c r="DV292" i="1"/>
  <c r="DV320" i="1"/>
  <c r="DV215" i="1"/>
  <c r="DV207" i="1"/>
  <c r="DV164" i="1"/>
  <c r="DV257" i="1"/>
  <c r="DV253" i="1"/>
  <c r="DV182" i="1"/>
  <c r="DV249" i="1"/>
  <c r="DV244" i="1"/>
  <c r="DV190" i="1"/>
  <c r="DV210" i="1"/>
  <c r="DV241" i="1"/>
  <c r="DV258" i="1"/>
  <c r="DV189" i="1"/>
  <c r="DV178" i="1"/>
  <c r="DV225" i="1"/>
  <c r="DV217" i="1"/>
  <c r="DV194" i="1"/>
  <c r="DV226" i="1"/>
  <c r="DV331" i="1"/>
  <c r="DV246" i="1"/>
  <c r="DV138" i="1"/>
  <c r="DV224" i="1"/>
  <c r="DV319" i="1"/>
  <c r="GJ304" i="1"/>
  <c r="GJ250" i="1"/>
  <c r="GJ226" i="1"/>
  <c r="GJ138" i="1"/>
  <c r="GJ332" i="1"/>
  <c r="GJ177" i="1"/>
  <c r="GJ272" i="1"/>
  <c r="GJ223" i="1"/>
  <c r="GJ237" i="1"/>
  <c r="GJ319" i="1"/>
  <c r="GJ183" i="1"/>
  <c r="GJ194" i="1"/>
  <c r="GJ241" i="1"/>
  <c r="GJ151" i="1"/>
  <c r="GJ273" i="1"/>
  <c r="GJ175" i="1"/>
  <c r="GJ323" i="1"/>
  <c r="GJ260" i="1"/>
  <c r="GJ222" i="1"/>
  <c r="GJ324" i="1"/>
  <c r="GJ310" i="1"/>
  <c r="GJ295" i="1"/>
  <c r="GJ171" i="1"/>
  <c r="GJ309" i="1"/>
  <c r="GJ338" i="1"/>
  <c r="GJ247" i="1"/>
  <c r="GJ186" i="1"/>
  <c r="GJ141" i="1"/>
  <c r="GJ276" i="1"/>
  <c r="GJ307" i="1"/>
  <c r="GJ148" i="1"/>
  <c r="GJ191" i="1"/>
  <c r="GJ187" i="1"/>
  <c r="GJ320" i="1"/>
  <c r="GJ190" i="1"/>
  <c r="GJ292" i="1"/>
  <c r="GJ255" i="1"/>
  <c r="GJ325" i="1"/>
  <c r="GJ251" i="1"/>
  <c r="GJ281" i="1"/>
  <c r="GJ221" i="1"/>
  <c r="GJ243" i="1"/>
  <c r="GJ214" i="1"/>
  <c r="GJ290" i="1"/>
  <c r="GJ282" i="1"/>
  <c r="GJ269" i="1"/>
  <c r="GJ213" i="1"/>
  <c r="GJ203" i="1"/>
  <c r="GJ229" i="1"/>
  <c r="GJ176" i="1"/>
  <c r="GJ277" i="1"/>
  <c r="GJ258" i="1"/>
  <c r="GJ278" i="1"/>
  <c r="GJ327" i="1"/>
  <c r="GJ270" i="1"/>
  <c r="GJ248" i="1"/>
  <c r="GJ339" i="1"/>
  <c r="GJ331" i="1"/>
  <c r="GJ257" i="1"/>
  <c r="GJ253" i="1"/>
  <c r="GJ139" i="1"/>
  <c r="GJ234" i="1"/>
  <c r="GJ313" i="1"/>
  <c r="GJ343" i="1"/>
  <c r="GJ180" i="1"/>
  <c r="GJ181" i="1"/>
  <c r="GJ312" i="1"/>
  <c r="GJ317" i="1"/>
  <c r="GJ342" i="1"/>
  <c r="GJ274" i="1"/>
  <c r="GJ195" i="1"/>
  <c r="GJ224" i="1"/>
  <c r="GJ340" i="1"/>
  <c r="GJ301" i="1"/>
  <c r="GJ227" i="1"/>
  <c r="GJ283" i="1"/>
  <c r="GJ167" i="1"/>
  <c r="GJ288" i="1"/>
  <c r="GJ293" i="1"/>
  <c r="GJ287" i="1"/>
  <c r="GJ242" i="1"/>
  <c r="GJ150" i="1"/>
  <c r="GJ337" i="1"/>
  <c r="GJ215" i="1"/>
  <c r="GJ267" i="1"/>
  <c r="GJ244" i="1"/>
  <c r="GJ321" i="1"/>
  <c r="GJ286" i="1"/>
  <c r="GJ336" i="1"/>
  <c r="GJ289" i="1"/>
  <c r="GJ140" i="1"/>
  <c r="GJ210" i="1"/>
  <c r="GJ279" i="1"/>
  <c r="GJ173" i="1"/>
  <c r="GJ285" i="1"/>
  <c r="GJ268" i="1"/>
  <c r="GJ166" i="1"/>
  <c r="GJ329" i="1"/>
  <c r="GJ240" i="1"/>
  <c r="GJ335" i="1"/>
  <c r="GJ185" i="1"/>
  <c r="GJ184" i="1"/>
  <c r="GJ192" i="1"/>
  <c r="GJ252" i="1"/>
  <c r="GJ254" i="1"/>
  <c r="GJ196" i="1"/>
  <c r="GJ202" i="1"/>
  <c r="GJ211" i="1"/>
  <c r="GJ246" i="1"/>
  <c r="GJ303" i="1"/>
  <c r="GJ256" i="1"/>
  <c r="GJ305" i="1"/>
  <c r="GJ314" i="1"/>
  <c r="GJ149" i="1"/>
  <c r="GJ193" i="1"/>
  <c r="GJ262" i="1"/>
  <c r="GJ165" i="1"/>
  <c r="GJ328" i="1"/>
  <c r="GJ239" i="1"/>
  <c r="GJ156" i="1"/>
  <c r="GJ201" i="1"/>
  <c r="GJ220" i="1"/>
  <c r="GJ341" i="1"/>
  <c r="GJ302" i="1"/>
  <c r="GJ330" i="1"/>
  <c r="GJ20" i="1"/>
  <c r="GJ212" i="1"/>
  <c r="GJ333" i="1"/>
  <c r="GJ284" i="1"/>
  <c r="GJ322" i="1"/>
  <c r="GJ168" i="1"/>
  <c r="GJ235" i="1"/>
  <c r="GJ259" i="1"/>
  <c r="GJ207" i="1"/>
  <c r="GJ318" i="1"/>
  <c r="GJ169" i="1"/>
  <c r="GJ204" i="1"/>
  <c r="GJ206" i="1"/>
  <c r="GJ315" i="1"/>
  <c r="GJ182" i="1"/>
  <c r="GJ271" i="1"/>
  <c r="GJ228" i="1"/>
  <c r="GJ225" i="1"/>
  <c r="GJ316" i="1"/>
  <c r="GJ217" i="1"/>
  <c r="GJ238" i="1"/>
  <c r="GJ189" i="1"/>
  <c r="GJ172" i="1"/>
  <c r="GJ162" i="1"/>
  <c r="GJ19" i="1"/>
  <c r="GJ249" i="1"/>
  <c r="GJ219" i="1"/>
  <c r="GJ306" i="1"/>
  <c r="GJ326" i="1"/>
  <c r="GJ334" i="1"/>
  <c r="GJ174" i="1"/>
  <c r="GJ261" i="1"/>
  <c r="GJ178" i="1"/>
  <c r="GJ245" i="1"/>
  <c r="GJ275" i="1"/>
  <c r="GJ280" i="1"/>
  <c r="GJ164" i="1"/>
  <c r="GJ300" i="1"/>
  <c r="GJ218" i="1"/>
  <c r="GJ157" i="1"/>
  <c r="GJ163" i="1"/>
  <c r="GJ208" i="1"/>
  <c r="GJ216" i="1"/>
  <c r="GJ209" i="1"/>
  <c r="GJ294" i="1"/>
  <c r="GJ308" i="1"/>
  <c r="GJ291" i="1"/>
  <c r="GJ205" i="1"/>
  <c r="GJ311" i="1"/>
  <c r="GJ236" i="1"/>
  <c r="BG325" i="1"/>
  <c r="BG253" i="1"/>
  <c r="BG333" i="1"/>
  <c r="BG169" i="1"/>
  <c r="BG260" i="1"/>
  <c r="BG182" i="1"/>
  <c r="BG342" i="1"/>
  <c r="BG312" i="1"/>
  <c r="BG321" i="1"/>
  <c r="BG327" i="1"/>
  <c r="BG318" i="1"/>
  <c r="BG304" i="1"/>
  <c r="BG251" i="1"/>
  <c r="BG303" i="1"/>
  <c r="BG202" i="1"/>
  <c r="BG242" i="1"/>
  <c r="BG268" i="1"/>
  <c r="BG180" i="1"/>
  <c r="BG329" i="1"/>
  <c r="BG315" i="1"/>
  <c r="BG322" i="1"/>
  <c r="BG214" i="1"/>
  <c r="BG282" i="1"/>
  <c r="BG151" i="1"/>
  <c r="BG301" i="1"/>
  <c r="BG219" i="1"/>
  <c r="BG201" i="1"/>
  <c r="BG245" i="1"/>
  <c r="BG185" i="1"/>
  <c r="BG284" i="1"/>
  <c r="BG286" i="1"/>
  <c r="BG229" i="1"/>
  <c r="BG249" i="1"/>
  <c r="BG255" i="1"/>
  <c r="BG241" i="1"/>
  <c r="BG309" i="1"/>
  <c r="BG290" i="1"/>
  <c r="BG248" i="1"/>
  <c r="BG184" i="1"/>
  <c r="BG343" i="1"/>
  <c r="BG261" i="1"/>
  <c r="BG259" i="1"/>
  <c r="BG243" i="1"/>
  <c r="BG246" i="1"/>
  <c r="BG183" i="1"/>
  <c r="BG163" i="1"/>
  <c r="BG238" i="1"/>
  <c r="BG310" i="1"/>
  <c r="BG306" i="1"/>
  <c r="BG186" i="1"/>
  <c r="BG293" i="1"/>
  <c r="BG337" i="1"/>
  <c r="BG341" i="1"/>
  <c r="BG334" i="1"/>
  <c r="BG283" i="1"/>
  <c r="BG191" i="1"/>
  <c r="BG221" i="1"/>
  <c r="BG218" i="1"/>
  <c r="BG192" i="1"/>
  <c r="BG193" i="1"/>
  <c r="BG302" i="1"/>
  <c r="BG239" i="1"/>
  <c r="BG207" i="1"/>
  <c r="BG331" i="1"/>
  <c r="BG175" i="1"/>
  <c r="BG203" i="1"/>
  <c r="BG205" i="1"/>
  <c r="BG277" i="1"/>
  <c r="BG162" i="1"/>
  <c r="BG223" i="1"/>
  <c r="BG317" i="1"/>
  <c r="BG234" i="1"/>
  <c r="BG178" i="1"/>
  <c r="BG279" i="1"/>
  <c r="BG216" i="1"/>
  <c r="BG271" i="1"/>
  <c r="BG156" i="1"/>
  <c r="BG320" i="1"/>
  <c r="BG308" i="1"/>
  <c r="BG313" i="1"/>
  <c r="BG330" i="1"/>
  <c r="BG311" i="1"/>
  <c r="BG236" i="1"/>
  <c r="BG247" i="1"/>
  <c r="BG168" i="1"/>
  <c r="BG273" i="1"/>
  <c r="BG300" i="1"/>
  <c r="BG294" i="1"/>
  <c r="BG324" i="1"/>
  <c r="BG167" i="1"/>
  <c r="BG237" i="1"/>
  <c r="BG177" i="1"/>
  <c r="BG149" i="1"/>
  <c r="BG220" i="1"/>
  <c r="BG276" i="1"/>
  <c r="BG208" i="1"/>
  <c r="BG257" i="1"/>
  <c r="BG217" i="1"/>
  <c r="BG254" i="1"/>
  <c r="BG250" i="1"/>
  <c r="BG281" i="1"/>
  <c r="BG272" i="1"/>
  <c r="BG252" i="1"/>
  <c r="BG195" i="1"/>
  <c r="BG157" i="1"/>
  <c r="BG244" i="1"/>
  <c r="BG235" i="1"/>
  <c r="BG204" i="1"/>
  <c r="BG228" i="1"/>
  <c r="BG166" i="1"/>
  <c r="BG164" i="1"/>
  <c r="BG340" i="1"/>
  <c r="BG335" i="1"/>
  <c r="BG189" i="1"/>
  <c r="BG206" i="1"/>
  <c r="BG292" i="1"/>
  <c r="BG190" i="1"/>
  <c r="BG328" i="1"/>
  <c r="BG138" i="1"/>
  <c r="BG305" i="1"/>
  <c r="BG187" i="1"/>
  <c r="BG181" i="1"/>
  <c r="BG176" i="1"/>
  <c r="BG20" i="1"/>
  <c r="BG172" i="1"/>
  <c r="BG278" i="1"/>
  <c r="BG267" i="1"/>
  <c r="BG196" i="1"/>
  <c r="BG139" i="1"/>
  <c r="BG319" i="1"/>
  <c r="BG165" i="1"/>
  <c r="BG258" i="1"/>
  <c r="BG227" i="1"/>
  <c r="BG295" i="1"/>
  <c r="BG316" i="1"/>
  <c r="BG222" i="1"/>
  <c r="BG212" i="1"/>
  <c r="BG339" i="1"/>
  <c r="BG289" i="1"/>
  <c r="BG285" i="1"/>
  <c r="BG141" i="1"/>
  <c r="BG256" i="1"/>
  <c r="BG213" i="1"/>
  <c r="BG209" i="1"/>
  <c r="BG225" i="1"/>
  <c r="BG326" i="1"/>
  <c r="BG280" i="1"/>
  <c r="BG323" i="1"/>
  <c r="BG150" i="1"/>
  <c r="BG314" i="1"/>
  <c r="BG226" i="1"/>
  <c r="BG262" i="1"/>
  <c r="BG173" i="1"/>
  <c r="BG224" i="1"/>
  <c r="BG270" i="1"/>
  <c r="BG269" i="1"/>
  <c r="BG171" i="1"/>
  <c r="BG211" i="1"/>
  <c r="BG291" i="1"/>
  <c r="BG140" i="1"/>
  <c r="BG288" i="1"/>
  <c r="BG148" i="1"/>
  <c r="BG332" i="1"/>
  <c r="BG210" i="1"/>
  <c r="BG307" i="1"/>
  <c r="BG174" i="1"/>
  <c r="BG194" i="1"/>
  <c r="BG215" i="1"/>
  <c r="BG274" i="1"/>
  <c r="BG19" i="1"/>
  <c r="BG336" i="1"/>
  <c r="BG275" i="1"/>
  <c r="BG240" i="1"/>
  <c r="BG287" i="1"/>
  <c r="BG338" i="1"/>
  <c r="JQ28" i="1"/>
  <c r="JQ37" i="1" s="1"/>
  <c r="JQ31" i="1"/>
  <c r="JQ40" i="1" s="1"/>
  <c r="JQ30" i="1"/>
  <c r="JQ39" i="1" s="1"/>
  <c r="JQ32" i="1"/>
  <c r="JQ41" i="1" s="1"/>
  <c r="JQ27" i="1"/>
  <c r="JQ36" i="1" s="1"/>
  <c r="JQ26" i="1"/>
  <c r="JQ35" i="1" s="1"/>
  <c r="JQ29" i="1"/>
  <c r="JQ38" i="1" s="1"/>
  <c r="JQ25" i="1"/>
  <c r="JQ34" i="1" s="1"/>
  <c r="JQ33" i="1"/>
  <c r="IU141" i="1"/>
  <c r="IU327" i="1"/>
  <c r="IU280" i="1"/>
  <c r="IU235" i="1"/>
  <c r="IU251" i="1"/>
  <c r="IU226" i="1"/>
  <c r="IU176" i="1"/>
  <c r="IU254" i="1"/>
  <c r="IU213" i="1"/>
  <c r="IU172" i="1"/>
  <c r="IU268" i="1"/>
  <c r="IU271" i="1"/>
  <c r="IU20" i="1"/>
  <c r="IU209" i="1"/>
  <c r="IU169" i="1"/>
  <c r="IU267" i="1"/>
  <c r="IU285" i="1"/>
  <c r="IU338" i="1"/>
  <c r="IU234" i="1"/>
  <c r="IU279" i="1"/>
  <c r="IU162" i="1"/>
  <c r="IU206" i="1"/>
  <c r="IU183" i="1"/>
  <c r="IU220" i="1"/>
  <c r="IU203" i="1"/>
  <c r="IU248" i="1"/>
  <c r="IU157" i="1"/>
  <c r="IU292" i="1"/>
  <c r="IU316" i="1"/>
  <c r="IU303" i="1"/>
  <c r="IU239" i="1"/>
  <c r="IU185" i="1"/>
  <c r="IU187" i="1"/>
  <c r="IU173" i="1"/>
  <c r="IU306" i="1"/>
  <c r="IU245" i="1"/>
  <c r="IU181" i="1"/>
  <c r="IU186" i="1"/>
  <c r="IU281" i="1"/>
  <c r="IU227" i="1"/>
  <c r="IU224" i="1"/>
  <c r="IU329" i="1"/>
  <c r="IU165" i="1"/>
  <c r="IU273" i="1"/>
  <c r="IU317" i="1"/>
  <c r="IU312" i="1"/>
  <c r="IU320" i="1"/>
  <c r="IU219" i="1"/>
  <c r="IU255" i="1"/>
  <c r="IU228" i="1"/>
  <c r="IU287" i="1"/>
  <c r="IU258" i="1"/>
  <c r="IU225" i="1"/>
  <c r="IU293" i="1"/>
  <c r="IU341" i="1"/>
  <c r="IU337" i="1"/>
  <c r="IU250" i="1"/>
  <c r="IU174" i="1"/>
  <c r="IU148" i="1"/>
  <c r="IU336" i="1"/>
  <c r="IU202" i="1"/>
  <c r="IU313" i="1"/>
  <c r="IU166" i="1"/>
  <c r="IU249" i="1"/>
  <c r="IU207" i="1"/>
  <c r="IU323" i="1"/>
  <c r="IU314" i="1"/>
  <c r="IU270" i="1"/>
  <c r="IU182" i="1"/>
  <c r="IU210" i="1"/>
  <c r="IU221" i="1"/>
  <c r="IU211" i="1"/>
  <c r="IU178" i="1"/>
  <c r="IU194" i="1"/>
  <c r="IU208" i="1"/>
  <c r="IU216" i="1"/>
  <c r="IU328" i="1"/>
  <c r="IU243" i="1"/>
  <c r="IU195" i="1"/>
  <c r="IU269" i="1"/>
  <c r="IU214" i="1"/>
  <c r="IU217" i="1"/>
  <c r="IU334" i="1"/>
  <c r="IU247" i="1"/>
  <c r="IU260" i="1"/>
  <c r="IU205" i="1"/>
  <c r="IU295" i="1"/>
  <c r="IU236" i="1"/>
  <c r="IU291" i="1"/>
  <c r="IU333" i="1"/>
  <c r="IU215" i="1"/>
  <c r="IU149" i="1"/>
  <c r="IU238" i="1"/>
  <c r="IU242" i="1"/>
  <c r="IU229" i="1"/>
  <c r="IU164" i="1"/>
  <c r="IU190" i="1"/>
  <c r="IU278" i="1"/>
  <c r="IU201" i="1"/>
  <c r="IU294" i="1"/>
  <c r="IU275" i="1"/>
  <c r="IU192" i="1"/>
  <c r="IU244" i="1"/>
  <c r="IU283" i="1"/>
  <c r="IU321" i="1"/>
  <c r="IU311" i="1"/>
  <c r="IU274" i="1"/>
  <c r="IU253" i="1"/>
  <c r="IU240" i="1"/>
  <c r="IU282" i="1"/>
  <c r="IU259" i="1"/>
  <c r="IU272" i="1"/>
  <c r="IU261" i="1"/>
  <c r="IU196" i="1"/>
  <c r="IU222" i="1"/>
  <c r="IU286" i="1"/>
  <c r="IU325" i="1"/>
  <c r="IU277" i="1"/>
  <c r="IU191" i="1"/>
  <c r="IU223" i="1"/>
  <c r="IU318" i="1"/>
  <c r="IU331" i="1"/>
  <c r="IU184" i="1"/>
  <c r="IU304" i="1"/>
  <c r="IU204" i="1"/>
  <c r="IU324" i="1"/>
  <c r="IU177" i="1"/>
  <c r="IU262" i="1"/>
  <c r="IU241" i="1"/>
  <c r="IU180" i="1"/>
  <c r="IU305" i="1"/>
  <c r="IU307" i="1"/>
  <c r="IU257" i="1"/>
  <c r="IU189" i="1"/>
  <c r="IU319" i="1"/>
  <c r="IU322" i="1"/>
  <c r="IU330" i="1"/>
  <c r="IU237" i="1"/>
  <c r="IU171" i="1"/>
  <c r="IU340" i="1"/>
  <c r="IU315" i="1"/>
  <c r="IU151" i="1"/>
  <c r="IU288" i="1"/>
  <c r="IU343" i="1"/>
  <c r="IU335" i="1"/>
  <c r="IU300" i="1"/>
  <c r="IU168" i="1"/>
  <c r="IU252" i="1"/>
  <c r="IU246" i="1"/>
  <c r="IU309" i="1"/>
  <c r="IU256" i="1"/>
  <c r="IU310" i="1"/>
  <c r="IU156" i="1"/>
  <c r="IU332" i="1"/>
  <c r="IU342" i="1"/>
  <c r="IU167" i="1"/>
  <c r="IU19" i="1"/>
  <c r="IU193" i="1"/>
  <c r="IU302" i="1"/>
  <c r="IU212" i="1"/>
  <c r="IU284" i="1"/>
  <c r="IU276" i="1"/>
  <c r="IU290" i="1"/>
  <c r="IU301" i="1"/>
  <c r="IU218" i="1"/>
  <c r="IU326" i="1"/>
  <c r="IU150" i="1"/>
  <c r="IU163" i="1"/>
  <c r="IU308" i="1"/>
  <c r="IU339" i="1"/>
  <c r="IU289" i="1"/>
  <c r="IU175"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36" i="1"/>
  <c r="IX320" i="1"/>
  <c r="IX342" i="1"/>
  <c r="IX286" i="1"/>
  <c r="IX258" i="1"/>
  <c r="IX256" i="1"/>
  <c r="IX295" i="1"/>
  <c r="IX257" i="1"/>
  <c r="IX324" i="1"/>
  <c r="IX237" i="1"/>
  <c r="IX315" i="1"/>
  <c r="IX238" i="1"/>
  <c r="IX270" i="1"/>
  <c r="IX308" i="1"/>
  <c r="IX148" i="1"/>
  <c r="IX259" i="1"/>
  <c r="IX340" i="1"/>
  <c r="IX310" i="1"/>
  <c r="IX165" i="1"/>
  <c r="IX192" i="1"/>
  <c r="IX187" i="1"/>
  <c r="IX193" i="1"/>
  <c r="IX245" i="1"/>
  <c r="IX291" i="1"/>
  <c r="IX284" i="1"/>
  <c r="IX229" i="1"/>
  <c r="IX201" i="1"/>
  <c r="IX189" i="1"/>
  <c r="IX182" i="1"/>
  <c r="IX149" i="1"/>
  <c r="IX214" i="1"/>
  <c r="IX208" i="1"/>
  <c r="IX156" i="1"/>
  <c r="IX190" i="1"/>
  <c r="IX185" i="1"/>
  <c r="IX217" i="1"/>
  <c r="IX227" i="1"/>
  <c r="IX326" i="1"/>
  <c r="IX251" i="1"/>
  <c r="IX275" i="1"/>
  <c r="IX248" i="1"/>
  <c r="IX335" i="1"/>
  <c r="IX314" i="1"/>
  <c r="IX240" i="1"/>
  <c r="IX271" i="1"/>
  <c r="IX301" i="1"/>
  <c r="IX316" i="1"/>
  <c r="IX223" i="1"/>
  <c r="IX306" i="1"/>
  <c r="IX151" i="1"/>
  <c r="IX205" i="1"/>
  <c r="IX328" i="1"/>
  <c r="IX313" i="1"/>
  <c r="IX339" i="1"/>
  <c r="IX309" i="1"/>
  <c r="IX318" i="1"/>
  <c r="IX167" i="1"/>
  <c r="IX334" i="1"/>
  <c r="IX220" i="1"/>
  <c r="IX221" i="1"/>
  <c r="IX196" i="1"/>
  <c r="IX325" i="1"/>
  <c r="IX255" i="1"/>
  <c r="IX293" i="1"/>
  <c r="IX304" i="1"/>
  <c r="IX285" i="1"/>
  <c r="IX242" i="1"/>
  <c r="IX235" i="1"/>
  <c r="IX247" i="1"/>
  <c r="IX276" i="1"/>
  <c r="IX228" i="1"/>
  <c r="IX280" i="1"/>
  <c r="IX294" i="1"/>
  <c r="IX234" i="1"/>
  <c r="IX282" i="1"/>
  <c r="IX267" i="1"/>
  <c r="IX172" i="1"/>
  <c r="IX239" i="1"/>
  <c r="IX273" i="1"/>
  <c r="IX249" i="1"/>
  <c r="IX311" i="1"/>
  <c r="IX338" i="1"/>
  <c r="IX168" i="1"/>
  <c r="IX162" i="1"/>
  <c r="IX260" i="1"/>
  <c r="IX209" i="1"/>
  <c r="IX279" i="1"/>
  <c r="IX222" i="1"/>
  <c r="IX191" i="1"/>
  <c r="IX166" i="1"/>
  <c r="IX171" i="1"/>
  <c r="IX337" i="1"/>
  <c r="IX195" i="1"/>
  <c r="IX211" i="1"/>
  <c r="IX206" i="1"/>
  <c r="IX174" i="1"/>
  <c r="IX169" i="1"/>
  <c r="IX288" i="1"/>
  <c r="IX141" i="1"/>
  <c r="IX207" i="1"/>
  <c r="IX212" i="1"/>
  <c r="IX241" i="1"/>
  <c r="IX277" i="1"/>
  <c r="IX281" i="1"/>
  <c r="IX244" i="1"/>
  <c r="IX178" i="1"/>
  <c r="IX215" i="1"/>
  <c r="IX213" i="1"/>
  <c r="IX181" i="1"/>
  <c r="IX150" i="1"/>
  <c r="IX321" i="1"/>
  <c r="IX250" i="1"/>
  <c r="IX246" i="1"/>
  <c r="IX289" i="1"/>
  <c r="IX341" i="1"/>
  <c r="IX333" i="1"/>
  <c r="IX307" i="1"/>
  <c r="IX274" i="1"/>
  <c r="IX287" i="1"/>
  <c r="IX300" i="1"/>
  <c r="IX302" i="1"/>
  <c r="IX312" i="1"/>
  <c r="IX177" i="1"/>
  <c r="IX176" i="1"/>
  <c r="IX305" i="1"/>
  <c r="IX202" i="1"/>
  <c r="IX203" i="1"/>
  <c r="IX253" i="1"/>
  <c r="IX173" i="1"/>
  <c r="IX180" i="1"/>
  <c r="IX322" i="1"/>
  <c r="IX319" i="1"/>
  <c r="IX323" i="1"/>
  <c r="IX164" i="1"/>
  <c r="IX268" i="1"/>
  <c r="IX269" i="1"/>
  <c r="IX210" i="1"/>
  <c r="IX252" i="1"/>
  <c r="IX303" i="1"/>
  <c r="IX331" i="1"/>
  <c r="IX163" i="1"/>
  <c r="IX186" i="1"/>
  <c r="IX329" i="1"/>
  <c r="IX219" i="1"/>
  <c r="IX262" i="1"/>
  <c r="IX218" i="1"/>
  <c r="IX194" i="1"/>
  <c r="IX292" i="1"/>
  <c r="IX20" i="1"/>
  <c r="IX272" i="1"/>
  <c r="IX327" i="1"/>
  <c r="IX332" i="1"/>
  <c r="IX336" i="1"/>
  <c r="IX157" i="1"/>
  <c r="IX183" i="1"/>
  <c r="IX226" i="1"/>
  <c r="IX19" i="1"/>
  <c r="IX175" i="1"/>
  <c r="IX204" i="1"/>
  <c r="IX261" i="1"/>
  <c r="IX283" i="1"/>
  <c r="IX224" i="1"/>
  <c r="IX225" i="1"/>
  <c r="IX330" i="1"/>
  <c r="IX278" i="1"/>
  <c r="IX184" i="1"/>
  <c r="IX290" i="1"/>
  <c r="IX243" i="1"/>
  <c r="IX216" i="1"/>
  <c r="IX317" i="1"/>
  <c r="IX254" i="1"/>
  <c r="IX343" i="1"/>
  <c r="IQ319" i="1"/>
  <c r="IQ325" i="1"/>
  <c r="IQ313" i="1"/>
  <c r="IQ171" i="1"/>
  <c r="IQ333" i="1"/>
  <c r="IQ326" i="1"/>
  <c r="IQ302" i="1"/>
  <c r="IQ308" i="1"/>
  <c r="IQ177" i="1"/>
  <c r="IQ156" i="1"/>
  <c r="IQ294" i="1"/>
  <c r="IQ316" i="1"/>
  <c r="IQ241" i="1"/>
  <c r="IQ183" i="1"/>
  <c r="IQ181" i="1"/>
  <c r="IQ277" i="1"/>
  <c r="IQ217" i="1"/>
  <c r="IQ212" i="1"/>
  <c r="IQ211" i="1"/>
  <c r="IQ260" i="1"/>
  <c r="IQ275" i="1"/>
  <c r="IQ19" i="1"/>
  <c r="IQ343" i="1"/>
  <c r="IQ314" i="1"/>
  <c r="IQ305" i="1"/>
  <c r="IQ290" i="1"/>
  <c r="IQ304" i="1"/>
  <c r="IQ249" i="1"/>
  <c r="IQ280" i="1"/>
  <c r="IQ315" i="1"/>
  <c r="IQ236" i="1"/>
  <c r="IQ285" i="1"/>
  <c r="IQ284" i="1"/>
  <c r="IQ288" i="1"/>
  <c r="IQ295" i="1"/>
  <c r="IQ317" i="1"/>
  <c r="IQ150" i="1"/>
  <c r="IQ291" i="1"/>
  <c r="IQ301" i="1"/>
  <c r="IQ337" i="1"/>
  <c r="IQ203" i="1"/>
  <c r="IQ189" i="1"/>
  <c r="IQ173" i="1"/>
  <c r="IQ175" i="1"/>
  <c r="IQ168" i="1"/>
  <c r="IQ303" i="1"/>
  <c r="IQ164" i="1"/>
  <c r="IQ219" i="1"/>
  <c r="IQ169" i="1"/>
  <c r="IQ186" i="1"/>
  <c r="IQ184" i="1"/>
  <c r="IQ339" i="1"/>
  <c r="IQ227" i="1"/>
  <c r="IQ224" i="1"/>
  <c r="IQ331" i="1"/>
  <c r="IQ194" i="1"/>
  <c r="IQ250" i="1"/>
  <c r="IQ252" i="1"/>
  <c r="IQ228" i="1"/>
  <c r="IQ234" i="1"/>
  <c r="IQ244" i="1"/>
  <c r="IQ151" i="1"/>
  <c r="IQ205" i="1"/>
  <c r="IQ329" i="1"/>
  <c r="IQ192" i="1"/>
  <c r="IQ271" i="1"/>
  <c r="IQ216" i="1"/>
  <c r="IQ307" i="1"/>
  <c r="IQ310" i="1"/>
  <c r="IQ306" i="1"/>
  <c r="IQ149" i="1"/>
  <c r="IQ324" i="1"/>
  <c r="IQ218" i="1"/>
  <c r="IQ322" i="1"/>
  <c r="IQ279" i="1"/>
  <c r="IQ341" i="1"/>
  <c r="IQ336" i="1"/>
  <c r="IQ247" i="1"/>
  <c r="IQ328" i="1"/>
  <c r="IQ162" i="1"/>
  <c r="IQ214" i="1"/>
  <c r="IQ204" i="1"/>
  <c r="IQ190" i="1"/>
  <c r="IQ278" i="1"/>
  <c r="IQ274" i="1"/>
  <c r="IQ195" i="1"/>
  <c r="IQ340" i="1"/>
  <c r="IQ270" i="1"/>
  <c r="IQ193" i="1"/>
  <c r="IQ180" i="1"/>
  <c r="IQ318" i="1"/>
  <c r="IQ176" i="1"/>
  <c r="IQ286" i="1"/>
  <c r="IQ191" i="1"/>
  <c r="IQ221" i="1"/>
  <c r="IQ262" i="1"/>
  <c r="IQ165" i="1"/>
  <c r="IQ167" i="1"/>
  <c r="IQ246" i="1"/>
  <c r="IQ206" i="1"/>
  <c r="IQ141" i="1"/>
  <c r="IQ276" i="1"/>
  <c r="IQ256" i="1"/>
  <c r="IQ209" i="1"/>
  <c r="IQ283" i="1"/>
  <c r="IQ258" i="1"/>
  <c r="IQ196" i="1"/>
  <c r="IQ225" i="1"/>
  <c r="IQ240" i="1"/>
  <c r="IQ172" i="1"/>
  <c r="IQ311" i="1"/>
  <c r="IQ289" i="1"/>
  <c r="IQ334" i="1"/>
  <c r="IQ178" i="1"/>
  <c r="IQ166" i="1"/>
  <c r="IQ312" i="1"/>
  <c r="IQ157" i="1"/>
  <c r="IQ300" i="1"/>
  <c r="IQ287" i="1"/>
  <c r="IQ238" i="1"/>
  <c r="IQ248" i="1"/>
  <c r="IQ257" i="1"/>
  <c r="IQ235" i="1"/>
  <c r="IQ213" i="1"/>
  <c r="IQ293" i="1"/>
  <c r="IQ253" i="1"/>
  <c r="IQ281" i="1"/>
  <c r="IQ269" i="1"/>
  <c r="IQ202" i="1"/>
  <c r="IQ320" i="1"/>
  <c r="IQ327" i="1"/>
  <c r="IQ321" i="1"/>
  <c r="IQ229" i="1"/>
  <c r="IQ272" i="1"/>
  <c r="IQ210" i="1"/>
  <c r="IQ323" i="1"/>
  <c r="IQ267" i="1"/>
  <c r="IQ273" i="1"/>
  <c r="IQ174" i="1"/>
  <c r="IQ163" i="1"/>
  <c r="IQ207" i="1"/>
  <c r="IQ342" i="1"/>
  <c r="IQ215" i="1"/>
  <c r="IQ268" i="1"/>
  <c r="IQ259" i="1"/>
  <c r="IQ148" i="1"/>
  <c r="IQ254" i="1"/>
  <c r="IQ226" i="1"/>
  <c r="IQ292" i="1"/>
  <c r="IQ239" i="1"/>
  <c r="IQ338" i="1"/>
  <c r="IQ261" i="1"/>
  <c r="IQ223" i="1"/>
  <c r="IQ201" i="1"/>
  <c r="IQ20" i="1"/>
  <c r="IQ330" i="1"/>
  <c r="IQ245" i="1"/>
  <c r="IQ309" i="1"/>
  <c r="IQ332" i="1"/>
  <c r="IQ242" i="1"/>
  <c r="IQ243" i="1"/>
  <c r="IQ251" i="1"/>
  <c r="IQ220" i="1"/>
  <c r="IQ185" i="1"/>
  <c r="IQ237" i="1"/>
  <c r="IQ222" i="1"/>
  <c r="IQ255" i="1"/>
  <c r="IQ208" i="1"/>
  <c r="IQ182" i="1"/>
  <c r="IQ187" i="1"/>
  <c r="IQ335" i="1"/>
  <c r="IQ282" i="1"/>
  <c r="FM29" i="1"/>
  <c r="FM38" i="1" s="1"/>
  <c r="FM30" i="1"/>
  <c r="FM39" i="1" s="1"/>
  <c r="FM26" i="1"/>
  <c r="FM35" i="1" s="1"/>
  <c r="FM27" i="1"/>
  <c r="FM36" i="1" s="1"/>
  <c r="FM33" i="1"/>
  <c r="FM32" i="1"/>
  <c r="FM41" i="1" s="1"/>
  <c r="FM28" i="1"/>
  <c r="FM37" i="1" s="1"/>
  <c r="FM25" i="1"/>
  <c r="FM34" i="1" s="1"/>
  <c r="FM31" i="1"/>
  <c r="FM40" i="1" s="1"/>
  <c r="GC219" i="1"/>
  <c r="GC258" i="1"/>
  <c r="GC224" i="1"/>
  <c r="GC331" i="1"/>
  <c r="GC183" i="1"/>
  <c r="GC20" i="1"/>
  <c r="GC285" i="1"/>
  <c r="GC228" i="1"/>
  <c r="GC185" i="1"/>
  <c r="GC306" i="1"/>
  <c r="GC301" i="1"/>
  <c r="GC167" i="1"/>
  <c r="GC186" i="1"/>
  <c r="GC338" i="1"/>
  <c r="GC209" i="1"/>
  <c r="GC225" i="1"/>
  <c r="GC168" i="1"/>
  <c r="GC272" i="1"/>
  <c r="GC253" i="1"/>
  <c r="GC261" i="1"/>
  <c r="GC326" i="1"/>
  <c r="GC237" i="1"/>
  <c r="GC315" i="1"/>
  <c r="GC171" i="1"/>
  <c r="GC215" i="1"/>
  <c r="GC252" i="1"/>
  <c r="GC149" i="1"/>
  <c r="GC207" i="1"/>
  <c r="GC314" i="1"/>
  <c r="GC334" i="1"/>
  <c r="GC184" i="1"/>
  <c r="GC254" i="1"/>
  <c r="GC234" i="1"/>
  <c r="GC337" i="1"/>
  <c r="GC339" i="1"/>
  <c r="GC341" i="1"/>
  <c r="GC307" i="1"/>
  <c r="GC308" i="1"/>
  <c r="GC172" i="1"/>
  <c r="GC189" i="1"/>
  <c r="GC284" i="1"/>
  <c r="GC208" i="1"/>
  <c r="GC227" i="1"/>
  <c r="GC267" i="1"/>
  <c r="GC178" i="1"/>
  <c r="GC295" i="1"/>
  <c r="GC229" i="1"/>
  <c r="GC211" i="1"/>
  <c r="GC226" i="1"/>
  <c r="GC140" i="1"/>
  <c r="GC245" i="1"/>
  <c r="GC251" i="1"/>
  <c r="GC177" i="1"/>
  <c r="GC187" i="1"/>
  <c r="GC201" i="1"/>
  <c r="GC343" i="1"/>
  <c r="GC276" i="1"/>
  <c r="GC235" i="1"/>
  <c r="GC242" i="1"/>
  <c r="GC321" i="1"/>
  <c r="GC247" i="1"/>
  <c r="GC330" i="1"/>
  <c r="GC282" i="1"/>
  <c r="GC313" i="1"/>
  <c r="GC325" i="1"/>
  <c r="GC255" i="1"/>
  <c r="GC246" i="1"/>
  <c r="GC328" i="1"/>
  <c r="GC275" i="1"/>
  <c r="GC169" i="1"/>
  <c r="GC164" i="1"/>
  <c r="GC204" i="1"/>
  <c r="GC193" i="1"/>
  <c r="GC212" i="1"/>
  <c r="GC175" i="1"/>
  <c r="GC302" i="1"/>
  <c r="GC317" i="1"/>
  <c r="GC221" i="1"/>
  <c r="GC320" i="1"/>
  <c r="GC180" i="1"/>
  <c r="GC223" i="1"/>
  <c r="GC333" i="1"/>
  <c r="GC218" i="1"/>
  <c r="GC262" i="1"/>
  <c r="GC280" i="1"/>
  <c r="GC291" i="1"/>
  <c r="GC286" i="1"/>
  <c r="GC292" i="1"/>
  <c r="GC300" i="1"/>
  <c r="GC269" i="1"/>
  <c r="GC156" i="1"/>
  <c r="GC220" i="1"/>
  <c r="GC139" i="1"/>
  <c r="GC202" i="1"/>
  <c r="GC293" i="1"/>
  <c r="GC243" i="1"/>
  <c r="GC151" i="1"/>
  <c r="GC166" i="1"/>
  <c r="GC173" i="1"/>
  <c r="GC222" i="1"/>
  <c r="GC323" i="1"/>
  <c r="GC287" i="1"/>
  <c r="GC239" i="1"/>
  <c r="GC148" i="1"/>
  <c r="GC248" i="1"/>
  <c r="GC270" i="1"/>
  <c r="GC190" i="1"/>
  <c r="GC336" i="1"/>
  <c r="GC249" i="1"/>
  <c r="GC340" i="1"/>
  <c r="GC236" i="1"/>
  <c r="GC241" i="1"/>
  <c r="GC213" i="1"/>
  <c r="GC303" i="1"/>
  <c r="GC319" i="1"/>
  <c r="GC163" i="1"/>
  <c r="GC322" i="1"/>
  <c r="GC165" i="1"/>
  <c r="GC238" i="1"/>
  <c r="GC240" i="1"/>
  <c r="GC192" i="1"/>
  <c r="GC289" i="1"/>
  <c r="GC174" i="1"/>
  <c r="GC274" i="1"/>
  <c r="GC279" i="1"/>
  <c r="GC203" i="1"/>
  <c r="GC259" i="1"/>
  <c r="GC305" i="1"/>
  <c r="GC312" i="1"/>
  <c r="GC191" i="1"/>
  <c r="GC316" i="1"/>
  <c r="GC342" i="1"/>
  <c r="GC332" i="1"/>
  <c r="GC277" i="1"/>
  <c r="GC256" i="1"/>
  <c r="GC250" i="1"/>
  <c r="GC176" i="1"/>
  <c r="GC216" i="1"/>
  <c r="GC278" i="1"/>
  <c r="GC182" i="1"/>
  <c r="GC157" i="1"/>
  <c r="GC181" i="1"/>
  <c r="GC217" i="1"/>
  <c r="GC281" i="1"/>
  <c r="GC288" i="1"/>
  <c r="GC268" i="1"/>
  <c r="GC310" i="1"/>
  <c r="GC309" i="1"/>
  <c r="GC210" i="1"/>
  <c r="GC206" i="1"/>
  <c r="GC304" i="1"/>
  <c r="GC324" i="1"/>
  <c r="GC311" i="1"/>
  <c r="GC205" i="1"/>
  <c r="GC318" i="1"/>
  <c r="GC150" i="1"/>
  <c r="GC244" i="1"/>
  <c r="GC273" i="1"/>
  <c r="GC138" i="1"/>
  <c r="GC196" i="1"/>
  <c r="GC283" i="1"/>
  <c r="GC194" i="1"/>
  <c r="GC257" i="1"/>
  <c r="GC327" i="1"/>
  <c r="GC271" i="1"/>
  <c r="GC290" i="1"/>
  <c r="GC260" i="1"/>
  <c r="GC162" i="1"/>
  <c r="GC329" i="1"/>
  <c r="GC141" i="1"/>
  <c r="GC294" i="1"/>
  <c r="GC335" i="1"/>
  <c r="GC19" i="1"/>
  <c r="GC214" i="1"/>
  <c r="GC195" i="1"/>
  <c r="KI27" i="1"/>
  <c r="KI36" i="1" s="1"/>
  <c r="KI31" i="1"/>
  <c r="KI40" i="1" s="1"/>
  <c r="KI33" i="1"/>
  <c r="KI26" i="1"/>
  <c r="KI35" i="1" s="1"/>
  <c r="KI32" i="1"/>
  <c r="KI41" i="1" s="1"/>
  <c r="KI30" i="1"/>
  <c r="KI39" i="1" s="1"/>
  <c r="KI25" i="1"/>
  <c r="KI34" i="1" s="1"/>
  <c r="KI29" i="1"/>
  <c r="KI38" i="1" s="1"/>
  <c r="KI28" i="1"/>
  <c r="KI37" i="1" s="1"/>
  <c r="GV333" i="1"/>
  <c r="GV185" i="1"/>
  <c r="GV310" i="1"/>
  <c r="GV339" i="1"/>
  <c r="GV253" i="1"/>
  <c r="GV173" i="1"/>
  <c r="GV187" i="1"/>
  <c r="GV292" i="1"/>
  <c r="GV204" i="1"/>
  <c r="GV215" i="1"/>
  <c r="GV243" i="1"/>
  <c r="GV293" i="1"/>
  <c r="GV258" i="1"/>
  <c r="GV307" i="1"/>
  <c r="GV288" i="1"/>
  <c r="GV223" i="1"/>
  <c r="GV306" i="1"/>
  <c r="GV319" i="1"/>
  <c r="GV186" i="1"/>
  <c r="GV277" i="1"/>
  <c r="GV235" i="1"/>
  <c r="GV162" i="1"/>
  <c r="GV150" i="1"/>
  <c r="GV300" i="1"/>
  <c r="GV338" i="1"/>
  <c r="GV249" i="1"/>
  <c r="GV314" i="1"/>
  <c r="GV248" i="1"/>
  <c r="GV318" i="1"/>
  <c r="GV275" i="1"/>
  <c r="GV316" i="1"/>
  <c r="GV325" i="1"/>
  <c r="GV287" i="1"/>
  <c r="GV180" i="1"/>
  <c r="GV210" i="1"/>
  <c r="GV194" i="1"/>
  <c r="GV206" i="1"/>
  <c r="GV212" i="1"/>
  <c r="GV242" i="1"/>
  <c r="GV290" i="1"/>
  <c r="GV183" i="1"/>
  <c r="GV181" i="1"/>
  <c r="GV192" i="1"/>
  <c r="GV334" i="1"/>
  <c r="GV271" i="1"/>
  <c r="GV311" i="1"/>
  <c r="GV317" i="1"/>
  <c r="GV312" i="1"/>
  <c r="GV330" i="1"/>
  <c r="GV169" i="1"/>
  <c r="GV164" i="1"/>
  <c r="GV294" i="1"/>
  <c r="GV193" i="1"/>
  <c r="GV203" i="1"/>
  <c r="GV209" i="1"/>
  <c r="GV239" i="1"/>
  <c r="GV286" i="1"/>
  <c r="GV259" i="1"/>
  <c r="GV283" i="1"/>
  <c r="GV138" i="1"/>
  <c r="GV332" i="1"/>
  <c r="GV329" i="1"/>
  <c r="GV177" i="1"/>
  <c r="GV218" i="1"/>
  <c r="GV284" i="1"/>
  <c r="GV19" i="1"/>
  <c r="GV250" i="1"/>
  <c r="GV171" i="1"/>
  <c r="GV219" i="1"/>
  <c r="GV254" i="1"/>
  <c r="GV320" i="1"/>
  <c r="GV272" i="1"/>
  <c r="GV278" i="1"/>
  <c r="GV340" i="1"/>
  <c r="GV315" i="1"/>
  <c r="GV291" i="1"/>
  <c r="GV328" i="1"/>
  <c r="GV176" i="1"/>
  <c r="GV289" i="1"/>
  <c r="GV208" i="1"/>
  <c r="GV141" i="1"/>
  <c r="GV140" i="1"/>
  <c r="GV274" i="1"/>
  <c r="GV269" i="1"/>
  <c r="GV326" i="1"/>
  <c r="GV331" i="1"/>
  <c r="GV301" i="1"/>
  <c r="GV214" i="1"/>
  <c r="GV220" i="1"/>
  <c r="GV304" i="1"/>
  <c r="GV260" i="1"/>
  <c r="GV234" i="1"/>
  <c r="GV282" i="1"/>
  <c r="GV236" i="1"/>
  <c r="GV302" i="1"/>
  <c r="GV245" i="1"/>
  <c r="GV168" i="1"/>
  <c r="GV175" i="1"/>
  <c r="GV257" i="1"/>
  <c r="GV222" i="1"/>
  <c r="GV213" i="1"/>
  <c r="GV228" i="1"/>
  <c r="GV270" i="1"/>
  <c r="GV246" i="1"/>
  <c r="GV267" i="1"/>
  <c r="GV256" i="1"/>
  <c r="GV189" i="1"/>
  <c r="GV190" i="1"/>
  <c r="GV20" i="1"/>
  <c r="GV167" i="1"/>
  <c r="GV309" i="1"/>
  <c r="GV247" i="1"/>
  <c r="GV273" i="1"/>
  <c r="GV276" i="1"/>
  <c r="GV224" i="1"/>
  <c r="GV139" i="1"/>
  <c r="GV184" i="1"/>
  <c r="GV163" i="1"/>
  <c r="GV252" i="1"/>
  <c r="GV182" i="1"/>
  <c r="GV227" i="1"/>
  <c r="GV207" i="1"/>
  <c r="GV285" i="1"/>
  <c r="GV229" i="1"/>
  <c r="GV202" i="1"/>
  <c r="GV178" i="1"/>
  <c r="GV343" i="1"/>
  <c r="GV321" i="1"/>
  <c r="GV157" i="1"/>
  <c r="GV216" i="1"/>
  <c r="GV244" i="1"/>
  <c r="GV251" i="1"/>
  <c r="GV322" i="1"/>
  <c r="GV148" i="1"/>
  <c r="GV261" i="1"/>
  <c r="GV240" i="1"/>
  <c r="GV324" i="1"/>
  <c r="GV211" i="1"/>
  <c r="GV201" i="1"/>
  <c r="GV295" i="1"/>
  <c r="GV335" i="1"/>
  <c r="GV149" i="1"/>
  <c r="GV191" i="1"/>
  <c r="GV308" i="1"/>
  <c r="GV342" i="1"/>
  <c r="GV195" i="1"/>
  <c r="GV262" i="1"/>
  <c r="GV280" i="1"/>
  <c r="GV303" i="1"/>
  <c r="GV156" i="1"/>
  <c r="GV165" i="1"/>
  <c r="GV327" i="1"/>
  <c r="GV174" i="1"/>
  <c r="GV172" i="1"/>
  <c r="GV241" i="1"/>
  <c r="GV151" i="1"/>
  <c r="GV237" i="1"/>
  <c r="GV337" i="1"/>
  <c r="GV279" i="1"/>
  <c r="GV281" i="1"/>
  <c r="GV225" i="1"/>
  <c r="GV205" i="1"/>
  <c r="GV268" i="1"/>
  <c r="GV313" i="1"/>
  <c r="GV323" i="1"/>
  <c r="GV226" i="1"/>
  <c r="GV305" i="1"/>
  <c r="GV166" i="1"/>
  <c r="GV341" i="1"/>
  <c r="GV217" i="1"/>
  <c r="GV336" i="1"/>
  <c r="GV255" i="1"/>
  <c r="GV238" i="1"/>
  <c r="GV221" i="1"/>
  <c r="GV196"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18" i="1"/>
  <c r="IY283" i="1"/>
  <c r="IY256" i="1"/>
  <c r="IY269" i="1"/>
  <c r="IY334" i="1"/>
  <c r="IY202" i="1"/>
  <c r="IY261" i="1"/>
  <c r="IY278" i="1"/>
  <c r="IY294" i="1"/>
  <c r="IY190" i="1"/>
  <c r="IY238" i="1"/>
  <c r="IY181" i="1"/>
  <c r="IY317" i="1"/>
  <c r="IY176" i="1"/>
  <c r="IY329" i="1"/>
  <c r="IY186" i="1"/>
  <c r="IY195" i="1"/>
  <c r="IY305" i="1"/>
  <c r="IY204" i="1"/>
  <c r="IY293" i="1"/>
  <c r="IY194" i="1"/>
  <c r="IY19" i="1"/>
  <c r="IY168" i="1"/>
  <c r="IY273" i="1"/>
  <c r="IY175" i="1"/>
  <c r="IY328" i="1"/>
  <c r="IY224" i="1"/>
  <c r="IY187" i="1"/>
  <c r="IY247" i="1"/>
  <c r="IY201" i="1"/>
  <c r="IY316" i="1"/>
  <c r="IY277" i="1"/>
  <c r="IY310" i="1"/>
  <c r="IY326" i="1"/>
  <c r="IY225" i="1"/>
  <c r="IY177" i="1"/>
  <c r="IY193" i="1"/>
  <c r="IY287" i="1"/>
  <c r="IY330" i="1"/>
  <c r="IY229" i="1"/>
  <c r="IY315" i="1"/>
  <c r="IY167" i="1"/>
  <c r="IY270" i="1"/>
  <c r="IY262" i="1"/>
  <c r="IY241" i="1"/>
  <c r="IY306" i="1"/>
  <c r="IY291" i="1"/>
  <c r="IY260" i="1"/>
  <c r="IY336" i="1"/>
  <c r="IY339" i="1"/>
  <c r="IY141" i="1"/>
  <c r="IY295" i="1"/>
  <c r="IY196" i="1"/>
  <c r="IY164" i="1"/>
  <c r="IY221" i="1"/>
  <c r="IY191" i="1"/>
  <c r="IY253" i="1"/>
  <c r="IY169" i="1"/>
  <c r="IY268" i="1"/>
  <c r="IY301" i="1"/>
  <c r="IY166" i="1"/>
  <c r="IY242" i="1"/>
  <c r="IY246" i="1"/>
  <c r="IY255" i="1"/>
  <c r="IY322" i="1"/>
  <c r="IY163" i="1"/>
  <c r="IY189" i="1"/>
  <c r="IY307" i="1"/>
  <c r="IY323" i="1"/>
  <c r="IY212" i="1"/>
  <c r="IY331" i="1"/>
  <c r="IY252" i="1"/>
  <c r="IY258" i="1"/>
  <c r="IY338" i="1"/>
  <c r="IY235" i="1"/>
  <c r="IY20" i="1"/>
  <c r="IY332" i="1"/>
  <c r="IY206" i="1"/>
  <c r="IY289" i="1"/>
  <c r="IY319" i="1"/>
  <c r="IY214" i="1"/>
  <c r="IY251" i="1"/>
  <c r="IY203" i="1"/>
  <c r="IY150" i="1"/>
  <c r="IY340" i="1"/>
  <c r="IY217" i="1"/>
  <c r="IY171" i="1"/>
  <c r="IY210" i="1"/>
  <c r="IY165" i="1"/>
  <c r="IY257" i="1"/>
  <c r="IY292" i="1"/>
  <c r="IY342" i="1"/>
  <c r="IY259" i="1"/>
  <c r="IY275" i="1"/>
  <c r="IY320" i="1"/>
  <c r="IY220" i="1"/>
  <c r="IY156" i="1"/>
  <c r="IY151" i="1"/>
  <c r="IY343" i="1"/>
  <c r="IY173" i="1"/>
  <c r="IY300" i="1"/>
  <c r="IY333" i="1"/>
  <c r="IY148" i="1"/>
  <c r="IY157" i="1"/>
  <c r="IY178" i="1"/>
  <c r="IY311" i="1"/>
  <c r="IY213" i="1"/>
  <c r="IY267" i="1"/>
  <c r="IY239" i="1"/>
  <c r="IY335" i="1"/>
  <c r="IY249" i="1"/>
  <c r="IY192" i="1"/>
  <c r="IY303" i="1"/>
  <c r="IY244" i="1"/>
  <c r="IY318" i="1"/>
  <c r="IY227" i="1"/>
  <c r="IY243" i="1"/>
  <c r="IY290" i="1"/>
  <c r="IY274" i="1"/>
  <c r="IY172" i="1"/>
  <c r="IY216" i="1"/>
  <c r="IY281" i="1"/>
  <c r="IY222" i="1"/>
  <c r="IY337" i="1"/>
  <c r="IY174" i="1"/>
  <c r="IY285" i="1"/>
  <c r="IY149" i="1"/>
  <c r="IY223" i="1"/>
  <c r="IY245" i="1"/>
  <c r="IY302" i="1"/>
  <c r="IY286" i="1"/>
  <c r="IY312" i="1"/>
  <c r="IY327" i="1"/>
  <c r="IY236" i="1"/>
  <c r="IY219" i="1"/>
  <c r="IY304" i="1"/>
  <c r="IY184" i="1"/>
  <c r="IY183" i="1"/>
  <c r="IY314" i="1"/>
  <c r="IY341" i="1"/>
  <c r="IY185" i="1"/>
  <c r="IY211" i="1"/>
  <c r="IY228" i="1"/>
  <c r="IY309" i="1"/>
  <c r="IY308" i="1"/>
  <c r="IY207" i="1"/>
  <c r="IY321" i="1"/>
  <c r="IY279" i="1"/>
  <c r="IY325" i="1"/>
  <c r="IY205" i="1"/>
  <c r="IY240" i="1"/>
  <c r="IY272" i="1"/>
  <c r="IY215" i="1"/>
  <c r="IY226" i="1"/>
  <c r="IY209" i="1"/>
  <c r="IY250" i="1"/>
  <c r="IY180" i="1"/>
  <c r="IY288" i="1"/>
  <c r="IY313" i="1"/>
  <c r="IY237" i="1"/>
  <c r="IY234" i="1"/>
  <c r="IY248" i="1"/>
  <c r="IY271" i="1"/>
  <c r="IY282" i="1"/>
  <c r="IY182" i="1"/>
  <c r="IY324" i="1"/>
  <c r="IY162" i="1"/>
  <c r="IY254" i="1"/>
  <c r="IY284" i="1"/>
  <c r="IY280" i="1"/>
  <c r="IY276" i="1"/>
  <c r="IY208" i="1"/>
  <c r="FG28" i="1"/>
  <c r="FG37" i="1" s="1"/>
  <c r="FG29" i="1"/>
  <c r="FG38" i="1" s="1"/>
  <c r="FG32" i="1"/>
  <c r="FG41" i="1" s="1"/>
  <c r="FG33" i="1"/>
  <c r="FG30" i="1"/>
  <c r="FG39" i="1" s="1"/>
  <c r="FG26" i="1"/>
  <c r="FG35" i="1" s="1"/>
  <c r="FG27" i="1"/>
  <c r="FG36" i="1" s="1"/>
  <c r="FG25" i="1"/>
  <c r="FG34" i="1" s="1"/>
  <c r="FG31" i="1"/>
  <c r="FG40" i="1" s="1"/>
  <c r="AA299" i="1" a="1"/>
  <c r="AA299" i="1" s="1"/>
  <c r="AA200" i="1" a="1"/>
  <c r="AA200" i="1" s="1"/>
  <c r="AG246" i="1"/>
  <c r="AG342" i="1"/>
  <c r="AG141" i="1"/>
  <c r="AG193" i="1"/>
  <c r="AG201" i="1"/>
  <c r="AG191" i="1"/>
  <c r="AG271" i="1"/>
  <c r="AG174" i="1"/>
  <c r="AG212" i="1"/>
  <c r="AG277" i="1"/>
  <c r="AG220" i="1"/>
  <c r="AG229" i="1"/>
  <c r="AG340" i="1"/>
  <c r="AG253" i="1"/>
  <c r="AG252" i="1"/>
  <c r="AG20" i="1"/>
  <c r="AG290" i="1"/>
  <c r="AG275" i="1"/>
  <c r="AG301" i="1"/>
  <c r="AG237" i="1"/>
  <c r="AG338" i="1"/>
  <c r="AG196" i="1"/>
  <c r="AG273" i="1"/>
  <c r="AG319" i="1"/>
  <c r="AG279" i="1"/>
  <c r="AG254" i="1"/>
  <c r="AG163" i="1"/>
  <c r="AG138" i="1"/>
  <c r="AG184" i="1"/>
  <c r="AG291" i="1"/>
  <c r="AG178" i="1"/>
  <c r="AG240" i="1"/>
  <c r="AG242" i="1"/>
  <c r="AG167" i="1"/>
  <c r="AG270" i="1"/>
  <c r="AG182" i="1"/>
  <c r="AG267" i="1"/>
  <c r="AG303" i="1"/>
  <c r="AG171" i="1"/>
  <c r="AG317" i="1"/>
  <c r="AG189" i="1"/>
  <c r="AG278" i="1"/>
  <c r="AG280" i="1"/>
  <c r="AG249" i="1"/>
  <c r="AG326" i="1"/>
  <c r="AG330" i="1"/>
  <c r="AG328" i="1"/>
  <c r="AG216" i="1"/>
  <c r="AG259" i="1"/>
  <c r="AG285" i="1"/>
  <c r="AG310" i="1"/>
  <c r="AG294" i="1"/>
  <c r="AG243" i="1"/>
  <c r="AG341" i="1"/>
  <c r="AG156" i="1"/>
  <c r="AG234" i="1"/>
  <c r="AG305" i="1"/>
  <c r="AG292" i="1"/>
  <c r="AG168" i="1"/>
  <c r="AG261" i="1"/>
  <c r="AG283" i="1"/>
  <c r="AG221" i="1"/>
  <c r="AG241" i="1"/>
  <c r="AG181" i="1"/>
  <c r="AG334" i="1"/>
  <c r="AG172" i="1"/>
  <c r="AG315" i="1"/>
  <c r="AG247" i="1"/>
  <c r="AG215" i="1"/>
  <c r="AG322" i="1"/>
  <c r="AG257" i="1"/>
  <c r="AG162" i="1"/>
  <c r="AG217" i="1"/>
  <c r="AG269" i="1"/>
  <c r="AG169" i="1"/>
  <c r="AG281" i="1"/>
  <c r="AG251" i="1"/>
  <c r="AG316" i="1"/>
  <c r="AG329" i="1"/>
  <c r="AG166" i="1"/>
  <c r="AG272" i="1"/>
  <c r="AG239" i="1"/>
  <c r="AG164" i="1"/>
  <c r="AG149" i="1"/>
  <c r="AG175" i="1"/>
  <c r="AG248" i="1"/>
  <c r="AG282" i="1"/>
  <c r="AG276" i="1"/>
  <c r="AG218" i="1"/>
  <c r="AG180" i="1"/>
  <c r="AG333" i="1"/>
  <c r="AG177" i="1"/>
  <c r="AG256" i="1"/>
  <c r="AG214" i="1"/>
  <c r="AG331" i="1"/>
  <c r="AG336" i="1"/>
  <c r="AG202" i="1"/>
  <c r="AG324" i="1"/>
  <c r="AG309" i="1"/>
  <c r="AG203" i="1"/>
  <c r="AG236" i="1"/>
  <c r="AG227" i="1"/>
  <c r="AG204" i="1"/>
  <c r="AG306" i="1"/>
  <c r="AG206" i="1"/>
  <c r="AG213" i="1"/>
  <c r="AG293" i="1"/>
  <c r="AG307" i="1"/>
  <c r="AG224" i="1"/>
  <c r="AG165" i="1"/>
  <c r="AG320" i="1"/>
  <c r="AG194" i="1"/>
  <c r="AG210" i="1"/>
  <c r="AG300" i="1"/>
  <c r="AG295" i="1"/>
  <c r="AG139" i="1"/>
  <c r="AG223" i="1"/>
  <c r="AG244" i="1"/>
  <c r="AG190" i="1"/>
  <c r="AG187" i="1"/>
  <c r="AG195" i="1"/>
  <c r="AG208" i="1"/>
  <c r="AG258" i="1"/>
  <c r="AG225" i="1"/>
  <c r="AG318" i="1"/>
  <c r="AG238" i="1"/>
  <c r="AG286" i="1"/>
  <c r="AG323" i="1"/>
  <c r="AG262" i="1"/>
  <c r="AG140" i="1"/>
  <c r="AG157" i="1"/>
  <c r="AG325" i="1"/>
  <c r="AG186" i="1"/>
  <c r="AG176" i="1"/>
  <c r="AG302" i="1"/>
  <c r="AG343" i="1"/>
  <c r="AG255" i="1"/>
  <c r="AG314" i="1"/>
  <c r="AG173" i="1"/>
  <c r="AG207" i="1"/>
  <c r="AG245" i="1"/>
  <c r="AG185" i="1"/>
  <c r="AG288" i="1"/>
  <c r="AG150" i="1"/>
  <c r="AG219" i="1"/>
  <c r="AG313" i="1"/>
  <c r="AG192" i="1"/>
  <c r="AG321" i="1"/>
  <c r="AG209" i="1"/>
  <c r="AG228" i="1"/>
  <c r="AG19" i="1"/>
  <c r="AG226" i="1"/>
  <c r="AG335" i="1"/>
  <c r="AG289" i="1"/>
  <c r="AG332" i="1"/>
  <c r="AG222" i="1"/>
  <c r="AG250" i="1"/>
  <c r="AG308" i="1"/>
  <c r="AG304" i="1"/>
  <c r="AG183" i="1"/>
  <c r="AG151" i="1"/>
  <c r="AG339" i="1"/>
  <c r="AG235" i="1"/>
  <c r="AG284" i="1"/>
  <c r="AG312" i="1"/>
  <c r="AG287" i="1"/>
  <c r="AG205" i="1"/>
  <c r="AG148" i="1"/>
  <c r="AG268" i="1"/>
  <c r="AG260" i="1"/>
  <c r="AG337" i="1"/>
  <c r="AG327" i="1"/>
  <c r="AG274" i="1"/>
  <c r="AG211" i="1"/>
  <c r="AG311" i="1"/>
  <c r="CJ32" i="1"/>
  <c r="CJ41" i="1" s="1"/>
  <c r="CJ26" i="1"/>
  <c r="CJ35" i="1" s="1"/>
  <c r="CJ31" i="1"/>
  <c r="CJ40" i="1" s="1"/>
  <c r="CJ30" i="1"/>
  <c r="CJ39" i="1" s="1"/>
  <c r="CJ29" i="1"/>
  <c r="CJ38" i="1" s="1"/>
  <c r="CJ33" i="1"/>
  <c r="CJ27" i="1"/>
  <c r="CJ36" i="1" s="1"/>
  <c r="CJ25" i="1"/>
  <c r="CJ34" i="1" s="1"/>
  <c r="CJ28" i="1"/>
  <c r="CJ37" i="1" s="1"/>
  <c r="EQ324" i="1"/>
  <c r="EQ310" i="1"/>
  <c r="EQ262" i="1"/>
  <c r="EQ207" i="1"/>
  <c r="EQ255" i="1"/>
  <c r="EQ202" i="1"/>
  <c r="EQ289" i="1"/>
  <c r="EQ276" i="1"/>
  <c r="EQ203" i="1"/>
  <c r="EQ306" i="1"/>
  <c r="EQ174" i="1"/>
  <c r="EQ301" i="1"/>
  <c r="EQ138" i="1"/>
  <c r="EQ172" i="1"/>
  <c r="EQ229" i="1"/>
  <c r="EQ163" i="1"/>
  <c r="EQ151" i="1"/>
  <c r="EQ237" i="1"/>
  <c r="EQ214" i="1"/>
  <c r="EQ148" i="1"/>
  <c r="EQ287" i="1"/>
  <c r="EQ19" i="1"/>
  <c r="EQ178" i="1"/>
  <c r="EQ206" i="1"/>
  <c r="EQ167" i="1"/>
  <c r="EQ268" i="1"/>
  <c r="EQ311" i="1"/>
  <c r="EQ328" i="1"/>
  <c r="EQ329" i="1"/>
  <c r="EQ156" i="1"/>
  <c r="EQ286" i="1"/>
  <c r="EQ274" i="1"/>
  <c r="EQ150" i="1"/>
  <c r="EQ213" i="1"/>
  <c r="EQ173" i="1"/>
  <c r="EQ208" i="1"/>
  <c r="EQ327" i="1"/>
  <c r="EQ334" i="1"/>
  <c r="EQ241" i="1"/>
  <c r="EQ211" i="1"/>
  <c r="EQ189" i="1"/>
  <c r="EQ291" i="1"/>
  <c r="EQ171" i="1"/>
  <c r="EQ186" i="1"/>
  <c r="EQ323" i="1"/>
  <c r="EQ277" i="1"/>
  <c r="EQ261" i="1"/>
  <c r="EQ243" i="1"/>
  <c r="EQ307" i="1"/>
  <c r="EQ279" i="1"/>
  <c r="EQ325" i="1"/>
  <c r="EQ140" i="1"/>
  <c r="EQ196" i="1"/>
  <c r="EQ224" i="1"/>
  <c r="EQ303" i="1"/>
  <c r="EQ205" i="1"/>
  <c r="EQ252" i="1"/>
  <c r="EQ314" i="1"/>
  <c r="EQ248" i="1"/>
  <c r="EQ184" i="1"/>
  <c r="EQ192" i="1"/>
  <c r="EQ139" i="1"/>
  <c r="EQ141" i="1"/>
  <c r="EQ244" i="1"/>
  <c r="EQ226" i="1"/>
  <c r="EQ278" i="1"/>
  <c r="EQ259" i="1"/>
  <c r="EQ257" i="1"/>
  <c r="EQ225" i="1"/>
  <c r="EQ269" i="1"/>
  <c r="EQ336" i="1"/>
  <c r="EQ295" i="1"/>
  <c r="EQ221" i="1"/>
  <c r="EQ294" i="1"/>
  <c r="EQ190" i="1"/>
  <c r="EQ335" i="1"/>
  <c r="EQ273" i="1"/>
  <c r="EQ220" i="1"/>
  <c r="EQ217" i="1"/>
  <c r="EQ157" i="1"/>
  <c r="EQ280" i="1"/>
  <c r="EQ316" i="1"/>
  <c r="EQ322" i="1"/>
  <c r="EQ284" i="1"/>
  <c r="EQ317" i="1"/>
  <c r="EQ339" i="1"/>
  <c r="EQ275" i="1"/>
  <c r="EQ245" i="1"/>
  <c r="EQ300" i="1"/>
  <c r="EQ247" i="1"/>
  <c r="EQ290" i="1"/>
  <c r="EQ253" i="1"/>
  <c r="EQ20" i="1"/>
  <c r="EQ308" i="1"/>
  <c r="EQ320" i="1"/>
  <c r="EQ283" i="1"/>
  <c r="EQ235" i="1"/>
  <c r="EQ193" i="1"/>
  <c r="EQ236" i="1"/>
  <c r="EQ330" i="1"/>
  <c r="EQ219" i="1"/>
  <c r="EQ238" i="1"/>
  <c r="EQ271" i="1"/>
  <c r="EQ212" i="1"/>
  <c r="EQ218" i="1"/>
  <c r="EQ176" i="1"/>
  <c r="EQ333" i="1"/>
  <c r="EQ250" i="1"/>
  <c r="EQ319" i="1"/>
  <c r="EQ332" i="1"/>
  <c r="EQ209" i="1"/>
  <c r="EQ260" i="1"/>
  <c r="EQ166" i="1"/>
  <c r="EQ181" i="1"/>
  <c r="EQ195" i="1"/>
  <c r="EQ338" i="1"/>
  <c r="EQ234" i="1"/>
  <c r="EQ315" i="1"/>
  <c r="EQ240" i="1"/>
  <c r="EQ175" i="1"/>
  <c r="EQ321" i="1"/>
  <c r="EQ149" i="1"/>
  <c r="EQ313" i="1"/>
  <c r="EQ215" i="1"/>
  <c r="EQ331" i="1"/>
  <c r="EQ239" i="1"/>
  <c r="EQ183" i="1"/>
  <c r="EQ249" i="1"/>
  <c r="EQ210" i="1"/>
  <c r="EQ204" i="1"/>
  <c r="EQ304" i="1"/>
  <c r="EQ272" i="1"/>
  <c r="EQ318" i="1"/>
  <c r="EQ343" i="1"/>
  <c r="EQ341" i="1"/>
  <c r="EQ267" i="1"/>
  <c r="EQ342" i="1"/>
  <c r="EQ177" i="1"/>
  <c r="EQ285" i="1"/>
  <c r="EQ270" i="1"/>
  <c r="EQ254" i="1"/>
  <c r="EQ222" i="1"/>
  <c r="EQ242" i="1"/>
  <c r="EQ187" i="1"/>
  <c r="EQ246" i="1"/>
  <c r="EQ326" i="1"/>
  <c r="EQ168" i="1"/>
  <c r="EQ182" i="1"/>
  <c r="EQ282" i="1"/>
  <c r="EQ305" i="1"/>
  <c r="EQ227" i="1"/>
  <c r="EQ292" i="1"/>
  <c r="EQ223" i="1"/>
  <c r="EQ288" i="1"/>
  <c r="EQ164" i="1"/>
  <c r="EQ281" i="1"/>
  <c r="EQ191" i="1"/>
  <c r="EQ256" i="1"/>
  <c r="EQ312" i="1"/>
  <c r="EQ258" i="1"/>
  <c r="EQ293" i="1"/>
  <c r="EQ309" i="1"/>
  <c r="EQ201" i="1"/>
  <c r="EQ340" i="1"/>
  <c r="EQ302" i="1"/>
  <c r="EQ165" i="1"/>
  <c r="EQ216" i="1"/>
  <c r="EQ180" i="1"/>
  <c r="EQ337" i="1"/>
  <c r="EQ228" i="1"/>
  <c r="EQ194" i="1"/>
  <c r="EQ251" i="1"/>
  <c r="EQ185" i="1"/>
  <c r="EQ162" i="1"/>
  <c r="EQ169"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2" i="1"/>
  <c r="EK314" i="1"/>
  <c r="EK341" i="1"/>
  <c r="EK225" i="1"/>
  <c r="EK151" i="1"/>
  <c r="EK169" i="1"/>
  <c r="EK185" i="1"/>
  <c r="EK309" i="1"/>
  <c r="EK210" i="1"/>
  <c r="EK224" i="1"/>
  <c r="EK217" i="1"/>
  <c r="EK213" i="1"/>
  <c r="EK260" i="1"/>
  <c r="EK254" i="1"/>
  <c r="EK262" i="1"/>
  <c r="EK271" i="1"/>
  <c r="EK323" i="1"/>
  <c r="EK287" i="1"/>
  <c r="EK242" i="1"/>
  <c r="EK340" i="1"/>
  <c r="EK332" i="1"/>
  <c r="EK285" i="1"/>
  <c r="EK275" i="1"/>
  <c r="EK248" i="1"/>
  <c r="EK325" i="1"/>
  <c r="EK214" i="1"/>
  <c r="EK201" i="1"/>
  <c r="EK279" i="1"/>
  <c r="EK317" i="1"/>
  <c r="EK157" i="1"/>
  <c r="EK168" i="1"/>
  <c r="EK193" i="1"/>
  <c r="EK165" i="1"/>
  <c r="EK176" i="1"/>
  <c r="EK221" i="1"/>
  <c r="EK268" i="1"/>
  <c r="EK253" i="1"/>
  <c r="EK226" i="1"/>
  <c r="EK204" i="1"/>
  <c r="EK234" i="1"/>
  <c r="EK177" i="1"/>
  <c r="EK162" i="1"/>
  <c r="EK292" i="1"/>
  <c r="EK19" i="1"/>
  <c r="EK319" i="1"/>
  <c r="EK189" i="1"/>
  <c r="EK241" i="1"/>
  <c r="EK306" i="1"/>
  <c r="EK255" i="1"/>
  <c r="EK141" i="1"/>
  <c r="EK246" i="1"/>
  <c r="EK308" i="1"/>
  <c r="EK302" i="1"/>
  <c r="EK240" i="1"/>
  <c r="EK167" i="1"/>
  <c r="EK333" i="1"/>
  <c r="EK247" i="1"/>
  <c r="EK187" i="1"/>
  <c r="EK206" i="1"/>
  <c r="EK320" i="1"/>
  <c r="EK190" i="1"/>
  <c r="EK276" i="1"/>
  <c r="EK227" i="1"/>
  <c r="EK303" i="1"/>
  <c r="EK229" i="1"/>
  <c r="EK272" i="1"/>
  <c r="EK166" i="1"/>
  <c r="EK203" i="1"/>
  <c r="EK338" i="1"/>
  <c r="EK286" i="1"/>
  <c r="EK257" i="1"/>
  <c r="EK191" i="1"/>
  <c r="EK209" i="1"/>
  <c r="EK208" i="1"/>
  <c r="EK273" i="1"/>
  <c r="EK288" i="1"/>
  <c r="EK343" i="1"/>
  <c r="EK237" i="1"/>
  <c r="EK259" i="1"/>
  <c r="EK274" i="1"/>
  <c r="EK181" i="1"/>
  <c r="EK164" i="1"/>
  <c r="EK184" i="1"/>
  <c r="EK339" i="1"/>
  <c r="EK194" i="1"/>
  <c r="EK322" i="1"/>
  <c r="EK313" i="1"/>
  <c r="EK175" i="1"/>
  <c r="EK283" i="1"/>
  <c r="EK186" i="1"/>
  <c r="EK278" i="1"/>
  <c r="EK239" i="1"/>
  <c r="EK211" i="1"/>
  <c r="EK249" i="1"/>
  <c r="EK196" i="1"/>
  <c r="EK20" i="1"/>
  <c r="EK311" i="1"/>
  <c r="EK216" i="1"/>
  <c r="EK182" i="1"/>
  <c r="EK171" i="1"/>
  <c r="EK139" i="1"/>
  <c r="EK228" i="1"/>
  <c r="EK324" i="1"/>
  <c r="EK148" i="1"/>
  <c r="EK335" i="1"/>
  <c r="EK251" i="1"/>
  <c r="EK316" i="1"/>
  <c r="EK250" i="1"/>
  <c r="EK269" i="1"/>
  <c r="EK178" i="1"/>
  <c r="EK328" i="1"/>
  <c r="EK212" i="1"/>
  <c r="EK150" i="1"/>
  <c r="EK300" i="1"/>
  <c r="EK236" i="1"/>
  <c r="EK293" i="1"/>
  <c r="EK207" i="1"/>
  <c r="EK312" i="1"/>
  <c r="EK326" i="1"/>
  <c r="EK140" i="1"/>
  <c r="EK336" i="1"/>
  <c r="EK235" i="1"/>
  <c r="EK238" i="1"/>
  <c r="EK183" i="1"/>
  <c r="EK219" i="1"/>
  <c r="EK192" i="1"/>
  <c r="EK267" i="1"/>
  <c r="EK220" i="1"/>
  <c r="EK337" i="1"/>
  <c r="EK223" i="1"/>
  <c r="EK218" i="1"/>
  <c r="EK310" i="1"/>
  <c r="EK301" i="1"/>
  <c r="EK252" i="1"/>
  <c r="EK258" i="1"/>
  <c r="EK256" i="1"/>
  <c r="EK172" i="1"/>
  <c r="EK318" i="1"/>
  <c r="EK205" i="1"/>
  <c r="EK330" i="1"/>
  <c r="EK321" i="1"/>
  <c r="EK243" i="1"/>
  <c r="EK290" i="1"/>
  <c r="EK289" i="1"/>
  <c r="EK180" i="1"/>
  <c r="EK138" i="1"/>
  <c r="EK195" i="1"/>
  <c r="EK215" i="1"/>
  <c r="EK342" i="1"/>
  <c r="EK174" i="1"/>
  <c r="EK163" i="1"/>
  <c r="EK304" i="1"/>
  <c r="EK149" i="1"/>
  <c r="EK245" i="1"/>
  <c r="EK284" i="1"/>
  <c r="EK173" i="1"/>
  <c r="EK270" i="1"/>
  <c r="EK305" i="1"/>
  <c r="EK294" i="1"/>
  <c r="EK315" i="1"/>
  <c r="EK280" i="1"/>
  <c r="EK281" i="1"/>
  <c r="EK156" i="1"/>
  <c r="EK327" i="1"/>
  <c r="EK222" i="1"/>
  <c r="EK261" i="1"/>
  <c r="EK277" i="1"/>
  <c r="EK202" i="1"/>
  <c r="EK329" i="1"/>
  <c r="EK291" i="1"/>
  <c r="EK334" i="1"/>
  <c r="EK307" i="1"/>
  <c r="EK295" i="1"/>
  <c r="EK244" i="1"/>
  <c r="EK331" i="1"/>
  <c r="AD329" i="1"/>
  <c r="AD206" i="1"/>
  <c r="AD223" i="1"/>
  <c r="AD148" i="1"/>
  <c r="AD316" i="1"/>
  <c r="AD157" i="1"/>
  <c r="AD150" i="1"/>
  <c r="AD287" i="1"/>
  <c r="AD261" i="1"/>
  <c r="AD193" i="1"/>
  <c r="AD322" i="1"/>
  <c r="AD269" i="1"/>
  <c r="AD252" i="1"/>
  <c r="AD289" i="1"/>
  <c r="AD216" i="1"/>
  <c r="AD335" i="1"/>
  <c r="AD283" i="1"/>
  <c r="AD169" i="1"/>
  <c r="AD228" i="1"/>
  <c r="AD318" i="1"/>
  <c r="AD260" i="1"/>
  <c r="AD164" i="1"/>
  <c r="AD201" i="1"/>
  <c r="AD315" i="1"/>
  <c r="AD194" i="1"/>
  <c r="AD330" i="1"/>
  <c r="AD300" i="1"/>
  <c r="AD195" i="1"/>
  <c r="AD238" i="1"/>
  <c r="AD272" i="1"/>
  <c r="AD324" i="1"/>
  <c r="AD313" i="1"/>
  <c r="AD235" i="1"/>
  <c r="AD156" i="1"/>
  <c r="AD196" i="1"/>
  <c r="AD288" i="1"/>
  <c r="AD248" i="1"/>
  <c r="AD307" i="1"/>
  <c r="AD268" i="1"/>
  <c r="AD177" i="1"/>
  <c r="AD292" i="1"/>
  <c r="AD293" i="1"/>
  <c r="AD215" i="1"/>
  <c r="AD176" i="1"/>
  <c r="AD239" i="1"/>
  <c r="AD185" i="1"/>
  <c r="AD333" i="1"/>
  <c r="AD327" i="1"/>
  <c r="AD246" i="1"/>
  <c r="AD175" i="1"/>
  <c r="AD267" i="1"/>
  <c r="AD255" i="1"/>
  <c r="AD338" i="1"/>
  <c r="AD191" i="1"/>
  <c r="AD234" i="1"/>
  <c r="AD250" i="1"/>
  <c r="AD218" i="1"/>
  <c r="AD305" i="1"/>
  <c r="AD224" i="1"/>
  <c r="AD163" i="1"/>
  <c r="AD204" i="1"/>
  <c r="AD279" i="1"/>
  <c r="AD178" i="1"/>
  <c r="AD302" i="1"/>
  <c r="AD286" i="1"/>
  <c r="AD280" i="1"/>
  <c r="AD213" i="1"/>
  <c r="AD256" i="1"/>
  <c r="AD257" i="1"/>
  <c r="AD337" i="1"/>
  <c r="AD182" i="1"/>
  <c r="AD190" i="1"/>
  <c r="AD290" i="1"/>
  <c r="AD308" i="1"/>
  <c r="AD187" i="1"/>
  <c r="AD277" i="1"/>
  <c r="AD294" i="1"/>
  <c r="AD149" i="1"/>
  <c r="AD312" i="1"/>
  <c r="AD340" i="1"/>
  <c r="AD184" i="1"/>
  <c r="AD317" i="1"/>
  <c r="AD341" i="1"/>
  <c r="AD284" i="1"/>
  <c r="AD339" i="1"/>
  <c r="AD270" i="1"/>
  <c r="AD20" i="1"/>
  <c r="AD19" i="1"/>
  <c r="AD226" i="1"/>
  <c r="AD331" i="1"/>
  <c r="AD138" i="1"/>
  <c r="AD242" i="1"/>
  <c r="AD166" i="1"/>
  <c r="AD253" i="1"/>
  <c r="AD243" i="1"/>
  <c r="AD275" i="1"/>
  <c r="AD172" i="1"/>
  <c r="AD207" i="1"/>
  <c r="AD222" i="1"/>
  <c r="AD151" i="1"/>
  <c r="AD332" i="1"/>
  <c r="AD254" i="1"/>
  <c r="AD251" i="1"/>
  <c r="AD282" i="1"/>
  <c r="AD167" i="1"/>
  <c r="AD202" i="1"/>
  <c r="AD180" i="1"/>
  <c r="AD219" i="1"/>
  <c r="AD285" i="1"/>
  <c r="AD259" i="1"/>
  <c r="AD189" i="1"/>
  <c r="AD139" i="1"/>
  <c r="AD326" i="1"/>
  <c r="AD281" i="1"/>
  <c r="AD217" i="1"/>
  <c r="AD229" i="1"/>
  <c r="AD241" i="1"/>
  <c r="AD310" i="1"/>
  <c r="AD336" i="1"/>
  <c r="AD245" i="1"/>
  <c r="AD303" i="1"/>
  <c r="AD140" i="1"/>
  <c r="AD309" i="1"/>
  <c r="AD192" i="1"/>
  <c r="AD328" i="1"/>
  <c r="AD314" i="1"/>
  <c r="AD311" i="1"/>
  <c r="AD212" i="1"/>
  <c r="AD271" i="1"/>
  <c r="AD236" i="1"/>
  <c r="AD304" i="1"/>
  <c r="AD334" i="1"/>
  <c r="AD319" i="1"/>
  <c r="AD291" i="1"/>
  <c r="AD247" i="1"/>
  <c r="AD214" i="1"/>
  <c r="AD342" i="1"/>
  <c r="AD227" i="1"/>
  <c r="AD209" i="1"/>
  <c r="AD240" i="1"/>
  <c r="AD181" i="1"/>
  <c r="AD211" i="1"/>
  <c r="AD208" i="1"/>
  <c r="AD321" i="1"/>
  <c r="AD258" i="1"/>
  <c r="AD186" i="1"/>
  <c r="AD162" i="1"/>
  <c r="AD320" i="1"/>
  <c r="AD237" i="1"/>
  <c r="AD183" i="1"/>
  <c r="AD205" i="1"/>
  <c r="AD273" i="1"/>
  <c r="AD244" i="1"/>
  <c r="AD174" i="1"/>
  <c r="AD221" i="1"/>
  <c r="AD323" i="1"/>
  <c r="AD325" i="1"/>
  <c r="AD171" i="1"/>
  <c r="AD278" i="1"/>
  <c r="AD173" i="1"/>
  <c r="AD274" i="1"/>
  <c r="AD276" i="1"/>
  <c r="AD220" i="1"/>
  <c r="AD343" i="1"/>
  <c r="AD168" i="1"/>
  <c r="AD210" i="1"/>
  <c r="AD262" i="1"/>
  <c r="AD306" i="1"/>
  <c r="AD225" i="1"/>
  <c r="AD249" i="1"/>
  <c r="AD301" i="1"/>
  <c r="AD295" i="1"/>
  <c r="AD141" i="1"/>
  <c r="AD203" i="1"/>
  <c r="AD165" i="1"/>
  <c r="AF239" i="1"/>
  <c r="AF324" i="1"/>
  <c r="AF339" i="1"/>
  <c r="AF285" i="1"/>
  <c r="AF337" i="1"/>
  <c r="AF203" i="1"/>
  <c r="AF279" i="1"/>
  <c r="AF247" i="1"/>
  <c r="AF316" i="1"/>
  <c r="AF332" i="1"/>
  <c r="AF241" i="1"/>
  <c r="AF218" i="1"/>
  <c r="AF212" i="1"/>
  <c r="AF260" i="1"/>
  <c r="AF209" i="1"/>
  <c r="AF224" i="1"/>
  <c r="AF277" i="1"/>
  <c r="AF267" i="1"/>
  <c r="AF248" i="1"/>
  <c r="AF317" i="1"/>
  <c r="AF314" i="1"/>
  <c r="AF222" i="1"/>
  <c r="AF253" i="1"/>
  <c r="AF258" i="1"/>
  <c r="AF250" i="1"/>
  <c r="AF303" i="1"/>
  <c r="AF220" i="1"/>
  <c r="AF207" i="1"/>
  <c r="AF246" i="1"/>
  <c r="AF226" i="1"/>
  <c r="AF271" i="1"/>
  <c r="AF252" i="1"/>
  <c r="AF138" i="1"/>
  <c r="AF206" i="1"/>
  <c r="AF293" i="1"/>
  <c r="AF329" i="1"/>
  <c r="AF236" i="1"/>
  <c r="AF307" i="1"/>
  <c r="AF286" i="1"/>
  <c r="AF343" i="1"/>
  <c r="AF254" i="1"/>
  <c r="AF269" i="1"/>
  <c r="AF227" i="1"/>
  <c r="AF261" i="1"/>
  <c r="AF219" i="1"/>
  <c r="AF273" i="1"/>
  <c r="AF151" i="1"/>
  <c r="AF274" i="1"/>
  <c r="AF211" i="1"/>
  <c r="AF208" i="1"/>
  <c r="AF201" i="1"/>
  <c r="AF262" i="1"/>
  <c r="AF140" i="1"/>
  <c r="AF304" i="1"/>
  <c r="AF157" i="1"/>
  <c r="AF270" i="1"/>
  <c r="AF289" i="1"/>
  <c r="AF259" i="1"/>
  <c r="AF245" i="1"/>
  <c r="AF309" i="1"/>
  <c r="AF139" i="1"/>
  <c r="AF283" i="1"/>
  <c r="AF320" i="1"/>
  <c r="AF321" i="1"/>
  <c r="AF338" i="1"/>
  <c r="AF334" i="1"/>
  <c r="AF217" i="1"/>
  <c r="AF278" i="1"/>
  <c r="AF156" i="1"/>
  <c r="AF315" i="1"/>
  <c r="AF243" i="1"/>
  <c r="AF19" i="1"/>
  <c r="AF305" i="1"/>
  <c r="AF234" i="1"/>
  <c r="AF333" i="1"/>
  <c r="AF204" i="1"/>
  <c r="AF150" i="1"/>
  <c r="AF312" i="1"/>
  <c r="AF342" i="1"/>
  <c r="AF318" i="1"/>
  <c r="AF325" i="1"/>
  <c r="AF235" i="1"/>
  <c r="AF256" i="1"/>
  <c r="AF308" i="1"/>
  <c r="AF323" i="1"/>
  <c r="AF238" i="1"/>
  <c r="AF310" i="1"/>
  <c r="AF223" i="1"/>
  <c r="AF331" i="1"/>
  <c r="AF228" i="1"/>
  <c r="AF300" i="1"/>
  <c r="AF336" i="1"/>
  <c r="AF272" i="1"/>
  <c r="AF306" i="1"/>
  <c r="AF311" i="1"/>
  <c r="AF225" i="1"/>
  <c r="AF328" i="1"/>
  <c r="AF330" i="1"/>
  <c r="AF301" i="1"/>
  <c r="AF216" i="1"/>
  <c r="AF229" i="1"/>
  <c r="AF237" i="1"/>
  <c r="AF294" i="1"/>
  <c r="AF319" i="1"/>
  <c r="AF284" i="1"/>
  <c r="AF242" i="1"/>
  <c r="AF202" i="1"/>
  <c r="AF322" i="1"/>
  <c r="AF210" i="1"/>
  <c r="AF281" i="1"/>
  <c r="AF20" i="1"/>
  <c r="AF213" i="1"/>
  <c r="AF276" i="1"/>
  <c r="AF255" i="1"/>
  <c r="AF205" i="1"/>
  <c r="AF290" i="1"/>
  <c r="AF280" i="1"/>
  <c r="AF141" i="1"/>
  <c r="AF326" i="1"/>
  <c r="AF292" i="1"/>
  <c r="AF215" i="1"/>
  <c r="AF249" i="1"/>
  <c r="AF240" i="1"/>
  <c r="AF268" i="1"/>
  <c r="AF287" i="1"/>
  <c r="AF282" i="1"/>
  <c r="AF313" i="1"/>
  <c r="AF302" i="1"/>
  <c r="AF221" i="1"/>
  <c r="AF340" i="1"/>
  <c r="AF148" i="1"/>
  <c r="AF288" i="1"/>
  <c r="AF257" i="1"/>
  <c r="AF295" i="1"/>
  <c r="AF244" i="1"/>
  <c r="AF341" i="1"/>
  <c r="AF251" i="1"/>
  <c r="AF149" i="1"/>
  <c r="AF214" i="1"/>
  <c r="AF335" i="1"/>
  <c r="AF275" i="1"/>
  <c r="AF291" i="1"/>
  <c r="AF327" i="1"/>
  <c r="DB192" i="1"/>
  <c r="DB185" i="1"/>
  <c r="DB322" i="1"/>
  <c r="DB196" i="1"/>
  <c r="DB288" i="1"/>
  <c r="DB279" i="1"/>
  <c r="DB270" i="1"/>
  <c r="DB245" i="1"/>
  <c r="DB339" i="1"/>
  <c r="DB194" i="1"/>
  <c r="DB244" i="1"/>
  <c r="DB330" i="1"/>
  <c r="DB277" i="1"/>
  <c r="DB310" i="1"/>
  <c r="DB162" i="1"/>
  <c r="DB191" i="1"/>
  <c r="DB274" i="1"/>
  <c r="DB175" i="1"/>
  <c r="DB259" i="1"/>
  <c r="DB167" i="1"/>
  <c r="DB251" i="1"/>
  <c r="DB323" i="1"/>
  <c r="DB207" i="1"/>
  <c r="DB260" i="1"/>
  <c r="DB214" i="1"/>
  <c r="DB157" i="1"/>
  <c r="DB149" i="1"/>
  <c r="DB235" i="1"/>
  <c r="DB272" i="1"/>
  <c r="DB221" i="1"/>
  <c r="DB248" i="1"/>
  <c r="DB312" i="1"/>
  <c r="DB256" i="1"/>
  <c r="DB164" i="1"/>
  <c r="DB228" i="1"/>
  <c r="DB195" i="1"/>
  <c r="DB177" i="1"/>
  <c r="DB234" i="1"/>
  <c r="DB258" i="1"/>
  <c r="DB180" i="1"/>
  <c r="DB223" i="1"/>
  <c r="DB318" i="1"/>
  <c r="DB141" i="1"/>
  <c r="DB341" i="1"/>
  <c r="DB140" i="1"/>
  <c r="DB335" i="1"/>
  <c r="DB338" i="1"/>
  <c r="DB326" i="1"/>
  <c r="DB280" i="1"/>
  <c r="DB224" i="1"/>
  <c r="DB169" i="1"/>
  <c r="DB333" i="1"/>
  <c r="DB219" i="1"/>
  <c r="DB304" i="1"/>
  <c r="DB218" i="1"/>
  <c r="DB269" i="1"/>
  <c r="DB215" i="1"/>
  <c r="DB211" i="1"/>
  <c r="DB340" i="1"/>
  <c r="DB343" i="1"/>
  <c r="DB213" i="1"/>
  <c r="DB317" i="1"/>
  <c r="DB289" i="1"/>
  <c r="DB203" i="1"/>
  <c r="DB282" i="1"/>
  <c r="DB262" i="1"/>
  <c r="DB250" i="1"/>
  <c r="DB220" i="1"/>
  <c r="DB168" i="1"/>
  <c r="DB204" i="1"/>
  <c r="DB268" i="1"/>
  <c r="DB171" i="1"/>
  <c r="DB254" i="1"/>
  <c r="DB181" i="1"/>
  <c r="DB217" i="1"/>
  <c r="DB316" i="1"/>
  <c r="DB303" i="1"/>
  <c r="DB286" i="1"/>
  <c r="DB267" i="1"/>
  <c r="DB172" i="1"/>
  <c r="DB320" i="1"/>
  <c r="DB324" i="1"/>
  <c r="DB311" i="1"/>
  <c r="DB242" i="1"/>
  <c r="DB291" i="1"/>
  <c r="DB222" i="1"/>
  <c r="DB156" i="1"/>
  <c r="DB328" i="1"/>
  <c r="DB302" i="1"/>
  <c r="DB190" i="1"/>
  <c r="DB331" i="1"/>
  <c r="DB209" i="1"/>
  <c r="DB257" i="1"/>
  <c r="DB305" i="1"/>
  <c r="DB253" i="1"/>
  <c r="DB284" i="1"/>
  <c r="DB273" i="1"/>
  <c r="DB261" i="1"/>
  <c r="DB295" i="1"/>
  <c r="DB138" i="1"/>
  <c r="DB176" i="1"/>
  <c r="DB325" i="1"/>
  <c r="DB336" i="1"/>
  <c r="DB278" i="1"/>
  <c r="DB184" i="1"/>
  <c r="DB332" i="1"/>
  <c r="DB226" i="1"/>
  <c r="DB301" i="1"/>
  <c r="DB148" i="1"/>
  <c r="DB19" i="1"/>
  <c r="DB285" i="1"/>
  <c r="DB255" i="1"/>
  <c r="DB186" i="1"/>
  <c r="DB210" i="1"/>
  <c r="DB315" i="1"/>
  <c r="DB193" i="1"/>
  <c r="DB237" i="1"/>
  <c r="DB229" i="1"/>
  <c r="DB20" i="1"/>
  <c r="DB329" i="1"/>
  <c r="DB206" i="1"/>
  <c r="DB212" i="1"/>
  <c r="DB174" i="1"/>
  <c r="DB314" i="1"/>
  <c r="DB238" i="1"/>
  <c r="DB205" i="1"/>
  <c r="DB319" i="1"/>
  <c r="DB271" i="1"/>
  <c r="DB309" i="1"/>
  <c r="DB165" i="1"/>
  <c r="DB247" i="1"/>
  <c r="DB306" i="1"/>
  <c r="DB187" i="1"/>
  <c r="DB342" i="1"/>
  <c r="DB249" i="1"/>
  <c r="DB307" i="1"/>
  <c r="DB240" i="1"/>
  <c r="DB275" i="1"/>
  <c r="DB201" i="1"/>
  <c r="DB281" i="1"/>
  <c r="DB246" i="1"/>
  <c r="DB139" i="1"/>
  <c r="DB290" i="1"/>
  <c r="DB151" i="1"/>
  <c r="DB252" i="1"/>
  <c r="DB276" i="1"/>
  <c r="DB178" i="1"/>
  <c r="DB202" i="1"/>
  <c r="DB239" i="1"/>
  <c r="DB334" i="1"/>
  <c r="DB294" i="1"/>
  <c r="DB225" i="1"/>
  <c r="DB183" i="1"/>
  <c r="DB173" i="1"/>
  <c r="DB208" i="1"/>
  <c r="DB150" i="1"/>
  <c r="DB337" i="1"/>
  <c r="DB327" i="1"/>
  <c r="DB166" i="1"/>
  <c r="DB300" i="1"/>
  <c r="DB321" i="1"/>
  <c r="DB236" i="1"/>
  <c r="DB287" i="1"/>
  <c r="DB293" i="1"/>
  <c r="DB227" i="1"/>
  <c r="DB313" i="1"/>
  <c r="DB189" i="1"/>
  <c r="DB283" i="1"/>
  <c r="DB292" i="1"/>
  <c r="DB216" i="1"/>
  <c r="DB308" i="1"/>
  <c r="DB241" i="1"/>
  <c r="DB182" i="1"/>
  <c r="DB243" i="1"/>
  <c r="DB163" i="1"/>
  <c r="EJ252" i="1"/>
  <c r="EJ280" i="1"/>
  <c r="EJ321" i="1"/>
  <c r="EJ342" i="1"/>
  <c r="EJ193" i="1"/>
  <c r="EJ302" i="1"/>
  <c r="EJ288" i="1"/>
  <c r="EJ201" i="1"/>
  <c r="EJ334" i="1"/>
  <c r="EJ208" i="1"/>
  <c r="EJ241" i="1"/>
  <c r="EJ187" i="1"/>
  <c r="EJ278" i="1"/>
  <c r="EJ239" i="1"/>
  <c r="EJ281" i="1"/>
  <c r="EJ172" i="1"/>
  <c r="EJ246" i="1"/>
  <c r="EJ156" i="1"/>
  <c r="EJ244" i="1"/>
  <c r="EJ293" i="1"/>
  <c r="EJ139" i="1"/>
  <c r="EJ19" i="1"/>
  <c r="EJ292" i="1"/>
  <c r="EJ291" i="1"/>
  <c r="EJ228" i="1"/>
  <c r="EJ224" i="1"/>
  <c r="EJ238" i="1"/>
  <c r="EJ269" i="1"/>
  <c r="EJ180" i="1"/>
  <c r="EJ234" i="1"/>
  <c r="EJ295" i="1"/>
  <c r="EJ237" i="1"/>
  <c r="EJ235" i="1"/>
  <c r="EJ196" i="1"/>
  <c r="EJ226" i="1"/>
  <c r="EJ164" i="1"/>
  <c r="EJ217" i="1"/>
  <c r="EJ163" i="1"/>
  <c r="EJ337" i="1"/>
  <c r="EJ271" i="1"/>
  <c r="EJ253" i="1"/>
  <c r="EJ287" i="1"/>
  <c r="EJ181" i="1"/>
  <c r="EJ141" i="1"/>
  <c r="EJ167" i="1"/>
  <c r="EJ176" i="1"/>
  <c r="EJ169" i="1"/>
  <c r="EJ305" i="1"/>
  <c r="EJ202" i="1"/>
  <c r="EJ236" i="1"/>
  <c r="EJ301" i="1"/>
  <c r="EJ324" i="1"/>
  <c r="EJ343" i="1"/>
  <c r="EJ325" i="1"/>
  <c r="EJ162" i="1"/>
  <c r="EJ223" i="1"/>
  <c r="EJ309" i="1"/>
  <c r="EJ330" i="1"/>
  <c r="EJ338" i="1"/>
  <c r="EJ304" i="1"/>
  <c r="EJ306" i="1"/>
  <c r="EJ326" i="1"/>
  <c r="EJ245" i="1"/>
  <c r="EJ204" i="1"/>
  <c r="EJ307" i="1"/>
  <c r="EJ283" i="1"/>
  <c r="EJ20" i="1"/>
  <c r="EJ216" i="1"/>
  <c r="EJ262" i="1"/>
  <c r="EJ289" i="1"/>
  <c r="EJ178" i="1"/>
  <c r="EJ254" i="1"/>
  <c r="EJ261" i="1"/>
  <c r="EJ255" i="1"/>
  <c r="EJ279" i="1"/>
  <c r="EJ284" i="1"/>
  <c r="EJ138" i="1"/>
  <c r="EJ250" i="1"/>
  <c r="EJ192" i="1"/>
  <c r="EJ276" i="1"/>
  <c r="EJ177" i="1"/>
  <c r="EJ249" i="1"/>
  <c r="EJ290" i="1"/>
  <c r="EJ186" i="1"/>
  <c r="EJ329" i="1"/>
  <c r="EJ340" i="1"/>
  <c r="EJ210" i="1"/>
  <c r="EJ168" i="1"/>
  <c r="EJ165" i="1"/>
  <c r="EJ248" i="1"/>
  <c r="EJ272" i="1"/>
  <c r="EJ166" i="1"/>
  <c r="EJ140" i="1"/>
  <c r="EJ318" i="1"/>
  <c r="EJ195" i="1"/>
  <c r="EJ260" i="1"/>
  <c r="EJ311" i="1"/>
  <c r="EJ229" i="1"/>
  <c r="EJ190" i="1"/>
  <c r="EJ219" i="1"/>
  <c r="EJ315" i="1"/>
  <c r="EJ221" i="1"/>
  <c r="EJ335" i="1"/>
  <c r="EJ222" i="1"/>
  <c r="EJ242" i="1"/>
  <c r="EJ336" i="1"/>
  <c r="EJ257" i="1"/>
  <c r="EJ182" i="1"/>
  <c r="EJ267" i="1"/>
  <c r="EJ189" i="1"/>
  <c r="EJ149" i="1"/>
  <c r="EJ303" i="1"/>
  <c r="EJ184" i="1"/>
  <c r="EJ294" i="1"/>
  <c r="EJ247" i="1"/>
  <c r="EJ259" i="1"/>
  <c r="EJ171" i="1"/>
  <c r="EJ251" i="1"/>
  <c r="EJ173" i="1"/>
  <c r="EJ151" i="1"/>
  <c r="EJ339" i="1"/>
  <c r="EJ211" i="1"/>
  <c r="EJ273" i="1"/>
  <c r="EJ312" i="1"/>
  <c r="EJ240" i="1"/>
  <c r="EJ212" i="1"/>
  <c r="EJ243" i="1"/>
  <c r="EJ215" i="1"/>
  <c r="EJ205" i="1"/>
  <c r="EJ323" i="1"/>
  <c r="EJ300" i="1"/>
  <c r="EJ150" i="1"/>
  <c r="EJ175" i="1"/>
  <c r="EJ207" i="1"/>
  <c r="EJ333" i="1"/>
  <c r="EJ214" i="1"/>
  <c r="EJ313" i="1"/>
  <c r="EJ213" i="1"/>
  <c r="EJ185" i="1"/>
  <c r="EJ268" i="1"/>
  <c r="EJ320" i="1"/>
  <c r="EJ174" i="1"/>
  <c r="EJ258" i="1"/>
  <c r="EJ256" i="1"/>
  <c r="EJ285" i="1"/>
  <c r="EJ308" i="1"/>
  <c r="EJ203" i="1"/>
  <c r="EJ314" i="1"/>
  <c r="EJ286" i="1"/>
  <c r="EJ327" i="1"/>
  <c r="EJ274" i="1"/>
  <c r="EJ275" i="1"/>
  <c r="EJ319" i="1"/>
  <c r="EJ227" i="1"/>
  <c r="EJ270" i="1"/>
  <c r="EJ328" i="1"/>
  <c r="EJ206" i="1"/>
  <c r="EJ332" i="1"/>
  <c r="EJ331" i="1"/>
  <c r="EJ277" i="1"/>
  <c r="EJ183" i="1"/>
  <c r="EJ191" i="1"/>
  <c r="EJ310" i="1"/>
  <c r="EJ220" i="1"/>
  <c r="EJ322" i="1"/>
  <c r="EJ218" i="1"/>
  <c r="EJ157" i="1"/>
  <c r="EJ148" i="1"/>
  <c r="EJ316" i="1"/>
  <c r="EJ282" i="1"/>
  <c r="EJ225" i="1"/>
  <c r="EJ341" i="1"/>
  <c r="EJ194" i="1"/>
  <c r="EJ317" i="1"/>
  <c r="EJ209" i="1"/>
  <c r="EV29" i="1"/>
  <c r="EV38" i="1" s="1"/>
  <c r="EV32" i="1"/>
  <c r="EV41" i="1" s="1"/>
  <c r="EV33" i="1"/>
  <c r="EV25" i="1"/>
  <c r="EV34" i="1" s="1"/>
  <c r="EV28" i="1"/>
  <c r="EV37" i="1" s="1"/>
  <c r="EV26" i="1"/>
  <c r="EV35" i="1" s="1"/>
  <c r="EV30" i="1"/>
  <c r="EV39" i="1" s="1"/>
  <c r="EV31" i="1"/>
  <c r="EV40" i="1" s="1"/>
  <c r="EV27" i="1"/>
  <c r="EV36" i="1" s="1"/>
  <c r="CW343" i="1"/>
  <c r="CW163" i="1"/>
  <c r="CW206" i="1"/>
  <c r="CW289" i="1"/>
  <c r="CW217" i="1"/>
  <c r="CW309" i="1"/>
  <c r="CW249" i="1"/>
  <c r="CW219" i="1"/>
  <c r="CW295" i="1"/>
  <c r="CW282" i="1"/>
  <c r="CW272" i="1"/>
  <c r="CW271" i="1"/>
  <c r="CW322" i="1"/>
  <c r="CW244" i="1"/>
  <c r="CW194" i="1"/>
  <c r="CW274" i="1"/>
  <c r="CW186" i="1"/>
  <c r="CW176" i="1"/>
  <c r="CW187" i="1"/>
  <c r="CW240" i="1"/>
  <c r="CW269" i="1"/>
  <c r="CW300" i="1"/>
  <c r="CW292" i="1"/>
  <c r="CW226" i="1"/>
  <c r="CW165" i="1"/>
  <c r="CW138" i="1"/>
  <c r="CW220" i="1"/>
  <c r="CW333" i="1"/>
  <c r="CW191" i="1"/>
  <c r="CW216" i="1"/>
  <c r="CW332" i="1"/>
  <c r="CW181" i="1"/>
  <c r="CW195" i="1"/>
  <c r="CW221" i="1"/>
  <c r="CW288" i="1"/>
  <c r="CW204" i="1"/>
  <c r="CW184" i="1"/>
  <c r="CW196" i="1"/>
  <c r="CW341" i="1"/>
  <c r="CW260" i="1"/>
  <c r="CW321" i="1"/>
  <c r="CW141" i="1"/>
  <c r="CW256" i="1"/>
  <c r="CW301" i="1"/>
  <c r="CW205" i="1"/>
  <c r="CW214" i="1"/>
  <c r="CW338" i="1"/>
  <c r="CW314" i="1"/>
  <c r="CW287" i="1"/>
  <c r="CW327" i="1"/>
  <c r="CW306" i="1"/>
  <c r="CW254" i="1"/>
  <c r="CW312" i="1"/>
  <c r="CW323" i="1"/>
  <c r="CW139" i="1"/>
  <c r="CW20" i="1"/>
  <c r="CW331" i="1"/>
  <c r="CW315" i="1"/>
  <c r="CW318" i="1"/>
  <c r="CW215" i="1"/>
  <c r="CW202" i="1"/>
  <c r="CW253" i="1"/>
  <c r="CW307" i="1"/>
  <c r="CW227" i="1"/>
  <c r="CW236" i="1"/>
  <c r="CW305" i="1"/>
  <c r="CW313" i="1"/>
  <c r="CW166" i="1"/>
  <c r="CW241" i="1"/>
  <c r="CW224" i="1"/>
  <c r="CW167" i="1"/>
  <c r="CW275" i="1"/>
  <c r="CW286" i="1"/>
  <c r="CW248" i="1"/>
  <c r="CW281" i="1"/>
  <c r="CW243" i="1"/>
  <c r="CW329" i="1"/>
  <c r="CW308" i="1"/>
  <c r="CW293" i="1"/>
  <c r="CW239" i="1"/>
  <c r="CW291" i="1"/>
  <c r="CW210" i="1"/>
  <c r="CW334" i="1"/>
  <c r="CW171" i="1"/>
  <c r="CW189" i="1"/>
  <c r="CW174" i="1"/>
  <c r="CW19" i="1"/>
  <c r="CW267" i="1"/>
  <c r="CW218" i="1"/>
  <c r="CW247" i="1"/>
  <c r="CW164" i="1"/>
  <c r="CW180" i="1"/>
  <c r="CW234" i="1"/>
  <c r="CW168" i="1"/>
  <c r="CW156" i="1"/>
  <c r="CW172" i="1"/>
  <c r="CW169" i="1"/>
  <c r="CW326" i="1"/>
  <c r="CW229" i="1"/>
  <c r="CW259" i="1"/>
  <c r="CW222" i="1"/>
  <c r="CW157" i="1"/>
  <c r="CW175" i="1"/>
  <c r="CW201" i="1"/>
  <c r="CW258" i="1"/>
  <c r="CW294" i="1"/>
  <c r="CW278" i="1"/>
  <c r="CW336" i="1"/>
  <c r="CW268" i="1"/>
  <c r="CW340" i="1"/>
  <c r="CW151" i="1"/>
  <c r="CW337" i="1"/>
  <c r="CW148" i="1"/>
  <c r="CW208" i="1"/>
  <c r="CW245" i="1"/>
  <c r="CW238" i="1"/>
  <c r="CW209" i="1"/>
  <c r="CW277" i="1"/>
  <c r="CW190" i="1"/>
  <c r="CW211" i="1"/>
  <c r="CW177" i="1"/>
  <c r="CW235" i="1"/>
  <c r="CW342" i="1"/>
  <c r="CW316" i="1"/>
  <c r="CW255" i="1"/>
  <c r="CW279" i="1"/>
  <c r="CW250" i="1"/>
  <c r="CW335" i="1"/>
  <c r="CW212" i="1"/>
  <c r="CW290" i="1"/>
  <c r="CW330" i="1"/>
  <c r="CW276" i="1"/>
  <c r="CW273" i="1"/>
  <c r="CW262" i="1"/>
  <c r="CW261" i="1"/>
  <c r="CW207" i="1"/>
  <c r="CW310" i="1"/>
  <c r="CW319" i="1"/>
  <c r="CW284" i="1"/>
  <c r="CW311" i="1"/>
  <c r="CW328" i="1"/>
  <c r="CW192" i="1"/>
  <c r="CW280" i="1"/>
  <c r="CW270" i="1"/>
  <c r="CW173" i="1"/>
  <c r="CW252" i="1"/>
  <c r="CW242" i="1"/>
  <c r="CW225" i="1"/>
  <c r="CW325" i="1"/>
  <c r="CW162" i="1"/>
  <c r="CW140" i="1"/>
  <c r="CW228" i="1"/>
  <c r="CW246" i="1"/>
  <c r="CW182" i="1"/>
  <c r="CW339" i="1"/>
  <c r="CW183" i="1"/>
  <c r="CW185" i="1"/>
  <c r="CW320" i="1"/>
  <c r="CW324" i="1"/>
  <c r="CW285" i="1"/>
  <c r="CW178" i="1"/>
  <c r="CW303" i="1"/>
  <c r="CW283" i="1"/>
  <c r="CW304" i="1"/>
  <c r="CW317" i="1"/>
  <c r="CW203" i="1"/>
  <c r="CW213" i="1"/>
  <c r="CW251" i="1"/>
  <c r="CW193" i="1"/>
  <c r="CW223" i="1"/>
  <c r="CW149" i="1"/>
  <c r="CW302" i="1"/>
  <c r="CW150" i="1"/>
  <c r="CW257" i="1"/>
  <c r="CW237" i="1"/>
  <c r="IS32" i="1"/>
  <c r="IS41" i="1" s="1"/>
  <c r="IS30" i="1"/>
  <c r="IS39" i="1" s="1"/>
  <c r="IS26" i="1"/>
  <c r="IS35" i="1" s="1"/>
  <c r="IS27" i="1"/>
  <c r="IS36" i="1" s="1"/>
  <c r="IS28" i="1"/>
  <c r="IS37" i="1" s="1"/>
  <c r="IS33" i="1"/>
  <c r="IS29" i="1"/>
  <c r="IS38" i="1" s="1"/>
  <c r="IS25" i="1"/>
  <c r="IS34" i="1" s="1"/>
  <c r="IS31" i="1"/>
  <c r="IS40" i="1" s="1"/>
  <c r="GA259" i="1"/>
  <c r="GA273" i="1"/>
  <c r="GA204" i="1"/>
  <c r="GA150" i="1"/>
  <c r="GA302" i="1"/>
  <c r="GA310" i="1"/>
  <c r="GA319" i="1"/>
  <c r="GA252" i="1"/>
  <c r="GA195" i="1"/>
  <c r="GA20" i="1"/>
  <c r="GA209" i="1"/>
  <c r="GA308" i="1"/>
  <c r="GA332" i="1"/>
  <c r="GA333" i="1"/>
  <c r="GA224" i="1"/>
  <c r="GA243" i="1"/>
  <c r="GA335" i="1"/>
  <c r="GA329" i="1"/>
  <c r="GA324" i="1"/>
  <c r="GA343" i="1"/>
  <c r="GA172" i="1"/>
  <c r="GA261" i="1"/>
  <c r="GA186" i="1"/>
  <c r="GA169" i="1"/>
  <c r="GA327" i="1"/>
  <c r="GA242" i="1"/>
  <c r="GA280" i="1"/>
  <c r="GA272" i="1"/>
  <c r="GA229" i="1"/>
  <c r="GA340" i="1"/>
  <c r="GA330" i="1"/>
  <c r="GA342" i="1"/>
  <c r="GA163" i="1"/>
  <c r="GA256" i="1"/>
  <c r="GA226" i="1"/>
  <c r="GA307" i="1"/>
  <c r="GA139" i="1"/>
  <c r="GA140" i="1"/>
  <c r="GA260" i="1"/>
  <c r="GA217" i="1"/>
  <c r="GA290" i="1"/>
  <c r="GA254" i="1"/>
  <c r="GA286" i="1"/>
  <c r="GA203" i="1"/>
  <c r="GA205" i="1"/>
  <c r="GA157" i="1"/>
  <c r="GA167" i="1"/>
  <c r="GA331" i="1"/>
  <c r="GA317" i="1"/>
  <c r="GA222" i="1"/>
  <c r="GA138" i="1"/>
  <c r="GA294" i="1"/>
  <c r="GA245" i="1"/>
  <c r="GA276" i="1"/>
  <c r="GA234" i="1"/>
  <c r="GA164" i="1"/>
  <c r="GA175" i="1"/>
  <c r="GA323" i="1"/>
  <c r="GA300" i="1"/>
  <c r="GA176" i="1"/>
  <c r="GA166" i="1"/>
  <c r="GA177" i="1"/>
  <c r="GA341" i="1"/>
  <c r="GA202" i="1"/>
  <c r="GA220" i="1"/>
  <c r="GA19" i="1"/>
  <c r="GA201" i="1"/>
  <c r="GA174" i="1"/>
  <c r="GA293" i="1"/>
  <c r="GA269" i="1"/>
  <c r="GA215" i="1"/>
  <c r="GA303" i="1"/>
  <c r="GA304" i="1"/>
  <c r="GA192" i="1"/>
  <c r="GA173" i="1"/>
  <c r="GA183" i="1"/>
  <c r="GA239" i="1"/>
  <c r="GA248" i="1"/>
  <c r="GA314" i="1"/>
  <c r="GA288" i="1"/>
  <c r="GA285" i="1"/>
  <c r="GA227" i="1"/>
  <c r="GA291" i="1"/>
  <c r="GA151" i="1"/>
  <c r="GA282" i="1"/>
  <c r="GA326" i="1"/>
  <c r="GA322" i="1"/>
  <c r="GA313" i="1"/>
  <c r="GA315" i="1"/>
  <c r="GA289" i="1"/>
  <c r="GA223" i="1"/>
  <c r="GA213" i="1"/>
  <c r="GA284" i="1"/>
  <c r="GA236" i="1"/>
  <c r="GA241" i="1"/>
  <c r="GA194" i="1"/>
  <c r="GA292" i="1"/>
  <c r="GA149" i="1"/>
  <c r="GA193" i="1"/>
  <c r="GA207" i="1"/>
  <c r="GA219" i="1"/>
  <c r="GA184" i="1"/>
  <c r="GA185" i="1"/>
  <c r="GA334" i="1"/>
  <c r="GA212" i="1"/>
  <c r="GA251" i="1"/>
  <c r="GA325" i="1"/>
  <c r="GA258" i="1"/>
  <c r="GA249" i="1"/>
  <c r="GA156" i="1"/>
  <c r="GA306" i="1"/>
  <c r="GA281" i="1"/>
  <c r="GA312" i="1"/>
  <c r="GA168" i="1"/>
  <c r="GA211" i="1"/>
  <c r="GA180" i="1"/>
  <c r="GA190" i="1"/>
  <c r="GA321" i="1"/>
  <c r="GA257" i="1"/>
  <c r="GA277" i="1"/>
  <c r="GA311" i="1"/>
  <c r="GA318" i="1"/>
  <c r="GA235" i="1"/>
  <c r="GA278" i="1"/>
  <c r="GA339" i="1"/>
  <c r="GA283" i="1"/>
  <c r="GA301" i="1"/>
  <c r="GA165" i="1"/>
  <c r="GA171" i="1"/>
  <c r="GA178" i="1"/>
  <c r="GA141" i="1"/>
  <c r="GA250" i="1"/>
  <c r="GA305" i="1"/>
  <c r="GA295" i="1"/>
  <c r="GA262" i="1"/>
  <c r="GA244" i="1"/>
  <c r="GA237" i="1"/>
  <c r="GA336" i="1"/>
  <c r="GA338" i="1"/>
  <c r="GA320" i="1"/>
  <c r="GA316" i="1"/>
  <c r="GA270" i="1"/>
  <c r="GA287" i="1"/>
  <c r="GA268" i="1"/>
  <c r="GA238" i="1"/>
  <c r="GA228" i="1"/>
  <c r="GA255" i="1"/>
  <c r="GA221" i="1"/>
  <c r="GA218" i="1"/>
  <c r="GA271" i="1"/>
  <c r="GA240" i="1"/>
  <c r="GA148" i="1"/>
  <c r="GA279" i="1"/>
  <c r="GA275" i="1"/>
  <c r="GA162" i="1"/>
  <c r="GA214" i="1"/>
  <c r="GA216" i="1"/>
  <c r="GA187" i="1"/>
  <c r="GA253" i="1"/>
  <c r="GA247" i="1"/>
  <c r="GA182" i="1"/>
  <c r="GA206" i="1"/>
  <c r="GA309" i="1"/>
  <c r="GA208" i="1"/>
  <c r="GA196" i="1"/>
  <c r="GA181" i="1"/>
  <c r="GA274" i="1"/>
  <c r="GA210" i="1"/>
  <c r="GA189" i="1"/>
  <c r="GA267" i="1"/>
  <c r="GA246" i="1"/>
  <c r="GA191" i="1"/>
  <c r="GA328" i="1"/>
  <c r="GA225" i="1"/>
  <c r="GA337" i="1"/>
  <c r="DQ209" i="1"/>
  <c r="DQ141" i="1"/>
  <c r="DQ183" i="1"/>
  <c r="DQ300" i="1"/>
  <c r="DQ341" i="1"/>
  <c r="DQ316" i="1"/>
  <c r="DQ337" i="1"/>
  <c r="DQ321" i="1"/>
  <c r="DQ190" i="1"/>
  <c r="DQ301" i="1"/>
  <c r="DQ335" i="1"/>
  <c r="DQ315" i="1"/>
  <c r="DQ214" i="1"/>
  <c r="DQ246" i="1"/>
  <c r="DQ148" i="1"/>
  <c r="DQ151" i="1"/>
  <c r="DQ320" i="1"/>
  <c r="DQ195" i="1"/>
  <c r="DQ328" i="1"/>
  <c r="DQ165" i="1"/>
  <c r="DQ140" i="1"/>
  <c r="DQ287" i="1"/>
  <c r="DQ220" i="1"/>
  <c r="DQ193" i="1"/>
  <c r="DQ248" i="1"/>
  <c r="DQ251" i="1"/>
  <c r="DQ234" i="1"/>
  <c r="DQ288" i="1"/>
  <c r="DQ290" i="1"/>
  <c r="DQ302" i="1"/>
  <c r="DQ326" i="1"/>
  <c r="DQ235" i="1"/>
  <c r="DQ216" i="1"/>
  <c r="DQ279" i="1"/>
  <c r="DQ163" i="1"/>
  <c r="DQ202" i="1"/>
  <c r="DQ223" i="1"/>
  <c r="DQ219" i="1"/>
  <c r="DQ257" i="1"/>
  <c r="DQ311" i="1"/>
  <c r="DQ274" i="1"/>
  <c r="DQ149" i="1"/>
  <c r="DQ260" i="1"/>
  <c r="DQ304" i="1"/>
  <c r="DQ303" i="1"/>
  <c r="DQ334" i="1"/>
  <c r="DQ322" i="1"/>
  <c r="DQ325" i="1"/>
  <c r="DQ210" i="1"/>
  <c r="DQ218" i="1"/>
  <c r="DQ177" i="1"/>
  <c r="DQ283" i="1"/>
  <c r="DQ289" i="1"/>
  <c r="DQ240" i="1"/>
  <c r="DQ167" i="1"/>
  <c r="DQ178" i="1"/>
  <c r="DQ329" i="1"/>
  <c r="DQ342" i="1"/>
  <c r="DQ203" i="1"/>
  <c r="DQ168" i="1"/>
  <c r="DQ184" i="1"/>
  <c r="DQ278" i="1"/>
  <c r="DQ212" i="1"/>
  <c r="DQ204" i="1"/>
  <c r="DQ19" i="1"/>
  <c r="DQ164" i="1"/>
  <c r="DQ324" i="1"/>
  <c r="DQ258" i="1"/>
  <c r="DQ254" i="1"/>
  <c r="DQ250" i="1"/>
  <c r="DQ309" i="1"/>
  <c r="DQ317" i="1"/>
  <c r="DQ249" i="1"/>
  <c r="DQ176" i="1"/>
  <c r="DQ173" i="1"/>
  <c r="DQ282" i="1"/>
  <c r="DQ236" i="1"/>
  <c r="DQ252" i="1"/>
  <c r="DQ273" i="1"/>
  <c r="DQ293" i="1"/>
  <c r="DQ313" i="1"/>
  <c r="DQ241" i="1"/>
  <c r="DQ294" i="1"/>
  <c r="DQ323" i="1"/>
  <c r="DQ332" i="1"/>
  <c r="DQ340" i="1"/>
  <c r="DQ205" i="1"/>
  <c r="DQ267" i="1"/>
  <c r="DQ182" i="1"/>
  <c r="DQ336" i="1"/>
  <c r="DQ221" i="1"/>
  <c r="DQ206" i="1"/>
  <c r="DQ20" i="1"/>
  <c r="DQ237" i="1"/>
  <c r="DQ284" i="1"/>
  <c r="DQ261" i="1"/>
  <c r="DQ256" i="1"/>
  <c r="DQ339" i="1"/>
  <c r="DQ194" i="1"/>
  <c r="DQ201" i="1"/>
  <c r="DQ229" i="1"/>
  <c r="DQ174" i="1"/>
  <c r="DQ187" i="1"/>
  <c r="DQ268" i="1"/>
  <c r="DQ213" i="1"/>
  <c r="DQ225" i="1"/>
  <c r="DQ156" i="1"/>
  <c r="DQ259" i="1"/>
  <c r="DQ244" i="1"/>
  <c r="DQ272" i="1"/>
  <c r="DQ247" i="1"/>
  <c r="DQ291" i="1"/>
  <c r="DQ330" i="1"/>
  <c r="DQ169" i="1"/>
  <c r="DQ333" i="1"/>
  <c r="DQ181" i="1"/>
  <c r="DQ189" i="1"/>
  <c r="DQ310" i="1"/>
  <c r="DQ227" i="1"/>
  <c r="DQ280" i="1"/>
  <c r="DQ306" i="1"/>
  <c r="DQ305" i="1"/>
  <c r="DQ253" i="1"/>
  <c r="DQ245" i="1"/>
  <c r="DQ312" i="1"/>
  <c r="DQ171" i="1"/>
  <c r="DQ319" i="1"/>
  <c r="DQ331" i="1"/>
  <c r="DQ180" i="1"/>
  <c r="DQ172" i="1"/>
  <c r="DQ138" i="1"/>
  <c r="DQ308" i="1"/>
  <c r="DQ269" i="1"/>
  <c r="DQ262" i="1"/>
  <c r="DQ286" i="1"/>
  <c r="DQ242" i="1"/>
  <c r="DQ215" i="1"/>
  <c r="DQ318" i="1"/>
  <c r="DQ338" i="1"/>
  <c r="DQ314" i="1"/>
  <c r="DQ307" i="1"/>
  <c r="DQ271" i="1"/>
  <c r="DQ243" i="1"/>
  <c r="DQ275" i="1"/>
  <c r="DQ186" i="1"/>
  <c r="DQ217" i="1"/>
  <c r="DQ270" i="1"/>
  <c r="DQ208" i="1"/>
  <c r="DQ276" i="1"/>
  <c r="DQ285" i="1"/>
  <c r="DQ277" i="1"/>
  <c r="DQ327" i="1"/>
  <c r="DQ343" i="1"/>
  <c r="DQ238" i="1"/>
  <c r="DQ150" i="1"/>
  <c r="DQ255" i="1"/>
  <c r="DQ224" i="1"/>
  <c r="DQ162" i="1"/>
  <c r="DQ239" i="1"/>
  <c r="DQ157" i="1"/>
  <c r="DQ222" i="1"/>
  <c r="DQ281" i="1"/>
  <c r="DQ185" i="1"/>
  <c r="DQ292" i="1"/>
  <c r="DQ295" i="1"/>
  <c r="DQ196" i="1"/>
  <c r="DQ166" i="1"/>
  <c r="DQ207" i="1"/>
  <c r="DQ211" i="1"/>
  <c r="DQ192" i="1"/>
  <c r="DQ175" i="1"/>
  <c r="DQ226" i="1"/>
  <c r="DQ139" i="1"/>
  <c r="DQ191" i="1"/>
  <c r="DQ228"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65" i="1"/>
  <c r="BF193" i="1"/>
  <c r="BF334" i="1"/>
  <c r="BF288" i="1"/>
  <c r="BF255" i="1"/>
  <c r="BF210" i="1"/>
  <c r="BF302" i="1"/>
  <c r="BF286" i="1"/>
  <c r="BF294" i="1"/>
  <c r="BF340" i="1"/>
  <c r="BF305" i="1"/>
  <c r="BF189" i="1"/>
  <c r="BF237" i="1"/>
  <c r="BF278" i="1"/>
  <c r="BF277" i="1"/>
  <c r="BF211" i="1"/>
  <c r="BF246" i="1"/>
  <c r="BF270" i="1"/>
  <c r="BF283" i="1"/>
  <c r="BF156" i="1"/>
  <c r="BF331" i="1"/>
  <c r="BF271" i="1"/>
  <c r="BF330" i="1"/>
  <c r="BF315" i="1"/>
  <c r="BF150" i="1"/>
  <c r="BF208" i="1"/>
  <c r="BF177" i="1"/>
  <c r="BF317" i="1"/>
  <c r="BF284" i="1"/>
  <c r="BF224" i="1"/>
  <c r="BF336" i="1"/>
  <c r="BF256" i="1"/>
  <c r="BF242" i="1"/>
  <c r="BF191" i="1"/>
  <c r="BF172" i="1"/>
  <c r="BF267" i="1"/>
  <c r="BF157" i="1"/>
  <c r="BF342" i="1"/>
  <c r="BF178" i="1"/>
  <c r="BF140" i="1"/>
  <c r="BF175" i="1"/>
  <c r="BF173" i="1"/>
  <c r="BF272" i="1"/>
  <c r="BF215" i="1"/>
  <c r="BF300" i="1"/>
  <c r="BF303" i="1"/>
  <c r="BF282" i="1"/>
  <c r="BF312" i="1"/>
  <c r="BF151" i="1"/>
  <c r="BF201" i="1"/>
  <c r="BF164" i="1"/>
  <c r="BF338" i="1"/>
  <c r="BF186" i="1"/>
  <c r="BF217" i="1"/>
  <c r="BF326" i="1"/>
  <c r="BF320" i="1"/>
  <c r="BF149" i="1"/>
  <c r="BF194" i="1"/>
  <c r="BF248" i="1"/>
  <c r="BF235" i="1"/>
  <c r="BF212" i="1"/>
  <c r="BF311" i="1"/>
  <c r="BF148" i="1"/>
  <c r="BF181" i="1"/>
  <c r="BF319" i="1"/>
  <c r="BF169" i="1"/>
  <c r="BF269" i="1"/>
  <c r="BF280" i="1"/>
  <c r="BF190" i="1"/>
  <c r="BF247" i="1"/>
  <c r="BF219" i="1"/>
  <c r="BF252" i="1"/>
  <c r="BF234" i="1"/>
  <c r="BF240" i="1"/>
  <c r="BF333" i="1"/>
  <c r="BF316" i="1"/>
  <c r="BF216" i="1"/>
  <c r="BF276" i="1"/>
  <c r="BF203" i="1"/>
  <c r="BF341" i="1"/>
  <c r="BF213" i="1"/>
  <c r="BF192" i="1"/>
  <c r="BF187" i="1"/>
  <c r="BF250" i="1"/>
  <c r="BF229" i="1"/>
  <c r="BF249" i="1"/>
  <c r="BF287" i="1"/>
  <c r="BF257" i="1"/>
  <c r="BF262" i="1"/>
  <c r="BF258" i="1"/>
  <c r="BF221" i="1"/>
  <c r="BF171" i="1"/>
  <c r="BF307" i="1"/>
  <c r="BF195" i="1"/>
  <c r="BF227" i="1"/>
  <c r="BF328" i="1"/>
  <c r="BF295" i="1"/>
  <c r="BF261" i="1"/>
  <c r="BF313" i="1"/>
  <c r="BF174" i="1"/>
  <c r="BF322" i="1"/>
  <c r="BF204" i="1"/>
  <c r="BF335" i="1"/>
  <c r="BF304" i="1"/>
  <c r="BF182" i="1"/>
  <c r="BF166" i="1"/>
  <c r="BF20" i="1"/>
  <c r="BF225" i="1"/>
  <c r="BF207" i="1"/>
  <c r="BF222" i="1"/>
  <c r="BF273" i="1"/>
  <c r="BF290" i="1"/>
  <c r="BF291" i="1"/>
  <c r="BF289" i="1"/>
  <c r="BF301" i="1"/>
  <c r="BF339" i="1"/>
  <c r="BF251" i="1"/>
  <c r="BF185" i="1"/>
  <c r="BF343" i="1"/>
  <c r="BF245" i="1"/>
  <c r="BF281" i="1"/>
  <c r="BF274" i="1"/>
  <c r="BF168" i="1"/>
  <c r="BF259" i="1"/>
  <c r="BF236" i="1"/>
  <c r="BF325" i="1"/>
  <c r="BF243" i="1"/>
  <c r="BF318" i="1"/>
  <c r="BF323" i="1"/>
  <c r="BF332" i="1"/>
  <c r="BF238" i="1"/>
  <c r="BF228" i="1"/>
  <c r="BF309" i="1"/>
  <c r="BF183" i="1"/>
  <c r="BF205" i="1"/>
  <c r="BF141" i="1"/>
  <c r="BF293" i="1"/>
  <c r="BF254" i="1"/>
  <c r="BF196" i="1"/>
  <c r="BF327" i="1"/>
  <c r="BF244" i="1"/>
  <c r="BF260" i="1"/>
  <c r="BF218" i="1"/>
  <c r="BF138" i="1"/>
  <c r="BF180" i="1"/>
  <c r="BF176" i="1"/>
  <c r="BF253" i="1"/>
  <c r="BF226" i="1"/>
  <c r="BF206" i="1"/>
  <c r="BF241" i="1"/>
  <c r="BF285" i="1"/>
  <c r="BF279" i="1"/>
  <c r="BF19" i="1"/>
  <c r="BF163" i="1"/>
  <c r="BF239" i="1"/>
  <c r="BF275" i="1"/>
  <c r="BF310" i="1"/>
  <c r="BF202" i="1"/>
  <c r="BF209" i="1"/>
  <c r="BF162" i="1"/>
  <c r="BF184" i="1"/>
  <c r="BF223" i="1"/>
  <c r="BF308" i="1"/>
  <c r="BF337" i="1"/>
  <c r="BF268" i="1"/>
  <c r="BF321" i="1"/>
  <c r="BF324" i="1"/>
  <c r="BF306" i="1"/>
  <c r="BF220" i="1"/>
  <c r="BF292" i="1"/>
  <c r="BF314" i="1"/>
  <c r="BF167" i="1"/>
  <c r="BF139" i="1"/>
  <c r="BF329" i="1"/>
  <c r="BF214"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85" i="1"/>
  <c r="DT326" i="1"/>
  <c r="DT190" i="1"/>
  <c r="DT235" i="1"/>
  <c r="DT343" i="1"/>
  <c r="DT270" i="1"/>
  <c r="DT293" i="1"/>
  <c r="DT342" i="1"/>
  <c r="DT183" i="1"/>
  <c r="DT211" i="1"/>
  <c r="DT240" i="1"/>
  <c r="DT169" i="1"/>
  <c r="DT202" i="1"/>
  <c r="DT196" i="1"/>
  <c r="DT276" i="1"/>
  <c r="DT224" i="1"/>
  <c r="DT281" i="1"/>
  <c r="DT251" i="1"/>
  <c r="DT207" i="1"/>
  <c r="DT245" i="1"/>
  <c r="DT310" i="1"/>
  <c r="DT176" i="1"/>
  <c r="DT205" i="1"/>
  <c r="DT244" i="1"/>
  <c r="DT331" i="1"/>
  <c r="DT168" i="1"/>
  <c r="DT328" i="1"/>
  <c r="DT191" i="1"/>
  <c r="DT204" i="1"/>
  <c r="DT252" i="1"/>
  <c r="DT151" i="1"/>
  <c r="DT184" i="1"/>
  <c r="DT275" i="1"/>
  <c r="DT291" i="1"/>
  <c r="DT285" i="1"/>
  <c r="DT321" i="1"/>
  <c r="DT327" i="1"/>
  <c r="DT294" i="1"/>
  <c r="DT162" i="1"/>
  <c r="DT171" i="1"/>
  <c r="DT157" i="1"/>
  <c r="DT213" i="1"/>
  <c r="DT247" i="1"/>
  <c r="DT19" i="1"/>
  <c r="DT221" i="1"/>
  <c r="DT193" i="1"/>
  <c r="DT258" i="1"/>
  <c r="DT267" i="1"/>
  <c r="DT322" i="1"/>
  <c r="DT315" i="1"/>
  <c r="DT181" i="1"/>
  <c r="DT283" i="1"/>
  <c r="DT215" i="1"/>
  <c r="DT149" i="1"/>
  <c r="DT329" i="1"/>
  <c r="DT206" i="1"/>
  <c r="DT268" i="1"/>
  <c r="DT227" i="1"/>
  <c r="DT236" i="1"/>
  <c r="DT290" i="1"/>
  <c r="DT273" i="1"/>
  <c r="DT165" i="1"/>
  <c r="DT271" i="1"/>
  <c r="DT311" i="1"/>
  <c r="DT141" i="1"/>
  <c r="DT300" i="1"/>
  <c r="DT187" i="1"/>
  <c r="DT304" i="1"/>
  <c r="DT260" i="1"/>
  <c r="DT269" i="1"/>
  <c r="DT201" i="1"/>
  <c r="DT312" i="1"/>
  <c r="DT228" i="1"/>
  <c r="DT305" i="1"/>
  <c r="DT288" i="1"/>
  <c r="DT167" i="1"/>
  <c r="DT262" i="1"/>
  <c r="DT323" i="1"/>
  <c r="DT341" i="1"/>
  <c r="DT289" i="1"/>
  <c r="DT164" i="1"/>
  <c r="DT180" i="1"/>
  <c r="DT203" i="1"/>
  <c r="DT210" i="1"/>
  <c r="DT255" i="1"/>
  <c r="DT216" i="1"/>
  <c r="DT279" i="1"/>
  <c r="DT222" i="1"/>
  <c r="DT340" i="1"/>
  <c r="DT309" i="1"/>
  <c r="DT332" i="1"/>
  <c r="DT308" i="1"/>
  <c r="DT316" i="1"/>
  <c r="DT239" i="1"/>
  <c r="DT172" i="1"/>
  <c r="DT229" i="1"/>
  <c r="DT208" i="1"/>
  <c r="DT246" i="1"/>
  <c r="DT150" i="1"/>
  <c r="DT219" i="1"/>
  <c r="DT287" i="1"/>
  <c r="DT250" i="1"/>
  <c r="DT249" i="1"/>
  <c r="DT334" i="1"/>
  <c r="DT261" i="1"/>
  <c r="DT339" i="1"/>
  <c r="DT223" i="1"/>
  <c r="DT163" i="1"/>
  <c r="DT182" i="1"/>
  <c r="DT20" i="1"/>
  <c r="DT178" i="1"/>
  <c r="DT319" i="1"/>
  <c r="DT330" i="1"/>
  <c r="DT254" i="1"/>
  <c r="DT302" i="1"/>
  <c r="DT166" i="1"/>
  <c r="DT241" i="1"/>
  <c r="DT317" i="1"/>
  <c r="DT189" i="1"/>
  <c r="DT209" i="1"/>
  <c r="DT148" i="1"/>
  <c r="DT156" i="1"/>
  <c r="DT195" i="1"/>
  <c r="DT214" i="1"/>
  <c r="DT140" i="1"/>
  <c r="DT256" i="1"/>
  <c r="DT303" i="1"/>
  <c r="DT280" i="1"/>
  <c r="DT234" i="1"/>
  <c r="DT238" i="1"/>
  <c r="DT320" i="1"/>
  <c r="DT220" i="1"/>
  <c r="DT278" i="1"/>
  <c r="DT335" i="1"/>
  <c r="DT192" i="1"/>
  <c r="DT186" i="1"/>
  <c r="DT218" i="1"/>
  <c r="DT226" i="1"/>
  <c r="DT217" i="1"/>
  <c r="DT333" i="1"/>
  <c r="DT324" i="1"/>
  <c r="DT301" i="1"/>
  <c r="DT277" i="1"/>
  <c r="DT237" i="1"/>
  <c r="DT173" i="1"/>
  <c r="DT307" i="1"/>
  <c r="DT138" i="1"/>
  <c r="DT175" i="1"/>
  <c r="DT194" i="1"/>
  <c r="DT225" i="1"/>
  <c r="DT139" i="1"/>
  <c r="DT257" i="1"/>
  <c r="DT177" i="1"/>
  <c r="DT314" i="1"/>
  <c r="DT272" i="1"/>
  <c r="DT313" i="1"/>
  <c r="DT337" i="1"/>
  <c r="DT242" i="1"/>
  <c r="DT174" i="1"/>
  <c r="DT306" i="1"/>
  <c r="DT259" i="1"/>
  <c r="DT338" i="1"/>
  <c r="DT325" i="1"/>
  <c r="DT295" i="1"/>
  <c r="DT336" i="1"/>
  <c r="DT292" i="1"/>
  <c r="DT248" i="1"/>
  <c r="DT274" i="1"/>
  <c r="DT284" i="1"/>
  <c r="DT282" i="1"/>
  <c r="DT253" i="1"/>
  <c r="DT243" i="1"/>
  <c r="DT318" i="1"/>
  <c r="DT212" i="1"/>
  <c r="DT286" i="1"/>
  <c r="IV340" i="1"/>
  <c r="IV336" i="1"/>
  <c r="IV150" i="1"/>
  <c r="IV307" i="1"/>
  <c r="IV172" i="1"/>
  <c r="IV166" i="1"/>
  <c r="IV163" i="1"/>
  <c r="IV191" i="1"/>
  <c r="IV314" i="1"/>
  <c r="IV315" i="1"/>
  <c r="IV211" i="1"/>
  <c r="IV260" i="1"/>
  <c r="IV148" i="1"/>
  <c r="IV289" i="1"/>
  <c r="IV270" i="1"/>
  <c r="IV342" i="1"/>
  <c r="IV237" i="1"/>
  <c r="IV295" i="1"/>
  <c r="IV185" i="1"/>
  <c r="IV283" i="1"/>
  <c r="IV226" i="1"/>
  <c r="IV225" i="1"/>
  <c r="IV222" i="1"/>
  <c r="IV215" i="1"/>
  <c r="IV248" i="1"/>
  <c r="IV194" i="1"/>
  <c r="IV267" i="1"/>
  <c r="IV234" i="1"/>
  <c r="IV192" i="1"/>
  <c r="IV246" i="1"/>
  <c r="IV286" i="1"/>
  <c r="IV287" i="1"/>
  <c r="IV216" i="1"/>
  <c r="IV318" i="1"/>
  <c r="IV183" i="1"/>
  <c r="IV180" i="1"/>
  <c r="IV308" i="1"/>
  <c r="IV257" i="1"/>
  <c r="IV20" i="1"/>
  <c r="IV341" i="1"/>
  <c r="IV189" i="1"/>
  <c r="IV219" i="1"/>
  <c r="IV269" i="1"/>
  <c r="IV291" i="1"/>
  <c r="IV177" i="1"/>
  <c r="IV174" i="1"/>
  <c r="IV141" i="1"/>
  <c r="IV201" i="1"/>
  <c r="IV208" i="1"/>
  <c r="IV187" i="1"/>
  <c r="IV181" i="1"/>
  <c r="IV309" i="1"/>
  <c r="IV334" i="1"/>
  <c r="IV335" i="1"/>
  <c r="IV312" i="1"/>
  <c r="IV317" i="1"/>
  <c r="IV300" i="1"/>
  <c r="IV210" i="1"/>
  <c r="IV325" i="1"/>
  <c r="IV240" i="1"/>
  <c r="IV338" i="1"/>
  <c r="IV330" i="1"/>
  <c r="IV243" i="1"/>
  <c r="IV272" i="1"/>
  <c r="IV221" i="1"/>
  <c r="IV255" i="1"/>
  <c r="IV254" i="1"/>
  <c r="IV284" i="1"/>
  <c r="IV323" i="1"/>
  <c r="IV321" i="1"/>
  <c r="IV305" i="1"/>
  <c r="IV326" i="1"/>
  <c r="IV310" i="1"/>
  <c r="IV241" i="1"/>
  <c r="IV256" i="1"/>
  <c r="IV320" i="1"/>
  <c r="IV242" i="1"/>
  <c r="IV227" i="1"/>
  <c r="IV294" i="1"/>
  <c r="IV281" i="1"/>
  <c r="IV285" i="1"/>
  <c r="IV258" i="1"/>
  <c r="IV282" i="1"/>
  <c r="IV244" i="1"/>
  <c r="IV228" i="1"/>
  <c r="IV184" i="1"/>
  <c r="IV186" i="1"/>
  <c r="IV238" i="1"/>
  <c r="IV202" i="1"/>
  <c r="IV206" i="1"/>
  <c r="IV290" i="1"/>
  <c r="IV247" i="1"/>
  <c r="IV343" i="1"/>
  <c r="IV224" i="1"/>
  <c r="IV331" i="1"/>
  <c r="IV195" i="1"/>
  <c r="IV193" i="1"/>
  <c r="IV316" i="1"/>
  <c r="IV164" i="1"/>
  <c r="IV259" i="1"/>
  <c r="IV196" i="1"/>
  <c r="IV212" i="1"/>
  <c r="IV252" i="1"/>
  <c r="IV176" i="1"/>
  <c r="IV319" i="1"/>
  <c r="IV261" i="1"/>
  <c r="IV268" i="1"/>
  <c r="IV205" i="1"/>
  <c r="IV182" i="1"/>
  <c r="IV313" i="1"/>
  <c r="IV324" i="1"/>
  <c r="IV203" i="1"/>
  <c r="IV190" i="1"/>
  <c r="IV167" i="1"/>
  <c r="IV169" i="1"/>
  <c r="IV162" i="1"/>
  <c r="IV156" i="1"/>
  <c r="IV311" i="1"/>
  <c r="IV339" i="1"/>
  <c r="IV149" i="1"/>
  <c r="IV239" i="1"/>
  <c r="IV275" i="1"/>
  <c r="IV303" i="1"/>
  <c r="IV306" i="1"/>
  <c r="IV253" i="1"/>
  <c r="IV274" i="1"/>
  <c r="IV276" i="1"/>
  <c r="IV262" i="1"/>
  <c r="IV329" i="1"/>
  <c r="IV214" i="1"/>
  <c r="IV165" i="1"/>
  <c r="IV302" i="1"/>
  <c r="IV293" i="1"/>
  <c r="IV288" i="1"/>
  <c r="IV328" i="1"/>
  <c r="IV249" i="1"/>
  <c r="IV292" i="1"/>
  <c r="IV251" i="1"/>
  <c r="IV217" i="1"/>
  <c r="IV171" i="1"/>
  <c r="IV173" i="1"/>
  <c r="IV332" i="1"/>
  <c r="IV301" i="1"/>
  <c r="IV277" i="1"/>
  <c r="IV280" i="1"/>
  <c r="IV250" i="1"/>
  <c r="IV236" i="1"/>
  <c r="IV235" i="1"/>
  <c r="IV204" i="1"/>
  <c r="IV337" i="1"/>
  <c r="IV175" i="1"/>
  <c r="IV207" i="1"/>
  <c r="IV151" i="1"/>
  <c r="IV178" i="1"/>
  <c r="IV273" i="1"/>
  <c r="IV220" i="1"/>
  <c r="IV271" i="1"/>
  <c r="IV245" i="1"/>
  <c r="IV322" i="1"/>
  <c r="IV279" i="1"/>
  <c r="IV19" i="1"/>
  <c r="IV157" i="1"/>
  <c r="IV304" i="1"/>
  <c r="IV209" i="1"/>
  <c r="IV229" i="1"/>
  <c r="IV168" i="1"/>
  <c r="IV223" i="1"/>
  <c r="IV278" i="1"/>
  <c r="IV218" i="1"/>
  <c r="IV333" i="1"/>
  <c r="IV327" i="1"/>
  <c r="IV213" i="1"/>
  <c r="CN185" i="1"/>
  <c r="CN20" i="1"/>
  <c r="CN210" i="1"/>
  <c r="CN162" i="1"/>
  <c r="CN320" i="1"/>
  <c r="CN304" i="1"/>
  <c r="CN327" i="1"/>
  <c r="CN139" i="1"/>
  <c r="CN220" i="1"/>
  <c r="CN156" i="1"/>
  <c r="CN224" i="1"/>
  <c r="CN254" i="1"/>
  <c r="CN280" i="1"/>
  <c r="CN303" i="1"/>
  <c r="CN333" i="1"/>
  <c r="CN235" i="1"/>
  <c r="CN174" i="1"/>
  <c r="CN180" i="1"/>
  <c r="CN326" i="1"/>
  <c r="CN314" i="1"/>
  <c r="CN194" i="1"/>
  <c r="CN270" i="1"/>
  <c r="CN218" i="1"/>
  <c r="CN269" i="1"/>
  <c r="CN208" i="1"/>
  <c r="CN338" i="1"/>
  <c r="CN321" i="1"/>
  <c r="CN151" i="1"/>
  <c r="CN190" i="1"/>
  <c r="CN212" i="1"/>
  <c r="CN307" i="1"/>
  <c r="CN246" i="1"/>
  <c r="CN241" i="1"/>
  <c r="CN330" i="1"/>
  <c r="CN291" i="1"/>
  <c r="CN306" i="1"/>
  <c r="CN225" i="1"/>
  <c r="CN229" i="1"/>
  <c r="CN312" i="1"/>
  <c r="CN177" i="1"/>
  <c r="CN189" i="1"/>
  <c r="CN204" i="1"/>
  <c r="CN259" i="1"/>
  <c r="CN219" i="1"/>
  <c r="CN258" i="1"/>
  <c r="CN191" i="1"/>
  <c r="CN323" i="1"/>
  <c r="CN149" i="1"/>
  <c r="CN301" i="1"/>
  <c r="CN164" i="1"/>
  <c r="CN305" i="1"/>
  <c r="CN240" i="1"/>
  <c r="CN267" i="1"/>
  <c r="CN250" i="1"/>
  <c r="CN273" i="1"/>
  <c r="CN157" i="1"/>
  <c r="CN182" i="1"/>
  <c r="CN253" i="1"/>
  <c r="CN289" i="1"/>
  <c r="CN329" i="1"/>
  <c r="CN163" i="1"/>
  <c r="CN175" i="1"/>
  <c r="CN181" i="1"/>
  <c r="CN193" i="1"/>
  <c r="CN313" i="1"/>
  <c r="CN251" i="1"/>
  <c r="CN252" i="1"/>
  <c r="CN215" i="1"/>
  <c r="CN257" i="1"/>
  <c r="CN292" i="1"/>
  <c r="CN341" i="1"/>
  <c r="CN340" i="1"/>
  <c r="CN248" i="1"/>
  <c r="CN236" i="1"/>
  <c r="CN148" i="1"/>
  <c r="CN309" i="1"/>
  <c r="CN272" i="1"/>
  <c r="CN217" i="1"/>
  <c r="CN285" i="1"/>
  <c r="CN275" i="1"/>
  <c r="CN308" i="1"/>
  <c r="CN324" i="1"/>
  <c r="CN337" i="1"/>
  <c r="CN171" i="1"/>
  <c r="CN334" i="1"/>
  <c r="CN207" i="1"/>
  <c r="CN172" i="1"/>
  <c r="CN242" i="1"/>
  <c r="CN281" i="1"/>
  <c r="CN228" i="1"/>
  <c r="CN223" i="1"/>
  <c r="CN277" i="1"/>
  <c r="CN165" i="1"/>
  <c r="CN325" i="1"/>
  <c r="CN173" i="1"/>
  <c r="CN176" i="1"/>
  <c r="CN206" i="1"/>
  <c r="CN244" i="1"/>
  <c r="CN226" i="1"/>
  <c r="CN255" i="1"/>
  <c r="CN288" i="1"/>
  <c r="CN294" i="1"/>
  <c r="CN318" i="1"/>
  <c r="CN310" i="1"/>
  <c r="CN293" i="1"/>
  <c r="CN196" i="1"/>
  <c r="CN222" i="1"/>
  <c r="CN261" i="1"/>
  <c r="CN262" i="1"/>
  <c r="CN328" i="1"/>
  <c r="CN214" i="1"/>
  <c r="CN287" i="1"/>
  <c r="CN286" i="1"/>
  <c r="CN278" i="1"/>
  <c r="CN184" i="1"/>
  <c r="CN209" i="1"/>
  <c r="CN290" i="1"/>
  <c r="CN166" i="1"/>
  <c r="CN138" i="1"/>
  <c r="CN150" i="1"/>
  <c r="CN211" i="1"/>
  <c r="CN187" i="1"/>
  <c r="CN213" i="1"/>
  <c r="CN335" i="1"/>
  <c r="CN238" i="1"/>
  <c r="CN141" i="1"/>
  <c r="CN256" i="1"/>
  <c r="CN247" i="1"/>
  <c r="CN276" i="1"/>
  <c r="CN249" i="1"/>
  <c r="CN342" i="1"/>
  <c r="CN311" i="1"/>
  <c r="CN332" i="1"/>
  <c r="CN322" i="1"/>
  <c r="CN245" i="1"/>
  <c r="CN302" i="1"/>
  <c r="CN234" i="1"/>
  <c r="CN336" i="1"/>
  <c r="CN178" i="1"/>
  <c r="CN284" i="1"/>
  <c r="CN271" i="1"/>
  <c r="CN19" i="1"/>
  <c r="CN237" i="1"/>
  <c r="CN283" i="1"/>
  <c r="CN315" i="1"/>
  <c r="CN186" i="1"/>
  <c r="CN279" i="1"/>
  <c r="CN317" i="1"/>
  <c r="CN167" i="1"/>
  <c r="CN168" i="1"/>
  <c r="CN183" i="1"/>
  <c r="CN239" i="1"/>
  <c r="CN260" i="1"/>
  <c r="CN339" i="1"/>
  <c r="CN192" i="1"/>
  <c r="CN221" i="1"/>
  <c r="CN195" i="1"/>
  <c r="CN202" i="1"/>
  <c r="CN205" i="1"/>
  <c r="CN201" i="1"/>
  <c r="CN203" i="1"/>
  <c r="CN331" i="1"/>
  <c r="CN300" i="1"/>
  <c r="CN140" i="1"/>
  <c r="CN268" i="1"/>
  <c r="CN243" i="1"/>
  <c r="CN316" i="1"/>
  <c r="CN282" i="1"/>
  <c r="CN295" i="1"/>
  <c r="CN227" i="1"/>
  <c r="CN274" i="1"/>
  <c r="CN319" i="1"/>
  <c r="CN216" i="1"/>
  <c r="CN169" i="1"/>
  <c r="CN343"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68" i="1"/>
  <c r="BQ209" i="1"/>
  <c r="BQ20" i="1"/>
  <c r="BQ342" i="1"/>
  <c r="BQ258" i="1"/>
  <c r="BQ174" i="1"/>
  <c r="BQ183" i="1"/>
  <c r="BQ256" i="1"/>
  <c r="BQ139" i="1"/>
  <c r="BQ229" i="1"/>
  <c r="BQ294" i="1"/>
  <c r="BQ284" i="1"/>
  <c r="BQ234" i="1"/>
  <c r="BQ225" i="1"/>
  <c r="BQ251" i="1"/>
  <c r="BQ193" i="1"/>
  <c r="BQ326" i="1"/>
  <c r="BQ307" i="1"/>
  <c r="BQ141" i="1"/>
  <c r="BQ227" i="1"/>
  <c r="BQ249" i="1"/>
  <c r="BQ184" i="1"/>
  <c r="BQ171" i="1"/>
  <c r="BQ245" i="1"/>
  <c r="BQ316" i="1"/>
  <c r="BQ282" i="1"/>
  <c r="BQ289" i="1"/>
  <c r="BQ288" i="1"/>
  <c r="BQ308" i="1"/>
  <c r="BQ332" i="1"/>
  <c r="BQ304" i="1"/>
  <c r="BQ162" i="1"/>
  <c r="BQ295" i="1"/>
  <c r="BQ180" i="1"/>
  <c r="BQ220" i="1"/>
  <c r="BQ173" i="1"/>
  <c r="BQ221" i="1"/>
  <c r="BQ213" i="1"/>
  <c r="BQ226" i="1"/>
  <c r="BQ235" i="1"/>
  <c r="BQ138" i="1"/>
  <c r="BQ181" i="1"/>
  <c r="BQ194" i="1"/>
  <c r="BQ187" i="1"/>
  <c r="BQ185" i="1"/>
  <c r="BQ208" i="1"/>
  <c r="BQ182" i="1"/>
  <c r="BQ195" i="1"/>
  <c r="BQ324" i="1"/>
  <c r="BQ246" i="1"/>
  <c r="BQ283" i="1"/>
  <c r="BQ303" i="1"/>
  <c r="BQ271" i="1"/>
  <c r="BQ272" i="1"/>
  <c r="BQ305" i="1"/>
  <c r="BQ318" i="1"/>
  <c r="BQ210" i="1"/>
  <c r="BQ310" i="1"/>
  <c r="BQ169" i="1"/>
  <c r="BQ201" i="1"/>
  <c r="BQ189" i="1"/>
  <c r="BQ207" i="1"/>
  <c r="BQ203" i="1"/>
  <c r="BQ148" i="1"/>
  <c r="BQ312" i="1"/>
  <c r="BQ343" i="1"/>
  <c r="BQ337" i="1"/>
  <c r="BQ165" i="1"/>
  <c r="BQ302" i="1"/>
  <c r="BQ338" i="1"/>
  <c r="BQ331" i="1"/>
  <c r="BQ328" i="1"/>
  <c r="BQ157" i="1"/>
  <c r="BQ330" i="1"/>
  <c r="BQ191" i="1"/>
  <c r="BQ222" i="1"/>
  <c r="BQ186" i="1"/>
  <c r="BQ236" i="1"/>
  <c r="BQ247" i="1"/>
  <c r="BQ217" i="1"/>
  <c r="BQ259" i="1"/>
  <c r="BQ253" i="1"/>
  <c r="BQ315" i="1"/>
  <c r="BQ341" i="1"/>
  <c r="BQ211" i="1"/>
  <c r="BQ215" i="1"/>
  <c r="BQ273" i="1"/>
  <c r="BQ19" i="1"/>
  <c r="BQ149" i="1"/>
  <c r="BQ255" i="1"/>
  <c r="BQ243" i="1"/>
  <c r="BQ248" i="1"/>
  <c r="BQ327" i="1"/>
  <c r="BQ262" i="1"/>
  <c r="BQ224" i="1"/>
  <c r="BQ286" i="1"/>
  <c r="BQ314" i="1"/>
  <c r="BQ241" i="1"/>
  <c r="BQ340" i="1"/>
  <c r="BQ167" i="1"/>
  <c r="BQ276" i="1"/>
  <c r="BQ277" i="1"/>
  <c r="BQ204" i="1"/>
  <c r="BQ219" i="1"/>
  <c r="BQ250" i="1"/>
  <c r="BQ281" i="1"/>
  <c r="BQ293" i="1"/>
  <c r="BQ319" i="1"/>
  <c r="BQ329" i="1"/>
  <c r="BQ321" i="1"/>
  <c r="BQ260" i="1"/>
  <c r="BQ306" i="1"/>
  <c r="BQ252" i="1"/>
  <c r="BQ290" i="1"/>
  <c r="BQ275" i="1"/>
  <c r="BQ325" i="1"/>
  <c r="BQ333" i="1"/>
  <c r="BQ285" i="1"/>
  <c r="BQ172" i="1"/>
  <c r="BQ175" i="1"/>
  <c r="BQ242" i="1"/>
  <c r="BQ205" i="1"/>
  <c r="BQ140" i="1"/>
  <c r="BQ270" i="1"/>
  <c r="BQ244" i="1"/>
  <c r="BQ237" i="1"/>
  <c r="BQ320" i="1"/>
  <c r="BQ292" i="1"/>
  <c r="BQ176" i="1"/>
  <c r="BQ192" i="1"/>
  <c r="BQ212" i="1"/>
  <c r="BQ156" i="1"/>
  <c r="BQ240" i="1"/>
  <c r="BQ323" i="1"/>
  <c r="BQ257" i="1"/>
  <c r="BQ274" i="1"/>
  <c r="BQ334" i="1"/>
  <c r="BQ322" i="1"/>
  <c r="BQ280" i="1"/>
  <c r="BQ300" i="1"/>
  <c r="BQ151" i="1"/>
  <c r="BQ267" i="1"/>
  <c r="BQ238" i="1"/>
  <c r="BQ190" i="1"/>
  <c r="BQ309" i="1"/>
  <c r="BQ223" i="1"/>
  <c r="BQ287" i="1"/>
  <c r="BQ339" i="1"/>
  <c r="BQ313" i="1"/>
  <c r="BQ150" i="1"/>
  <c r="BQ268" i="1"/>
  <c r="BQ218" i="1"/>
  <c r="BQ164" i="1"/>
  <c r="BQ196" i="1"/>
  <c r="BQ166" i="1"/>
  <c r="BQ202" i="1"/>
  <c r="BQ228" i="1"/>
  <c r="BQ335" i="1"/>
  <c r="BQ214" i="1"/>
  <c r="BQ254" i="1"/>
  <c r="BQ336" i="1"/>
  <c r="BQ178" i="1"/>
  <c r="BQ317" i="1"/>
  <c r="BQ216" i="1"/>
  <c r="BQ177" i="1"/>
  <c r="BQ206" i="1"/>
  <c r="BQ239" i="1"/>
  <c r="BQ278" i="1"/>
  <c r="BQ279" i="1"/>
  <c r="BQ291" i="1"/>
  <c r="BQ311" i="1"/>
  <c r="BQ163" i="1"/>
  <c r="BQ269" i="1"/>
  <c r="BQ301" i="1"/>
  <c r="BQ261" i="1"/>
  <c r="EX271" i="1"/>
  <c r="EX212" i="1"/>
  <c r="EX138" i="1"/>
  <c r="EX215" i="1"/>
  <c r="EX259" i="1"/>
  <c r="EX171" i="1"/>
  <c r="EX280" i="1"/>
  <c r="EX319" i="1"/>
  <c r="EX325" i="1"/>
  <c r="EX209" i="1"/>
  <c r="EX151" i="1"/>
  <c r="EX314" i="1"/>
  <c r="EX321" i="1"/>
  <c r="EX310" i="1"/>
  <c r="EX317" i="1"/>
  <c r="EX222" i="1"/>
  <c r="EX167" i="1"/>
  <c r="EX223" i="1"/>
  <c r="EX225" i="1"/>
  <c r="EX139" i="1"/>
  <c r="EX240" i="1"/>
  <c r="EX254" i="1"/>
  <c r="EX327" i="1"/>
  <c r="EX184" i="1"/>
  <c r="EX256" i="1"/>
  <c r="EX249" i="1"/>
  <c r="EX338" i="1"/>
  <c r="EX335" i="1"/>
  <c r="EX341" i="1"/>
  <c r="EX337" i="1"/>
  <c r="EX334" i="1"/>
  <c r="EX316" i="1"/>
  <c r="EX189" i="1"/>
  <c r="EX19" i="1"/>
  <c r="EX329" i="1"/>
  <c r="EX312" i="1"/>
  <c r="EX258" i="1"/>
  <c r="EX326" i="1"/>
  <c r="EX279" i="1"/>
  <c r="EX333" i="1"/>
  <c r="EX205" i="1"/>
  <c r="EX206" i="1"/>
  <c r="EX234" i="1"/>
  <c r="EX173" i="1"/>
  <c r="EX202" i="1"/>
  <c r="EX201" i="1"/>
  <c r="EX274" i="1"/>
  <c r="EX267" i="1"/>
  <c r="EX276" i="1"/>
  <c r="EX281" i="1"/>
  <c r="EX284" i="1"/>
  <c r="EX247" i="1"/>
  <c r="EX300" i="1"/>
  <c r="EX336" i="1"/>
  <c r="EX235" i="1"/>
  <c r="EX270" i="1"/>
  <c r="EX313" i="1"/>
  <c r="EX180" i="1"/>
  <c r="EX191" i="1"/>
  <c r="EX182" i="1"/>
  <c r="EX282" i="1"/>
  <c r="EX286" i="1"/>
  <c r="EX166" i="1"/>
  <c r="EX178" i="1"/>
  <c r="EX320" i="1"/>
  <c r="EX318" i="1"/>
  <c r="EX156" i="1"/>
  <c r="EX307" i="1"/>
  <c r="EX174" i="1"/>
  <c r="EX195" i="1"/>
  <c r="EX20" i="1"/>
  <c r="EX213" i="1"/>
  <c r="EX330" i="1"/>
  <c r="EX252" i="1"/>
  <c r="EX295" i="1"/>
  <c r="EX340" i="1"/>
  <c r="EX275" i="1"/>
  <c r="EX150" i="1"/>
  <c r="EX269" i="1"/>
  <c r="EX148" i="1"/>
  <c r="EX185" i="1"/>
  <c r="EX218" i="1"/>
  <c r="EX285" i="1"/>
  <c r="EX283" i="1"/>
  <c r="EX227" i="1"/>
  <c r="EX292" i="1"/>
  <c r="EX278" i="1"/>
  <c r="EX268" i="1"/>
  <c r="EX244" i="1"/>
  <c r="EX324" i="1"/>
  <c r="EX311" i="1"/>
  <c r="EX301" i="1"/>
  <c r="EX165" i="1"/>
  <c r="EX177" i="1"/>
  <c r="EX163" i="1"/>
  <c r="EX305" i="1"/>
  <c r="EX255" i="1"/>
  <c r="EX172" i="1"/>
  <c r="EX260" i="1"/>
  <c r="EX251" i="1"/>
  <c r="EX303" i="1"/>
  <c r="EX194" i="1"/>
  <c r="EX208" i="1"/>
  <c r="EX294" i="1"/>
  <c r="EX343" i="1"/>
  <c r="EX187" i="1"/>
  <c r="EX221" i="1"/>
  <c r="EX207" i="1"/>
  <c r="EX216" i="1"/>
  <c r="EX309" i="1"/>
  <c r="EX290" i="1"/>
  <c r="EX229" i="1"/>
  <c r="EX257" i="1"/>
  <c r="EX339" i="1"/>
  <c r="EX224" i="1"/>
  <c r="EX277" i="1"/>
  <c r="EX219" i="1"/>
  <c r="EX289" i="1"/>
  <c r="EX196" i="1"/>
  <c r="EX175" i="1"/>
  <c r="EX236" i="1"/>
  <c r="EX342" i="1"/>
  <c r="EX306" i="1"/>
  <c r="EX140" i="1"/>
  <c r="EX243" i="1"/>
  <c r="EX149" i="1"/>
  <c r="EX304" i="1"/>
  <c r="EX331" i="1"/>
  <c r="EX162" i="1"/>
  <c r="EX176" i="1"/>
  <c r="EX186" i="1"/>
  <c r="EX203" i="1"/>
  <c r="EX141" i="1"/>
  <c r="EX239" i="1"/>
  <c r="EX193" i="1"/>
  <c r="EX226" i="1"/>
  <c r="EX183" i="1"/>
  <c r="EX169" i="1"/>
  <c r="EX315" i="1"/>
  <c r="EX204" i="1"/>
  <c r="EX242" i="1"/>
  <c r="EX228" i="1"/>
  <c r="EX245" i="1"/>
  <c r="EX308" i="1"/>
  <c r="EX210" i="1"/>
  <c r="EX238" i="1"/>
  <c r="EX217" i="1"/>
  <c r="EX288" i="1"/>
  <c r="EX237" i="1"/>
  <c r="EX246" i="1"/>
  <c r="EX332" i="1"/>
  <c r="EX248" i="1"/>
  <c r="EX323" i="1"/>
  <c r="EX164" i="1"/>
  <c r="EX302" i="1"/>
  <c r="EX168" i="1"/>
  <c r="EX220" i="1"/>
  <c r="EX157" i="1"/>
  <c r="EX262" i="1"/>
  <c r="EX192" i="1"/>
  <c r="EX273" i="1"/>
  <c r="EX241" i="1"/>
  <c r="EX272" i="1"/>
  <c r="EX211" i="1"/>
  <c r="EX291" i="1"/>
  <c r="EX322" i="1"/>
  <c r="EX261" i="1"/>
  <c r="EX214" i="1"/>
  <c r="EX328" i="1"/>
  <c r="EX287" i="1"/>
  <c r="EX250" i="1"/>
  <c r="EX181" i="1"/>
  <c r="EX293" i="1"/>
  <c r="EX253" i="1"/>
  <c r="EX190"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2" i="1"/>
  <c r="GO267" i="1"/>
  <c r="GO245" i="1"/>
  <c r="GO210" i="1"/>
  <c r="GO138" i="1"/>
  <c r="GO271" i="1"/>
  <c r="GO226" i="1"/>
  <c r="GO236" i="1"/>
  <c r="GO194" i="1"/>
  <c r="GO251" i="1"/>
  <c r="GO305" i="1"/>
  <c r="GO189" i="1"/>
  <c r="GO205" i="1"/>
  <c r="GO214" i="1"/>
  <c r="GO172" i="1"/>
  <c r="GO195" i="1"/>
  <c r="GO167" i="1"/>
  <c r="GO207" i="1"/>
  <c r="GO253" i="1"/>
  <c r="GO310" i="1"/>
  <c r="GO284" i="1"/>
  <c r="GO276" i="1"/>
  <c r="GO273" i="1"/>
  <c r="GO206" i="1"/>
  <c r="GO20" i="1"/>
  <c r="GO324" i="1"/>
  <c r="GO328" i="1"/>
  <c r="GO204" i="1"/>
  <c r="GO186" i="1"/>
  <c r="GO190" i="1"/>
  <c r="GO329" i="1"/>
  <c r="GO203" i="1"/>
  <c r="GO260" i="1"/>
  <c r="GO309" i="1"/>
  <c r="GO306" i="1"/>
  <c r="GO274" i="1"/>
  <c r="GO283" i="1"/>
  <c r="GO314" i="1"/>
  <c r="GO218" i="1"/>
  <c r="GO301" i="1"/>
  <c r="GO343" i="1"/>
  <c r="GO176" i="1"/>
  <c r="GO187" i="1"/>
  <c r="GO222" i="1"/>
  <c r="GO331" i="1"/>
  <c r="GO338" i="1"/>
  <c r="GO280" i="1"/>
  <c r="GO216" i="1"/>
  <c r="GO239" i="1"/>
  <c r="GO242" i="1"/>
  <c r="GO323" i="1"/>
  <c r="GO149" i="1"/>
  <c r="GO302" i="1"/>
  <c r="GO322" i="1"/>
  <c r="GO259" i="1"/>
  <c r="GO256" i="1"/>
  <c r="GO255" i="1"/>
  <c r="GO229" i="1"/>
  <c r="GO223" i="1"/>
  <c r="GO244" i="1"/>
  <c r="GO246" i="1"/>
  <c r="GO238" i="1"/>
  <c r="GO272" i="1"/>
  <c r="GO250" i="1"/>
  <c r="GO148" i="1"/>
  <c r="GO282" i="1"/>
  <c r="GO156" i="1"/>
  <c r="GO319" i="1"/>
  <c r="GO321" i="1"/>
  <c r="GO193" i="1"/>
  <c r="GO213" i="1"/>
  <c r="GO313" i="1"/>
  <c r="GO225" i="1"/>
  <c r="GO257" i="1"/>
  <c r="GO295" i="1"/>
  <c r="GO235" i="1"/>
  <c r="GO333" i="1"/>
  <c r="GO183" i="1"/>
  <c r="GO192" i="1"/>
  <c r="GO191" i="1"/>
  <c r="GO162" i="1"/>
  <c r="GO157" i="1"/>
  <c r="GO196" i="1"/>
  <c r="GO184" i="1"/>
  <c r="GO209" i="1"/>
  <c r="GO215" i="1"/>
  <c r="GO249" i="1"/>
  <c r="GO164" i="1"/>
  <c r="GO171" i="1"/>
  <c r="GO168" i="1"/>
  <c r="GO341" i="1"/>
  <c r="GO317" i="1"/>
  <c r="GO300" i="1"/>
  <c r="GO316" i="1"/>
  <c r="GO340" i="1"/>
  <c r="GO278" i="1"/>
  <c r="GO180" i="1"/>
  <c r="GO202" i="1"/>
  <c r="GO151" i="1"/>
  <c r="GO330" i="1"/>
  <c r="GO342" i="1"/>
  <c r="GO240" i="1"/>
  <c r="GO219" i="1"/>
  <c r="GO339" i="1"/>
  <c r="GO308" i="1"/>
  <c r="GO318" i="1"/>
  <c r="GO325" i="1"/>
  <c r="GO173" i="1"/>
  <c r="GO224" i="1"/>
  <c r="GO287" i="1"/>
  <c r="GO261" i="1"/>
  <c r="GO312" i="1"/>
  <c r="GO277" i="1"/>
  <c r="GO269" i="1"/>
  <c r="GO227" i="1"/>
  <c r="GO289" i="1"/>
  <c r="GO166" i="1"/>
  <c r="GO332" i="1"/>
  <c r="GO281" i="1"/>
  <c r="GO275" i="1"/>
  <c r="GO337" i="1"/>
  <c r="GO165" i="1"/>
  <c r="GO336" i="1"/>
  <c r="GO201" i="1"/>
  <c r="GO212" i="1"/>
  <c r="GO243" i="1"/>
  <c r="GO228" i="1"/>
  <c r="GO258" i="1"/>
  <c r="GO247" i="1"/>
  <c r="GO334" i="1"/>
  <c r="GO178" i="1"/>
  <c r="GO335" i="1"/>
  <c r="GO315" i="1"/>
  <c r="GO174" i="1"/>
  <c r="GO163" i="1"/>
  <c r="GO177" i="1"/>
  <c r="GO326" i="1"/>
  <c r="GO140" i="1"/>
  <c r="GO139" i="1"/>
  <c r="GO19" i="1"/>
  <c r="GO286" i="1"/>
  <c r="GO141" i="1"/>
  <c r="GO252" i="1"/>
  <c r="GO288" i="1"/>
  <c r="GO327" i="1"/>
  <c r="GO293" i="1"/>
  <c r="GO217" i="1"/>
  <c r="GO279" i="1"/>
  <c r="GO304" i="1"/>
  <c r="GO292" i="1"/>
  <c r="GO291" i="1"/>
  <c r="GO320" i="1"/>
  <c r="GO182" i="1"/>
  <c r="GO268" i="1"/>
  <c r="GO294" i="1"/>
  <c r="GO285" i="1"/>
  <c r="GO270" i="1"/>
  <c r="GO175" i="1"/>
  <c r="GO150" i="1"/>
  <c r="GO290" i="1"/>
  <c r="GO307" i="1"/>
  <c r="GO248" i="1"/>
  <c r="GO311" i="1"/>
  <c r="GO185" i="1"/>
  <c r="GO241" i="1"/>
  <c r="GO211" i="1"/>
  <c r="GO237" i="1"/>
  <c r="GO181" i="1"/>
  <c r="GO234" i="1"/>
  <c r="GO303" i="1"/>
  <c r="GO220" i="1"/>
  <c r="GO254" i="1"/>
  <c r="GO169" i="1"/>
  <c r="GO221" i="1"/>
  <c r="GO208"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28" i="1"/>
  <c r="BC178" i="1"/>
  <c r="BC325" i="1"/>
  <c r="BC220" i="1"/>
  <c r="BC214" i="1"/>
  <c r="BC151" i="1"/>
  <c r="BC243" i="1"/>
  <c r="BC276" i="1"/>
  <c r="BC251" i="1"/>
  <c r="BC271" i="1"/>
  <c r="BC259" i="1"/>
  <c r="BC312" i="1"/>
  <c r="BC321" i="1"/>
  <c r="BC192" i="1"/>
  <c r="BC217" i="1"/>
  <c r="BC285" i="1"/>
  <c r="BC235" i="1"/>
  <c r="BC209" i="1"/>
  <c r="BC140" i="1"/>
  <c r="BC226" i="1"/>
  <c r="BC278" i="1"/>
  <c r="BC261" i="1"/>
  <c r="BC211" i="1"/>
  <c r="BC141" i="1"/>
  <c r="BC165" i="1"/>
  <c r="BC320" i="1"/>
  <c r="BC314" i="1"/>
  <c r="BC343" i="1"/>
  <c r="BC334" i="1"/>
  <c r="BC307" i="1"/>
  <c r="BC210" i="1"/>
  <c r="BC205" i="1"/>
  <c r="BC303" i="1"/>
  <c r="BC254" i="1"/>
  <c r="BC287" i="1"/>
  <c r="BC269" i="1"/>
  <c r="BC167" i="1"/>
  <c r="BC181" i="1"/>
  <c r="BC336" i="1"/>
  <c r="BC309" i="1"/>
  <c r="BC223" i="1"/>
  <c r="BC164" i="1"/>
  <c r="BC184" i="1"/>
  <c r="BC166" i="1"/>
  <c r="BC219" i="1"/>
  <c r="BC257" i="1"/>
  <c r="BC305" i="1"/>
  <c r="BC237" i="1"/>
  <c r="BC277" i="1"/>
  <c r="BC245" i="1"/>
  <c r="BC247" i="1"/>
  <c r="BC248" i="1"/>
  <c r="BC327" i="1"/>
  <c r="BC319" i="1"/>
  <c r="BC177" i="1"/>
  <c r="BC187" i="1"/>
  <c r="BC168" i="1"/>
  <c r="BC295" i="1"/>
  <c r="BC283" i="1"/>
  <c r="BC290" i="1"/>
  <c r="BC288" i="1"/>
  <c r="BC338" i="1"/>
  <c r="BC256" i="1"/>
  <c r="BC284" i="1"/>
  <c r="BC268" i="1"/>
  <c r="BC311" i="1"/>
  <c r="BC333" i="1"/>
  <c r="BC157" i="1"/>
  <c r="BC173" i="1"/>
  <c r="BC186" i="1"/>
  <c r="BC201" i="1"/>
  <c r="BC139" i="1"/>
  <c r="BC176" i="1"/>
  <c r="BC280" i="1"/>
  <c r="BC249" i="1"/>
  <c r="BC315" i="1"/>
  <c r="BC272" i="1"/>
  <c r="BC339" i="1"/>
  <c r="BC195" i="1"/>
  <c r="BC202" i="1"/>
  <c r="BC218" i="1"/>
  <c r="BC182" i="1"/>
  <c r="BC185" i="1"/>
  <c r="BC225" i="1"/>
  <c r="BC213" i="1"/>
  <c r="BC229" i="1"/>
  <c r="BC19" i="1"/>
  <c r="BC310" i="1"/>
  <c r="BC313" i="1"/>
  <c r="BC246" i="1"/>
  <c r="BC149" i="1"/>
  <c r="BC329" i="1"/>
  <c r="BC323" i="1"/>
  <c r="BC162" i="1"/>
  <c r="BC267" i="1"/>
  <c r="BC183" i="1"/>
  <c r="BC194" i="1"/>
  <c r="BC193" i="1"/>
  <c r="BC138" i="1"/>
  <c r="BC260" i="1"/>
  <c r="BC317" i="1"/>
  <c r="BC341" i="1"/>
  <c r="BC274" i="1"/>
  <c r="BC242" i="1"/>
  <c r="BC318" i="1"/>
  <c r="BC150" i="1"/>
  <c r="BC301" i="1"/>
  <c r="BC340" i="1"/>
  <c r="BC163" i="1"/>
  <c r="BC273" i="1"/>
  <c r="BC240" i="1"/>
  <c r="BC215" i="1"/>
  <c r="BC207" i="1"/>
  <c r="BC206" i="1"/>
  <c r="BC224" i="1"/>
  <c r="BC250" i="1"/>
  <c r="BC262" i="1"/>
  <c r="BC308" i="1"/>
  <c r="BC302" i="1"/>
  <c r="BC335" i="1"/>
  <c r="BC332" i="1"/>
  <c r="BC304" i="1"/>
  <c r="BC258" i="1"/>
  <c r="BC291" i="1"/>
  <c r="BC239" i="1"/>
  <c r="BC171" i="1"/>
  <c r="BC221" i="1"/>
  <c r="BC255" i="1"/>
  <c r="BC275" i="1"/>
  <c r="BC294" i="1"/>
  <c r="BC289" i="1"/>
  <c r="BC316" i="1"/>
  <c r="BC203" i="1"/>
  <c r="BC253" i="1"/>
  <c r="BC189" i="1"/>
  <c r="BC180" i="1"/>
  <c r="BC270" i="1"/>
  <c r="BC330" i="1"/>
  <c r="BC190" i="1"/>
  <c r="BC342" i="1"/>
  <c r="BC300" i="1"/>
  <c r="BC279" i="1"/>
  <c r="BC322" i="1"/>
  <c r="BC212" i="1"/>
  <c r="BC252" i="1"/>
  <c r="BC293" i="1"/>
  <c r="BC196" i="1"/>
  <c r="BC282" i="1"/>
  <c r="BC238" i="1"/>
  <c r="BC331" i="1"/>
  <c r="BC222" i="1"/>
  <c r="BC337" i="1"/>
  <c r="BC306" i="1"/>
  <c r="BC236" i="1"/>
  <c r="BC241" i="1"/>
  <c r="BC216" i="1"/>
  <c r="BC20" i="1"/>
  <c r="BC169" i="1"/>
  <c r="BC204" i="1"/>
  <c r="BC174" i="1"/>
  <c r="BC208" i="1"/>
  <c r="BC328" i="1"/>
  <c r="BC281" i="1"/>
  <c r="BC286" i="1"/>
  <c r="BC175" i="1"/>
  <c r="BC227" i="1"/>
  <c r="BC191" i="1"/>
  <c r="BC292" i="1"/>
  <c r="BC172" i="1"/>
  <c r="BC156" i="1"/>
  <c r="BC234" i="1"/>
  <c r="BC324" i="1"/>
  <c r="BC326" i="1"/>
  <c r="BC148" i="1"/>
  <c r="BC244" i="1"/>
  <c r="JZ178" i="1"/>
  <c r="JZ319" i="1"/>
  <c r="JZ318" i="1"/>
  <c r="JZ336" i="1"/>
  <c r="JZ324" i="1"/>
  <c r="JZ313" i="1"/>
  <c r="JZ328" i="1"/>
  <c r="JZ274" i="1"/>
  <c r="JZ195" i="1"/>
  <c r="JZ20" i="1"/>
  <c r="JZ140" i="1"/>
  <c r="JZ333" i="1"/>
  <c r="JZ315" i="1"/>
  <c r="JZ312" i="1"/>
  <c r="JZ271" i="1"/>
  <c r="JZ268" i="1"/>
  <c r="JZ300" i="1"/>
  <c r="JZ320" i="1"/>
  <c r="JZ321" i="1"/>
  <c r="JZ162" i="1"/>
  <c r="JZ167" i="1"/>
  <c r="JZ267" i="1"/>
  <c r="JZ272" i="1"/>
  <c r="JZ240" i="1"/>
  <c r="JZ302" i="1"/>
  <c r="JZ255" i="1"/>
  <c r="JZ148" i="1"/>
  <c r="JZ234" i="1"/>
  <c r="JZ275" i="1"/>
  <c r="JZ157" i="1"/>
  <c r="JZ338" i="1"/>
  <c r="JZ326" i="1"/>
  <c r="JZ331" i="1"/>
  <c r="JZ229" i="1"/>
  <c r="JZ243" i="1"/>
  <c r="JZ332" i="1"/>
  <c r="JZ202" i="1"/>
  <c r="JZ206" i="1"/>
  <c r="JZ225" i="1"/>
  <c r="JZ241" i="1"/>
  <c r="JZ211" i="1"/>
  <c r="JZ286" i="1"/>
  <c r="JZ244" i="1"/>
  <c r="JZ218" i="1"/>
  <c r="JZ247" i="1"/>
  <c r="JZ151" i="1"/>
  <c r="JZ325" i="1"/>
  <c r="JZ340" i="1"/>
  <c r="JZ330" i="1"/>
  <c r="JZ204" i="1"/>
  <c r="JZ139" i="1"/>
  <c r="JZ291" i="1"/>
  <c r="JZ252" i="1"/>
  <c r="JZ306" i="1"/>
  <c r="JZ141" i="1"/>
  <c r="JZ165" i="1"/>
  <c r="JZ177" i="1"/>
  <c r="JZ308" i="1"/>
  <c r="JZ149" i="1"/>
  <c r="JZ182" i="1"/>
  <c r="JZ164" i="1"/>
  <c r="JZ172" i="1"/>
  <c r="JZ150" i="1"/>
  <c r="JZ223" i="1"/>
  <c r="JZ138" i="1"/>
  <c r="JZ19" i="1"/>
  <c r="JZ259" i="1"/>
  <c r="JZ287" i="1"/>
  <c r="JZ288" i="1"/>
  <c r="JZ237" i="1"/>
  <c r="JZ226" i="1"/>
  <c r="JZ309" i="1"/>
  <c r="JZ304" i="1"/>
  <c r="JZ193" i="1"/>
  <c r="JZ176" i="1"/>
  <c r="JZ183" i="1"/>
  <c r="JZ270" i="1"/>
  <c r="JZ276" i="1"/>
  <c r="JZ249" i="1"/>
  <c r="JZ284" i="1"/>
  <c r="JZ278" i="1"/>
  <c r="JZ290" i="1"/>
  <c r="JZ285" i="1"/>
  <c r="JZ262" i="1"/>
  <c r="JZ242" i="1"/>
  <c r="JZ327" i="1"/>
  <c r="JZ307" i="1"/>
  <c r="JZ180" i="1"/>
  <c r="JZ238" i="1"/>
  <c r="JZ227" i="1"/>
  <c r="JZ310" i="1"/>
  <c r="JZ205" i="1"/>
  <c r="JZ217" i="1"/>
  <c r="JZ292" i="1"/>
  <c r="JZ245" i="1"/>
  <c r="JZ289" i="1"/>
  <c r="JZ337" i="1"/>
  <c r="JZ280" i="1"/>
  <c r="JZ341" i="1"/>
  <c r="JZ194" i="1"/>
  <c r="JZ212" i="1"/>
  <c r="JZ215" i="1"/>
  <c r="JZ175" i="1"/>
  <c r="JZ189" i="1"/>
  <c r="JZ343" i="1"/>
  <c r="JZ208" i="1"/>
  <c r="JZ219" i="1"/>
  <c r="JZ246" i="1"/>
  <c r="JZ236" i="1"/>
  <c r="JZ257" i="1"/>
  <c r="JZ269" i="1"/>
  <c r="JZ213" i="1"/>
  <c r="JZ203" i="1"/>
  <c r="JZ314" i="1"/>
  <c r="JZ169" i="1"/>
  <c r="JZ210" i="1"/>
  <c r="JZ184" i="1"/>
  <c r="JZ192" i="1"/>
  <c r="JZ251" i="1"/>
  <c r="JZ209" i="1"/>
  <c r="JZ239" i="1"/>
  <c r="JZ339" i="1"/>
  <c r="JZ305" i="1"/>
  <c r="JZ214" i="1"/>
  <c r="JZ256" i="1"/>
  <c r="JZ329" i="1"/>
  <c r="JZ281" i="1"/>
  <c r="JZ301" i="1"/>
  <c r="JZ322" i="1"/>
  <c r="JZ171" i="1"/>
  <c r="JZ173" i="1"/>
  <c r="JZ174" i="1"/>
  <c r="JZ311" i="1"/>
  <c r="JZ207" i="1"/>
  <c r="JZ235" i="1"/>
  <c r="JZ258" i="1"/>
  <c r="JZ220" i="1"/>
  <c r="JZ303" i="1"/>
  <c r="JZ317" i="1"/>
  <c r="JZ335" i="1"/>
  <c r="JZ166" i="1"/>
  <c r="JZ273" i="1"/>
  <c r="JZ283" i="1"/>
  <c r="JZ295" i="1"/>
  <c r="JZ260" i="1"/>
  <c r="JZ221" i="1"/>
  <c r="JZ248" i="1"/>
  <c r="JZ323" i="1"/>
  <c r="JZ279" i="1"/>
  <c r="JZ282" i="1"/>
  <c r="JZ253" i="1"/>
  <c r="JZ250" i="1"/>
  <c r="JZ277" i="1"/>
  <c r="JZ185" i="1"/>
  <c r="JZ190" i="1"/>
  <c r="JZ216" i="1"/>
  <c r="JZ222" i="1"/>
  <c r="JZ191" i="1"/>
  <c r="JZ228" i="1"/>
  <c r="JZ186" i="1"/>
  <c r="JZ196" i="1"/>
  <c r="JZ156" i="1"/>
  <c r="JZ224" i="1"/>
  <c r="JZ334" i="1"/>
  <c r="JZ294" i="1"/>
  <c r="JZ168" i="1"/>
  <c r="JZ163" i="1"/>
  <c r="JZ254" i="1"/>
  <c r="JZ187" i="1"/>
  <c r="JZ316" i="1"/>
  <c r="JZ261" i="1"/>
  <c r="JZ181" i="1"/>
  <c r="JZ342" i="1"/>
  <c r="JZ201" i="1"/>
  <c r="JZ293"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50" i="1"/>
  <c r="JS307" i="1"/>
  <c r="JS269" i="1"/>
  <c r="JS339" i="1"/>
  <c r="JS268" i="1"/>
  <c r="JS301" i="1"/>
  <c r="JS334" i="1"/>
  <c r="JS224" i="1"/>
  <c r="JS182" i="1"/>
  <c r="JS226" i="1"/>
  <c r="JS227" i="1"/>
  <c r="JS281" i="1"/>
  <c r="JS259" i="1"/>
  <c r="JS253" i="1"/>
  <c r="JS278" i="1"/>
  <c r="JS319" i="1"/>
  <c r="JS156" i="1"/>
  <c r="JS191" i="1"/>
  <c r="JS189" i="1"/>
  <c r="JS302" i="1"/>
  <c r="JS168" i="1"/>
  <c r="JS288" i="1"/>
  <c r="JS312" i="1"/>
  <c r="JS327" i="1"/>
  <c r="JS234" i="1"/>
  <c r="JS210" i="1"/>
  <c r="JS215" i="1"/>
  <c r="JS166" i="1"/>
  <c r="JS287" i="1"/>
  <c r="JS238" i="1"/>
  <c r="JS325" i="1"/>
  <c r="JS308" i="1"/>
  <c r="JS320" i="1"/>
  <c r="JS315" i="1"/>
  <c r="JS331" i="1"/>
  <c r="JS240" i="1"/>
  <c r="JS180" i="1"/>
  <c r="JS139" i="1"/>
  <c r="JS222" i="1"/>
  <c r="JS243" i="1"/>
  <c r="JS318" i="1"/>
  <c r="JS305" i="1"/>
  <c r="JS248" i="1"/>
  <c r="JS261" i="1"/>
  <c r="JS163" i="1"/>
  <c r="JS341" i="1"/>
  <c r="JS279" i="1"/>
  <c r="JS333" i="1"/>
  <c r="JS174" i="1"/>
  <c r="JS282" i="1"/>
  <c r="JS195" i="1"/>
  <c r="JS211" i="1"/>
  <c r="JS338" i="1"/>
  <c r="JS214" i="1"/>
  <c r="JS292" i="1"/>
  <c r="JS245" i="1"/>
  <c r="JS256" i="1"/>
  <c r="JS164" i="1"/>
  <c r="JS149" i="1"/>
  <c r="JS321" i="1"/>
  <c r="JS157" i="1"/>
  <c r="JS141" i="1"/>
  <c r="JS235" i="1"/>
  <c r="JS323" i="1"/>
  <c r="JS212" i="1"/>
  <c r="JS202" i="1"/>
  <c r="JS250" i="1"/>
  <c r="JS258" i="1"/>
  <c r="JS229" i="1"/>
  <c r="JS286" i="1"/>
  <c r="JS252" i="1"/>
  <c r="JS208" i="1"/>
  <c r="JS311" i="1"/>
  <c r="JS317" i="1"/>
  <c r="JS162" i="1"/>
  <c r="JS167" i="1"/>
  <c r="JS330" i="1"/>
  <c r="JS194" i="1"/>
  <c r="JS221" i="1"/>
  <c r="JS272" i="1"/>
  <c r="JS216" i="1"/>
  <c r="JS277" i="1"/>
  <c r="JS140" i="1"/>
  <c r="JS322" i="1"/>
  <c r="JS178" i="1"/>
  <c r="JS326" i="1"/>
  <c r="JS335" i="1"/>
  <c r="JS176" i="1"/>
  <c r="JS284" i="1"/>
  <c r="JS228" i="1"/>
  <c r="JS223" i="1"/>
  <c r="JS20" i="1"/>
  <c r="JS220" i="1"/>
  <c r="JS181" i="1"/>
  <c r="JS219" i="1"/>
  <c r="JS260" i="1"/>
  <c r="JS283" i="1"/>
  <c r="JS280" i="1"/>
  <c r="JS262" i="1"/>
  <c r="JS324" i="1"/>
  <c r="JS309" i="1"/>
  <c r="JS190" i="1"/>
  <c r="JS165" i="1"/>
  <c r="JS186" i="1"/>
  <c r="JS185" i="1"/>
  <c r="JS295" i="1"/>
  <c r="JS237" i="1"/>
  <c r="JS273" i="1"/>
  <c r="JS274" i="1"/>
  <c r="JS270" i="1"/>
  <c r="JS183" i="1"/>
  <c r="JS209" i="1"/>
  <c r="JS275" i="1"/>
  <c r="JS306" i="1"/>
  <c r="JS332" i="1"/>
  <c r="JS340" i="1"/>
  <c r="JS172" i="1"/>
  <c r="JS173" i="1"/>
  <c r="JS205" i="1"/>
  <c r="JS206" i="1"/>
  <c r="JS267" i="1"/>
  <c r="JS293" i="1"/>
  <c r="JS244" i="1"/>
  <c r="JS314" i="1"/>
  <c r="JS242" i="1"/>
  <c r="JS310" i="1"/>
  <c r="JS193" i="1"/>
  <c r="JS204" i="1"/>
  <c r="JS239" i="1"/>
  <c r="JS328" i="1"/>
  <c r="JS187" i="1"/>
  <c r="JS343" i="1"/>
  <c r="JS192" i="1"/>
  <c r="JS169" i="1"/>
  <c r="JS291" i="1"/>
  <c r="JS294" i="1"/>
  <c r="JS241" i="1"/>
  <c r="JS290" i="1"/>
  <c r="JS151" i="1"/>
  <c r="JS251" i="1"/>
  <c r="JS329" i="1"/>
  <c r="JS300" i="1"/>
  <c r="JS175" i="1"/>
  <c r="JS196" i="1"/>
  <c r="JS218" i="1"/>
  <c r="JS254" i="1"/>
  <c r="JS285" i="1"/>
  <c r="JS304" i="1"/>
  <c r="JS303" i="1"/>
  <c r="JS217" i="1"/>
  <c r="JS289" i="1"/>
  <c r="JS342" i="1"/>
  <c r="JS246" i="1"/>
  <c r="JS213" i="1"/>
  <c r="JS337" i="1"/>
  <c r="JS236" i="1"/>
  <c r="JS201" i="1"/>
  <c r="JS313" i="1"/>
  <c r="JS19" i="1"/>
  <c r="JS225" i="1"/>
  <c r="JS336" i="1"/>
  <c r="JS316" i="1"/>
  <c r="JS257" i="1"/>
  <c r="JS203" i="1"/>
  <c r="JS276" i="1"/>
  <c r="JS249" i="1"/>
  <c r="JS177" i="1"/>
  <c r="JS255" i="1"/>
  <c r="JS271" i="1"/>
  <c r="JS171" i="1"/>
  <c r="JS184" i="1"/>
  <c r="JS138" i="1"/>
  <c r="JS148" i="1"/>
  <c r="JS247" i="1"/>
  <c r="JS207"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01" i="1"/>
  <c r="EE304" i="1"/>
  <c r="EE238" i="1"/>
  <c r="EE244" i="1"/>
  <c r="EE243" i="1"/>
  <c r="EE262" i="1"/>
  <c r="EE292" i="1"/>
  <c r="EE209" i="1"/>
  <c r="EE329" i="1"/>
  <c r="EE316" i="1"/>
  <c r="EE235" i="1"/>
  <c r="EE172" i="1"/>
  <c r="EE186" i="1"/>
  <c r="EE271" i="1"/>
  <c r="EE236" i="1"/>
  <c r="EE275" i="1"/>
  <c r="EE242" i="1"/>
  <c r="EE249" i="1"/>
  <c r="EE293" i="1"/>
  <c r="EE261" i="1"/>
  <c r="EE148" i="1"/>
  <c r="EE312" i="1"/>
  <c r="EE283" i="1"/>
  <c r="EE289" i="1"/>
  <c r="EE164" i="1"/>
  <c r="EE175" i="1"/>
  <c r="EE157" i="1"/>
  <c r="EE207" i="1"/>
  <c r="EE138" i="1"/>
  <c r="EE165" i="1"/>
  <c r="EE284" i="1"/>
  <c r="EE267" i="1"/>
  <c r="EE217" i="1"/>
  <c r="EE246" i="1"/>
  <c r="EE315" i="1"/>
  <c r="EE194" i="1"/>
  <c r="EE210" i="1"/>
  <c r="EE278" i="1"/>
  <c r="EE171" i="1"/>
  <c r="EE185" i="1"/>
  <c r="EE276" i="1"/>
  <c r="EE213" i="1"/>
  <c r="EE237" i="1"/>
  <c r="EE19" i="1"/>
  <c r="EE285" i="1"/>
  <c r="EE259" i="1"/>
  <c r="EE290" i="1"/>
  <c r="EE270" i="1"/>
  <c r="EE286" i="1"/>
  <c r="EE338" i="1"/>
  <c r="EE334" i="1"/>
  <c r="EE234" i="1"/>
  <c r="EE181" i="1"/>
  <c r="EE193" i="1"/>
  <c r="EE318" i="1"/>
  <c r="EE139" i="1"/>
  <c r="EE280" i="1"/>
  <c r="EE308" i="1"/>
  <c r="EE330" i="1"/>
  <c r="EE212" i="1"/>
  <c r="EE291" i="1"/>
  <c r="EE300" i="1"/>
  <c r="EE306" i="1"/>
  <c r="EE310" i="1"/>
  <c r="EE322" i="1"/>
  <c r="EE254" i="1"/>
  <c r="EE214" i="1"/>
  <c r="EE245" i="1"/>
  <c r="EE174" i="1"/>
  <c r="EE221" i="1"/>
  <c r="EE206" i="1"/>
  <c r="EE196" i="1"/>
  <c r="EE279" i="1"/>
  <c r="EE239" i="1"/>
  <c r="EE226" i="1"/>
  <c r="EE341" i="1"/>
  <c r="EE333" i="1"/>
  <c r="EE332" i="1"/>
  <c r="EE313" i="1"/>
  <c r="EE257" i="1"/>
  <c r="EE216" i="1"/>
  <c r="EE273" i="1"/>
  <c r="EE335" i="1"/>
  <c r="EE211" i="1"/>
  <c r="EE228" i="1"/>
  <c r="EE173" i="1"/>
  <c r="EE268" i="1"/>
  <c r="EE224" i="1"/>
  <c r="EE208" i="1"/>
  <c r="EE220" i="1"/>
  <c r="EE201" i="1"/>
  <c r="EE258" i="1"/>
  <c r="EE253" i="1"/>
  <c r="EE282" i="1"/>
  <c r="EE339" i="1"/>
  <c r="EE317" i="1"/>
  <c r="EE169" i="1"/>
  <c r="EE162" i="1"/>
  <c r="EE225" i="1"/>
  <c r="EE184" i="1"/>
  <c r="EE218" i="1"/>
  <c r="EE327" i="1"/>
  <c r="EE320" i="1"/>
  <c r="EE177" i="1"/>
  <c r="EE294" i="1"/>
  <c r="EE229" i="1"/>
  <c r="EE323" i="1"/>
  <c r="EE149" i="1"/>
  <c r="EE303" i="1"/>
  <c r="EE331" i="1"/>
  <c r="EE167" i="1"/>
  <c r="EE240" i="1"/>
  <c r="EE219" i="1"/>
  <c r="EE247" i="1"/>
  <c r="EE202" i="1"/>
  <c r="EE260" i="1"/>
  <c r="EE272" i="1"/>
  <c r="EE252" i="1"/>
  <c r="EE248" i="1"/>
  <c r="EE192" i="1"/>
  <c r="EE321" i="1"/>
  <c r="EE342" i="1"/>
  <c r="EE20" i="1"/>
  <c r="EE281" i="1"/>
  <c r="EE255" i="1"/>
  <c r="EE215" i="1"/>
  <c r="EE205" i="1"/>
  <c r="EE140" i="1"/>
  <c r="EE274" i="1"/>
  <c r="EE295" i="1"/>
  <c r="EE241" i="1"/>
  <c r="EE314" i="1"/>
  <c r="EE343" i="1"/>
  <c r="EE203" i="1"/>
  <c r="EE195" i="1"/>
  <c r="EE324" i="1"/>
  <c r="EE189" i="1"/>
  <c r="EE180" i="1"/>
  <c r="EE183" i="1"/>
  <c r="EE251" i="1"/>
  <c r="EE182" i="1"/>
  <c r="EE337" i="1"/>
  <c r="EE151" i="1"/>
  <c r="EE166" i="1"/>
  <c r="EE302" i="1"/>
  <c r="EE328" i="1"/>
  <c r="EE325" i="1"/>
  <c r="EE307" i="1"/>
  <c r="EE204" i="1"/>
  <c r="EE250" i="1"/>
  <c r="EE190" i="1"/>
  <c r="EE187" i="1"/>
  <c r="EE311" i="1"/>
  <c r="EE305" i="1"/>
  <c r="EE227" i="1"/>
  <c r="EE178" i="1"/>
  <c r="EE340" i="1"/>
  <c r="EE277" i="1"/>
  <c r="EE319" i="1"/>
  <c r="EE326" i="1"/>
  <c r="EE269" i="1"/>
  <c r="EE256" i="1"/>
  <c r="EE191" i="1"/>
  <c r="EE156" i="1"/>
  <c r="EE309" i="1"/>
  <c r="EE141" i="1"/>
  <c r="EE288" i="1"/>
  <c r="EE336" i="1"/>
  <c r="EE176" i="1"/>
  <c r="EE150" i="1"/>
  <c r="EE287" i="1"/>
  <c r="EE163" i="1"/>
  <c r="EE168" i="1"/>
  <c r="EE222" i="1"/>
  <c r="EE223" i="1"/>
  <c r="BO28" i="1"/>
  <c r="BO37" i="1" s="1"/>
  <c r="BO33" i="1"/>
  <c r="BO27" i="1"/>
  <c r="BO36" i="1" s="1"/>
  <c r="BO32" i="1"/>
  <c r="BO41" i="1" s="1"/>
  <c r="BO30" i="1"/>
  <c r="BO39" i="1" s="1"/>
  <c r="BO31" i="1"/>
  <c r="BO40" i="1" s="1"/>
  <c r="BO29" i="1"/>
  <c r="BO38" i="1" s="1"/>
  <c r="BO25" i="1"/>
  <c r="BO34" i="1" s="1"/>
  <c r="BO26" i="1"/>
  <c r="BO35" i="1" s="1"/>
  <c r="DY202" i="1"/>
  <c r="DY244" i="1"/>
  <c r="DY157" i="1"/>
  <c r="DY317" i="1"/>
  <c r="DY253" i="1"/>
  <c r="DY164" i="1"/>
  <c r="DY180" i="1"/>
  <c r="DY219" i="1"/>
  <c r="DY138" i="1"/>
  <c r="DY209" i="1"/>
  <c r="DY229" i="1"/>
  <c r="DY271" i="1"/>
  <c r="DY278" i="1"/>
  <c r="DY167" i="1"/>
  <c r="DY257" i="1"/>
  <c r="DY162" i="1"/>
  <c r="DY194" i="1"/>
  <c r="DY222" i="1"/>
  <c r="DY309" i="1"/>
  <c r="DY178" i="1"/>
  <c r="DY184" i="1"/>
  <c r="DY333" i="1"/>
  <c r="DY308" i="1"/>
  <c r="DY312" i="1"/>
  <c r="DY311" i="1"/>
  <c r="DY236" i="1"/>
  <c r="DY288" i="1"/>
  <c r="DY267" i="1"/>
  <c r="DY150" i="1"/>
  <c r="DY215" i="1"/>
  <c r="DY301" i="1"/>
  <c r="DY314" i="1"/>
  <c r="DY268" i="1"/>
  <c r="DY186" i="1"/>
  <c r="DY183" i="1"/>
  <c r="DY315" i="1"/>
  <c r="DY224" i="1"/>
  <c r="DY337" i="1"/>
  <c r="DY341" i="1"/>
  <c r="DY323" i="1"/>
  <c r="DY335" i="1"/>
  <c r="DY258" i="1"/>
  <c r="DY149" i="1"/>
  <c r="DY241" i="1"/>
  <c r="DY300" i="1"/>
  <c r="DY321" i="1"/>
  <c r="DY174" i="1"/>
  <c r="DY189" i="1"/>
  <c r="DY295" i="1"/>
  <c r="DY203" i="1"/>
  <c r="DY226" i="1"/>
  <c r="DY238" i="1"/>
  <c r="DY247" i="1"/>
  <c r="DY292" i="1"/>
  <c r="DY277" i="1"/>
  <c r="DY303" i="1"/>
  <c r="DY182" i="1"/>
  <c r="DY313" i="1"/>
  <c r="DY325" i="1"/>
  <c r="DY328" i="1"/>
  <c r="DY151" i="1"/>
  <c r="DY282" i="1"/>
  <c r="DY331" i="1"/>
  <c r="DY217" i="1"/>
  <c r="DY228" i="1"/>
  <c r="DY19" i="1"/>
  <c r="DY240" i="1"/>
  <c r="DY246" i="1"/>
  <c r="DY260" i="1"/>
  <c r="DY326" i="1"/>
  <c r="DY234" i="1"/>
  <c r="DY329" i="1"/>
  <c r="DY340" i="1"/>
  <c r="DY289" i="1"/>
  <c r="DY191" i="1"/>
  <c r="DY201" i="1"/>
  <c r="DY211" i="1"/>
  <c r="DY227" i="1"/>
  <c r="DY177" i="1"/>
  <c r="DY280" i="1"/>
  <c r="DY294" i="1"/>
  <c r="DY171" i="1"/>
  <c r="DY187" i="1"/>
  <c r="DY181" i="1"/>
  <c r="DY172" i="1"/>
  <c r="DY322" i="1"/>
  <c r="DY302" i="1"/>
  <c r="DY290" i="1"/>
  <c r="DY190" i="1"/>
  <c r="DY255" i="1"/>
  <c r="DY248" i="1"/>
  <c r="DY214" i="1"/>
  <c r="DY249" i="1"/>
  <c r="DY273" i="1"/>
  <c r="DY256" i="1"/>
  <c r="DY235" i="1"/>
  <c r="DY166" i="1"/>
  <c r="DY307" i="1"/>
  <c r="DY212" i="1"/>
  <c r="DY306" i="1"/>
  <c r="DY168" i="1"/>
  <c r="DY175" i="1"/>
  <c r="DY196" i="1"/>
  <c r="DY140" i="1"/>
  <c r="DY195" i="1"/>
  <c r="DY339" i="1"/>
  <c r="DY330" i="1"/>
  <c r="DY192" i="1"/>
  <c r="DY285" i="1"/>
  <c r="DY310" i="1"/>
  <c r="DY269" i="1"/>
  <c r="DY291" i="1"/>
  <c r="DY274" i="1"/>
  <c r="DY319" i="1"/>
  <c r="DY334" i="1"/>
  <c r="DY262" i="1"/>
  <c r="DY141" i="1"/>
  <c r="DY208" i="1"/>
  <c r="DY221" i="1"/>
  <c r="DY284" i="1"/>
  <c r="DY259" i="1"/>
  <c r="DY279" i="1"/>
  <c r="DY193" i="1"/>
  <c r="DY332" i="1"/>
  <c r="DY156" i="1"/>
  <c r="DY206" i="1"/>
  <c r="DY242" i="1"/>
  <c r="DY243" i="1"/>
  <c r="DY327" i="1"/>
  <c r="DY213" i="1"/>
  <c r="DY252" i="1"/>
  <c r="DY225" i="1"/>
  <c r="DY223" i="1"/>
  <c r="DY251" i="1"/>
  <c r="DY316" i="1"/>
  <c r="DY342" i="1"/>
  <c r="DY148" i="1"/>
  <c r="DY185" i="1"/>
  <c r="DY272" i="1"/>
  <c r="DY176" i="1"/>
  <c r="DY204" i="1"/>
  <c r="DY165" i="1"/>
  <c r="DY237" i="1"/>
  <c r="DY207" i="1"/>
  <c r="DY245" i="1"/>
  <c r="DY286" i="1"/>
  <c r="DY210" i="1"/>
  <c r="DY254" i="1"/>
  <c r="DY305" i="1"/>
  <c r="DY239" i="1"/>
  <c r="DY338" i="1"/>
  <c r="DY139" i="1"/>
  <c r="DY261" i="1"/>
  <c r="DY318" i="1"/>
  <c r="DY163" i="1"/>
  <c r="DY283" i="1"/>
  <c r="DY205" i="1"/>
  <c r="DY173" i="1"/>
  <c r="DY304" i="1"/>
  <c r="DY276" i="1"/>
  <c r="DY287" i="1"/>
  <c r="DY20" i="1"/>
  <c r="DY270" i="1"/>
  <c r="DY336" i="1"/>
  <c r="DY218" i="1"/>
  <c r="DY343" i="1"/>
  <c r="DY275" i="1"/>
  <c r="DY281" i="1"/>
  <c r="DY220" i="1"/>
  <c r="DY293" i="1"/>
  <c r="DY250" i="1"/>
  <c r="DY324" i="1"/>
  <c r="DY216" i="1"/>
  <c r="DY169" i="1"/>
  <c r="DY320" i="1"/>
  <c r="CO338" i="1"/>
  <c r="CO249" i="1"/>
  <c r="CO337" i="1"/>
  <c r="CO319" i="1"/>
  <c r="CO306" i="1"/>
  <c r="CO182" i="1"/>
  <c r="CO141" i="1"/>
  <c r="CO254" i="1"/>
  <c r="CO294" i="1"/>
  <c r="CO324" i="1"/>
  <c r="CO335" i="1"/>
  <c r="CO274" i="1"/>
  <c r="CO277" i="1"/>
  <c r="CO150" i="1"/>
  <c r="CO311" i="1"/>
  <c r="CO184" i="1"/>
  <c r="CO316" i="1"/>
  <c r="CO157" i="1"/>
  <c r="CO323" i="1"/>
  <c r="CO190" i="1"/>
  <c r="CO203" i="1"/>
  <c r="CO19" i="1"/>
  <c r="CO320" i="1"/>
  <c r="CO253" i="1"/>
  <c r="CO247" i="1"/>
  <c r="CO260" i="1"/>
  <c r="CO217" i="1"/>
  <c r="CO149" i="1"/>
  <c r="CO330" i="1"/>
  <c r="CO164" i="1"/>
  <c r="CO245" i="1"/>
  <c r="CO173" i="1"/>
  <c r="CO213" i="1"/>
  <c r="CO225" i="1"/>
  <c r="CO215" i="1"/>
  <c r="CO241" i="1"/>
  <c r="CO258" i="1"/>
  <c r="CO261" i="1"/>
  <c r="CO290" i="1"/>
  <c r="CO140" i="1"/>
  <c r="CO315" i="1"/>
  <c r="CO341" i="1"/>
  <c r="CO302" i="1"/>
  <c r="CO235" i="1"/>
  <c r="CO236" i="1"/>
  <c r="CO212" i="1"/>
  <c r="CO196" i="1"/>
  <c r="CO211" i="1"/>
  <c r="CO314" i="1"/>
  <c r="CO227" i="1"/>
  <c r="CO273" i="1"/>
  <c r="CO268" i="1"/>
  <c r="CO162" i="1"/>
  <c r="CO175" i="1"/>
  <c r="CO321" i="1"/>
  <c r="CO317" i="1"/>
  <c r="CO20" i="1"/>
  <c r="CO334" i="1"/>
  <c r="CO178" i="1"/>
  <c r="CO166" i="1"/>
  <c r="CO202" i="1"/>
  <c r="CO138" i="1"/>
  <c r="CO223" i="1"/>
  <c r="CO269" i="1"/>
  <c r="CO292" i="1"/>
  <c r="CO248" i="1"/>
  <c r="CO243" i="1"/>
  <c r="CO205" i="1"/>
  <c r="CO333" i="1"/>
  <c r="CO329" i="1"/>
  <c r="CO204" i="1"/>
  <c r="CO167" i="1"/>
  <c r="CO185" i="1"/>
  <c r="CO256" i="1"/>
  <c r="CO282" i="1"/>
  <c r="CO257" i="1"/>
  <c r="CO151" i="1"/>
  <c r="CO271" i="1"/>
  <c r="CO305" i="1"/>
  <c r="CO287" i="1"/>
  <c r="CO283" i="1"/>
  <c r="CO246" i="1"/>
  <c r="CO312" i="1"/>
  <c r="CO310" i="1"/>
  <c r="CO169" i="1"/>
  <c r="CO172" i="1"/>
  <c r="CO183" i="1"/>
  <c r="CO275" i="1"/>
  <c r="CO325" i="1"/>
  <c r="CO174" i="1"/>
  <c r="CO278" i="1"/>
  <c r="CO240" i="1"/>
  <c r="CO193" i="1"/>
  <c r="CO284" i="1"/>
  <c r="CO327" i="1"/>
  <c r="CO195" i="1"/>
  <c r="CO220" i="1"/>
  <c r="CO206" i="1"/>
  <c r="CO340" i="1"/>
  <c r="CO187" i="1"/>
  <c r="CO210" i="1"/>
  <c r="CO222" i="1"/>
  <c r="CO228" i="1"/>
  <c r="CO331" i="1"/>
  <c r="CO259" i="1"/>
  <c r="CO276" i="1"/>
  <c r="CO148" i="1"/>
  <c r="CO262" i="1"/>
  <c r="CO318" i="1"/>
  <c r="CO180" i="1"/>
  <c r="CO168" i="1"/>
  <c r="CO332" i="1"/>
  <c r="CO177" i="1"/>
  <c r="CO194" i="1"/>
  <c r="CO293" i="1"/>
  <c r="CO139" i="1"/>
  <c r="CO224" i="1"/>
  <c r="CO339" i="1"/>
  <c r="CO326" i="1"/>
  <c r="CO214" i="1"/>
  <c r="CO250" i="1"/>
  <c r="CO300" i="1"/>
  <c r="CO295" i="1"/>
  <c r="CO304" i="1"/>
  <c r="CO322" i="1"/>
  <c r="CO176" i="1"/>
  <c r="CO186" i="1"/>
  <c r="CO201" i="1"/>
  <c r="CO219" i="1"/>
  <c r="CO229" i="1"/>
  <c r="CO221" i="1"/>
  <c r="CO207" i="1"/>
  <c r="CO313" i="1"/>
  <c r="CO343" i="1"/>
  <c r="CO252" i="1"/>
  <c r="CO342" i="1"/>
  <c r="CO309" i="1"/>
  <c r="CO307" i="1"/>
  <c r="CO242" i="1"/>
  <c r="CO272" i="1"/>
  <c r="CO288" i="1"/>
  <c r="CO171" i="1"/>
  <c r="CO208" i="1"/>
  <c r="CO270" i="1"/>
  <c r="CO218" i="1"/>
  <c r="CO267" i="1"/>
  <c r="CO244" i="1"/>
  <c r="CO280" i="1"/>
  <c r="CO303" i="1"/>
  <c r="CO301" i="1"/>
  <c r="CO308" i="1"/>
  <c r="CO165" i="1"/>
  <c r="CO286" i="1"/>
  <c r="CO255" i="1"/>
  <c r="CO181" i="1"/>
  <c r="CO191" i="1"/>
  <c r="CO291" i="1"/>
  <c r="CO189" i="1"/>
  <c r="CO209" i="1"/>
  <c r="CO226" i="1"/>
  <c r="CO336" i="1"/>
  <c r="CO163" i="1"/>
  <c r="CO216" i="1"/>
  <c r="CO237" i="1"/>
  <c r="CO192" i="1"/>
  <c r="CO234" i="1"/>
  <c r="CO238" i="1"/>
  <c r="CO285" i="1"/>
  <c r="CO239" i="1"/>
  <c r="CO251" i="1"/>
  <c r="CO328" i="1"/>
  <c r="CO289" i="1"/>
  <c r="CO279" i="1"/>
  <c r="CO156" i="1"/>
  <c r="CO281" i="1"/>
  <c r="GR251" i="1"/>
  <c r="GR268" i="1"/>
  <c r="GR320" i="1"/>
  <c r="GR342" i="1"/>
  <c r="GR235" i="1"/>
  <c r="GR171" i="1"/>
  <c r="GR183" i="1"/>
  <c r="GR254" i="1"/>
  <c r="GR222" i="1"/>
  <c r="GR215" i="1"/>
  <c r="GR217" i="1"/>
  <c r="GR238" i="1"/>
  <c r="GR326" i="1"/>
  <c r="GR304" i="1"/>
  <c r="GR270" i="1"/>
  <c r="GR185" i="1"/>
  <c r="GR309" i="1"/>
  <c r="GR319" i="1"/>
  <c r="GR169" i="1"/>
  <c r="GR260" i="1"/>
  <c r="GR256" i="1"/>
  <c r="GR329" i="1"/>
  <c r="GR275" i="1"/>
  <c r="GR247" i="1"/>
  <c r="GR163" i="1"/>
  <c r="GR278" i="1"/>
  <c r="GR280" i="1"/>
  <c r="GR236" i="1"/>
  <c r="GR336" i="1"/>
  <c r="GR272" i="1"/>
  <c r="GR316" i="1"/>
  <c r="GR337" i="1"/>
  <c r="GR290" i="1"/>
  <c r="GR184" i="1"/>
  <c r="GR212" i="1"/>
  <c r="GR287" i="1"/>
  <c r="GR139" i="1"/>
  <c r="GR186" i="1"/>
  <c r="GR292" i="1"/>
  <c r="GR285" i="1"/>
  <c r="GR334" i="1"/>
  <c r="GR180" i="1"/>
  <c r="GR196" i="1"/>
  <c r="GR301" i="1"/>
  <c r="GR20" i="1"/>
  <c r="GR242" i="1"/>
  <c r="GR240" i="1"/>
  <c r="GR327" i="1"/>
  <c r="GR258" i="1"/>
  <c r="GR328" i="1"/>
  <c r="GR165" i="1"/>
  <c r="GR274" i="1"/>
  <c r="GR190" i="1"/>
  <c r="GR203" i="1"/>
  <c r="GR191" i="1"/>
  <c r="GR228" i="1"/>
  <c r="GR209" i="1"/>
  <c r="GR249" i="1"/>
  <c r="GR323" i="1"/>
  <c r="GR178" i="1"/>
  <c r="GR308" i="1"/>
  <c r="GR303" i="1"/>
  <c r="GR173" i="1"/>
  <c r="GR226" i="1"/>
  <c r="GR284" i="1"/>
  <c r="GR19" i="1"/>
  <c r="GR237" i="1"/>
  <c r="GR174" i="1"/>
  <c r="GR216" i="1"/>
  <c r="GR276" i="1"/>
  <c r="GR245" i="1"/>
  <c r="GR283" i="1"/>
  <c r="GR244" i="1"/>
  <c r="GR307" i="1"/>
  <c r="GR305" i="1"/>
  <c r="GR248" i="1"/>
  <c r="GR340" i="1"/>
  <c r="GR164" i="1"/>
  <c r="GR225" i="1"/>
  <c r="GR205" i="1"/>
  <c r="GR223" i="1"/>
  <c r="GR194" i="1"/>
  <c r="GR324" i="1"/>
  <c r="GR288" i="1"/>
  <c r="GR302" i="1"/>
  <c r="GR331" i="1"/>
  <c r="GR321" i="1"/>
  <c r="GR227" i="1"/>
  <c r="GR312" i="1"/>
  <c r="GR341" i="1"/>
  <c r="GR315" i="1"/>
  <c r="GR239" i="1"/>
  <c r="GR261" i="1"/>
  <c r="GR259" i="1"/>
  <c r="GR306" i="1"/>
  <c r="GR255" i="1"/>
  <c r="GR168" i="1"/>
  <c r="GR176" i="1"/>
  <c r="GR279" i="1"/>
  <c r="GR220" i="1"/>
  <c r="GR221" i="1"/>
  <c r="GR210" i="1"/>
  <c r="GR282" i="1"/>
  <c r="GR332" i="1"/>
  <c r="GR267" i="1"/>
  <c r="GR293" i="1"/>
  <c r="GR343" i="1"/>
  <c r="GR192" i="1"/>
  <c r="GR211" i="1"/>
  <c r="GR314" i="1"/>
  <c r="GR311" i="1"/>
  <c r="GR156" i="1"/>
  <c r="GR229" i="1"/>
  <c r="GR246" i="1"/>
  <c r="GR289" i="1"/>
  <c r="GR310" i="1"/>
  <c r="GR294" i="1"/>
  <c r="GR141" i="1"/>
  <c r="GR250" i="1"/>
  <c r="GR204" i="1"/>
  <c r="GR202" i="1"/>
  <c r="GR218" i="1"/>
  <c r="GR281" i="1"/>
  <c r="GR339" i="1"/>
  <c r="GR333" i="1"/>
  <c r="GR189" i="1"/>
  <c r="GR300" i="1"/>
  <c r="GR330" i="1"/>
  <c r="GR193" i="1"/>
  <c r="GR295" i="1"/>
  <c r="GR243" i="1"/>
  <c r="GR257" i="1"/>
  <c r="GR177" i="1"/>
  <c r="GR167" i="1"/>
  <c r="GR273" i="1"/>
  <c r="GR234" i="1"/>
  <c r="GR175" i="1"/>
  <c r="GR252" i="1"/>
  <c r="GR253" i="1"/>
  <c r="GR148" i="1"/>
  <c r="GR162" i="1"/>
  <c r="GR138" i="1"/>
  <c r="GR277" i="1"/>
  <c r="GR271" i="1"/>
  <c r="GR214" i="1"/>
  <c r="GR201" i="1"/>
  <c r="GR150" i="1"/>
  <c r="GR313" i="1"/>
  <c r="GR335" i="1"/>
  <c r="GR317" i="1"/>
  <c r="GR187" i="1"/>
  <c r="GR262" i="1"/>
  <c r="GR291" i="1"/>
  <c r="GR224" i="1"/>
  <c r="GR207" i="1"/>
  <c r="GR181" i="1"/>
  <c r="GR157" i="1"/>
  <c r="GR318" i="1"/>
  <c r="GR269" i="1"/>
  <c r="GR286" i="1"/>
  <c r="GR151" i="1"/>
  <c r="GR219" i="1"/>
  <c r="GR206" i="1"/>
  <c r="GR172" i="1"/>
  <c r="GR325" i="1"/>
  <c r="GR149" i="1"/>
  <c r="GR166" i="1"/>
  <c r="GR322" i="1"/>
  <c r="GR338" i="1"/>
  <c r="GR182" i="1"/>
  <c r="GR140" i="1"/>
  <c r="GR195" i="1"/>
  <c r="GR241" i="1"/>
  <c r="GR208" i="1"/>
  <c r="GR213" i="1"/>
  <c r="DG262" i="1"/>
  <c r="DG291" i="1"/>
  <c r="DG169" i="1"/>
  <c r="DG257" i="1"/>
  <c r="DG156" i="1"/>
  <c r="DG157" i="1"/>
  <c r="DG247" i="1"/>
  <c r="DG288" i="1"/>
  <c r="DG186" i="1"/>
  <c r="DG335" i="1"/>
  <c r="DG223" i="1"/>
  <c r="DG191" i="1"/>
  <c r="DG139" i="1"/>
  <c r="DG253" i="1"/>
  <c r="DG176" i="1"/>
  <c r="DG267" i="1"/>
  <c r="DG193" i="1"/>
  <c r="DG277" i="1"/>
  <c r="DG327" i="1"/>
  <c r="DG305" i="1"/>
  <c r="DG259" i="1"/>
  <c r="DG210" i="1"/>
  <c r="DG313" i="1"/>
  <c r="DG141" i="1"/>
  <c r="DG151" i="1"/>
  <c r="DG312" i="1"/>
  <c r="DG201" i="1"/>
  <c r="DG294" i="1"/>
  <c r="DG189" i="1"/>
  <c r="DG273" i="1"/>
  <c r="DG150" i="1"/>
  <c r="DG224" i="1"/>
  <c r="DG222" i="1"/>
  <c r="DG329" i="1"/>
  <c r="DG278" i="1"/>
  <c r="DG205" i="1"/>
  <c r="DG248" i="1"/>
  <c r="DG332" i="1"/>
  <c r="DG317" i="1"/>
  <c r="DG184" i="1"/>
  <c r="DG322" i="1"/>
  <c r="DG239" i="1"/>
  <c r="DG342" i="1"/>
  <c r="DG202" i="1"/>
  <c r="DG270" i="1"/>
  <c r="DG336" i="1"/>
  <c r="DG178" i="1"/>
  <c r="DG242" i="1"/>
  <c r="DG228" i="1"/>
  <c r="DG190" i="1"/>
  <c r="DG314" i="1"/>
  <c r="DG218" i="1"/>
  <c r="DG225" i="1"/>
  <c r="DG268" i="1"/>
  <c r="DG321" i="1"/>
  <c r="DG180" i="1"/>
  <c r="DG234" i="1"/>
  <c r="DG302" i="1"/>
  <c r="DG196" i="1"/>
  <c r="DG195" i="1"/>
  <c r="DG293" i="1"/>
  <c r="DG168" i="1"/>
  <c r="DG203" i="1"/>
  <c r="DG165" i="1"/>
  <c r="DG171" i="1"/>
  <c r="DG19" i="1"/>
  <c r="DG285" i="1"/>
  <c r="DG207" i="1"/>
  <c r="DG282" i="1"/>
  <c r="DG331" i="1"/>
  <c r="DG245" i="1"/>
  <c r="DG310" i="1"/>
  <c r="DG214" i="1"/>
  <c r="DG217" i="1"/>
  <c r="DG320" i="1"/>
  <c r="DG261" i="1"/>
  <c r="DG295" i="1"/>
  <c r="DG149" i="1"/>
  <c r="DG319" i="1"/>
  <c r="DG236" i="1"/>
  <c r="DG167" i="1"/>
  <c r="DG208" i="1"/>
  <c r="DG325" i="1"/>
  <c r="DG251" i="1"/>
  <c r="DG292" i="1"/>
  <c r="DG283" i="1"/>
  <c r="DG204" i="1"/>
  <c r="DG185" i="1"/>
  <c r="DG258" i="1"/>
  <c r="DG315" i="1"/>
  <c r="DG187" i="1"/>
  <c r="DG226" i="1"/>
  <c r="DG339" i="1"/>
  <c r="DG246" i="1"/>
  <c r="DG219" i="1"/>
  <c r="DG229" i="1"/>
  <c r="DG209" i="1"/>
  <c r="DG192" i="1"/>
  <c r="DG303" i="1"/>
  <c r="DG301" i="1"/>
  <c r="DG235" i="1"/>
  <c r="DG212" i="1"/>
  <c r="DG164" i="1"/>
  <c r="DG269" i="1"/>
  <c r="DG280" i="1"/>
  <c r="DG252" i="1"/>
  <c r="DG318" i="1"/>
  <c r="DG216" i="1"/>
  <c r="DG328" i="1"/>
  <c r="DG281" i="1"/>
  <c r="DG316" i="1"/>
  <c r="DG340" i="1"/>
  <c r="DG256" i="1"/>
  <c r="DG324" i="1"/>
  <c r="DG274" i="1"/>
  <c r="DG244" i="1"/>
  <c r="DG308" i="1"/>
  <c r="DG279" i="1"/>
  <c r="DG241" i="1"/>
  <c r="DG326" i="1"/>
  <c r="DG194" i="1"/>
  <c r="DG289" i="1"/>
  <c r="DG172" i="1"/>
  <c r="DG221" i="1"/>
  <c r="DG271" i="1"/>
  <c r="DG177" i="1"/>
  <c r="DG284" i="1"/>
  <c r="DG174" i="1"/>
  <c r="DG220" i="1"/>
  <c r="DG183" i="1"/>
  <c r="DG260" i="1"/>
  <c r="DG238" i="1"/>
  <c r="DG311" i="1"/>
  <c r="DG307" i="1"/>
  <c r="DG249" i="1"/>
  <c r="DG300" i="1"/>
  <c r="DG215" i="1"/>
  <c r="DG272" i="1"/>
  <c r="DG323" i="1"/>
  <c r="DG173" i="1"/>
  <c r="DG206" i="1"/>
  <c r="DG162" i="1"/>
  <c r="DG306" i="1"/>
  <c r="DG213" i="1"/>
  <c r="DG275" i="1"/>
  <c r="DG254" i="1"/>
  <c r="DG276" i="1"/>
  <c r="DG166" i="1"/>
  <c r="DG243" i="1"/>
  <c r="DG337" i="1"/>
  <c r="DG148" i="1"/>
  <c r="DG175" i="1"/>
  <c r="DG330" i="1"/>
  <c r="DG341" i="1"/>
  <c r="DG250" i="1"/>
  <c r="DG227" i="1"/>
  <c r="DG20" i="1"/>
  <c r="DG343" i="1"/>
  <c r="DG304" i="1"/>
  <c r="DG287" i="1"/>
  <c r="DG240" i="1"/>
  <c r="DG334" i="1"/>
  <c r="DG290" i="1"/>
  <c r="DG338" i="1"/>
  <c r="DG255" i="1"/>
  <c r="DG138" i="1"/>
  <c r="DG237" i="1"/>
  <c r="DG211" i="1"/>
  <c r="DG286" i="1"/>
  <c r="DG182" i="1"/>
  <c r="DG140" i="1"/>
  <c r="DG309" i="1"/>
  <c r="DG181" i="1"/>
  <c r="DG333" i="1"/>
  <c r="DG163" i="1"/>
  <c r="IW27" i="1"/>
  <c r="IW36" i="1" s="1"/>
  <c r="IW29" i="1"/>
  <c r="IW38" i="1" s="1"/>
  <c r="IW31" i="1"/>
  <c r="IW40" i="1" s="1"/>
  <c r="IW30" i="1"/>
  <c r="IW39" i="1" s="1"/>
  <c r="IW28" i="1"/>
  <c r="IW37" i="1" s="1"/>
  <c r="IW33" i="1"/>
  <c r="IW32" i="1"/>
  <c r="IW41" i="1" s="1"/>
  <c r="IW26" i="1"/>
  <c r="IW35" i="1" s="1"/>
  <c r="IW25" i="1"/>
  <c r="IW34" i="1" s="1"/>
  <c r="BR323" i="1"/>
  <c r="BR327" i="1"/>
  <c r="BR281" i="1"/>
  <c r="BR293" i="1"/>
  <c r="BR283" i="1"/>
  <c r="BR312" i="1"/>
  <c r="BR304" i="1"/>
  <c r="BR289" i="1"/>
  <c r="BR185" i="1"/>
  <c r="BR176" i="1"/>
  <c r="BR247" i="1"/>
  <c r="BR277" i="1"/>
  <c r="BR294" i="1"/>
  <c r="BR243" i="1"/>
  <c r="BR291" i="1"/>
  <c r="BR319" i="1"/>
  <c r="BR245" i="1"/>
  <c r="BR261" i="1"/>
  <c r="BR326" i="1"/>
  <c r="BR302" i="1"/>
  <c r="BR325" i="1"/>
  <c r="BR318" i="1"/>
  <c r="BR234" i="1"/>
  <c r="BR252" i="1"/>
  <c r="BR223" i="1"/>
  <c r="BR211" i="1"/>
  <c r="BR206" i="1"/>
  <c r="BR224" i="1"/>
  <c r="BR253" i="1"/>
  <c r="BR279" i="1"/>
  <c r="BR173" i="1"/>
  <c r="BR285" i="1"/>
  <c r="BR341" i="1"/>
  <c r="BR196" i="1"/>
  <c r="BR229" i="1"/>
  <c r="BR138" i="1"/>
  <c r="BR171" i="1"/>
  <c r="BR186" i="1"/>
  <c r="BR292" i="1"/>
  <c r="BR203" i="1"/>
  <c r="BR139" i="1"/>
  <c r="BR303" i="1"/>
  <c r="BR242" i="1"/>
  <c r="BR238" i="1"/>
  <c r="BR278" i="1"/>
  <c r="BR282" i="1"/>
  <c r="BR220" i="1"/>
  <c r="BR315" i="1"/>
  <c r="BR331" i="1"/>
  <c r="BR317" i="1"/>
  <c r="BR184" i="1"/>
  <c r="BR192" i="1"/>
  <c r="BR241" i="1"/>
  <c r="BR207" i="1"/>
  <c r="BR246" i="1"/>
  <c r="BR336" i="1"/>
  <c r="BR339" i="1"/>
  <c r="BR288" i="1"/>
  <c r="BR276" i="1"/>
  <c r="BR338" i="1"/>
  <c r="BR157" i="1"/>
  <c r="BR301" i="1"/>
  <c r="BR334" i="1"/>
  <c r="BR180" i="1"/>
  <c r="BR177" i="1"/>
  <c r="BR214" i="1"/>
  <c r="BR256" i="1"/>
  <c r="BR156" i="1"/>
  <c r="BR236" i="1"/>
  <c r="BR286" i="1"/>
  <c r="BR262" i="1"/>
  <c r="BR209" i="1"/>
  <c r="BR149" i="1"/>
  <c r="BR329" i="1"/>
  <c r="BR332" i="1"/>
  <c r="BR310" i="1"/>
  <c r="BR235" i="1"/>
  <c r="BR268" i="1"/>
  <c r="BR274" i="1"/>
  <c r="BR187" i="1"/>
  <c r="BR227" i="1"/>
  <c r="BR260" i="1"/>
  <c r="BR205" i="1"/>
  <c r="BR259" i="1"/>
  <c r="BR271" i="1"/>
  <c r="BR273" i="1"/>
  <c r="BR150" i="1"/>
  <c r="BR322" i="1"/>
  <c r="BR140" i="1"/>
  <c r="BR164" i="1"/>
  <c r="BR307" i="1"/>
  <c r="BR190" i="1"/>
  <c r="BR141" i="1"/>
  <c r="BR239" i="1"/>
  <c r="BR228" i="1"/>
  <c r="BR287" i="1"/>
  <c r="BR240" i="1"/>
  <c r="BR151" i="1"/>
  <c r="BR215" i="1"/>
  <c r="BR172" i="1"/>
  <c r="BR191" i="1"/>
  <c r="BR309" i="1"/>
  <c r="BR337" i="1"/>
  <c r="BR163" i="1"/>
  <c r="BR183" i="1"/>
  <c r="BR195" i="1"/>
  <c r="BR222" i="1"/>
  <c r="BR221" i="1"/>
  <c r="BR210" i="1"/>
  <c r="BR249" i="1"/>
  <c r="BR204" i="1"/>
  <c r="BR193" i="1"/>
  <c r="BR343" i="1"/>
  <c r="BR311" i="1"/>
  <c r="BR305" i="1"/>
  <c r="BR316" i="1"/>
  <c r="BR340" i="1"/>
  <c r="BR335" i="1"/>
  <c r="BR189" i="1"/>
  <c r="BR20" i="1"/>
  <c r="BR313" i="1"/>
  <c r="BR308" i="1"/>
  <c r="BR330" i="1"/>
  <c r="BR226" i="1"/>
  <c r="BR251" i="1"/>
  <c r="BR250" i="1"/>
  <c r="BR321" i="1"/>
  <c r="BR300" i="1"/>
  <c r="BR194" i="1"/>
  <c r="BR169" i="1"/>
  <c r="BR174" i="1"/>
  <c r="BR218" i="1"/>
  <c r="BR314" i="1"/>
  <c r="BR328" i="1"/>
  <c r="BR255" i="1"/>
  <c r="BR178" i="1"/>
  <c r="BR165" i="1"/>
  <c r="BR202" i="1"/>
  <c r="BR257" i="1"/>
  <c r="BR248" i="1"/>
  <c r="BR320" i="1"/>
  <c r="BR166" i="1"/>
  <c r="BR258" i="1"/>
  <c r="BR290" i="1"/>
  <c r="BR295" i="1"/>
  <c r="BR217" i="1"/>
  <c r="BR269" i="1"/>
  <c r="BR342" i="1"/>
  <c r="BR181" i="1"/>
  <c r="BR19" i="1"/>
  <c r="BR182" i="1"/>
  <c r="BR148" i="1"/>
  <c r="BR267" i="1"/>
  <c r="BR213" i="1"/>
  <c r="BR333" i="1"/>
  <c r="BR275" i="1"/>
  <c r="BR272" i="1"/>
  <c r="BR219" i="1"/>
  <c r="BR216" i="1"/>
  <c r="BR270" i="1"/>
  <c r="BR167" i="1"/>
  <c r="BR175" i="1"/>
  <c r="BR168" i="1"/>
  <c r="BR201" i="1"/>
  <c r="BR212" i="1"/>
  <c r="BR306" i="1"/>
  <c r="BR208" i="1"/>
  <c r="BR254" i="1"/>
  <c r="BR324" i="1"/>
  <c r="BR237" i="1"/>
  <c r="BR225" i="1"/>
  <c r="BR162" i="1"/>
  <c r="BR280" i="1"/>
  <c r="BR284" i="1"/>
  <c r="BR244" i="1"/>
  <c r="EM329" i="1"/>
  <c r="EM172" i="1"/>
  <c r="EM283" i="1"/>
  <c r="EM228" i="1"/>
  <c r="EM323" i="1"/>
  <c r="EM225" i="1"/>
  <c r="EM319" i="1"/>
  <c r="EM138" i="1"/>
  <c r="EM306" i="1"/>
  <c r="EM220" i="1"/>
  <c r="EM285" i="1"/>
  <c r="EM326" i="1"/>
  <c r="EM248" i="1"/>
  <c r="EM164" i="1"/>
  <c r="EM312" i="1"/>
  <c r="EM311" i="1"/>
  <c r="EM255" i="1"/>
  <c r="EM183" i="1"/>
  <c r="EM284" i="1"/>
  <c r="EM301" i="1"/>
  <c r="EM253" i="1"/>
  <c r="EM215" i="1"/>
  <c r="EM287" i="1"/>
  <c r="EM190" i="1"/>
  <c r="EM294" i="1"/>
  <c r="EM205" i="1"/>
  <c r="EM168" i="1"/>
  <c r="EM291" i="1"/>
  <c r="EM201" i="1"/>
  <c r="EM219" i="1"/>
  <c r="EM322" i="1"/>
  <c r="EM169" i="1"/>
  <c r="EM325" i="1"/>
  <c r="EM207" i="1"/>
  <c r="EM340" i="1"/>
  <c r="EM218" i="1"/>
  <c r="EM222" i="1"/>
  <c r="EM270" i="1"/>
  <c r="EM177" i="1"/>
  <c r="EM304" i="1"/>
  <c r="EM210" i="1"/>
  <c r="EM315" i="1"/>
  <c r="EM19" i="1"/>
  <c r="EM307" i="1"/>
  <c r="EM189" i="1"/>
  <c r="EM303" i="1"/>
  <c r="EM331" i="1"/>
  <c r="EM212" i="1"/>
  <c r="EM338" i="1"/>
  <c r="EM237" i="1"/>
  <c r="EM246" i="1"/>
  <c r="EM151" i="1"/>
  <c r="EM274" i="1"/>
  <c r="EM173" i="1"/>
  <c r="EM240" i="1"/>
  <c r="EM239" i="1"/>
  <c r="EM234" i="1"/>
  <c r="EM328" i="1"/>
  <c r="EM277" i="1"/>
  <c r="EM166" i="1"/>
  <c r="EM214" i="1"/>
  <c r="EM336" i="1"/>
  <c r="EM280" i="1"/>
  <c r="EM302" i="1"/>
  <c r="EM289" i="1"/>
  <c r="EM261" i="1"/>
  <c r="EM249" i="1"/>
  <c r="EM236" i="1"/>
  <c r="EM204" i="1"/>
  <c r="EM316" i="1"/>
  <c r="EM252" i="1"/>
  <c r="EM333" i="1"/>
  <c r="EM288" i="1"/>
  <c r="EM245" i="1"/>
  <c r="EM20" i="1"/>
  <c r="EM238" i="1"/>
  <c r="EM176" i="1"/>
  <c r="EM250" i="1"/>
  <c r="EM278" i="1"/>
  <c r="EM149" i="1"/>
  <c r="EM216" i="1"/>
  <c r="EM257" i="1"/>
  <c r="EM279" i="1"/>
  <c r="EM193" i="1"/>
  <c r="EM165" i="1"/>
  <c r="EM343" i="1"/>
  <c r="EM251" i="1"/>
  <c r="EM226" i="1"/>
  <c r="EM317" i="1"/>
  <c r="EM187" i="1"/>
  <c r="EM254" i="1"/>
  <c r="EM337" i="1"/>
  <c r="EM271" i="1"/>
  <c r="EM196" i="1"/>
  <c r="EM268" i="1"/>
  <c r="EM217" i="1"/>
  <c r="EM334" i="1"/>
  <c r="EM140" i="1"/>
  <c r="EM300" i="1"/>
  <c r="EM221" i="1"/>
  <c r="EM186" i="1"/>
  <c r="EM202" i="1"/>
  <c r="EM308" i="1"/>
  <c r="EM321" i="1"/>
  <c r="EM148" i="1"/>
  <c r="EM141" i="1"/>
  <c r="EM342" i="1"/>
  <c r="EM295" i="1"/>
  <c r="EM229" i="1"/>
  <c r="EM314" i="1"/>
  <c r="EM242" i="1"/>
  <c r="EM206" i="1"/>
  <c r="EM163" i="1"/>
  <c r="EM281" i="1"/>
  <c r="EM259" i="1"/>
  <c r="EM293" i="1"/>
  <c r="EM156" i="1"/>
  <c r="EM286" i="1"/>
  <c r="EM157" i="1"/>
  <c r="EM318" i="1"/>
  <c r="EM139" i="1"/>
  <c r="EM332" i="1"/>
  <c r="EM305" i="1"/>
  <c r="EM162" i="1"/>
  <c r="EM223" i="1"/>
  <c r="EM341" i="1"/>
  <c r="EM208" i="1"/>
  <c r="EM335" i="1"/>
  <c r="EM211" i="1"/>
  <c r="EM327" i="1"/>
  <c r="EM247" i="1"/>
  <c r="EM150" i="1"/>
  <c r="EM243" i="1"/>
  <c r="EM174" i="1"/>
  <c r="EM256" i="1"/>
  <c r="EM195" i="1"/>
  <c r="EM339" i="1"/>
  <c r="EM273" i="1"/>
  <c r="EM292" i="1"/>
  <c r="EM171" i="1"/>
  <c r="EM260" i="1"/>
  <c r="EM310" i="1"/>
  <c r="EM269" i="1"/>
  <c r="EM182" i="1"/>
  <c r="EM185" i="1"/>
  <c r="EM178" i="1"/>
  <c r="EM282" i="1"/>
  <c r="EM224" i="1"/>
  <c r="EM324" i="1"/>
  <c r="EM267" i="1"/>
  <c r="EM167" i="1"/>
  <c r="EM209" i="1"/>
  <c r="EM180" i="1"/>
  <c r="EM203" i="1"/>
  <c r="EM258" i="1"/>
  <c r="EM275" i="1"/>
  <c r="EM320" i="1"/>
  <c r="EM194" i="1"/>
  <c r="EM330" i="1"/>
  <c r="EM227" i="1"/>
  <c r="EM244" i="1"/>
  <c r="EM272" i="1"/>
  <c r="EM192" i="1"/>
  <c r="EM213" i="1"/>
  <c r="EM241" i="1"/>
  <c r="EM235" i="1"/>
  <c r="EM290" i="1"/>
  <c r="EM313" i="1"/>
  <c r="EM191" i="1"/>
  <c r="EM276" i="1"/>
  <c r="EM309" i="1"/>
  <c r="EM175" i="1"/>
  <c r="EM262" i="1"/>
  <c r="EM181" i="1"/>
  <c r="EM184" i="1"/>
  <c r="AA233" i="1" a="1"/>
  <c r="AA233" i="1" s="1"/>
  <c r="AA18" i="1" a="1"/>
  <c r="AA18" i="1" s="1"/>
  <c r="CH180" i="1"/>
  <c r="CH226" i="1"/>
  <c r="CH141" i="1"/>
  <c r="CH193" i="1"/>
  <c r="CH316" i="1"/>
  <c r="CH256" i="1"/>
  <c r="CH195" i="1"/>
  <c r="CH248" i="1"/>
  <c r="CH325" i="1"/>
  <c r="CH322" i="1"/>
  <c r="CH342" i="1"/>
  <c r="CH163" i="1"/>
  <c r="CH295" i="1"/>
  <c r="CH291" i="1"/>
  <c r="CH273" i="1"/>
  <c r="CH191" i="1"/>
  <c r="CH289" i="1"/>
  <c r="CH330" i="1"/>
  <c r="CH327" i="1"/>
  <c r="CH274" i="1"/>
  <c r="CH272" i="1"/>
  <c r="CH244" i="1"/>
  <c r="CH19" i="1"/>
  <c r="CH196" i="1"/>
  <c r="CH258" i="1"/>
  <c r="CH176" i="1"/>
  <c r="CH292" i="1"/>
  <c r="CH212" i="1"/>
  <c r="CH249" i="1"/>
  <c r="CH227" i="1"/>
  <c r="CH219" i="1"/>
  <c r="CH331" i="1"/>
  <c r="CH240" i="1"/>
  <c r="CH335" i="1"/>
  <c r="CH315" i="1"/>
  <c r="CH261" i="1"/>
  <c r="CH235" i="1"/>
  <c r="CH290" i="1"/>
  <c r="CH318" i="1"/>
  <c r="CH338" i="1"/>
  <c r="CH303" i="1"/>
  <c r="CH151" i="1"/>
  <c r="CH217" i="1"/>
  <c r="CH341" i="1"/>
  <c r="CH260" i="1"/>
  <c r="CH174" i="1"/>
  <c r="CH223" i="1"/>
  <c r="CH286" i="1"/>
  <c r="CH194" i="1"/>
  <c r="CH184" i="1"/>
  <c r="CH207" i="1"/>
  <c r="CH288" i="1"/>
  <c r="CH190" i="1"/>
  <c r="CH340" i="1"/>
  <c r="CH283" i="1"/>
  <c r="CH324" i="1"/>
  <c r="CH186" i="1"/>
  <c r="CH169" i="1"/>
  <c r="CH253" i="1"/>
  <c r="CH202" i="1"/>
  <c r="CH334" i="1"/>
  <c r="CH281" i="1"/>
  <c r="CH192" i="1"/>
  <c r="CH171" i="1"/>
  <c r="CH311" i="1"/>
  <c r="CH167" i="1"/>
  <c r="CH148" i="1"/>
  <c r="CH275" i="1"/>
  <c r="CH282" i="1"/>
  <c r="CH209" i="1"/>
  <c r="CH208" i="1"/>
  <c r="CH339" i="1"/>
  <c r="CH277" i="1"/>
  <c r="CH310" i="1"/>
  <c r="CH269" i="1"/>
  <c r="CH293" i="1"/>
  <c r="CH205" i="1"/>
  <c r="CH343" i="1"/>
  <c r="CH319" i="1"/>
  <c r="CH257" i="1"/>
  <c r="CH216" i="1"/>
  <c r="CH218" i="1"/>
  <c r="CH164" i="1"/>
  <c r="CH306" i="1"/>
  <c r="CH175" i="1"/>
  <c r="CH242" i="1"/>
  <c r="CH251" i="1"/>
  <c r="CH162" i="1"/>
  <c r="CH234" i="1"/>
  <c r="CH301" i="1"/>
  <c r="CH300" i="1"/>
  <c r="CH237" i="1"/>
  <c r="CH326" i="1"/>
  <c r="CH178" i="1"/>
  <c r="CH337" i="1"/>
  <c r="CH314" i="1"/>
  <c r="CH182" i="1"/>
  <c r="CH213" i="1"/>
  <c r="CH187" i="1"/>
  <c r="CH321" i="1"/>
  <c r="CH317" i="1"/>
  <c r="CH255" i="1"/>
  <c r="CH241" i="1"/>
  <c r="CH214" i="1"/>
  <c r="CH287" i="1"/>
  <c r="CH302" i="1"/>
  <c r="CH149" i="1"/>
  <c r="CH168" i="1"/>
  <c r="CH252" i="1"/>
  <c r="CH285" i="1"/>
  <c r="CH305" i="1"/>
  <c r="CH278" i="1"/>
  <c r="CH201" i="1"/>
  <c r="CH267" i="1"/>
  <c r="CH238" i="1"/>
  <c r="CH307" i="1"/>
  <c r="CH204" i="1"/>
  <c r="CH328" i="1"/>
  <c r="CH294" i="1"/>
  <c r="CH329" i="1"/>
  <c r="CH333" i="1"/>
  <c r="CH250" i="1"/>
  <c r="CH323" i="1"/>
  <c r="CH254" i="1"/>
  <c r="CH138" i="1"/>
  <c r="CH304" i="1"/>
  <c r="CH236" i="1"/>
  <c r="CH276" i="1"/>
  <c r="CH308" i="1"/>
  <c r="CH221" i="1"/>
  <c r="CH220" i="1"/>
  <c r="CH229" i="1"/>
  <c r="CH156" i="1"/>
  <c r="CH157" i="1"/>
  <c r="CH259" i="1"/>
  <c r="CH280" i="1"/>
  <c r="CH181" i="1"/>
  <c r="CH183" i="1"/>
  <c r="CH139" i="1"/>
  <c r="CH225" i="1"/>
  <c r="CH245" i="1"/>
  <c r="CH284" i="1"/>
  <c r="CH172" i="1"/>
  <c r="CH166" i="1"/>
  <c r="CH210" i="1"/>
  <c r="CH239" i="1"/>
  <c r="CH206" i="1"/>
  <c r="CH313" i="1"/>
  <c r="CH271" i="1"/>
  <c r="CH185" i="1"/>
  <c r="CH215" i="1"/>
  <c r="CH211" i="1"/>
  <c r="CH224" i="1"/>
  <c r="CH228" i="1"/>
  <c r="CH279" i="1"/>
  <c r="CH332" i="1"/>
  <c r="CH189" i="1"/>
  <c r="CH150" i="1"/>
  <c r="CH268" i="1"/>
  <c r="CH177" i="1"/>
  <c r="CH203" i="1"/>
  <c r="CH243" i="1"/>
  <c r="CH247" i="1"/>
  <c r="CH165" i="1"/>
  <c r="CH312" i="1"/>
  <c r="CH320" i="1"/>
  <c r="CH173" i="1"/>
  <c r="CH20" i="1"/>
  <c r="CH336" i="1"/>
  <c r="CH246" i="1"/>
  <c r="CH309" i="1"/>
  <c r="CH222" i="1"/>
  <c r="CH270" i="1"/>
  <c r="CH262"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2" i="1"/>
  <c r="FU184" i="1"/>
  <c r="FU216" i="1"/>
  <c r="FU304" i="1"/>
  <c r="FU140" i="1"/>
  <c r="FU214" i="1"/>
  <c r="FU285" i="1"/>
  <c r="FU259" i="1"/>
  <c r="FU189" i="1"/>
  <c r="FU180" i="1"/>
  <c r="FU206" i="1"/>
  <c r="FU309" i="1"/>
  <c r="FU246" i="1"/>
  <c r="FU321" i="1"/>
  <c r="FU274" i="1"/>
  <c r="FU172" i="1"/>
  <c r="FU204" i="1"/>
  <c r="FU341" i="1"/>
  <c r="FU256" i="1"/>
  <c r="FU313" i="1"/>
  <c r="FU163" i="1"/>
  <c r="FU320" i="1"/>
  <c r="FU336" i="1"/>
  <c r="FU291" i="1"/>
  <c r="FU247" i="1"/>
  <c r="FU329" i="1"/>
  <c r="FU310" i="1"/>
  <c r="FU254" i="1"/>
  <c r="FU267" i="1"/>
  <c r="FU286" i="1"/>
  <c r="FU322" i="1"/>
  <c r="FU272" i="1"/>
  <c r="FU242" i="1"/>
  <c r="FU175" i="1"/>
  <c r="FU239" i="1"/>
  <c r="FU279" i="1"/>
  <c r="FU185" i="1"/>
  <c r="FU149" i="1"/>
  <c r="FU182" i="1"/>
  <c r="FU220" i="1"/>
  <c r="FU273" i="1"/>
  <c r="FU330" i="1"/>
  <c r="FU165" i="1"/>
  <c r="FU219" i="1"/>
  <c r="FU169" i="1"/>
  <c r="FU207" i="1"/>
  <c r="FU305" i="1"/>
  <c r="FU226" i="1"/>
  <c r="FU177" i="1"/>
  <c r="FU303" i="1"/>
  <c r="FU221" i="1"/>
  <c r="FU269" i="1"/>
  <c r="FU261" i="1"/>
  <c r="FU201" i="1"/>
  <c r="FU162" i="1"/>
  <c r="FU227" i="1"/>
  <c r="FU193" i="1"/>
  <c r="FU275" i="1"/>
  <c r="FU208" i="1"/>
  <c r="FU187" i="1"/>
  <c r="FU245" i="1"/>
  <c r="FU194" i="1"/>
  <c r="FU156" i="1"/>
  <c r="FU334" i="1"/>
  <c r="FU223" i="1"/>
  <c r="FU236" i="1"/>
  <c r="FU288" i="1"/>
  <c r="FU238" i="1"/>
  <c r="FU308" i="1"/>
  <c r="FU302" i="1"/>
  <c r="FU268" i="1"/>
  <c r="FU181" i="1"/>
  <c r="FU281" i="1"/>
  <c r="FU240" i="1"/>
  <c r="FU325" i="1"/>
  <c r="FU241" i="1"/>
  <c r="FU314" i="1"/>
  <c r="FU328" i="1"/>
  <c r="FU191" i="1"/>
  <c r="FU331" i="1"/>
  <c r="FU293" i="1"/>
  <c r="FU262" i="1"/>
  <c r="FU277" i="1"/>
  <c r="FU192" i="1"/>
  <c r="FU333" i="1"/>
  <c r="FU176" i="1"/>
  <c r="FU212" i="1"/>
  <c r="FU335" i="1"/>
  <c r="FU20" i="1"/>
  <c r="FU338" i="1"/>
  <c r="FU340" i="1"/>
  <c r="FU215" i="1"/>
  <c r="FU235" i="1"/>
  <c r="FU213" i="1"/>
  <c r="FU148" i="1"/>
  <c r="FU323" i="1"/>
  <c r="FU339" i="1"/>
  <c r="FU139" i="1"/>
  <c r="FU190" i="1"/>
  <c r="FU284" i="1"/>
  <c r="FU234" i="1"/>
  <c r="FU317" i="1"/>
  <c r="FU222" i="1"/>
  <c r="FU183" i="1"/>
  <c r="FU311" i="1"/>
  <c r="FU257" i="1"/>
  <c r="FU337" i="1"/>
  <c r="FU196" i="1"/>
  <c r="FU306" i="1"/>
  <c r="FU171" i="1"/>
  <c r="FU250" i="1"/>
  <c r="FU195" i="1"/>
  <c r="FU289" i="1"/>
  <c r="FU251" i="1"/>
  <c r="FU166" i="1"/>
  <c r="FU248" i="1"/>
  <c r="FU225" i="1"/>
  <c r="FU243" i="1"/>
  <c r="FU205" i="1"/>
  <c r="FU210" i="1"/>
  <c r="FU167" i="1"/>
  <c r="FU315" i="1"/>
  <c r="FU202" i="1"/>
  <c r="FU271" i="1"/>
  <c r="FU318" i="1"/>
  <c r="FU327" i="1"/>
  <c r="FU157" i="1"/>
  <c r="FU178" i="1"/>
  <c r="FU258" i="1"/>
  <c r="FU294" i="1"/>
  <c r="FU224" i="1"/>
  <c r="FU218" i="1"/>
  <c r="FU332" i="1"/>
  <c r="FU174" i="1"/>
  <c r="FU255" i="1"/>
  <c r="FU186" i="1"/>
  <c r="FU150" i="1"/>
  <c r="FU260" i="1"/>
  <c r="FU287" i="1"/>
  <c r="FU301" i="1"/>
  <c r="FU316" i="1"/>
  <c r="FU319" i="1"/>
  <c r="FU280" i="1"/>
  <c r="FU326" i="1"/>
  <c r="FU168" i="1"/>
  <c r="FU276" i="1"/>
  <c r="FU237" i="1"/>
  <c r="FU228" i="1"/>
  <c r="FU312" i="1"/>
  <c r="FU19" i="1"/>
  <c r="FU292" i="1"/>
  <c r="FU249" i="1"/>
  <c r="FU282" i="1"/>
  <c r="FU290" i="1"/>
  <c r="FU300" i="1"/>
  <c r="FU343" i="1"/>
  <c r="FU229" i="1"/>
  <c r="FU164" i="1"/>
  <c r="FU278" i="1"/>
  <c r="FU211" i="1"/>
  <c r="FU307" i="1"/>
  <c r="FU270" i="1"/>
  <c r="FU151" i="1"/>
  <c r="FU295" i="1"/>
  <c r="FU217" i="1"/>
  <c r="FU253" i="1"/>
  <c r="FU244" i="1"/>
  <c r="FU342" i="1"/>
  <c r="FU324" i="1"/>
  <c r="FU283" i="1"/>
  <c r="FU209" i="1"/>
  <c r="FU141" i="1"/>
  <c r="FU173" i="1"/>
  <c r="FU203" i="1"/>
  <c r="ER219" i="1"/>
  <c r="ER332" i="1"/>
  <c r="ER307" i="1"/>
  <c r="ER187" i="1"/>
  <c r="ER254" i="1"/>
  <c r="ER166" i="1"/>
  <c r="ER206" i="1"/>
  <c r="ER303" i="1"/>
  <c r="ER272" i="1"/>
  <c r="ER251" i="1"/>
  <c r="ER165" i="1"/>
  <c r="ER292" i="1"/>
  <c r="ER202" i="1"/>
  <c r="ER248" i="1"/>
  <c r="ER243" i="1"/>
  <c r="ER236" i="1"/>
  <c r="ER189" i="1"/>
  <c r="ER138" i="1"/>
  <c r="ER339" i="1"/>
  <c r="ER315" i="1"/>
  <c r="ER289" i="1"/>
  <c r="ER164" i="1"/>
  <c r="ER201" i="1"/>
  <c r="ER218" i="1"/>
  <c r="ER173" i="1"/>
  <c r="ER203" i="1"/>
  <c r="ER281" i="1"/>
  <c r="ER240" i="1"/>
  <c r="ER229" i="1"/>
  <c r="ER291" i="1"/>
  <c r="ER217" i="1"/>
  <c r="ER258" i="1"/>
  <c r="ER329" i="1"/>
  <c r="ER227" i="1"/>
  <c r="ER306" i="1"/>
  <c r="ER149" i="1"/>
  <c r="ER268" i="1"/>
  <c r="ER331" i="1"/>
  <c r="ER212" i="1"/>
  <c r="ER204" i="1"/>
  <c r="ER205" i="1"/>
  <c r="ER277" i="1"/>
  <c r="ER250" i="1"/>
  <c r="ER238" i="1"/>
  <c r="ER174" i="1"/>
  <c r="ER305" i="1"/>
  <c r="ER276" i="1"/>
  <c r="ER343" i="1"/>
  <c r="ER246" i="1"/>
  <c r="ER223" i="1"/>
  <c r="ER318" i="1"/>
  <c r="ER270" i="1"/>
  <c r="ER178" i="1"/>
  <c r="ER267" i="1"/>
  <c r="ER274" i="1"/>
  <c r="ER225" i="1"/>
  <c r="ER316" i="1"/>
  <c r="ER234" i="1"/>
  <c r="ER261" i="1"/>
  <c r="ER288" i="1"/>
  <c r="ER285" i="1"/>
  <c r="ER310" i="1"/>
  <c r="ER328" i="1"/>
  <c r="ER235" i="1"/>
  <c r="ER163" i="1"/>
  <c r="ER269" i="1"/>
  <c r="ER211" i="1"/>
  <c r="ER322" i="1"/>
  <c r="ER181" i="1"/>
  <c r="ER237" i="1"/>
  <c r="ER171" i="1"/>
  <c r="ER214" i="1"/>
  <c r="ER325" i="1"/>
  <c r="ER192" i="1"/>
  <c r="ER294" i="1"/>
  <c r="ER193" i="1"/>
  <c r="ER309" i="1"/>
  <c r="ER295" i="1"/>
  <c r="ER183" i="1"/>
  <c r="ER249" i="1"/>
  <c r="ER317" i="1"/>
  <c r="ER256" i="1"/>
  <c r="ER340" i="1"/>
  <c r="ER209" i="1"/>
  <c r="ER278" i="1"/>
  <c r="ER210" i="1"/>
  <c r="ER19" i="1"/>
  <c r="ER308" i="1"/>
  <c r="ER255" i="1"/>
  <c r="ER244" i="1"/>
  <c r="ER271" i="1"/>
  <c r="ER242" i="1"/>
  <c r="ER224" i="1"/>
  <c r="ER177" i="1"/>
  <c r="ER283" i="1"/>
  <c r="ER330" i="1"/>
  <c r="ER241" i="1"/>
  <c r="ER245" i="1"/>
  <c r="ER337" i="1"/>
  <c r="ER185" i="1"/>
  <c r="ER148" i="1"/>
  <c r="ER286" i="1"/>
  <c r="ER313" i="1"/>
  <c r="ER338" i="1"/>
  <c r="ER312" i="1"/>
  <c r="ER186" i="1"/>
  <c r="ER284" i="1"/>
  <c r="ER196" i="1"/>
  <c r="ER247" i="1"/>
  <c r="ER222" i="1"/>
  <c r="ER228" i="1"/>
  <c r="ER157" i="1"/>
  <c r="ER327" i="1"/>
  <c r="ER260" i="1"/>
  <c r="ER151" i="1"/>
  <c r="ER172" i="1"/>
  <c r="ER314" i="1"/>
  <c r="ER336" i="1"/>
  <c r="ER279" i="1"/>
  <c r="ER259" i="1"/>
  <c r="ER162" i="1"/>
  <c r="ER302" i="1"/>
  <c r="ER320" i="1"/>
  <c r="ER195" i="1"/>
  <c r="ER150" i="1"/>
  <c r="ER169" i="1"/>
  <c r="ER191" i="1"/>
  <c r="ER323" i="1"/>
  <c r="ER311" i="1"/>
  <c r="ER207" i="1"/>
  <c r="ER220" i="1"/>
  <c r="ER290" i="1"/>
  <c r="ER324" i="1"/>
  <c r="ER293" i="1"/>
  <c r="ER167" i="1"/>
  <c r="ER20" i="1"/>
  <c r="ER342" i="1"/>
  <c r="ER141" i="1"/>
  <c r="ER182" i="1"/>
  <c r="ER273" i="1"/>
  <c r="ER221" i="1"/>
  <c r="ER175" i="1"/>
  <c r="ER176" i="1"/>
  <c r="ER140" i="1"/>
  <c r="ER180" i="1"/>
  <c r="ER335" i="1"/>
  <c r="ER262" i="1"/>
  <c r="ER252" i="1"/>
  <c r="ER257" i="1"/>
  <c r="ER341" i="1"/>
  <c r="ER194" i="1"/>
  <c r="ER326" i="1"/>
  <c r="ER300" i="1"/>
  <c r="ER319" i="1"/>
  <c r="ER280" i="1"/>
  <c r="ER184" i="1"/>
  <c r="ER215" i="1"/>
  <c r="ER156" i="1"/>
  <c r="ER226" i="1"/>
  <c r="ER301" i="1"/>
  <c r="ER282" i="1"/>
  <c r="ER139" i="1"/>
  <c r="ER304" i="1"/>
  <c r="ER168" i="1"/>
  <c r="ER208" i="1"/>
  <c r="ER239" i="1"/>
  <c r="ER334" i="1"/>
  <c r="ER253" i="1"/>
  <c r="ER321" i="1"/>
  <c r="ER213" i="1"/>
  <c r="ER275" i="1"/>
  <c r="ER333" i="1"/>
  <c r="ER287" i="1"/>
  <c r="ER216" i="1"/>
  <c r="ER190" i="1"/>
  <c r="DC270" i="1"/>
  <c r="DC302" i="1"/>
  <c r="DC253" i="1"/>
  <c r="DC281" i="1"/>
  <c r="DC177" i="1"/>
  <c r="DC149" i="1"/>
  <c r="DC284" i="1"/>
  <c r="DC279" i="1"/>
  <c r="DC190" i="1"/>
  <c r="DC164" i="1"/>
  <c r="DC275" i="1"/>
  <c r="DC244" i="1"/>
  <c r="DC219" i="1"/>
  <c r="DC333" i="1"/>
  <c r="DC260" i="1"/>
  <c r="DC194" i="1"/>
  <c r="DC140" i="1"/>
  <c r="DC247" i="1"/>
  <c r="DC314" i="1"/>
  <c r="DC269" i="1"/>
  <c r="DC165" i="1"/>
  <c r="DC183" i="1"/>
  <c r="DC282" i="1"/>
  <c r="DC342" i="1"/>
  <c r="DC241" i="1"/>
  <c r="DC172" i="1"/>
  <c r="DC245" i="1"/>
  <c r="DC285" i="1"/>
  <c r="DC218" i="1"/>
  <c r="DC283" i="1"/>
  <c r="DC163" i="1"/>
  <c r="DC138" i="1"/>
  <c r="DC173" i="1"/>
  <c r="DC334" i="1"/>
  <c r="DC215" i="1"/>
  <c r="DC290" i="1"/>
  <c r="DC204" i="1"/>
  <c r="DC167" i="1"/>
  <c r="DC224" i="1"/>
  <c r="DC319" i="1"/>
  <c r="DC294" i="1"/>
  <c r="DC180" i="1"/>
  <c r="DC248" i="1"/>
  <c r="DC306" i="1"/>
  <c r="DC317" i="1"/>
  <c r="DC174" i="1"/>
  <c r="DC332" i="1"/>
  <c r="DC252" i="1"/>
  <c r="DC305" i="1"/>
  <c r="DC209" i="1"/>
  <c r="DC289" i="1"/>
  <c r="DC303" i="1"/>
  <c r="DC236" i="1"/>
  <c r="DC187" i="1"/>
  <c r="DC271" i="1"/>
  <c r="DC309" i="1"/>
  <c r="DC277" i="1"/>
  <c r="DC235" i="1"/>
  <c r="DC151" i="1"/>
  <c r="DC272" i="1"/>
  <c r="DC227" i="1"/>
  <c r="DC239" i="1"/>
  <c r="DC214" i="1"/>
  <c r="DC340" i="1"/>
  <c r="DC274" i="1"/>
  <c r="DC178" i="1"/>
  <c r="DC287" i="1"/>
  <c r="DC321" i="1"/>
  <c r="DC329" i="1"/>
  <c r="DC330" i="1"/>
  <c r="DC202" i="1"/>
  <c r="DC240" i="1"/>
  <c r="DC338" i="1"/>
  <c r="DC336" i="1"/>
  <c r="DC191" i="1"/>
  <c r="DC213" i="1"/>
  <c r="DC226" i="1"/>
  <c r="DC331" i="1"/>
  <c r="DC343" i="1"/>
  <c r="DC311" i="1"/>
  <c r="DC341" i="1"/>
  <c r="DC201" i="1"/>
  <c r="DC337" i="1"/>
  <c r="DC268" i="1"/>
  <c r="DC318" i="1"/>
  <c r="DC267" i="1"/>
  <c r="DC261" i="1"/>
  <c r="DC242" i="1"/>
  <c r="DC246" i="1"/>
  <c r="DC262" i="1"/>
  <c r="DC280" i="1"/>
  <c r="DC307" i="1"/>
  <c r="DC221" i="1"/>
  <c r="DC182" i="1"/>
  <c r="DC304" i="1"/>
  <c r="DC273" i="1"/>
  <c r="DC203" i="1"/>
  <c r="DC223" i="1"/>
  <c r="DC249" i="1"/>
  <c r="DC171" i="1"/>
  <c r="DC196" i="1"/>
  <c r="DC207" i="1"/>
  <c r="DC168" i="1"/>
  <c r="DC251" i="1"/>
  <c r="DC254" i="1"/>
  <c r="DC150" i="1"/>
  <c r="DC288" i="1"/>
  <c r="DC228" i="1"/>
  <c r="DC220" i="1"/>
  <c r="DC243" i="1"/>
  <c r="DC259" i="1"/>
  <c r="DC169" i="1"/>
  <c r="DC238" i="1"/>
  <c r="DC208" i="1"/>
  <c r="DC327" i="1"/>
  <c r="DC216" i="1"/>
  <c r="DC225" i="1"/>
  <c r="DC211" i="1"/>
  <c r="DC328" i="1"/>
  <c r="DC286" i="1"/>
  <c r="DC310" i="1"/>
  <c r="DC291" i="1"/>
  <c r="DC258" i="1"/>
  <c r="DC176" i="1"/>
  <c r="DC139" i="1"/>
  <c r="DC276" i="1"/>
  <c r="DC205" i="1"/>
  <c r="DC313" i="1"/>
  <c r="DC237" i="1"/>
  <c r="DC193" i="1"/>
  <c r="DC300" i="1"/>
  <c r="DC326" i="1"/>
  <c r="DC335" i="1"/>
  <c r="DC322" i="1"/>
  <c r="DC324" i="1"/>
  <c r="DC148" i="1"/>
  <c r="DC257" i="1"/>
  <c r="DC255" i="1"/>
  <c r="DC315" i="1"/>
  <c r="DC316" i="1"/>
  <c r="DC292" i="1"/>
  <c r="DC250" i="1"/>
  <c r="DC189" i="1"/>
  <c r="DC166" i="1"/>
  <c r="DC293" i="1"/>
  <c r="DC301" i="1"/>
  <c r="DC323" i="1"/>
  <c r="DC320" i="1"/>
  <c r="DC339" i="1"/>
  <c r="DC295" i="1"/>
  <c r="DC175" i="1"/>
  <c r="DC234" i="1"/>
  <c r="DC20" i="1"/>
  <c r="DC162" i="1"/>
  <c r="DC212" i="1"/>
  <c r="DC312" i="1"/>
  <c r="DC186" i="1"/>
  <c r="DC210" i="1"/>
  <c r="DC157" i="1"/>
  <c r="DC325" i="1"/>
  <c r="DC141" i="1"/>
  <c r="DC206" i="1"/>
  <c r="DC184" i="1"/>
  <c r="DC195" i="1"/>
  <c r="DC256" i="1"/>
  <c r="DC181" i="1"/>
  <c r="DC308" i="1"/>
  <c r="DC19" i="1"/>
  <c r="DC278" i="1"/>
  <c r="DC229" i="1"/>
  <c r="DC222" i="1"/>
  <c r="DC156" i="1"/>
  <c r="DC192" i="1"/>
  <c r="DC217" i="1"/>
  <c r="DC185" i="1"/>
  <c r="DA33" i="1"/>
  <c r="EC326" i="1"/>
  <c r="EC249" i="1"/>
  <c r="EC257" i="1"/>
  <c r="EC171" i="1"/>
  <c r="EC278" i="1"/>
  <c r="EC301" i="1"/>
  <c r="EC149" i="1"/>
  <c r="EC261" i="1"/>
  <c r="EC275" i="1"/>
  <c r="EC262" i="1"/>
  <c r="EC236" i="1"/>
  <c r="EC220" i="1"/>
  <c r="EC328" i="1"/>
  <c r="EC256" i="1"/>
  <c r="EC284" i="1"/>
  <c r="EC252" i="1"/>
  <c r="EC187" i="1"/>
  <c r="EC213" i="1"/>
  <c r="EC338" i="1"/>
  <c r="EC237" i="1"/>
  <c r="EC243" i="1"/>
  <c r="EC285" i="1"/>
  <c r="EC151" i="1"/>
  <c r="EC254" i="1"/>
  <c r="EC178" i="1"/>
  <c r="EC251" i="1"/>
  <c r="EC235" i="1"/>
  <c r="EC189" i="1"/>
  <c r="EC193" i="1"/>
  <c r="EC282" i="1"/>
  <c r="EC234" i="1"/>
  <c r="EC330" i="1"/>
  <c r="EC317" i="1"/>
  <c r="EC250" i="1"/>
  <c r="EC175" i="1"/>
  <c r="EC279" i="1"/>
  <c r="EC336" i="1"/>
  <c r="EC185" i="1"/>
  <c r="EC324" i="1"/>
  <c r="EC332" i="1"/>
  <c r="EC342" i="1"/>
  <c r="EC201" i="1"/>
  <c r="EC238" i="1"/>
  <c r="EC277" i="1"/>
  <c r="EC174" i="1"/>
  <c r="EC300" i="1"/>
  <c r="EC293" i="1"/>
  <c r="EC223" i="1"/>
  <c r="EC318" i="1"/>
  <c r="EC177" i="1"/>
  <c r="EC287" i="1"/>
  <c r="EC246" i="1"/>
  <c r="EC244" i="1"/>
  <c r="EC247" i="1"/>
  <c r="EC181" i="1"/>
  <c r="EC182" i="1"/>
  <c r="EC331" i="1"/>
  <c r="EC334" i="1"/>
  <c r="EC202" i="1"/>
  <c r="EC203" i="1"/>
  <c r="EC208" i="1"/>
  <c r="EC139" i="1"/>
  <c r="EC322" i="1"/>
  <c r="EC320" i="1"/>
  <c r="EC164" i="1"/>
  <c r="EC207" i="1"/>
  <c r="EC339" i="1"/>
  <c r="EC224" i="1"/>
  <c r="EC192" i="1"/>
  <c r="EC286" i="1"/>
  <c r="EC222" i="1"/>
  <c r="EC190" i="1"/>
  <c r="EC180" i="1"/>
  <c r="EC325" i="1"/>
  <c r="EC267" i="1"/>
  <c r="EC312" i="1"/>
  <c r="EC343" i="1"/>
  <c r="EC169" i="1"/>
  <c r="EC242" i="1"/>
  <c r="EC272" i="1"/>
  <c r="EC310" i="1"/>
  <c r="EC240" i="1"/>
  <c r="EC227" i="1"/>
  <c r="EC307" i="1"/>
  <c r="EC303" i="1"/>
  <c r="EC183" i="1"/>
  <c r="EC239" i="1"/>
  <c r="EC274" i="1"/>
  <c r="EC248" i="1"/>
  <c r="EC205" i="1"/>
  <c r="EC291" i="1"/>
  <c r="EC302" i="1"/>
  <c r="EC210" i="1"/>
  <c r="EC219" i="1"/>
  <c r="EC259" i="1"/>
  <c r="EC276" i="1"/>
  <c r="EC195" i="1"/>
  <c r="EC212" i="1"/>
  <c r="EC211" i="1"/>
  <c r="EC273" i="1"/>
  <c r="EC289" i="1"/>
  <c r="EC229" i="1"/>
  <c r="EC337" i="1"/>
  <c r="EC340" i="1"/>
  <c r="EC260" i="1"/>
  <c r="EC173" i="1"/>
  <c r="EC162" i="1"/>
  <c r="EC268" i="1"/>
  <c r="EC333" i="1"/>
  <c r="EC270" i="1"/>
  <c r="EC327" i="1"/>
  <c r="EC304" i="1"/>
  <c r="EC191" i="1"/>
  <c r="EC245" i="1"/>
  <c r="EC176" i="1"/>
  <c r="EC157" i="1"/>
  <c r="EC306" i="1"/>
  <c r="EC290" i="1"/>
  <c r="EC335" i="1"/>
  <c r="EC341" i="1"/>
  <c r="EC221" i="1"/>
  <c r="EC166" i="1"/>
  <c r="EC292" i="1"/>
  <c r="EC288" i="1"/>
  <c r="EC269" i="1"/>
  <c r="EC196" i="1"/>
  <c r="EC225" i="1"/>
  <c r="EC216" i="1"/>
  <c r="EC184" i="1"/>
  <c r="EC163" i="1"/>
  <c r="EC253" i="1"/>
  <c r="EC271" i="1"/>
  <c r="EC258" i="1"/>
  <c r="EC319" i="1"/>
  <c r="EC165" i="1"/>
  <c r="EC148" i="1"/>
  <c r="EC138" i="1"/>
  <c r="EC321" i="1"/>
  <c r="EC226" i="1"/>
  <c r="EC167" i="1"/>
  <c r="EC141" i="1"/>
  <c r="EC294" i="1"/>
  <c r="EC215" i="1"/>
  <c r="EC228" i="1"/>
  <c r="EC316" i="1"/>
  <c r="EC315" i="1"/>
  <c r="EC255" i="1"/>
  <c r="EC281" i="1"/>
  <c r="EC323" i="1"/>
  <c r="EC311" i="1"/>
  <c r="EC280" i="1"/>
  <c r="EC295" i="1"/>
  <c r="EC186" i="1"/>
  <c r="EC313" i="1"/>
  <c r="EC206" i="1"/>
  <c r="EC19" i="1"/>
  <c r="EC218" i="1"/>
  <c r="EC241" i="1"/>
  <c r="EC150" i="1"/>
  <c r="EC283" i="1"/>
  <c r="EC140" i="1"/>
  <c r="EC214" i="1"/>
  <c r="EC209" i="1"/>
  <c r="EC172" i="1"/>
  <c r="EC314" i="1"/>
  <c r="EC156" i="1"/>
  <c r="EC204" i="1"/>
  <c r="EC194" i="1"/>
  <c r="EC329" i="1"/>
  <c r="EC20" i="1"/>
  <c r="EC309" i="1"/>
  <c r="EC217" i="1"/>
  <c r="EC308" i="1"/>
  <c r="EC305" i="1"/>
  <c r="EC168" i="1"/>
  <c r="CT219" i="1"/>
  <c r="CT326" i="1"/>
  <c r="CT260" i="1"/>
  <c r="CT254" i="1"/>
  <c r="CT171" i="1"/>
  <c r="CT253" i="1"/>
  <c r="CT196" i="1"/>
  <c r="CT227" i="1"/>
  <c r="CT238" i="1"/>
  <c r="CT261" i="1"/>
  <c r="CT150" i="1"/>
  <c r="CT295" i="1"/>
  <c r="CT293" i="1"/>
  <c r="CT327" i="1"/>
  <c r="CT210" i="1"/>
  <c r="CT318" i="1"/>
  <c r="CT186" i="1"/>
  <c r="CT317" i="1"/>
  <c r="CT224" i="1"/>
  <c r="CT308" i="1"/>
  <c r="CT258" i="1"/>
  <c r="CT301" i="1"/>
  <c r="CT329" i="1"/>
  <c r="CT285" i="1"/>
  <c r="CT276" i="1"/>
  <c r="CT20" i="1"/>
  <c r="CT321" i="1"/>
  <c r="CT167" i="1"/>
  <c r="CT340" i="1"/>
  <c r="CT330" i="1"/>
  <c r="CT290" i="1"/>
  <c r="CT180" i="1"/>
  <c r="CT205" i="1"/>
  <c r="CT169" i="1"/>
  <c r="CT203" i="1"/>
  <c r="CT257" i="1"/>
  <c r="CT281" i="1"/>
  <c r="CT248" i="1"/>
  <c r="CT183" i="1"/>
  <c r="CT215" i="1"/>
  <c r="CT280" i="1"/>
  <c r="CT185" i="1"/>
  <c r="CT268" i="1"/>
  <c r="CT175" i="1"/>
  <c r="CT335" i="1"/>
  <c r="CT316" i="1"/>
  <c r="CT282" i="1"/>
  <c r="CT193" i="1"/>
  <c r="CT243" i="1"/>
  <c r="CT191" i="1"/>
  <c r="CT251" i="1"/>
  <c r="CT166" i="1"/>
  <c r="CT213" i="1"/>
  <c r="CT259" i="1"/>
  <c r="CT241" i="1"/>
  <c r="CT190" i="1"/>
  <c r="CT305" i="1"/>
  <c r="CT141" i="1"/>
  <c r="CT165" i="1"/>
  <c r="CT216" i="1"/>
  <c r="CT156" i="1"/>
  <c r="CT272" i="1"/>
  <c r="CT246" i="1"/>
  <c r="CT234" i="1"/>
  <c r="CT292" i="1"/>
  <c r="CT334" i="1"/>
  <c r="CT211" i="1"/>
  <c r="CT313" i="1"/>
  <c r="CT168" i="1"/>
  <c r="CT262" i="1"/>
  <c r="CT277" i="1"/>
  <c r="CT162" i="1"/>
  <c r="CT149" i="1"/>
  <c r="CT157" i="1"/>
  <c r="CT271" i="1"/>
  <c r="CT192" i="1"/>
  <c r="CT338" i="1"/>
  <c r="CT202" i="1"/>
  <c r="CT328" i="1"/>
  <c r="CT315" i="1"/>
  <c r="CT229" i="1"/>
  <c r="CT322" i="1"/>
  <c r="CT189" i="1"/>
  <c r="CT324" i="1"/>
  <c r="CT174" i="1"/>
  <c r="CT194" i="1"/>
  <c r="CT245" i="1"/>
  <c r="CT206" i="1"/>
  <c r="CT235" i="1"/>
  <c r="CT284" i="1"/>
  <c r="CT182" i="1"/>
  <c r="CT319" i="1"/>
  <c r="CT333" i="1"/>
  <c r="CT177" i="1"/>
  <c r="CT337" i="1"/>
  <c r="CT323" i="1"/>
  <c r="CT331" i="1"/>
  <c r="CT181" i="1"/>
  <c r="CT247" i="1"/>
  <c r="CT139" i="1"/>
  <c r="CT195" i="1"/>
  <c r="CT148" i="1"/>
  <c r="CT320" i="1"/>
  <c r="CT244" i="1"/>
  <c r="CT302" i="1"/>
  <c r="CT270" i="1"/>
  <c r="CT269" i="1"/>
  <c r="CT289" i="1"/>
  <c r="CT163" i="1"/>
  <c r="CT207" i="1"/>
  <c r="CT288" i="1"/>
  <c r="CT255" i="1"/>
  <c r="CT164" i="1"/>
  <c r="CT311" i="1"/>
  <c r="CT274" i="1"/>
  <c r="CT300" i="1"/>
  <c r="CT172" i="1"/>
  <c r="CT173" i="1"/>
  <c r="CT286" i="1"/>
  <c r="CT332" i="1"/>
  <c r="CT309" i="1"/>
  <c r="CT341" i="1"/>
  <c r="CT223" i="1"/>
  <c r="CT267" i="1"/>
  <c r="CT214" i="1"/>
  <c r="CT283" i="1"/>
  <c r="CT221" i="1"/>
  <c r="CT310" i="1"/>
  <c r="CT209" i="1"/>
  <c r="CT184" i="1"/>
  <c r="CT279" i="1"/>
  <c r="CT220" i="1"/>
  <c r="CT240" i="1"/>
  <c r="CT342" i="1"/>
  <c r="CT218" i="1"/>
  <c r="CT237" i="1"/>
  <c r="CT225" i="1"/>
  <c r="CT239" i="1"/>
  <c r="CT256" i="1"/>
  <c r="CT312" i="1"/>
  <c r="CT336" i="1"/>
  <c r="CT217" i="1"/>
  <c r="CT138" i="1"/>
  <c r="CT275" i="1"/>
  <c r="CT252" i="1"/>
  <c r="CT306" i="1"/>
  <c r="CT343" i="1"/>
  <c r="CT176" i="1"/>
  <c r="CT242" i="1"/>
  <c r="CT212" i="1"/>
  <c r="CT204" i="1"/>
  <c r="CT278" i="1"/>
  <c r="CT294" i="1"/>
  <c r="CT291" i="1"/>
  <c r="CT339" i="1"/>
  <c r="CT140" i="1"/>
  <c r="CT222" i="1"/>
  <c r="CT250" i="1"/>
  <c r="CT208" i="1"/>
  <c r="CT228" i="1"/>
  <c r="CT236" i="1"/>
  <c r="CT304" i="1"/>
  <c r="CT249" i="1"/>
  <c r="CT19" i="1"/>
  <c r="CT178" i="1"/>
  <c r="CT287" i="1"/>
  <c r="CT226" i="1"/>
  <c r="CT307" i="1"/>
  <c r="CT187" i="1"/>
  <c r="CT303" i="1"/>
  <c r="CT151" i="1"/>
  <c r="CT201" i="1"/>
  <c r="CT314" i="1"/>
  <c r="CT325" i="1"/>
  <c r="CT273" i="1"/>
  <c r="CU254" i="1"/>
  <c r="CU294" i="1"/>
  <c r="CU227" i="1"/>
  <c r="CU169" i="1"/>
  <c r="CU272" i="1"/>
  <c r="CU252" i="1"/>
  <c r="CU305" i="1"/>
  <c r="CU150" i="1"/>
  <c r="CU190" i="1"/>
  <c r="CU187" i="1"/>
  <c r="CU318" i="1"/>
  <c r="CU220" i="1"/>
  <c r="CU342" i="1"/>
  <c r="CU319" i="1"/>
  <c r="CU241" i="1"/>
  <c r="CU302" i="1"/>
  <c r="CU209" i="1"/>
  <c r="CU192" i="1"/>
  <c r="CU308" i="1"/>
  <c r="CU140" i="1"/>
  <c r="CU148" i="1"/>
  <c r="CU207" i="1"/>
  <c r="CU314" i="1"/>
  <c r="CU196" i="1"/>
  <c r="CU330" i="1"/>
  <c r="CU175" i="1"/>
  <c r="CU244" i="1"/>
  <c r="CU218" i="1"/>
  <c r="CU156" i="1"/>
  <c r="CU247" i="1"/>
  <c r="CU259" i="1"/>
  <c r="CU177" i="1"/>
  <c r="CU324" i="1"/>
  <c r="CU245" i="1"/>
  <c r="CU165" i="1"/>
  <c r="CU280" i="1"/>
  <c r="CU271" i="1"/>
  <c r="CU176" i="1"/>
  <c r="CU194" i="1"/>
  <c r="CU249" i="1"/>
  <c r="CU223" i="1"/>
  <c r="CU261" i="1"/>
  <c r="CU300" i="1"/>
  <c r="CU289" i="1"/>
  <c r="CU224" i="1"/>
  <c r="CU327" i="1"/>
  <c r="CU282" i="1"/>
  <c r="CU20" i="1"/>
  <c r="CU242" i="1"/>
  <c r="CU186" i="1"/>
  <c r="CU339" i="1"/>
  <c r="CU222" i="1"/>
  <c r="CU312" i="1"/>
  <c r="CU167" i="1"/>
  <c r="CU235" i="1"/>
  <c r="CU219" i="1"/>
  <c r="CU238" i="1"/>
  <c r="CU291" i="1"/>
  <c r="CU174" i="1"/>
  <c r="CU255" i="1"/>
  <c r="CU239" i="1"/>
  <c r="CU236" i="1"/>
  <c r="CU183" i="1"/>
  <c r="CU283" i="1"/>
  <c r="CU195" i="1"/>
  <c r="CU288" i="1"/>
  <c r="CU166" i="1"/>
  <c r="CU210" i="1"/>
  <c r="CU321" i="1"/>
  <c r="CU262" i="1"/>
  <c r="CU215" i="1"/>
  <c r="CU301" i="1"/>
  <c r="CU234" i="1"/>
  <c r="CU329" i="1"/>
  <c r="CU149" i="1"/>
  <c r="CU208" i="1"/>
  <c r="CU317" i="1"/>
  <c r="CU309" i="1"/>
  <c r="CU184" i="1"/>
  <c r="CU212" i="1"/>
  <c r="CU229" i="1"/>
  <c r="CU157" i="1"/>
  <c r="CU268" i="1"/>
  <c r="CU181" i="1"/>
  <c r="CU273" i="1"/>
  <c r="CU185" i="1"/>
  <c r="CU226" i="1"/>
  <c r="CU260" i="1"/>
  <c r="CU335" i="1"/>
  <c r="CU304" i="1"/>
  <c r="CU293" i="1"/>
  <c r="CU240" i="1"/>
  <c r="CU290" i="1"/>
  <c r="CU168" i="1"/>
  <c r="CU279" i="1"/>
  <c r="CU310" i="1"/>
  <c r="CU337" i="1"/>
  <c r="CU326" i="1"/>
  <c r="CU141" i="1"/>
  <c r="CU243" i="1"/>
  <c r="CU313" i="1"/>
  <c r="CU328" i="1"/>
  <c r="CU306" i="1"/>
  <c r="CU221" i="1"/>
  <c r="CU316" i="1"/>
  <c r="CU228" i="1"/>
  <c r="CU323" i="1"/>
  <c r="CU225" i="1"/>
  <c r="CU258" i="1"/>
  <c r="CU253" i="1"/>
  <c r="CU325" i="1"/>
  <c r="CU151" i="1"/>
  <c r="CU331" i="1"/>
  <c r="CU315" i="1"/>
  <c r="CU284" i="1"/>
  <c r="CU246" i="1"/>
  <c r="CU332" i="1"/>
  <c r="CU307" i="1"/>
  <c r="CU19" i="1"/>
  <c r="CU217" i="1"/>
  <c r="CU180" i="1"/>
  <c r="CU216" i="1"/>
  <c r="CU191" i="1"/>
  <c r="CU267" i="1"/>
  <c r="CU256" i="1"/>
  <c r="CU311" i="1"/>
  <c r="CU270" i="1"/>
  <c r="CU340" i="1"/>
  <c r="CU303" i="1"/>
  <c r="CU214" i="1"/>
  <c r="CU173" i="1"/>
  <c r="CU182" i="1"/>
  <c r="CU237" i="1"/>
  <c r="CU287" i="1"/>
  <c r="CU250" i="1"/>
  <c r="CU202" i="1"/>
  <c r="CU178" i="1"/>
  <c r="CU285" i="1"/>
  <c r="CU206" i="1"/>
  <c r="CU203" i="1"/>
  <c r="CU205" i="1"/>
  <c r="CU171" i="1"/>
  <c r="CU193" i="1"/>
  <c r="CU204" i="1"/>
  <c r="CU276" i="1"/>
  <c r="CU292" i="1"/>
  <c r="CU277" i="1"/>
  <c r="CU278" i="1"/>
  <c r="CU322" i="1"/>
  <c r="CU201" i="1"/>
  <c r="CU334" i="1"/>
  <c r="CU189" i="1"/>
  <c r="CU338" i="1"/>
  <c r="CU257" i="1"/>
  <c r="CU213" i="1"/>
  <c r="CU286" i="1"/>
  <c r="CU163" i="1"/>
  <c r="CU211" i="1"/>
  <c r="CU320" i="1"/>
  <c r="CU275" i="1"/>
  <c r="CU295" i="1"/>
  <c r="CU162" i="1"/>
  <c r="CU248" i="1"/>
  <c r="CU343" i="1"/>
  <c r="CU281" i="1"/>
  <c r="CU341" i="1"/>
  <c r="CU336" i="1"/>
  <c r="CU138" i="1"/>
  <c r="CU274" i="1"/>
  <c r="CU251" i="1"/>
  <c r="CU172" i="1"/>
  <c r="CU164" i="1"/>
  <c r="CU269" i="1"/>
  <c r="CU139" i="1"/>
  <c r="CU333" i="1"/>
  <c r="CU27" i="1"/>
  <c r="CU36" i="1" s="1"/>
  <c r="CU31" i="1"/>
  <c r="CU40" i="1" s="1"/>
  <c r="CU26" i="1"/>
  <c r="CU35" i="1" s="1"/>
  <c r="CU30" i="1"/>
  <c r="CU39" i="1" s="1"/>
  <c r="CU33" i="1"/>
  <c r="CU29" i="1"/>
  <c r="CU38" i="1" s="1"/>
  <c r="CU32" i="1"/>
  <c r="CU41" i="1" s="1"/>
  <c r="CU28" i="1"/>
  <c r="CU37" i="1" s="1"/>
  <c r="CU25" i="1"/>
  <c r="CU34" i="1" s="1"/>
  <c r="AE302" i="1"/>
  <c r="AE203" i="1"/>
  <c r="AE247" i="1"/>
  <c r="AE340" i="1"/>
  <c r="AE227" i="1"/>
  <c r="AE339" i="1"/>
  <c r="AE239" i="1"/>
  <c r="AE337" i="1"/>
  <c r="AE202" i="1"/>
  <c r="AE150" i="1"/>
  <c r="AE289" i="1"/>
  <c r="AE245" i="1"/>
  <c r="AE149" i="1"/>
  <c r="AE300" i="1"/>
  <c r="AE312" i="1"/>
  <c r="AE214" i="1"/>
  <c r="AE308" i="1"/>
  <c r="AE237" i="1"/>
  <c r="AE320" i="1"/>
  <c r="AE207" i="1"/>
  <c r="AE332" i="1"/>
  <c r="AE216" i="1"/>
  <c r="AE238" i="1"/>
  <c r="AE226" i="1"/>
  <c r="AE294" i="1"/>
  <c r="AE218" i="1"/>
  <c r="AE221" i="1"/>
  <c r="AE206" i="1"/>
  <c r="AE281" i="1"/>
  <c r="AE257" i="1"/>
  <c r="AE307" i="1"/>
  <c r="AE210" i="1"/>
  <c r="AE310" i="1"/>
  <c r="AE323" i="1"/>
  <c r="AE219" i="1"/>
  <c r="AE290" i="1"/>
  <c r="AE215" i="1"/>
  <c r="AE326" i="1"/>
  <c r="AE222" i="1"/>
  <c r="AE269" i="1"/>
  <c r="AE139" i="1"/>
  <c r="AE278" i="1"/>
  <c r="AE301" i="1"/>
  <c r="AE324" i="1"/>
  <c r="AE271" i="1"/>
  <c r="AE306" i="1"/>
  <c r="AE201" i="1"/>
  <c r="AE330" i="1"/>
  <c r="AE204" i="1"/>
  <c r="AE305" i="1"/>
  <c r="AE280" i="1"/>
  <c r="AE261" i="1"/>
  <c r="AE243" i="1"/>
  <c r="AE343" i="1"/>
  <c r="AE140" i="1"/>
  <c r="AE284" i="1"/>
  <c r="AE272" i="1"/>
  <c r="AE327" i="1"/>
  <c r="AE225" i="1"/>
  <c r="AE268" i="1"/>
  <c r="AE303" i="1"/>
  <c r="AE331" i="1"/>
  <c r="AE212" i="1"/>
  <c r="AE322" i="1"/>
  <c r="AE283" i="1"/>
  <c r="AE285" i="1"/>
  <c r="AE277" i="1"/>
  <c r="AE213" i="1"/>
  <c r="AE282" i="1"/>
  <c r="AE208" i="1"/>
  <c r="AE291" i="1"/>
  <c r="AE157" i="1"/>
  <c r="AE304" i="1"/>
  <c r="AE220" i="1"/>
  <c r="AE321" i="1"/>
  <c r="AE267" i="1"/>
  <c r="AE156" i="1"/>
  <c r="AE138" i="1"/>
  <c r="AE329" i="1"/>
  <c r="AE228" i="1"/>
  <c r="AE209" i="1"/>
  <c r="AE253" i="1"/>
  <c r="AE250" i="1"/>
  <c r="AE246" i="1"/>
  <c r="AE259" i="1"/>
  <c r="AE256" i="1"/>
  <c r="AE328" i="1"/>
  <c r="AE292" i="1"/>
  <c r="AE229" i="1"/>
  <c r="AE279" i="1"/>
  <c r="AE242" i="1"/>
  <c r="AE319" i="1"/>
  <c r="AE20" i="1"/>
  <c r="AE236" i="1"/>
  <c r="AE334" i="1"/>
  <c r="AE286" i="1"/>
  <c r="AE335" i="1"/>
  <c r="AE287" i="1"/>
  <c r="AE341" i="1"/>
  <c r="AE255" i="1"/>
  <c r="AE293" i="1"/>
  <c r="AE235" i="1"/>
  <c r="AE223" i="1"/>
  <c r="AE333" i="1"/>
  <c r="AE309" i="1"/>
  <c r="AE313" i="1"/>
  <c r="AE19" i="1"/>
  <c r="AE311" i="1"/>
  <c r="AE244" i="1"/>
  <c r="AE224" i="1"/>
  <c r="AE217" i="1"/>
  <c r="AE276" i="1"/>
  <c r="AE141" i="1"/>
  <c r="AE240" i="1"/>
  <c r="AE254" i="1"/>
  <c r="AE249" i="1"/>
  <c r="AE234" i="1"/>
  <c r="AE274" i="1"/>
  <c r="AE241" i="1"/>
  <c r="AE314" i="1"/>
  <c r="AE248" i="1"/>
  <c r="AE251" i="1"/>
  <c r="AE273" i="1"/>
  <c r="AE252" i="1"/>
  <c r="AE275" i="1"/>
  <c r="AE260" i="1"/>
  <c r="AE288" i="1"/>
  <c r="AE295" i="1"/>
  <c r="AE336" i="1"/>
  <c r="AE317" i="1"/>
  <c r="AE270" i="1"/>
  <c r="AE318" i="1"/>
  <c r="AE315" i="1"/>
  <c r="AE148" i="1"/>
  <c r="AE342" i="1"/>
  <c r="AE316" i="1"/>
  <c r="AE211" i="1"/>
  <c r="AE325" i="1"/>
  <c r="AE151" i="1"/>
  <c r="AE258" i="1"/>
  <c r="AE338" i="1"/>
  <c r="AE205" i="1"/>
  <c r="AE262"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15" i="1"/>
  <c r="DL226" i="1"/>
  <c r="DL258" i="1"/>
  <c r="DL294" i="1"/>
  <c r="DL295" i="1"/>
  <c r="DL252" i="1"/>
  <c r="DL325" i="1"/>
  <c r="DL183" i="1"/>
  <c r="DL209" i="1"/>
  <c r="DL192" i="1"/>
  <c r="DL331" i="1"/>
  <c r="DL168" i="1"/>
  <c r="DL187" i="1"/>
  <c r="DL211" i="1"/>
  <c r="DL225" i="1"/>
  <c r="DL219" i="1"/>
  <c r="DL293" i="1"/>
  <c r="DL164" i="1"/>
  <c r="DL285" i="1"/>
  <c r="DL278" i="1"/>
  <c r="DL186" i="1"/>
  <c r="DL148" i="1"/>
  <c r="DL273" i="1"/>
  <c r="DL326" i="1"/>
  <c r="DL163" i="1"/>
  <c r="DL275" i="1"/>
  <c r="DL193" i="1"/>
  <c r="DL205" i="1"/>
  <c r="DL210" i="1"/>
  <c r="DL339" i="1"/>
  <c r="DL304" i="1"/>
  <c r="DL309" i="1"/>
  <c r="DL149" i="1"/>
  <c r="DL290" i="1"/>
  <c r="DL327" i="1"/>
  <c r="DL310" i="1"/>
  <c r="DL319" i="1"/>
  <c r="DL162" i="1"/>
  <c r="DL171" i="1"/>
  <c r="DL289" i="1"/>
  <c r="DL204" i="1"/>
  <c r="DL222" i="1"/>
  <c r="DL19" i="1"/>
  <c r="DL274" i="1"/>
  <c r="DL259" i="1"/>
  <c r="DL243" i="1"/>
  <c r="DL238" i="1"/>
  <c r="DL176" i="1"/>
  <c r="DL312" i="1"/>
  <c r="DL324" i="1"/>
  <c r="DL328" i="1"/>
  <c r="DL227" i="1"/>
  <c r="DL283" i="1"/>
  <c r="DL340" i="1"/>
  <c r="DL207" i="1"/>
  <c r="DL139" i="1"/>
  <c r="DL282" i="1"/>
  <c r="DL255" i="1"/>
  <c r="DL202" i="1"/>
  <c r="DL254" i="1"/>
  <c r="DL279" i="1"/>
  <c r="DL223" i="1"/>
  <c r="DL316" i="1"/>
  <c r="DL336" i="1"/>
  <c r="DL329" i="1"/>
  <c r="DL271" i="1"/>
  <c r="DL280" i="1"/>
  <c r="DL322" i="1"/>
  <c r="DL20" i="1"/>
  <c r="DL221" i="1"/>
  <c r="DL276" i="1"/>
  <c r="DL288" i="1"/>
  <c r="DL272" i="1"/>
  <c r="DL287" i="1"/>
  <c r="DL166" i="1"/>
  <c r="DL173" i="1"/>
  <c r="DL308" i="1"/>
  <c r="DL305" i="1"/>
  <c r="DL175" i="1"/>
  <c r="DL165" i="1"/>
  <c r="DL182" i="1"/>
  <c r="DL314" i="1"/>
  <c r="DL138" i="1"/>
  <c r="DL206" i="1"/>
  <c r="DL201" i="1"/>
  <c r="DL286" i="1"/>
  <c r="DL151" i="1"/>
  <c r="DL194" i="1"/>
  <c r="DL156" i="1"/>
  <c r="DL301" i="1"/>
  <c r="DL317" i="1"/>
  <c r="DL190" i="1"/>
  <c r="DL178" i="1"/>
  <c r="DL180" i="1"/>
  <c r="DL248" i="1"/>
  <c r="DL253" i="1"/>
  <c r="DL262" i="1"/>
  <c r="DL242" i="1"/>
  <c r="DL236" i="1"/>
  <c r="DL237" i="1"/>
  <c r="DL270" i="1"/>
  <c r="DL150" i="1"/>
  <c r="DL281" i="1"/>
  <c r="DL341" i="1"/>
  <c r="DL318" i="1"/>
  <c r="DL177" i="1"/>
  <c r="DL184" i="1"/>
  <c r="DL174" i="1"/>
  <c r="DL218" i="1"/>
  <c r="DL141" i="1"/>
  <c r="DL332" i="1"/>
  <c r="DL241" i="1"/>
  <c r="DL260" i="1"/>
  <c r="DL185" i="1"/>
  <c r="DL245" i="1"/>
  <c r="DL284" i="1"/>
  <c r="DL189" i="1"/>
  <c r="DL203" i="1"/>
  <c r="DL213" i="1"/>
  <c r="DL157" i="1"/>
  <c r="DL195" i="1"/>
  <c r="DL343" i="1"/>
  <c r="DL212" i="1"/>
  <c r="DL217" i="1"/>
  <c r="DL338" i="1"/>
  <c r="DL268" i="1"/>
  <c r="DL246" i="1"/>
  <c r="DL269" i="1"/>
  <c r="DL333" i="1"/>
  <c r="DL251" i="1"/>
  <c r="DL303" i="1"/>
  <c r="DL311" i="1"/>
  <c r="DL291" i="1"/>
  <c r="DL181" i="1"/>
  <c r="DL196" i="1"/>
  <c r="DL292" i="1"/>
  <c r="DL214" i="1"/>
  <c r="DL229" i="1"/>
  <c r="DL307" i="1"/>
  <c r="DL302" i="1"/>
  <c r="DL224" i="1"/>
  <c r="DL257" i="1"/>
  <c r="DL342" i="1"/>
  <c r="DL277" i="1"/>
  <c r="DL320" i="1"/>
  <c r="DL337" i="1"/>
  <c r="DL172" i="1"/>
  <c r="DL191" i="1"/>
  <c r="DL208" i="1"/>
  <c r="DL220" i="1"/>
  <c r="DL216" i="1"/>
  <c r="DL313" i="1"/>
  <c r="DL323" i="1"/>
  <c r="DL215" i="1"/>
  <c r="DL250" i="1"/>
  <c r="DL169" i="1"/>
  <c r="DL261" i="1"/>
  <c r="DL234" i="1"/>
  <c r="DL240" i="1"/>
  <c r="DL334" i="1"/>
  <c r="DL247" i="1"/>
  <c r="DL249" i="1"/>
  <c r="DL335" i="1"/>
  <c r="DL267" i="1"/>
  <c r="DL330" i="1"/>
  <c r="DL239" i="1"/>
  <c r="DL235" i="1"/>
  <c r="DL244" i="1"/>
  <c r="DL306" i="1"/>
  <c r="DL228" i="1"/>
  <c r="DL256" i="1"/>
  <c r="DL321" i="1"/>
  <c r="DL167" i="1"/>
  <c r="DL300" i="1"/>
  <c r="EX29" i="1"/>
  <c r="EX38" i="1" s="1"/>
  <c r="EX32" i="1"/>
  <c r="EX41" i="1" s="1"/>
  <c r="EX27" i="1"/>
  <c r="EX36" i="1" s="1"/>
  <c r="EX28" i="1"/>
  <c r="EX37" i="1" s="1"/>
  <c r="EX31" i="1"/>
  <c r="EX40" i="1" s="1"/>
  <c r="EX33" i="1"/>
  <c r="EX30" i="1"/>
  <c r="EX39" i="1" s="1"/>
  <c r="EX25" i="1"/>
  <c r="EX34" i="1" s="1"/>
  <c r="EX26" i="1"/>
  <c r="EX35" i="1" s="1"/>
  <c r="DS192" i="1"/>
  <c r="DS295" i="1"/>
  <c r="DS141" i="1"/>
  <c r="DS187" i="1"/>
  <c r="DS320" i="1"/>
  <c r="DS238" i="1"/>
  <c r="DS308" i="1"/>
  <c r="DS237" i="1"/>
  <c r="DS165" i="1"/>
  <c r="DS313" i="1"/>
  <c r="DS235" i="1"/>
  <c r="DS262" i="1"/>
  <c r="DS225" i="1"/>
  <c r="DS331" i="1"/>
  <c r="DS285" i="1"/>
  <c r="DS219" i="1"/>
  <c r="DS162" i="1"/>
  <c r="DS303" i="1"/>
  <c r="DS182" i="1"/>
  <c r="DS309" i="1"/>
  <c r="DS286" i="1"/>
  <c r="DS163" i="1"/>
  <c r="DS156" i="1"/>
  <c r="DS245" i="1"/>
  <c r="DS184" i="1"/>
  <c r="DS270" i="1"/>
  <c r="DS325" i="1"/>
  <c r="DS20" i="1"/>
  <c r="DS222" i="1"/>
  <c r="DS327" i="1"/>
  <c r="DS208" i="1"/>
  <c r="DS239" i="1"/>
  <c r="DS138" i="1"/>
  <c r="DS164" i="1"/>
  <c r="DS336" i="1"/>
  <c r="DS259" i="1"/>
  <c r="DS223" i="1"/>
  <c r="DS324" i="1"/>
  <c r="DS253" i="1"/>
  <c r="DS211" i="1"/>
  <c r="DS249" i="1"/>
  <c r="DS280" i="1"/>
  <c r="DS151" i="1"/>
  <c r="DS310" i="1"/>
  <c r="DS258" i="1"/>
  <c r="DS322" i="1"/>
  <c r="DS195" i="1"/>
  <c r="DS343" i="1"/>
  <c r="DS216" i="1"/>
  <c r="DS173" i="1"/>
  <c r="DS321" i="1"/>
  <c r="DS251" i="1"/>
  <c r="DS273" i="1"/>
  <c r="DS207" i="1"/>
  <c r="DS316" i="1"/>
  <c r="DS318" i="1"/>
  <c r="DS224" i="1"/>
  <c r="DS203" i="1"/>
  <c r="DS274" i="1"/>
  <c r="DS236" i="1"/>
  <c r="DS218" i="1"/>
  <c r="DS210" i="1"/>
  <c r="DS140" i="1"/>
  <c r="DS326" i="1"/>
  <c r="DS329" i="1"/>
  <c r="DS241" i="1"/>
  <c r="DS213" i="1"/>
  <c r="DS214" i="1"/>
  <c r="DS315" i="1"/>
  <c r="DS291" i="1"/>
  <c r="DS306" i="1"/>
  <c r="DS174" i="1"/>
  <c r="DS260" i="1"/>
  <c r="DS314" i="1"/>
  <c r="DS334" i="1"/>
  <c r="DS257" i="1"/>
  <c r="DS261" i="1"/>
  <c r="DS281" i="1"/>
  <c r="DS178" i="1"/>
  <c r="DS342" i="1"/>
  <c r="DS169" i="1"/>
  <c r="DS167" i="1"/>
  <c r="DS300" i="1"/>
  <c r="DS228" i="1"/>
  <c r="DS311" i="1"/>
  <c r="DS248" i="1"/>
  <c r="DS19" i="1"/>
  <c r="DS209" i="1"/>
  <c r="DS330" i="1"/>
  <c r="DS217" i="1"/>
  <c r="DS272" i="1"/>
  <c r="DS206" i="1"/>
  <c r="DS312" i="1"/>
  <c r="DS186" i="1"/>
  <c r="DS304" i="1"/>
  <c r="DS201" i="1"/>
  <c r="DS337" i="1"/>
  <c r="DS215" i="1"/>
  <c r="DS267" i="1"/>
  <c r="DS191" i="1"/>
  <c r="DS275" i="1"/>
  <c r="DS240" i="1"/>
  <c r="DS181" i="1"/>
  <c r="DS289" i="1"/>
  <c r="DS277" i="1"/>
  <c r="DS268" i="1"/>
  <c r="DS288" i="1"/>
  <c r="DS193" i="1"/>
  <c r="DS180" i="1"/>
  <c r="DS157" i="1"/>
  <c r="DS282" i="1"/>
  <c r="DS284" i="1"/>
  <c r="DS279" i="1"/>
  <c r="DS177" i="1"/>
  <c r="DS148" i="1"/>
  <c r="DS229" i="1"/>
  <c r="DS305" i="1"/>
  <c r="DS293" i="1"/>
  <c r="DS290" i="1"/>
  <c r="DS172" i="1"/>
  <c r="DS323" i="1"/>
  <c r="DS307" i="1"/>
  <c r="DS190" i="1"/>
  <c r="DS220" i="1"/>
  <c r="DS269" i="1"/>
  <c r="DS183" i="1"/>
  <c r="DS202" i="1"/>
  <c r="DS212" i="1"/>
  <c r="DS247" i="1"/>
  <c r="DS301" i="1"/>
  <c r="DS234" i="1"/>
  <c r="DS319" i="1"/>
  <c r="DS189" i="1"/>
  <c r="DS149" i="1"/>
  <c r="DS317" i="1"/>
  <c r="DS252" i="1"/>
  <c r="DS271" i="1"/>
  <c r="DS302" i="1"/>
  <c r="DS283" i="1"/>
  <c r="DS227" i="1"/>
  <c r="DS335" i="1"/>
  <c r="DS246" i="1"/>
  <c r="DS250" i="1"/>
  <c r="DS278" i="1"/>
  <c r="DS339" i="1"/>
  <c r="DS171" i="1"/>
  <c r="DS332" i="1"/>
  <c r="DS168" i="1"/>
  <c r="DS176" i="1"/>
  <c r="DS139" i="1"/>
  <c r="DS175" i="1"/>
  <c r="DS194" i="1"/>
  <c r="DS292" i="1"/>
  <c r="DS196" i="1"/>
  <c r="DS242" i="1"/>
  <c r="DS328" i="1"/>
  <c r="DS276" i="1"/>
  <c r="DS221" i="1"/>
  <c r="DS204" i="1"/>
  <c r="DS243" i="1"/>
  <c r="DS256" i="1"/>
  <c r="DS287" i="1"/>
  <c r="DS244" i="1"/>
  <c r="DS166" i="1"/>
  <c r="DS341" i="1"/>
  <c r="DS294" i="1"/>
  <c r="DS150" i="1"/>
  <c r="DS333" i="1"/>
  <c r="DS226" i="1"/>
  <c r="DS254" i="1"/>
  <c r="DS205" i="1"/>
  <c r="DS255" i="1"/>
  <c r="DS185" i="1"/>
  <c r="DS340" i="1"/>
  <c r="DS338" i="1"/>
  <c r="FX250" i="1"/>
  <c r="FX216" i="1"/>
  <c r="FX223" i="1"/>
  <c r="FX20" i="1"/>
  <c r="FX205" i="1"/>
  <c r="FX311" i="1"/>
  <c r="FX218" i="1"/>
  <c r="FX278" i="1"/>
  <c r="FX239" i="1"/>
  <c r="FX291" i="1"/>
  <c r="FX193" i="1"/>
  <c r="FX305" i="1"/>
  <c r="FX314" i="1"/>
  <c r="FX212" i="1"/>
  <c r="FX271" i="1"/>
  <c r="FX294" i="1"/>
  <c r="FX224" i="1"/>
  <c r="FX213" i="1"/>
  <c r="FX210" i="1"/>
  <c r="FX227" i="1"/>
  <c r="FX269" i="1"/>
  <c r="FX253" i="1"/>
  <c r="FX176" i="1"/>
  <c r="FX211" i="1"/>
  <c r="FX208" i="1"/>
  <c r="FX341" i="1"/>
  <c r="FX321" i="1"/>
  <c r="FX334" i="1"/>
  <c r="FX328" i="1"/>
  <c r="FX303" i="1"/>
  <c r="FX141" i="1"/>
  <c r="FX207" i="1"/>
  <c r="FX302" i="1"/>
  <c r="FX214" i="1"/>
  <c r="FX276" i="1"/>
  <c r="FX174" i="1"/>
  <c r="FX343" i="1"/>
  <c r="FX180" i="1"/>
  <c r="FX327" i="1"/>
  <c r="FX339" i="1"/>
  <c r="FX167" i="1"/>
  <c r="FX156" i="1"/>
  <c r="FX182" i="1"/>
  <c r="FX185" i="1"/>
  <c r="FX178" i="1"/>
  <c r="FX322" i="1"/>
  <c r="FX336" i="1"/>
  <c r="FX245" i="1"/>
  <c r="FX254" i="1"/>
  <c r="FX285" i="1"/>
  <c r="FX237" i="1"/>
  <c r="FX140" i="1"/>
  <c r="FX300" i="1"/>
  <c r="FX304" i="1"/>
  <c r="FX267" i="1"/>
  <c r="FX184" i="1"/>
  <c r="FX186" i="1"/>
  <c r="FX282" i="1"/>
  <c r="FX234" i="1"/>
  <c r="FX275" i="1"/>
  <c r="FX260" i="1"/>
  <c r="FX280" i="1"/>
  <c r="FX292" i="1"/>
  <c r="FX256" i="1"/>
  <c r="FX342" i="1"/>
  <c r="FX244" i="1"/>
  <c r="FX138" i="1"/>
  <c r="FX166" i="1"/>
  <c r="FX157" i="1"/>
  <c r="FX163" i="1"/>
  <c r="FX165" i="1"/>
  <c r="FX206" i="1"/>
  <c r="FX162" i="1"/>
  <c r="FX277" i="1"/>
  <c r="FX290" i="1"/>
  <c r="FX246" i="1"/>
  <c r="FX272" i="1"/>
  <c r="FX320" i="1"/>
  <c r="FX196" i="1"/>
  <c r="FX202" i="1"/>
  <c r="FX262" i="1"/>
  <c r="FX175" i="1"/>
  <c r="FX181" i="1"/>
  <c r="FX139" i="1"/>
  <c r="FX204" i="1"/>
  <c r="FX247" i="1"/>
  <c r="FX19" i="1"/>
  <c r="FX249" i="1"/>
  <c r="FX164" i="1"/>
  <c r="FX281" i="1"/>
  <c r="FX242" i="1"/>
  <c r="FX284" i="1"/>
  <c r="FX333" i="1"/>
  <c r="FX340" i="1"/>
  <c r="FX293" i="1"/>
  <c r="FX183" i="1"/>
  <c r="FX195" i="1"/>
  <c r="FX283" i="1"/>
  <c r="FX236" i="1"/>
  <c r="FX226" i="1"/>
  <c r="FX329" i="1"/>
  <c r="FX323" i="1"/>
  <c r="FX221" i="1"/>
  <c r="FX248" i="1"/>
  <c r="FX324" i="1"/>
  <c r="FX326" i="1"/>
  <c r="FX325" i="1"/>
  <c r="FX319" i="1"/>
  <c r="FX222" i="1"/>
  <c r="FX308" i="1"/>
  <c r="FX151" i="1"/>
  <c r="FX252" i="1"/>
  <c r="FX201" i="1"/>
  <c r="FX229" i="1"/>
  <c r="FX190" i="1"/>
  <c r="FX261" i="1"/>
  <c r="FX286" i="1"/>
  <c r="FX172" i="1"/>
  <c r="FX148" i="1"/>
  <c r="FX317" i="1"/>
  <c r="FX306" i="1"/>
  <c r="FX301" i="1"/>
  <c r="FX295" i="1"/>
  <c r="FX268" i="1"/>
  <c r="FX289" i="1"/>
  <c r="FX338" i="1"/>
  <c r="FX215" i="1"/>
  <c r="FX217" i="1"/>
  <c r="FX310" i="1"/>
  <c r="FX259" i="1"/>
  <c r="FX273" i="1"/>
  <c r="FX257" i="1"/>
  <c r="FX312" i="1"/>
  <c r="FX243" i="1"/>
  <c r="FX331" i="1"/>
  <c r="FX337" i="1"/>
  <c r="FX203" i="1"/>
  <c r="FX251" i="1"/>
  <c r="FX225" i="1"/>
  <c r="FX173" i="1"/>
  <c r="FX270" i="1"/>
  <c r="FX258" i="1"/>
  <c r="FX315" i="1"/>
  <c r="FX279" i="1"/>
  <c r="FX191" i="1"/>
  <c r="FX219" i="1"/>
  <c r="FX177" i="1"/>
  <c r="FX168" i="1"/>
  <c r="FX288" i="1"/>
  <c r="FX335" i="1"/>
  <c r="FX238" i="1"/>
  <c r="FX149" i="1"/>
  <c r="FX235" i="1"/>
  <c r="FX316" i="1"/>
  <c r="FX209" i="1"/>
  <c r="FX330" i="1"/>
  <c r="FX192" i="1"/>
  <c r="FX187" i="1"/>
  <c r="FX255" i="1"/>
  <c r="FX332" i="1"/>
  <c r="FX189" i="1"/>
  <c r="FX150" i="1"/>
  <c r="FX318" i="1"/>
  <c r="FX307" i="1"/>
  <c r="FX169" i="1"/>
  <c r="FX274" i="1"/>
  <c r="FX287" i="1"/>
  <c r="FX228" i="1"/>
  <c r="FX194" i="1"/>
  <c r="FX313" i="1"/>
  <c r="FX220" i="1"/>
  <c r="FX171" i="1"/>
  <c r="FX309" i="1"/>
  <c r="FX241" i="1"/>
  <c r="FX240" i="1"/>
  <c r="BI28" i="1"/>
  <c r="BI37" i="1" s="1"/>
  <c r="BI31" i="1"/>
  <c r="BI40" i="1" s="1"/>
  <c r="BI26" i="1"/>
  <c r="BI35" i="1" s="1"/>
  <c r="BI27" i="1"/>
  <c r="BI36" i="1" s="1"/>
  <c r="BI30" i="1"/>
  <c r="BI39" i="1" s="1"/>
  <c r="BI33" i="1"/>
  <c r="BI29" i="1"/>
  <c r="BI38" i="1" s="1"/>
  <c r="BI32" i="1"/>
  <c r="BI41" i="1" s="1"/>
  <c r="BI25" i="1"/>
  <c r="BI34" i="1" s="1"/>
  <c r="IS279" i="1"/>
  <c r="IS223" i="1"/>
  <c r="IS202" i="1"/>
  <c r="IS201" i="1"/>
  <c r="IS319" i="1"/>
  <c r="IS229" i="1"/>
  <c r="IS164" i="1"/>
  <c r="IS218" i="1"/>
  <c r="IS293" i="1"/>
  <c r="IS315" i="1"/>
  <c r="IS239" i="1"/>
  <c r="IS276" i="1"/>
  <c r="IS252" i="1"/>
  <c r="IS314" i="1"/>
  <c r="IS342" i="1"/>
  <c r="IS274" i="1"/>
  <c r="IS295" i="1"/>
  <c r="IS303" i="1"/>
  <c r="IS247" i="1"/>
  <c r="IS258" i="1"/>
  <c r="IS182" i="1"/>
  <c r="IS211" i="1"/>
  <c r="IS228" i="1"/>
  <c r="IS256" i="1"/>
  <c r="IS281" i="1"/>
  <c r="IS220" i="1"/>
  <c r="IS341" i="1"/>
  <c r="IS178" i="1"/>
  <c r="IS337" i="1"/>
  <c r="IS163" i="1"/>
  <c r="IS267" i="1"/>
  <c r="IS20" i="1"/>
  <c r="IS207" i="1"/>
  <c r="IS235" i="1"/>
  <c r="IS282" i="1"/>
  <c r="IS335" i="1"/>
  <c r="IS205" i="1"/>
  <c r="IS214" i="1"/>
  <c r="IS210" i="1"/>
  <c r="IS177" i="1"/>
  <c r="IS184" i="1"/>
  <c r="IS317" i="1"/>
  <c r="IS313" i="1"/>
  <c r="IS176" i="1"/>
  <c r="IS175" i="1"/>
  <c r="IS186" i="1"/>
  <c r="IS321" i="1"/>
  <c r="IS329" i="1"/>
  <c r="IS330" i="1"/>
  <c r="IS260" i="1"/>
  <c r="IS323" i="1"/>
  <c r="IS308" i="1"/>
  <c r="IS332" i="1"/>
  <c r="IS149" i="1"/>
  <c r="IS167" i="1"/>
  <c r="IS172" i="1"/>
  <c r="IS262" i="1"/>
  <c r="IS333" i="1"/>
  <c r="IS339" i="1"/>
  <c r="IS334" i="1"/>
  <c r="IS272" i="1"/>
  <c r="IS290" i="1"/>
  <c r="IS269" i="1"/>
  <c r="IS234" i="1"/>
  <c r="IS292" i="1"/>
  <c r="IS245" i="1"/>
  <c r="IS271" i="1"/>
  <c r="IS273" i="1"/>
  <c r="IS241" i="1"/>
  <c r="IS254" i="1"/>
  <c r="IS208" i="1"/>
  <c r="IS209" i="1"/>
  <c r="IS287" i="1"/>
  <c r="IS277" i="1"/>
  <c r="IS275" i="1"/>
  <c r="IS283" i="1"/>
  <c r="IS280" i="1"/>
  <c r="IS157" i="1"/>
  <c r="IS261" i="1"/>
  <c r="IS251" i="1"/>
  <c r="IS226" i="1"/>
  <c r="IS217" i="1"/>
  <c r="IS216" i="1"/>
  <c r="IS180" i="1"/>
  <c r="IS196" i="1"/>
  <c r="IS331" i="1"/>
  <c r="IS225" i="1"/>
  <c r="IS242" i="1"/>
  <c r="IS19" i="1"/>
  <c r="IS236" i="1"/>
  <c r="IS294" i="1"/>
  <c r="IS312" i="1"/>
  <c r="IS310" i="1"/>
  <c r="IS165" i="1"/>
  <c r="IS185" i="1"/>
  <c r="IS300" i="1"/>
  <c r="IS215" i="1"/>
  <c r="IS219" i="1"/>
  <c r="IS278" i="1"/>
  <c r="IS181" i="1"/>
  <c r="IS192" i="1"/>
  <c r="IS322" i="1"/>
  <c r="IS340" i="1"/>
  <c r="IS224" i="1"/>
  <c r="IS309" i="1"/>
  <c r="IS318" i="1"/>
  <c r="IS255" i="1"/>
  <c r="IS325" i="1"/>
  <c r="IS168" i="1"/>
  <c r="IS301" i="1"/>
  <c r="IS259" i="1"/>
  <c r="IS141" i="1"/>
  <c r="IS248" i="1"/>
  <c r="IS150" i="1"/>
  <c r="IS291" i="1"/>
  <c r="IS320" i="1"/>
  <c r="IS204" i="1"/>
  <c r="IS304" i="1"/>
  <c r="IS307" i="1"/>
  <c r="IS189" i="1"/>
  <c r="IS327" i="1"/>
  <c r="IS305" i="1"/>
  <c r="IS237" i="1"/>
  <c r="IS243" i="1"/>
  <c r="IS151" i="1"/>
  <c r="IS286" i="1"/>
  <c r="IS250" i="1"/>
  <c r="IS227" i="1"/>
  <c r="IS288" i="1"/>
  <c r="IS244" i="1"/>
  <c r="IS249" i="1"/>
  <c r="IS246" i="1"/>
  <c r="IS194" i="1"/>
  <c r="IS253" i="1"/>
  <c r="IS285" i="1"/>
  <c r="IS306" i="1"/>
  <c r="IS156" i="1"/>
  <c r="IS206" i="1"/>
  <c r="IS257" i="1"/>
  <c r="IS193" i="1"/>
  <c r="IS171" i="1"/>
  <c r="IS316" i="1"/>
  <c r="IS169" i="1"/>
  <c r="IS203" i="1"/>
  <c r="IS324" i="1"/>
  <c r="IS268" i="1"/>
  <c r="IS183" i="1"/>
  <c r="IS238" i="1"/>
  <c r="IS187" i="1"/>
  <c r="IS213" i="1"/>
  <c r="IS190" i="1"/>
  <c r="IS240" i="1"/>
  <c r="IS328" i="1"/>
  <c r="IS162" i="1"/>
  <c r="IS311" i="1"/>
  <c r="IS336" i="1"/>
  <c r="IS195" i="1"/>
  <c r="IS284" i="1"/>
  <c r="IS270" i="1"/>
  <c r="IS191" i="1"/>
  <c r="IS222" i="1"/>
  <c r="IS302" i="1"/>
  <c r="IS221" i="1"/>
  <c r="IS174" i="1"/>
  <c r="IS338" i="1"/>
  <c r="IS326" i="1"/>
  <c r="IS148" i="1"/>
  <c r="IS166" i="1"/>
  <c r="IS212" i="1"/>
  <c r="IS343" i="1"/>
  <c r="IS173" i="1"/>
  <c r="IS289" i="1"/>
  <c r="GM295" i="1"/>
  <c r="GM178" i="1"/>
  <c r="GM286" i="1"/>
  <c r="GM290" i="1"/>
  <c r="GM202" i="1"/>
  <c r="GM339" i="1"/>
  <c r="GM309" i="1"/>
  <c r="GM237" i="1"/>
  <c r="GM262" i="1"/>
  <c r="GM168" i="1"/>
  <c r="GM203" i="1"/>
  <c r="GM191" i="1"/>
  <c r="GM254" i="1"/>
  <c r="GM244" i="1"/>
  <c r="GM260" i="1"/>
  <c r="GM214" i="1"/>
  <c r="GM278" i="1"/>
  <c r="GM156" i="1"/>
  <c r="GM302" i="1"/>
  <c r="GM249" i="1"/>
  <c r="GM220" i="1"/>
  <c r="GM310" i="1"/>
  <c r="GM248" i="1"/>
  <c r="GM293" i="1"/>
  <c r="GM206" i="1"/>
  <c r="GM210" i="1"/>
  <c r="GM175" i="1"/>
  <c r="GM272" i="1"/>
  <c r="GM173" i="1"/>
  <c r="GM332" i="1"/>
  <c r="GM343" i="1"/>
  <c r="GM241" i="1"/>
  <c r="GM315" i="1"/>
  <c r="GM342" i="1"/>
  <c r="GM331" i="1"/>
  <c r="GM165" i="1"/>
  <c r="GM162" i="1"/>
  <c r="GM269" i="1"/>
  <c r="GM223" i="1"/>
  <c r="GM300" i="1"/>
  <c r="GM280" i="1"/>
  <c r="GM227" i="1"/>
  <c r="GM317" i="1"/>
  <c r="GM279" i="1"/>
  <c r="GM285" i="1"/>
  <c r="GM194" i="1"/>
  <c r="GM150" i="1"/>
  <c r="GM312" i="1"/>
  <c r="GM321" i="1"/>
  <c r="GM171" i="1"/>
  <c r="GM243" i="1"/>
  <c r="GM284" i="1"/>
  <c r="GM238" i="1"/>
  <c r="GM139" i="1"/>
  <c r="GM270" i="1"/>
  <c r="GM294" i="1"/>
  <c r="GM318" i="1"/>
  <c r="GM271" i="1"/>
  <c r="GM274" i="1"/>
  <c r="GM140" i="1"/>
  <c r="GM341" i="1"/>
  <c r="GM267" i="1"/>
  <c r="GM334" i="1"/>
  <c r="GM187" i="1"/>
  <c r="GM256" i="1"/>
  <c r="GM216" i="1"/>
  <c r="GM205" i="1"/>
  <c r="GM166" i="1"/>
  <c r="GM277" i="1"/>
  <c r="GM172" i="1"/>
  <c r="GM289" i="1"/>
  <c r="GM235" i="1"/>
  <c r="GM221" i="1"/>
  <c r="GM184" i="1"/>
  <c r="GM213" i="1"/>
  <c r="GM207" i="1"/>
  <c r="GM174" i="1"/>
  <c r="GM157" i="1"/>
  <c r="GM250" i="1"/>
  <c r="GM138" i="1"/>
  <c r="GM329" i="1"/>
  <c r="GM273" i="1"/>
  <c r="GM226" i="1"/>
  <c r="GM169" i="1"/>
  <c r="GM228" i="1"/>
  <c r="GM330" i="1"/>
  <c r="GM287" i="1"/>
  <c r="GM239" i="1"/>
  <c r="GM218" i="1"/>
  <c r="GM181" i="1"/>
  <c r="GM186" i="1"/>
  <c r="GM333" i="1"/>
  <c r="GM236" i="1"/>
  <c r="GM215" i="1"/>
  <c r="GM242" i="1"/>
  <c r="GM314" i="1"/>
  <c r="GM322" i="1"/>
  <c r="GM180" i="1"/>
  <c r="GM258" i="1"/>
  <c r="GM251" i="1"/>
  <c r="GM234" i="1"/>
  <c r="GM164" i="1"/>
  <c r="GM283" i="1"/>
  <c r="GM177" i="1"/>
  <c r="GM193" i="1"/>
  <c r="GM327" i="1"/>
  <c r="GM212" i="1"/>
  <c r="GM255" i="1"/>
  <c r="GM208" i="1"/>
  <c r="GM325" i="1"/>
  <c r="GM201" i="1"/>
  <c r="GM308" i="1"/>
  <c r="GM148" i="1"/>
  <c r="GM225" i="1"/>
  <c r="GM311" i="1"/>
  <c r="GM163" i="1"/>
  <c r="GM141" i="1"/>
  <c r="GM288" i="1"/>
  <c r="GM275" i="1"/>
  <c r="GM316" i="1"/>
  <c r="GM291" i="1"/>
  <c r="GM301" i="1"/>
  <c r="GM306" i="1"/>
  <c r="GM217" i="1"/>
  <c r="GM189" i="1"/>
  <c r="GM252" i="1"/>
  <c r="GM305" i="1"/>
  <c r="GM240" i="1"/>
  <c r="GM319" i="1"/>
  <c r="GM307" i="1"/>
  <c r="GM204" i="1"/>
  <c r="GM304" i="1"/>
  <c r="GM183" i="1"/>
  <c r="GM281" i="1"/>
  <c r="GM303" i="1"/>
  <c r="GM211" i="1"/>
  <c r="GM259" i="1"/>
  <c r="GM196" i="1"/>
  <c r="GM328" i="1"/>
  <c r="GM337" i="1"/>
  <c r="GM276" i="1"/>
  <c r="GM167" i="1"/>
  <c r="GM335" i="1"/>
  <c r="GM229" i="1"/>
  <c r="GM323" i="1"/>
  <c r="GM222" i="1"/>
  <c r="GM176" i="1"/>
  <c r="GM257" i="1"/>
  <c r="GM185" i="1"/>
  <c r="GM268" i="1"/>
  <c r="GM219" i="1"/>
  <c r="GM190" i="1"/>
  <c r="GM246" i="1"/>
  <c r="GM282" i="1"/>
  <c r="GM338" i="1"/>
  <c r="GM20" i="1"/>
  <c r="GM340" i="1"/>
  <c r="GM324" i="1"/>
  <c r="GM326" i="1"/>
  <c r="GM253" i="1"/>
  <c r="GM195" i="1"/>
  <c r="GM182" i="1"/>
  <c r="GM247" i="1"/>
  <c r="GM245" i="1"/>
  <c r="GM336" i="1"/>
  <c r="GM192" i="1"/>
  <c r="GM151" i="1"/>
  <c r="GM320" i="1"/>
  <c r="GM313" i="1"/>
  <c r="GM19" i="1"/>
  <c r="GM292" i="1"/>
  <c r="GM224" i="1"/>
  <c r="GM261" i="1"/>
  <c r="GM149" i="1"/>
  <c r="GM209" i="1"/>
  <c r="FW332" i="1"/>
  <c r="FW267" i="1"/>
  <c r="FW240" i="1"/>
  <c r="FW273" i="1"/>
  <c r="FW236" i="1"/>
  <c r="FW318" i="1"/>
  <c r="FW340" i="1"/>
  <c r="FW217" i="1"/>
  <c r="FW244" i="1"/>
  <c r="FW310" i="1"/>
  <c r="FW224" i="1"/>
  <c r="FW141" i="1"/>
  <c r="FW210" i="1"/>
  <c r="FW328" i="1"/>
  <c r="FW171" i="1"/>
  <c r="FW276" i="1"/>
  <c r="FW315" i="1"/>
  <c r="FW313" i="1"/>
  <c r="FW250" i="1"/>
  <c r="FW284" i="1"/>
  <c r="FW214" i="1"/>
  <c r="FW280" i="1"/>
  <c r="FW317" i="1"/>
  <c r="FW211" i="1"/>
  <c r="FW248" i="1"/>
  <c r="FW176" i="1"/>
  <c r="FW192" i="1"/>
  <c r="FW271" i="1"/>
  <c r="FW255" i="1"/>
  <c r="FW329" i="1"/>
  <c r="FW139" i="1"/>
  <c r="FW251" i="1"/>
  <c r="FW311" i="1"/>
  <c r="FW336" i="1"/>
  <c r="FW335" i="1"/>
  <c r="FW279" i="1"/>
  <c r="FW283" i="1"/>
  <c r="FW228" i="1"/>
  <c r="FW259" i="1"/>
  <c r="FW164" i="1"/>
  <c r="FW213" i="1"/>
  <c r="FW203" i="1"/>
  <c r="FW316" i="1"/>
  <c r="FW194" i="1"/>
  <c r="FW268" i="1"/>
  <c r="FW204" i="1"/>
  <c r="FW182" i="1"/>
  <c r="FW294" i="1"/>
  <c r="FW302" i="1"/>
  <c r="FW181" i="1"/>
  <c r="FW216" i="1"/>
  <c r="FW287" i="1"/>
  <c r="FW322" i="1"/>
  <c r="FW178" i="1"/>
  <c r="FW237" i="1"/>
  <c r="FW275" i="1"/>
  <c r="FW253" i="1"/>
  <c r="FW222" i="1"/>
  <c r="FW172" i="1"/>
  <c r="FW185" i="1"/>
  <c r="FW312" i="1"/>
  <c r="FW300" i="1"/>
  <c r="FW169" i="1"/>
  <c r="FW256" i="1"/>
  <c r="FW193" i="1"/>
  <c r="FW305" i="1"/>
  <c r="FW219" i="1"/>
  <c r="FW223" i="1"/>
  <c r="FW229" i="1"/>
  <c r="FW254" i="1"/>
  <c r="FW324" i="1"/>
  <c r="FW321" i="1"/>
  <c r="FW286" i="1"/>
  <c r="FW274" i="1"/>
  <c r="FW149" i="1"/>
  <c r="FW167" i="1"/>
  <c r="FW187" i="1"/>
  <c r="FW208" i="1"/>
  <c r="FW323" i="1"/>
  <c r="FW331" i="1"/>
  <c r="FW295" i="1"/>
  <c r="FW342" i="1"/>
  <c r="FW239" i="1"/>
  <c r="FW269" i="1"/>
  <c r="FW291" i="1"/>
  <c r="FW245" i="1"/>
  <c r="FW196" i="1"/>
  <c r="FW334" i="1"/>
  <c r="FW327" i="1"/>
  <c r="FW304" i="1"/>
  <c r="FW343" i="1"/>
  <c r="FW138" i="1"/>
  <c r="FW225" i="1"/>
  <c r="FW282" i="1"/>
  <c r="FW195" i="1"/>
  <c r="FW207" i="1"/>
  <c r="FW209" i="1"/>
  <c r="FW247" i="1"/>
  <c r="FW150" i="1"/>
  <c r="FW151" i="1"/>
  <c r="FW278" i="1"/>
  <c r="FW212" i="1"/>
  <c r="FW201" i="1"/>
  <c r="FW277" i="1"/>
  <c r="FW20" i="1"/>
  <c r="FW190" i="1"/>
  <c r="FW221" i="1"/>
  <c r="FW234" i="1"/>
  <c r="FW180" i="1"/>
  <c r="FW166" i="1"/>
  <c r="FW306" i="1"/>
  <c r="FW261" i="1"/>
  <c r="FW288" i="1"/>
  <c r="FW301" i="1"/>
  <c r="FW156" i="1"/>
  <c r="FW186" i="1"/>
  <c r="FW341" i="1"/>
  <c r="FW326" i="1"/>
  <c r="FW162" i="1"/>
  <c r="FW227" i="1"/>
  <c r="FW289" i="1"/>
  <c r="FW184" i="1"/>
  <c r="FW189" i="1"/>
  <c r="FW325" i="1"/>
  <c r="FW307" i="1"/>
  <c r="FW157" i="1"/>
  <c r="FW174" i="1"/>
  <c r="FW309" i="1"/>
  <c r="FW165" i="1"/>
  <c r="FW243" i="1"/>
  <c r="FW173" i="1"/>
  <c r="FW260" i="1"/>
  <c r="FW319" i="1"/>
  <c r="FW183" i="1"/>
  <c r="FW205" i="1"/>
  <c r="FW270" i="1"/>
  <c r="FW238" i="1"/>
  <c r="FW252" i="1"/>
  <c r="FW285" i="1"/>
  <c r="FW281" i="1"/>
  <c r="FW272" i="1"/>
  <c r="FW337" i="1"/>
  <c r="FW163" i="1"/>
  <c r="FW314" i="1"/>
  <c r="FW330" i="1"/>
  <c r="FW249" i="1"/>
  <c r="FW241" i="1"/>
  <c r="FW292" i="1"/>
  <c r="FW242" i="1"/>
  <c r="FW235" i="1"/>
  <c r="FW308" i="1"/>
  <c r="FW148" i="1"/>
  <c r="FW19" i="1"/>
  <c r="FW338" i="1"/>
  <c r="FW220" i="1"/>
  <c r="FW320" i="1"/>
  <c r="FW140" i="1"/>
  <c r="FW290" i="1"/>
  <c r="FW333" i="1"/>
  <c r="FW293" i="1"/>
  <c r="FW215" i="1"/>
  <c r="FW177" i="1"/>
  <c r="FW206" i="1"/>
  <c r="FW262" i="1"/>
  <c r="FW191" i="1"/>
  <c r="FW218" i="1"/>
  <c r="FW246" i="1"/>
  <c r="FW202" i="1"/>
  <c r="FW168" i="1"/>
  <c r="FW303" i="1"/>
  <c r="FW258" i="1"/>
  <c r="FW175" i="1"/>
  <c r="FW257" i="1"/>
  <c r="FW339" i="1"/>
  <c r="FW226" i="1"/>
  <c r="DM27" i="1"/>
  <c r="DM36" i="1" s="1"/>
  <c r="DM28" i="1"/>
  <c r="DM37" i="1" s="1"/>
  <c r="DM29" i="1"/>
  <c r="DM38" i="1" s="1"/>
  <c r="DM30" i="1"/>
  <c r="DM39" i="1" s="1"/>
  <c r="DM26" i="1"/>
  <c r="DM35" i="1" s="1"/>
  <c r="DM31" i="1"/>
  <c r="DM40" i="1" s="1"/>
  <c r="DM33" i="1"/>
  <c r="DM32" i="1"/>
  <c r="DM41" i="1" s="1"/>
  <c r="DM25" i="1"/>
  <c r="DM34" i="1" s="1"/>
  <c r="DE314" i="1"/>
  <c r="DE162" i="1"/>
  <c r="DE311" i="1"/>
  <c r="DE304" i="1"/>
  <c r="DE343" i="1"/>
  <c r="DE262" i="1"/>
  <c r="DE224" i="1"/>
  <c r="DE338" i="1"/>
  <c r="DE309" i="1"/>
  <c r="DE307" i="1"/>
  <c r="DE256" i="1"/>
  <c r="DE192" i="1"/>
  <c r="DE278" i="1"/>
  <c r="DE191" i="1"/>
  <c r="DE331" i="1"/>
  <c r="DE210" i="1"/>
  <c r="DE328" i="1"/>
  <c r="DE282" i="1"/>
  <c r="DE193" i="1"/>
  <c r="DE169" i="1"/>
  <c r="DE206" i="1"/>
  <c r="DE280" i="1"/>
  <c r="DE329" i="1"/>
  <c r="DE243" i="1"/>
  <c r="DE276" i="1"/>
  <c r="DE201" i="1"/>
  <c r="DE333" i="1"/>
  <c r="DE185" i="1"/>
  <c r="DE339" i="1"/>
  <c r="DE213" i="1"/>
  <c r="DE318" i="1"/>
  <c r="DE222" i="1"/>
  <c r="DE275" i="1"/>
  <c r="DE148" i="1"/>
  <c r="DE194" i="1"/>
  <c r="DE202" i="1"/>
  <c r="DE216" i="1"/>
  <c r="DE305" i="1"/>
  <c r="DE178" i="1"/>
  <c r="DE247" i="1"/>
  <c r="DE220" i="1"/>
  <c r="DE253" i="1"/>
  <c r="DE164" i="1"/>
  <c r="DE19" i="1"/>
  <c r="DE273" i="1"/>
  <c r="DE303" i="1"/>
  <c r="DE284" i="1"/>
  <c r="DE226" i="1"/>
  <c r="DE151" i="1"/>
  <c r="DE294" i="1"/>
  <c r="DE182" i="1"/>
  <c r="DE290" i="1"/>
  <c r="DE242" i="1"/>
  <c r="DE174" i="1"/>
  <c r="DE208" i="1"/>
  <c r="DE326" i="1"/>
  <c r="DE261" i="1"/>
  <c r="DE292" i="1"/>
  <c r="DE219" i="1"/>
  <c r="DE267" i="1"/>
  <c r="DE150" i="1"/>
  <c r="DE203" i="1"/>
  <c r="DE306" i="1"/>
  <c r="DE330" i="1"/>
  <c r="DE218" i="1"/>
  <c r="DE171" i="1"/>
  <c r="DE168" i="1"/>
  <c r="DE293" i="1"/>
  <c r="DE217" i="1"/>
  <c r="DE215" i="1"/>
  <c r="DE322" i="1"/>
  <c r="DE141" i="1"/>
  <c r="DE166" i="1"/>
  <c r="DE271" i="1"/>
  <c r="DE258" i="1"/>
  <c r="DE177" i="1"/>
  <c r="DE269" i="1"/>
  <c r="DE277" i="1"/>
  <c r="DE225" i="1"/>
  <c r="DE316" i="1"/>
  <c r="DE138" i="1"/>
  <c r="DE334" i="1"/>
  <c r="DE181" i="1"/>
  <c r="DE189" i="1"/>
  <c r="DE320" i="1"/>
  <c r="DE186" i="1"/>
  <c r="DE209" i="1"/>
  <c r="DE300" i="1"/>
  <c r="DE308" i="1"/>
  <c r="DE287" i="1"/>
  <c r="DE342" i="1"/>
  <c r="DE260" i="1"/>
  <c r="DE163" i="1"/>
  <c r="DE301" i="1"/>
  <c r="DE312" i="1"/>
  <c r="DE302" i="1"/>
  <c r="DE279" i="1"/>
  <c r="DE251" i="1"/>
  <c r="DE184" i="1"/>
  <c r="DE238" i="1"/>
  <c r="DE183" i="1"/>
  <c r="DE234" i="1"/>
  <c r="DE223" i="1"/>
  <c r="DE285" i="1"/>
  <c r="DE140" i="1"/>
  <c r="DE241" i="1"/>
  <c r="DE187" i="1"/>
  <c r="DE340" i="1"/>
  <c r="DE327" i="1"/>
  <c r="DE321" i="1"/>
  <c r="DE270" i="1"/>
  <c r="DE310" i="1"/>
  <c r="DE313" i="1"/>
  <c r="DE235" i="1"/>
  <c r="DE149" i="1"/>
  <c r="DE257" i="1"/>
  <c r="DE254" i="1"/>
  <c r="DE291" i="1"/>
  <c r="DE341" i="1"/>
  <c r="DE204" i="1"/>
  <c r="DE323" i="1"/>
  <c r="DE180" i="1"/>
  <c r="DE156" i="1"/>
  <c r="DE245" i="1"/>
  <c r="DE157" i="1"/>
  <c r="DE281" i="1"/>
  <c r="DE227" i="1"/>
  <c r="DE288" i="1"/>
  <c r="DE272" i="1"/>
  <c r="DE250" i="1"/>
  <c r="DE175" i="1"/>
  <c r="DE252" i="1"/>
  <c r="DE212" i="1"/>
  <c r="DE289" i="1"/>
  <c r="DE20" i="1"/>
  <c r="DE295" i="1"/>
  <c r="DE236" i="1"/>
  <c r="DE246" i="1"/>
  <c r="DE237" i="1"/>
  <c r="DE319" i="1"/>
  <c r="DE229" i="1"/>
  <c r="DE315" i="1"/>
  <c r="DE214" i="1"/>
  <c r="DE249" i="1"/>
  <c r="DE255" i="1"/>
  <c r="DE196" i="1"/>
  <c r="DE268" i="1"/>
  <c r="DE139" i="1"/>
  <c r="DE173" i="1"/>
  <c r="DE325" i="1"/>
  <c r="DE221" i="1"/>
  <c r="DE207" i="1"/>
  <c r="DE205" i="1"/>
  <c r="DE337" i="1"/>
  <c r="DE335" i="1"/>
  <c r="DE240" i="1"/>
  <c r="DE172" i="1"/>
  <c r="DE195" i="1"/>
  <c r="DE190" i="1"/>
  <c r="DE274" i="1"/>
  <c r="DE167" i="1"/>
  <c r="DE324" i="1"/>
  <c r="DE317" i="1"/>
  <c r="DE248" i="1"/>
  <c r="DE259" i="1"/>
  <c r="DE176" i="1"/>
  <c r="DE228" i="1"/>
  <c r="DE336" i="1"/>
  <c r="DE286" i="1"/>
  <c r="DE165" i="1"/>
  <c r="DE332" i="1"/>
  <c r="DE239" i="1"/>
  <c r="DE211" i="1"/>
  <c r="DE283" i="1"/>
  <c r="DE244" i="1"/>
  <c r="CM245" i="1"/>
  <c r="CM286" i="1"/>
  <c r="CM275" i="1"/>
  <c r="CM321" i="1"/>
  <c r="CM252" i="1"/>
  <c r="CM301" i="1"/>
  <c r="CM328" i="1"/>
  <c r="CM278" i="1"/>
  <c r="CM189" i="1"/>
  <c r="CM20" i="1"/>
  <c r="CM168" i="1"/>
  <c r="CM226" i="1"/>
  <c r="CM279" i="1"/>
  <c r="CM257" i="1"/>
  <c r="CM282" i="1"/>
  <c r="CM342" i="1"/>
  <c r="CM183" i="1"/>
  <c r="CM191" i="1"/>
  <c r="CM140" i="1"/>
  <c r="CM162" i="1"/>
  <c r="CM156" i="1"/>
  <c r="CM224" i="1"/>
  <c r="CM281" i="1"/>
  <c r="CM272" i="1"/>
  <c r="CM187" i="1"/>
  <c r="CM219" i="1"/>
  <c r="CM284" i="1"/>
  <c r="CM194" i="1"/>
  <c r="CM273" i="1"/>
  <c r="CM269" i="1"/>
  <c r="CM138" i="1"/>
  <c r="CM326" i="1"/>
  <c r="CM324" i="1"/>
  <c r="CM313" i="1"/>
  <c r="CM165" i="1"/>
  <c r="CM151" i="1"/>
  <c r="CM190" i="1"/>
  <c r="CM220" i="1"/>
  <c r="CM267" i="1"/>
  <c r="CM327" i="1"/>
  <c r="CM339" i="1"/>
  <c r="CM270" i="1"/>
  <c r="CM246" i="1"/>
  <c r="CM276" i="1"/>
  <c r="CM213" i="1"/>
  <c r="CM207" i="1"/>
  <c r="CM202" i="1"/>
  <c r="CM325" i="1"/>
  <c r="CM319" i="1"/>
  <c r="CM341" i="1"/>
  <c r="CM203" i="1"/>
  <c r="CM201" i="1"/>
  <c r="CM166" i="1"/>
  <c r="CM251" i="1"/>
  <c r="CM268" i="1"/>
  <c r="CM260" i="1"/>
  <c r="CM234" i="1"/>
  <c r="CM157" i="1"/>
  <c r="CM306" i="1"/>
  <c r="CM312" i="1"/>
  <c r="CM334" i="1"/>
  <c r="CM216" i="1"/>
  <c r="CM249" i="1"/>
  <c r="CM238" i="1"/>
  <c r="CM209" i="1"/>
  <c r="CM222" i="1"/>
  <c r="CM217" i="1"/>
  <c r="CM205" i="1"/>
  <c r="CM210" i="1"/>
  <c r="CM289" i="1"/>
  <c r="CM293" i="1"/>
  <c r="CM300" i="1"/>
  <c r="CM330" i="1"/>
  <c r="CM316" i="1"/>
  <c r="CM337" i="1"/>
  <c r="CM171" i="1"/>
  <c r="CM304" i="1"/>
  <c r="CM218" i="1"/>
  <c r="CM223" i="1"/>
  <c r="CM259" i="1"/>
  <c r="CM258" i="1"/>
  <c r="CM254" i="1"/>
  <c r="CM186" i="1"/>
  <c r="CM163" i="1"/>
  <c r="CM177" i="1"/>
  <c r="CM310" i="1"/>
  <c r="CM305" i="1"/>
  <c r="CM176" i="1"/>
  <c r="CM164" i="1"/>
  <c r="CM182" i="1"/>
  <c r="CM335" i="1"/>
  <c r="CM212" i="1"/>
  <c r="CM211" i="1"/>
  <c r="CM287" i="1"/>
  <c r="CM247" i="1"/>
  <c r="CM262" i="1"/>
  <c r="CM261" i="1"/>
  <c r="CM292" i="1"/>
  <c r="CM228" i="1"/>
  <c r="CM336" i="1"/>
  <c r="CM302" i="1"/>
  <c r="CM206" i="1"/>
  <c r="CM174" i="1"/>
  <c r="CM185" i="1"/>
  <c r="CM271" i="1"/>
  <c r="CM283" i="1"/>
  <c r="CM148" i="1"/>
  <c r="CM248" i="1"/>
  <c r="CM295" i="1"/>
  <c r="CM280" i="1"/>
  <c r="CM167" i="1"/>
  <c r="CM314" i="1"/>
  <c r="CM307" i="1"/>
  <c r="CM332" i="1"/>
  <c r="CM331" i="1"/>
  <c r="CM172" i="1"/>
  <c r="CM184" i="1"/>
  <c r="CM175" i="1"/>
  <c r="CM221" i="1"/>
  <c r="CM208" i="1"/>
  <c r="CM323" i="1"/>
  <c r="CM285" i="1"/>
  <c r="CM237" i="1"/>
  <c r="CM290" i="1"/>
  <c r="CM329" i="1"/>
  <c r="CM196" i="1"/>
  <c r="CM204" i="1"/>
  <c r="CM229" i="1"/>
  <c r="CM173" i="1"/>
  <c r="CM181" i="1"/>
  <c r="CM193" i="1"/>
  <c r="CM169" i="1"/>
  <c r="CM343" i="1"/>
  <c r="CM315" i="1"/>
  <c r="CM236" i="1"/>
  <c r="CM253" i="1"/>
  <c r="CM255" i="1"/>
  <c r="CM150" i="1"/>
  <c r="CM240" i="1"/>
  <c r="CM303" i="1"/>
  <c r="CM308" i="1"/>
  <c r="CM241" i="1"/>
  <c r="CM180" i="1"/>
  <c r="CM195" i="1"/>
  <c r="CM294" i="1"/>
  <c r="CM139" i="1"/>
  <c r="CM277" i="1"/>
  <c r="CM317" i="1"/>
  <c r="CM318" i="1"/>
  <c r="CM225" i="1"/>
  <c r="CM235" i="1"/>
  <c r="CM149" i="1"/>
  <c r="CM338" i="1"/>
  <c r="CM274" i="1"/>
  <c r="CM239" i="1"/>
  <c r="CM288" i="1"/>
  <c r="CM291" i="1"/>
  <c r="CM256" i="1"/>
  <c r="CM242" i="1"/>
  <c r="CM178" i="1"/>
  <c r="CM320" i="1"/>
  <c r="CM243" i="1"/>
  <c r="CM192" i="1"/>
  <c r="CM333" i="1"/>
  <c r="CM215" i="1"/>
  <c r="CM141" i="1"/>
  <c r="CM309" i="1"/>
  <c r="CM214" i="1"/>
  <c r="CM250" i="1"/>
  <c r="CM311" i="1"/>
  <c r="CM19" i="1"/>
  <c r="CM244" i="1"/>
  <c r="CM227" i="1"/>
  <c r="CM322" i="1"/>
  <c r="CM340" i="1"/>
  <c r="BT281" i="1"/>
  <c r="BT167" i="1"/>
  <c r="BT329" i="1"/>
  <c r="BT341" i="1"/>
  <c r="BT295" i="1"/>
  <c r="BT162" i="1"/>
  <c r="BT248" i="1"/>
  <c r="BT192" i="1"/>
  <c r="BT244" i="1"/>
  <c r="BT342" i="1"/>
  <c r="BT312" i="1"/>
  <c r="BT151" i="1"/>
  <c r="BT20" i="1"/>
  <c r="BT284" i="1"/>
  <c r="BT262" i="1"/>
  <c r="BT317" i="1"/>
  <c r="BT309" i="1"/>
  <c r="BT212" i="1"/>
  <c r="BT250" i="1"/>
  <c r="BT303" i="1"/>
  <c r="BT316" i="1"/>
  <c r="BT270" i="1"/>
  <c r="BT280" i="1"/>
  <c r="BT189" i="1"/>
  <c r="BT216" i="1"/>
  <c r="BT204" i="1"/>
  <c r="BT222" i="1"/>
  <c r="BT258" i="1"/>
  <c r="BT140" i="1"/>
  <c r="BT257" i="1"/>
  <c r="BT236" i="1"/>
  <c r="BT325" i="1"/>
  <c r="BT283" i="1"/>
  <c r="BT300" i="1"/>
  <c r="BT211" i="1"/>
  <c r="BT138" i="1"/>
  <c r="BT239" i="1"/>
  <c r="BT255" i="1"/>
  <c r="BT269" i="1"/>
  <c r="BT238" i="1"/>
  <c r="BT218" i="1"/>
  <c r="BT207" i="1"/>
  <c r="BT318" i="1"/>
  <c r="BT206" i="1"/>
  <c r="BT275" i="1"/>
  <c r="BT310" i="1"/>
  <c r="BT166" i="1"/>
  <c r="BT274" i="1"/>
  <c r="BT247" i="1"/>
  <c r="BT287" i="1"/>
  <c r="BT219" i="1"/>
  <c r="BT229" i="1"/>
  <c r="BT205" i="1"/>
  <c r="BT267" i="1"/>
  <c r="BT331" i="1"/>
  <c r="BT291" i="1"/>
  <c r="BT259" i="1"/>
  <c r="BT276" i="1"/>
  <c r="BT149" i="1"/>
  <c r="BT225" i="1"/>
  <c r="BT237" i="1"/>
  <c r="BT234" i="1"/>
  <c r="BT174" i="1"/>
  <c r="BT203" i="1"/>
  <c r="BT176" i="1"/>
  <c r="BT193" i="1"/>
  <c r="BT330" i="1"/>
  <c r="BT337" i="1"/>
  <c r="BT178" i="1"/>
  <c r="BT319" i="1"/>
  <c r="BT288" i="1"/>
  <c r="BT335" i="1"/>
  <c r="BT311" i="1"/>
  <c r="BT336" i="1"/>
  <c r="BT224" i="1"/>
  <c r="BT173" i="1"/>
  <c r="BT282" i="1"/>
  <c r="BT308" i="1"/>
  <c r="BT322" i="1"/>
  <c r="BT156" i="1"/>
  <c r="BT271" i="1"/>
  <c r="BT278" i="1"/>
  <c r="BT228" i="1"/>
  <c r="BT223" i="1"/>
  <c r="BT251" i="1"/>
  <c r="BT163" i="1"/>
  <c r="BT245" i="1"/>
  <c r="BT315" i="1"/>
  <c r="BT338" i="1"/>
  <c r="BT302" i="1"/>
  <c r="BT294" i="1"/>
  <c r="BT323" i="1"/>
  <c r="BT169" i="1"/>
  <c r="BT304" i="1"/>
  <c r="BT314" i="1"/>
  <c r="BT220" i="1"/>
  <c r="BT210" i="1"/>
  <c r="BT326" i="1"/>
  <c r="BT182" i="1"/>
  <c r="BT141" i="1"/>
  <c r="BT177" i="1"/>
  <c r="BT226" i="1"/>
  <c r="BT289" i="1"/>
  <c r="BT256" i="1"/>
  <c r="BT194" i="1"/>
  <c r="BT171" i="1"/>
  <c r="BT196" i="1"/>
  <c r="BT240" i="1"/>
  <c r="BT285" i="1"/>
  <c r="BT307" i="1"/>
  <c r="BT261" i="1"/>
  <c r="BT306" i="1"/>
  <c r="BT215" i="1"/>
  <c r="BT217" i="1"/>
  <c r="BT290" i="1"/>
  <c r="BT180" i="1"/>
  <c r="BT292" i="1"/>
  <c r="BT185" i="1"/>
  <c r="BT242" i="1"/>
  <c r="BT246" i="1"/>
  <c r="BT202" i="1"/>
  <c r="BT235" i="1"/>
  <c r="BT301" i="1"/>
  <c r="BT139" i="1"/>
  <c r="BT279" i="1"/>
  <c r="BT181" i="1"/>
  <c r="BT157" i="1"/>
  <c r="BT168" i="1"/>
  <c r="BT186" i="1"/>
  <c r="BT272" i="1"/>
  <c r="BT333" i="1"/>
  <c r="BT327" i="1"/>
  <c r="BT208" i="1"/>
  <c r="BT172" i="1"/>
  <c r="BT343" i="1"/>
  <c r="BT313" i="1"/>
  <c r="BT213" i="1"/>
  <c r="BT305" i="1"/>
  <c r="BT273" i="1"/>
  <c r="BT260" i="1"/>
  <c r="BT195" i="1"/>
  <c r="BT254" i="1"/>
  <c r="BT227" i="1"/>
  <c r="BT221" i="1"/>
  <c r="BT286" i="1"/>
  <c r="BT252" i="1"/>
  <c r="BT334" i="1"/>
  <c r="BT148" i="1"/>
  <c r="BT214" i="1"/>
  <c r="BT321" i="1"/>
  <c r="BT320" i="1"/>
  <c r="BT209" i="1"/>
  <c r="BT339" i="1"/>
  <c r="BT268" i="1"/>
  <c r="BT150" i="1"/>
  <c r="BT249" i="1"/>
  <c r="BT175" i="1"/>
  <c r="BT253" i="1"/>
  <c r="BT324" i="1"/>
  <c r="BT201" i="1"/>
  <c r="BT19" i="1"/>
  <c r="BT332" i="1"/>
  <c r="BT164" i="1"/>
  <c r="BT293" i="1"/>
  <c r="BT340" i="1"/>
  <c r="BT277" i="1"/>
  <c r="BT243" i="1"/>
  <c r="BT328" i="1"/>
  <c r="BT184" i="1"/>
  <c r="BT165" i="1"/>
  <c r="BT190" i="1"/>
  <c r="BT241" i="1"/>
  <c r="BT183" i="1"/>
  <c r="BT191" i="1"/>
  <c r="BT187" i="1"/>
  <c r="FM247" i="1"/>
  <c r="FM258" i="1"/>
  <c r="FM308" i="1"/>
  <c r="FM283" i="1"/>
  <c r="FM269" i="1"/>
  <c r="FM341" i="1"/>
  <c r="FM287" i="1"/>
  <c r="FM316" i="1"/>
  <c r="FM317" i="1"/>
  <c r="FM274" i="1"/>
  <c r="FM343" i="1"/>
  <c r="FM214" i="1"/>
  <c r="FM262" i="1"/>
  <c r="FM272" i="1"/>
  <c r="FM139" i="1"/>
  <c r="FM331" i="1"/>
  <c r="FM256" i="1"/>
  <c r="FM211" i="1"/>
  <c r="FM323" i="1"/>
  <c r="FM291" i="1"/>
  <c r="FM325" i="1"/>
  <c r="FM277" i="1"/>
  <c r="FM224" i="1"/>
  <c r="FM209" i="1"/>
  <c r="FM288" i="1"/>
  <c r="FM293" i="1"/>
  <c r="FM250" i="1"/>
  <c r="FM234" i="1"/>
  <c r="FM149" i="1"/>
  <c r="FM281" i="1"/>
  <c r="FM227" i="1"/>
  <c r="FM285" i="1"/>
  <c r="FM337" i="1"/>
  <c r="FM243" i="1"/>
  <c r="FM334" i="1"/>
  <c r="FM339" i="1"/>
  <c r="FM329" i="1"/>
  <c r="FM268" i="1"/>
  <c r="FM340" i="1"/>
  <c r="FM169" i="1"/>
  <c r="FM303" i="1"/>
  <c r="FM336" i="1"/>
  <c r="FM164" i="1"/>
  <c r="FM280" i="1"/>
  <c r="FM225" i="1"/>
  <c r="FM151" i="1"/>
  <c r="FM219" i="1"/>
  <c r="FM208" i="1"/>
  <c r="FM314" i="1"/>
  <c r="FM289" i="1"/>
  <c r="FM215" i="1"/>
  <c r="FM241" i="1"/>
  <c r="FM222" i="1"/>
  <c r="FM237" i="1"/>
  <c r="FM286" i="1"/>
  <c r="FM207" i="1"/>
  <c r="FM221" i="1"/>
  <c r="FM319" i="1"/>
  <c r="FM342" i="1"/>
  <c r="FM330" i="1"/>
  <c r="FM305" i="1"/>
  <c r="FM257" i="1"/>
  <c r="FM253" i="1"/>
  <c r="FM315" i="1"/>
  <c r="FM290" i="1"/>
  <c r="FM306" i="1"/>
  <c r="FM251" i="1"/>
  <c r="FM204" i="1"/>
  <c r="FM229" i="1"/>
  <c r="FM228" i="1"/>
  <c r="FM201" i="1"/>
  <c r="FM140" i="1"/>
  <c r="FM223" i="1"/>
  <c r="FM322" i="1"/>
  <c r="FM19" i="1"/>
  <c r="FM326" i="1"/>
  <c r="FM236" i="1"/>
  <c r="FM271" i="1"/>
  <c r="FM332" i="1"/>
  <c r="FM242" i="1"/>
  <c r="FM206" i="1"/>
  <c r="FM252" i="1"/>
  <c r="FM260" i="1"/>
  <c r="FM259" i="1"/>
  <c r="FM261" i="1"/>
  <c r="FM267" i="1"/>
  <c r="FM162" i="1"/>
  <c r="FM310" i="1"/>
  <c r="FM203" i="1"/>
  <c r="FM275" i="1"/>
  <c r="FM210" i="1"/>
  <c r="FM304" i="1"/>
  <c r="FM245" i="1"/>
  <c r="FM300" i="1"/>
  <c r="FM301" i="1"/>
  <c r="FM217" i="1"/>
  <c r="FM313" i="1"/>
  <c r="FM307" i="1"/>
  <c r="FM321" i="1"/>
  <c r="FM328" i="1"/>
  <c r="FM302" i="1"/>
  <c r="FM276" i="1"/>
  <c r="FM168" i="1"/>
  <c r="FM273" i="1"/>
  <c r="FM216" i="1"/>
  <c r="FM249" i="1"/>
  <c r="FM338" i="1"/>
  <c r="FM270" i="1"/>
  <c r="FM213" i="1"/>
  <c r="FM218" i="1"/>
  <c r="FM212" i="1"/>
  <c r="FM240" i="1"/>
  <c r="FM220" i="1"/>
  <c r="FM248" i="1"/>
  <c r="FM333" i="1"/>
  <c r="FM148" i="1"/>
  <c r="FM320" i="1"/>
  <c r="FM141" i="1"/>
  <c r="FM284" i="1"/>
  <c r="FM279" i="1"/>
  <c r="FM295" i="1"/>
  <c r="FM324" i="1"/>
  <c r="FM312" i="1"/>
  <c r="FM239" i="1"/>
  <c r="FM226" i="1"/>
  <c r="FM167" i="1"/>
  <c r="FM238" i="1"/>
  <c r="FM255" i="1"/>
  <c r="FM202" i="1"/>
  <c r="FM165" i="1"/>
  <c r="FM246" i="1"/>
  <c r="FM309" i="1"/>
  <c r="FM327" i="1"/>
  <c r="FM278" i="1"/>
  <c r="FM163" i="1"/>
  <c r="FM157" i="1"/>
  <c r="FM156" i="1"/>
  <c r="FM294" i="1"/>
  <c r="FM166" i="1"/>
  <c r="FM254" i="1"/>
  <c r="FM235" i="1"/>
  <c r="FM20" i="1"/>
  <c r="FM292" i="1"/>
  <c r="FM335" i="1"/>
  <c r="FM318" i="1"/>
  <c r="FM205" i="1"/>
  <c r="FM138" i="1"/>
  <c r="FM150" i="1"/>
  <c r="FM244" i="1"/>
  <c r="FM282" i="1"/>
  <c r="FM311" i="1"/>
  <c r="IR247" i="1"/>
  <c r="IR282" i="1"/>
  <c r="IR150" i="1"/>
  <c r="IR314" i="1"/>
  <c r="IR288" i="1"/>
  <c r="IR304" i="1"/>
  <c r="IR340" i="1"/>
  <c r="IR151" i="1"/>
  <c r="IR187" i="1"/>
  <c r="IR290" i="1"/>
  <c r="IR325" i="1"/>
  <c r="IR337" i="1"/>
  <c r="IR167" i="1"/>
  <c r="IR333" i="1"/>
  <c r="IR339" i="1"/>
  <c r="IR320" i="1"/>
  <c r="IR258" i="1"/>
  <c r="IR253" i="1"/>
  <c r="IR302" i="1"/>
  <c r="IR303" i="1"/>
  <c r="IR260" i="1"/>
  <c r="IR236" i="1"/>
  <c r="IR141" i="1"/>
  <c r="IR226" i="1"/>
  <c r="IR255" i="1"/>
  <c r="IR257" i="1"/>
  <c r="IR294" i="1"/>
  <c r="IR261" i="1"/>
  <c r="IR177" i="1"/>
  <c r="IR329" i="1"/>
  <c r="IR300" i="1"/>
  <c r="IR323" i="1"/>
  <c r="IR262" i="1"/>
  <c r="IR223" i="1"/>
  <c r="IR270" i="1"/>
  <c r="IR174" i="1"/>
  <c r="IR203" i="1"/>
  <c r="IR227" i="1"/>
  <c r="IR148" i="1"/>
  <c r="IR273" i="1"/>
  <c r="IR283" i="1"/>
  <c r="IR318" i="1"/>
  <c r="IR277" i="1"/>
  <c r="IR254" i="1"/>
  <c r="IR189" i="1"/>
  <c r="IR319" i="1"/>
  <c r="IR168" i="1"/>
  <c r="IR305" i="1"/>
  <c r="IR191" i="1"/>
  <c r="IR248" i="1"/>
  <c r="IR280" i="1"/>
  <c r="IR272" i="1"/>
  <c r="IR316" i="1"/>
  <c r="IR208" i="1"/>
  <c r="IR207" i="1"/>
  <c r="IR278" i="1"/>
  <c r="IR165" i="1"/>
  <c r="IR201" i="1"/>
  <c r="IR309" i="1"/>
  <c r="IR338" i="1"/>
  <c r="IR315" i="1"/>
  <c r="IR163" i="1"/>
  <c r="IR185" i="1"/>
  <c r="IR332" i="1"/>
  <c r="IR306" i="1"/>
  <c r="IR202" i="1"/>
  <c r="IR238" i="1"/>
  <c r="IR275" i="1"/>
  <c r="IR246" i="1"/>
  <c r="IR228" i="1"/>
  <c r="IR327" i="1"/>
  <c r="IR321" i="1"/>
  <c r="IR173" i="1"/>
  <c r="IR166" i="1"/>
  <c r="IR194" i="1"/>
  <c r="IR335" i="1"/>
  <c r="IR313" i="1"/>
  <c r="IR289" i="1"/>
  <c r="IR268" i="1"/>
  <c r="IR240" i="1"/>
  <c r="IR252" i="1"/>
  <c r="IR241" i="1"/>
  <c r="IR169" i="1"/>
  <c r="IR249" i="1"/>
  <c r="IR245" i="1"/>
  <c r="IR182" i="1"/>
  <c r="IR334" i="1"/>
  <c r="IR162" i="1"/>
  <c r="IR308" i="1"/>
  <c r="IR312" i="1"/>
  <c r="IR301" i="1"/>
  <c r="IR175" i="1"/>
  <c r="IR176" i="1"/>
  <c r="IR224" i="1"/>
  <c r="IR212" i="1"/>
  <c r="IR20" i="1"/>
  <c r="IR239" i="1"/>
  <c r="IR172" i="1"/>
  <c r="IR234" i="1"/>
  <c r="IR310" i="1"/>
  <c r="IR322" i="1"/>
  <c r="IR326" i="1"/>
  <c r="IR284" i="1"/>
  <c r="IR311" i="1"/>
  <c r="IR292" i="1"/>
  <c r="IR328" i="1"/>
  <c r="IR195" i="1"/>
  <c r="IR164" i="1"/>
  <c r="IR269" i="1"/>
  <c r="IR293" i="1"/>
  <c r="IR276" i="1"/>
  <c r="IR330" i="1"/>
  <c r="IR209" i="1"/>
  <c r="IR225" i="1"/>
  <c r="IR206" i="1"/>
  <c r="IR19" i="1"/>
  <c r="IR235" i="1"/>
  <c r="IR180" i="1"/>
  <c r="IR237" i="1"/>
  <c r="IR287" i="1"/>
  <c r="IR259" i="1"/>
  <c r="IR271" i="1"/>
  <c r="IR184" i="1"/>
  <c r="IR193" i="1"/>
  <c r="IR178" i="1"/>
  <c r="IR215" i="1"/>
  <c r="IR205" i="1"/>
  <c r="IR336" i="1"/>
  <c r="IR251" i="1"/>
  <c r="IR181" i="1"/>
  <c r="IR214" i="1"/>
  <c r="IR221" i="1"/>
  <c r="IR242" i="1"/>
  <c r="IR295" i="1"/>
  <c r="IR244" i="1"/>
  <c r="IR291" i="1"/>
  <c r="IR274" i="1"/>
  <c r="IR210" i="1"/>
  <c r="IR343" i="1"/>
  <c r="IR279" i="1"/>
  <c r="IR324" i="1"/>
  <c r="IR186" i="1"/>
  <c r="IR267" i="1"/>
  <c r="IR281" i="1"/>
  <c r="IR229" i="1"/>
  <c r="IR250" i="1"/>
  <c r="IR192" i="1"/>
  <c r="IR204" i="1"/>
  <c r="IR331" i="1"/>
  <c r="IR286" i="1"/>
  <c r="IR219" i="1"/>
  <c r="IR171" i="1"/>
  <c r="IR190" i="1"/>
  <c r="IR222" i="1"/>
  <c r="IR307" i="1"/>
  <c r="IR317" i="1"/>
  <c r="IR157" i="1"/>
  <c r="IR196" i="1"/>
  <c r="IR156" i="1"/>
  <c r="IR211" i="1"/>
  <c r="IR285" i="1"/>
  <c r="IR149" i="1"/>
  <c r="IR220" i="1"/>
  <c r="IR216" i="1"/>
  <c r="IR218" i="1"/>
  <c r="IR342" i="1"/>
  <c r="IR183" i="1"/>
  <c r="IR213" i="1"/>
  <c r="IR256" i="1"/>
  <c r="IR341" i="1"/>
  <c r="IR217" i="1"/>
  <c r="IR243" i="1"/>
  <c r="CI323" i="1"/>
  <c r="CI313" i="1"/>
  <c r="CI307" i="1"/>
  <c r="CI322" i="1"/>
  <c r="CI270" i="1"/>
  <c r="CI175" i="1"/>
  <c r="CI218" i="1"/>
  <c r="CI242" i="1"/>
  <c r="CI275" i="1"/>
  <c r="CI303" i="1"/>
  <c r="CI182" i="1"/>
  <c r="CI294" i="1"/>
  <c r="CI292" i="1"/>
  <c r="CI317" i="1"/>
  <c r="CI335" i="1"/>
  <c r="CI314" i="1"/>
  <c r="CI306" i="1"/>
  <c r="CI156" i="1"/>
  <c r="CI316" i="1"/>
  <c r="CI191" i="1"/>
  <c r="CI227" i="1"/>
  <c r="CI19" i="1"/>
  <c r="CI250" i="1"/>
  <c r="CI253" i="1"/>
  <c r="CI284" i="1"/>
  <c r="CI289" i="1"/>
  <c r="CI195" i="1"/>
  <c r="CI308" i="1"/>
  <c r="CI327" i="1"/>
  <c r="CI211" i="1"/>
  <c r="CI223" i="1"/>
  <c r="CI245" i="1"/>
  <c r="CI260" i="1"/>
  <c r="CI206" i="1"/>
  <c r="CI220" i="1"/>
  <c r="CI214" i="1"/>
  <c r="CI257" i="1"/>
  <c r="CI269" i="1"/>
  <c r="CI262" i="1"/>
  <c r="CI246" i="1"/>
  <c r="CI295" i="1"/>
  <c r="CI310" i="1"/>
  <c r="CI315" i="1"/>
  <c r="CI173" i="1"/>
  <c r="CI330" i="1"/>
  <c r="CI241" i="1"/>
  <c r="CI148" i="1"/>
  <c r="CI185" i="1"/>
  <c r="CI222" i="1"/>
  <c r="CI302" i="1"/>
  <c r="CI229" i="1"/>
  <c r="CI249" i="1"/>
  <c r="CI254" i="1"/>
  <c r="CI162" i="1"/>
  <c r="CI176" i="1"/>
  <c r="CI318" i="1"/>
  <c r="CI336" i="1"/>
  <c r="CI164" i="1"/>
  <c r="CI343" i="1"/>
  <c r="CI171" i="1"/>
  <c r="CI183" i="1"/>
  <c r="CI212" i="1"/>
  <c r="CI204" i="1"/>
  <c r="CI202" i="1"/>
  <c r="CI237" i="1"/>
  <c r="CI251" i="1"/>
  <c r="CI319" i="1"/>
  <c r="CI224" i="1"/>
  <c r="CI288" i="1"/>
  <c r="CI300" i="1"/>
  <c r="CI324" i="1"/>
  <c r="CI226" i="1"/>
  <c r="CI157" i="1"/>
  <c r="CI186" i="1"/>
  <c r="CI341" i="1"/>
  <c r="CI274" i="1"/>
  <c r="CI235" i="1"/>
  <c r="CI285" i="1"/>
  <c r="CI293" i="1"/>
  <c r="CI234" i="1"/>
  <c r="CI238" i="1"/>
  <c r="CI255" i="1"/>
  <c r="CI309" i="1"/>
  <c r="CI311" i="1"/>
  <c r="CI301" i="1"/>
  <c r="CI167" i="1"/>
  <c r="CI178" i="1"/>
  <c r="CI166" i="1"/>
  <c r="CI261" i="1"/>
  <c r="CI20" i="1"/>
  <c r="CI272" i="1"/>
  <c r="CI291" i="1"/>
  <c r="CI236" i="1"/>
  <c r="CI258" i="1"/>
  <c r="CI150" i="1"/>
  <c r="CI190" i="1"/>
  <c r="CI217" i="1"/>
  <c r="CI213" i="1"/>
  <c r="CI165" i="1"/>
  <c r="CI184" i="1"/>
  <c r="CI201" i="1"/>
  <c r="CI228" i="1"/>
  <c r="CI207" i="1"/>
  <c r="CI181" i="1"/>
  <c r="CI240" i="1"/>
  <c r="CI281" i="1"/>
  <c r="CI149" i="1"/>
  <c r="CI278" i="1"/>
  <c r="CI267" i="1"/>
  <c r="CI256" i="1"/>
  <c r="CI225" i="1"/>
  <c r="CI194" i="1"/>
  <c r="CI177" i="1"/>
  <c r="CI193" i="1"/>
  <c r="CI312" i="1"/>
  <c r="CI140" i="1"/>
  <c r="CI216" i="1"/>
  <c r="CI332" i="1"/>
  <c r="CI339" i="1"/>
  <c r="CI138" i="1"/>
  <c r="CI287" i="1"/>
  <c r="CI329" i="1"/>
  <c r="CI304" i="1"/>
  <c r="CI326" i="1"/>
  <c r="CI325" i="1"/>
  <c r="CI174" i="1"/>
  <c r="CI187" i="1"/>
  <c r="CI141" i="1"/>
  <c r="CI221" i="1"/>
  <c r="CI215" i="1"/>
  <c r="CI196" i="1"/>
  <c r="CI337" i="1"/>
  <c r="CI328" i="1"/>
  <c r="CI209" i="1"/>
  <c r="CI252" i="1"/>
  <c r="CI342" i="1"/>
  <c r="CI321" i="1"/>
  <c r="CI169" i="1"/>
  <c r="CI279" i="1"/>
  <c r="CI276" i="1"/>
  <c r="CI271" i="1"/>
  <c r="CI338" i="1"/>
  <c r="CI210" i="1"/>
  <c r="CI244" i="1"/>
  <c r="CI286" i="1"/>
  <c r="CI290" i="1"/>
  <c r="CI273" i="1"/>
  <c r="CI259" i="1"/>
  <c r="CI333" i="1"/>
  <c r="CI243" i="1"/>
  <c r="CI305" i="1"/>
  <c r="CI331" i="1"/>
  <c r="CI151" i="1"/>
  <c r="CI334" i="1"/>
  <c r="CI208" i="1"/>
  <c r="CI168" i="1"/>
  <c r="CI172" i="1"/>
  <c r="CI205" i="1"/>
  <c r="CI320" i="1"/>
  <c r="CI189" i="1"/>
  <c r="CI280" i="1"/>
  <c r="CI139" i="1"/>
  <c r="CI239" i="1"/>
  <c r="CI203" i="1"/>
  <c r="CI219" i="1"/>
  <c r="CI340" i="1"/>
  <c r="CI268" i="1"/>
  <c r="CI248" i="1"/>
  <c r="CI163" i="1"/>
  <c r="CI282" i="1"/>
  <c r="CI283" i="1"/>
  <c r="CI180" i="1"/>
  <c r="CI247" i="1"/>
  <c r="CI277" i="1"/>
  <c r="CI192"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3" i="1"/>
  <c r="DN274" i="1"/>
  <c r="DN330" i="1"/>
  <c r="DN224" i="1"/>
  <c r="DN285" i="1"/>
  <c r="DN281" i="1"/>
  <c r="DN272" i="1"/>
  <c r="DN203" i="1"/>
  <c r="DN185" i="1"/>
  <c r="DN312" i="1"/>
  <c r="DN322" i="1"/>
  <c r="DN167" i="1"/>
  <c r="DN183" i="1"/>
  <c r="DN222" i="1"/>
  <c r="DN140" i="1"/>
  <c r="DN214" i="1"/>
  <c r="DN289" i="1"/>
  <c r="DN283" i="1"/>
  <c r="DN280" i="1"/>
  <c r="DN255" i="1"/>
  <c r="DN277" i="1"/>
  <c r="DN316" i="1"/>
  <c r="DN254" i="1"/>
  <c r="DN305" i="1"/>
  <c r="DN165" i="1"/>
  <c r="DN315" i="1"/>
  <c r="DN195" i="1"/>
  <c r="DN221" i="1"/>
  <c r="DN162" i="1"/>
  <c r="DN332" i="1"/>
  <c r="DN307" i="1"/>
  <c r="DN219" i="1"/>
  <c r="DN259" i="1"/>
  <c r="DN238" i="1"/>
  <c r="DN300" i="1"/>
  <c r="DN313" i="1"/>
  <c r="DN192" i="1"/>
  <c r="DN328" i="1"/>
  <c r="DN177" i="1"/>
  <c r="DN141" i="1"/>
  <c r="DN204" i="1"/>
  <c r="DN202" i="1"/>
  <c r="DN19" i="1"/>
  <c r="DN301" i="1"/>
  <c r="DN291" i="1"/>
  <c r="DN257" i="1"/>
  <c r="DN253" i="1"/>
  <c r="DN295" i="1"/>
  <c r="DN320" i="1"/>
  <c r="DN336" i="1"/>
  <c r="DN273" i="1"/>
  <c r="DN256" i="1"/>
  <c r="DN151" i="1"/>
  <c r="DN236" i="1"/>
  <c r="DN201" i="1"/>
  <c r="DN206" i="1"/>
  <c r="DN267" i="1"/>
  <c r="DN243" i="1"/>
  <c r="DN304" i="1"/>
  <c r="DN292" i="1"/>
  <c r="DN293" i="1"/>
  <c r="DN249" i="1"/>
  <c r="DN327" i="1"/>
  <c r="DN303" i="1"/>
  <c r="DN164" i="1"/>
  <c r="DN276" i="1"/>
  <c r="DN270" i="1"/>
  <c r="DN209" i="1"/>
  <c r="DN20" i="1"/>
  <c r="DN211" i="1"/>
  <c r="DN187" i="1"/>
  <c r="DN246" i="1"/>
  <c r="DN239" i="1"/>
  <c r="DN278" i="1"/>
  <c r="DN163" i="1"/>
  <c r="DN156" i="1"/>
  <c r="DN321" i="1"/>
  <c r="DN306" i="1"/>
  <c r="DN213" i="1"/>
  <c r="DN171" i="1"/>
  <c r="DN184" i="1"/>
  <c r="DN247" i="1"/>
  <c r="DN212" i="1"/>
  <c r="DN216" i="1"/>
  <c r="DN205" i="1"/>
  <c r="DN269" i="1"/>
  <c r="DN294" i="1"/>
  <c r="DN261" i="1"/>
  <c r="DN262" i="1"/>
  <c r="DN217" i="1"/>
  <c r="DN339" i="1"/>
  <c r="DN335" i="1"/>
  <c r="DN287" i="1"/>
  <c r="DN173" i="1"/>
  <c r="DN181" i="1"/>
  <c r="DN338" i="1"/>
  <c r="DN286" i="1"/>
  <c r="DN237" i="1"/>
  <c r="DN271" i="1"/>
  <c r="DN241" i="1"/>
  <c r="DN334" i="1"/>
  <c r="DN245" i="1"/>
  <c r="DN149" i="1"/>
  <c r="DN302" i="1"/>
  <c r="DN342" i="1"/>
  <c r="DN341" i="1"/>
  <c r="DN166" i="1"/>
  <c r="DN182" i="1"/>
  <c r="DN190" i="1"/>
  <c r="DN228" i="1"/>
  <c r="DN319" i="1"/>
  <c r="DN138" i="1"/>
  <c r="DN250" i="1"/>
  <c r="DN252" i="1"/>
  <c r="DN260" i="1"/>
  <c r="DN234" i="1"/>
  <c r="DN150" i="1"/>
  <c r="DN191" i="1"/>
  <c r="DN208" i="1"/>
  <c r="DN227" i="1"/>
  <c r="DN178" i="1"/>
  <c r="DN196" i="1"/>
  <c r="DN248" i="1"/>
  <c r="DN210" i="1"/>
  <c r="DN225" i="1"/>
  <c r="DN172" i="1"/>
  <c r="DN284" i="1"/>
  <c r="DN258" i="1"/>
  <c r="DN282" i="1"/>
  <c r="DN323" i="1"/>
  <c r="DN311" i="1"/>
  <c r="DN193" i="1"/>
  <c r="DN157" i="1"/>
  <c r="DN333" i="1"/>
  <c r="DN186" i="1"/>
  <c r="DN180" i="1"/>
  <c r="DN308" i="1"/>
  <c r="DN226" i="1"/>
  <c r="DN218" i="1"/>
  <c r="DN314" i="1"/>
  <c r="DN337" i="1"/>
  <c r="DN288" i="1"/>
  <c r="DN244" i="1"/>
  <c r="DN309" i="1"/>
  <c r="DN176" i="1"/>
  <c r="DN318" i="1"/>
  <c r="DN169" i="1"/>
  <c r="DN175" i="1"/>
  <c r="DN189" i="1"/>
  <c r="DN220" i="1"/>
  <c r="DN207" i="1"/>
  <c r="DN229" i="1"/>
  <c r="DN235" i="1"/>
  <c r="DN290" i="1"/>
  <c r="DN275" i="1"/>
  <c r="DN139" i="1"/>
  <c r="DN148" i="1"/>
  <c r="DN240" i="1"/>
  <c r="DN340" i="1"/>
  <c r="DN279" i="1"/>
  <c r="DN329" i="1"/>
  <c r="DN331" i="1"/>
  <c r="DN194" i="1"/>
  <c r="DN325" i="1"/>
  <c r="DN310" i="1"/>
  <c r="DN215" i="1"/>
  <c r="DN324" i="1"/>
  <c r="DN317" i="1"/>
  <c r="DN268" i="1"/>
  <c r="DN168" i="1"/>
  <c r="DN242" i="1"/>
  <c r="DN174" i="1"/>
  <c r="DN326" i="1"/>
  <c r="DN343" i="1"/>
  <c r="DN251" i="1"/>
  <c r="DU202" i="1"/>
  <c r="DU229" i="1"/>
  <c r="DU281" i="1"/>
  <c r="DU280" i="1"/>
  <c r="DU239" i="1"/>
  <c r="DU327" i="1"/>
  <c r="DU316" i="1"/>
  <c r="DU250" i="1"/>
  <c r="DU173" i="1"/>
  <c r="DU172" i="1"/>
  <c r="DU223" i="1"/>
  <c r="DU245" i="1"/>
  <c r="DU240" i="1"/>
  <c r="DU285" i="1"/>
  <c r="DU267" i="1"/>
  <c r="DU307" i="1"/>
  <c r="DU185" i="1"/>
  <c r="DU310" i="1"/>
  <c r="DU201" i="1"/>
  <c r="DU300" i="1"/>
  <c r="DU343" i="1"/>
  <c r="DU321" i="1"/>
  <c r="DU182" i="1"/>
  <c r="DU193" i="1"/>
  <c r="DU167" i="1"/>
  <c r="DU220" i="1"/>
  <c r="DU277" i="1"/>
  <c r="DU309" i="1"/>
  <c r="DU306" i="1"/>
  <c r="DU269" i="1"/>
  <c r="DU293" i="1"/>
  <c r="DU305" i="1"/>
  <c r="DU168" i="1"/>
  <c r="DU304" i="1"/>
  <c r="DU325" i="1"/>
  <c r="DU180" i="1"/>
  <c r="DU178" i="1"/>
  <c r="DU141" i="1"/>
  <c r="DU195" i="1"/>
  <c r="DU331" i="1"/>
  <c r="DU332" i="1"/>
  <c r="DU234" i="1"/>
  <c r="DU279" i="1"/>
  <c r="DU209" i="1"/>
  <c r="DU314" i="1"/>
  <c r="DU341" i="1"/>
  <c r="DU311" i="1"/>
  <c r="DU313" i="1"/>
  <c r="DU236" i="1"/>
  <c r="DU276" i="1"/>
  <c r="DU252" i="1"/>
  <c r="DU186" i="1"/>
  <c r="DU207" i="1"/>
  <c r="DU273" i="1"/>
  <c r="DU262" i="1"/>
  <c r="DU286" i="1"/>
  <c r="DU268" i="1"/>
  <c r="DU283" i="1"/>
  <c r="DU292" i="1"/>
  <c r="DU184" i="1"/>
  <c r="DU302" i="1"/>
  <c r="DU191" i="1"/>
  <c r="DU224" i="1"/>
  <c r="DU291" i="1"/>
  <c r="DU204" i="1"/>
  <c r="DU271" i="1"/>
  <c r="DU254" i="1"/>
  <c r="DU275" i="1"/>
  <c r="DU174" i="1"/>
  <c r="DU192" i="1"/>
  <c r="DU324" i="1"/>
  <c r="DU156" i="1"/>
  <c r="DU165" i="1"/>
  <c r="DU187" i="1"/>
  <c r="DU196" i="1"/>
  <c r="DU221" i="1"/>
  <c r="DU226" i="1"/>
  <c r="DU320" i="1"/>
  <c r="DU248" i="1"/>
  <c r="DU241" i="1"/>
  <c r="DU308" i="1"/>
  <c r="DU330" i="1"/>
  <c r="DU337" i="1"/>
  <c r="DU163" i="1"/>
  <c r="DU318" i="1"/>
  <c r="DU190" i="1"/>
  <c r="DU20" i="1"/>
  <c r="DU301" i="1"/>
  <c r="DU149" i="1"/>
  <c r="DU335" i="1"/>
  <c r="DU222" i="1"/>
  <c r="DU295" i="1"/>
  <c r="DU247" i="1"/>
  <c r="DU150" i="1"/>
  <c r="DU315" i="1"/>
  <c r="DU194" i="1"/>
  <c r="DU322" i="1"/>
  <c r="DU157" i="1"/>
  <c r="DU205" i="1"/>
  <c r="DU261" i="1"/>
  <c r="DU228" i="1"/>
  <c r="DU213" i="1"/>
  <c r="DU323" i="1"/>
  <c r="DU138" i="1"/>
  <c r="DU329" i="1"/>
  <c r="DU139" i="1"/>
  <c r="DU258" i="1"/>
  <c r="DU210" i="1"/>
  <c r="DU294" i="1"/>
  <c r="DU272" i="1"/>
  <c r="DU255" i="1"/>
  <c r="DU237" i="1"/>
  <c r="DU259" i="1"/>
  <c r="DU183" i="1"/>
  <c r="DU274" i="1"/>
  <c r="DU243" i="1"/>
  <c r="DU169" i="1"/>
  <c r="DU208" i="1"/>
  <c r="DU319" i="1"/>
  <c r="DU270" i="1"/>
  <c r="DU326" i="1"/>
  <c r="DU177" i="1"/>
  <c r="DU216" i="1"/>
  <c r="DU181" i="1"/>
  <c r="DU214" i="1"/>
  <c r="DU290" i="1"/>
  <c r="DU235" i="1"/>
  <c r="DU225" i="1"/>
  <c r="DU175" i="1"/>
  <c r="DU260" i="1"/>
  <c r="DU206" i="1"/>
  <c r="DU212" i="1"/>
  <c r="DU244" i="1"/>
  <c r="DU333" i="1"/>
  <c r="DU334" i="1"/>
  <c r="DU312" i="1"/>
  <c r="DU140" i="1"/>
  <c r="DU217" i="1"/>
  <c r="DU303" i="1"/>
  <c r="DU189" i="1"/>
  <c r="DU317" i="1"/>
  <c r="DU227" i="1"/>
  <c r="DU339" i="1"/>
  <c r="DU151" i="1"/>
  <c r="DU287" i="1"/>
  <c r="DU211" i="1"/>
  <c r="DU278" i="1"/>
  <c r="DU289" i="1"/>
  <c r="DU284" i="1"/>
  <c r="DU218" i="1"/>
  <c r="DU171" i="1"/>
  <c r="DU164" i="1"/>
  <c r="DU246" i="1"/>
  <c r="DU203" i="1"/>
  <c r="DU19" i="1"/>
  <c r="DU251" i="1"/>
  <c r="DU282" i="1"/>
  <c r="DU238" i="1"/>
  <c r="DU249" i="1"/>
  <c r="DU336" i="1"/>
  <c r="DU219" i="1"/>
  <c r="DU253" i="1"/>
  <c r="DU342" i="1"/>
  <c r="DU166" i="1"/>
  <c r="DU338" i="1"/>
  <c r="DU242" i="1"/>
  <c r="DU256" i="1"/>
  <c r="DU162" i="1"/>
  <c r="DU148" i="1"/>
  <c r="DU328" i="1"/>
  <c r="DU257" i="1"/>
  <c r="DU288" i="1"/>
  <c r="DU340" i="1"/>
  <c r="DU215" i="1"/>
  <c r="DU176" i="1"/>
  <c r="BJ29" i="1"/>
  <c r="BJ38" i="1" s="1"/>
  <c r="BJ27" i="1"/>
  <c r="BJ36" i="1" s="1"/>
  <c r="BJ33" i="1"/>
  <c r="BJ28" i="1"/>
  <c r="BJ37" i="1" s="1"/>
  <c r="BJ32" i="1"/>
  <c r="BJ41" i="1" s="1"/>
  <c r="BJ31" i="1"/>
  <c r="BJ40" i="1" s="1"/>
  <c r="BJ30" i="1"/>
  <c r="BJ39" i="1" s="1"/>
  <c r="BJ25" i="1"/>
  <c r="BJ34" i="1" s="1"/>
  <c r="BJ26" i="1"/>
  <c r="BJ35" i="1" s="1"/>
  <c r="DH193" i="1"/>
  <c r="DH180" i="1"/>
  <c r="DH262" i="1"/>
  <c r="DH270" i="1"/>
  <c r="DH267" i="1"/>
  <c r="DH250" i="1"/>
  <c r="DH229" i="1"/>
  <c r="DH226" i="1"/>
  <c r="DH317" i="1"/>
  <c r="DH236" i="1"/>
  <c r="DH213" i="1"/>
  <c r="DH187" i="1"/>
  <c r="DH175" i="1"/>
  <c r="DH316" i="1"/>
  <c r="DH339" i="1"/>
  <c r="DH168" i="1"/>
  <c r="DH303" i="1"/>
  <c r="DH181" i="1"/>
  <c r="DH210" i="1"/>
  <c r="DH293" i="1"/>
  <c r="DH251" i="1"/>
  <c r="DH218" i="1"/>
  <c r="DH261" i="1"/>
  <c r="DH269" i="1"/>
  <c r="DH246" i="1"/>
  <c r="DH173" i="1"/>
  <c r="DH285" i="1"/>
  <c r="DH177" i="1"/>
  <c r="DH169" i="1"/>
  <c r="DH342" i="1"/>
  <c r="DH302" i="1"/>
  <c r="DH201" i="1"/>
  <c r="DH194" i="1"/>
  <c r="DH240" i="1"/>
  <c r="DH324" i="1"/>
  <c r="DH257" i="1"/>
  <c r="DH258" i="1"/>
  <c r="DH256" i="1"/>
  <c r="DH192" i="1"/>
  <c r="DH321" i="1"/>
  <c r="DH245" i="1"/>
  <c r="DH157" i="1"/>
  <c r="DH331" i="1"/>
  <c r="DH274" i="1"/>
  <c r="DH334" i="1"/>
  <c r="DH304" i="1"/>
  <c r="DH286" i="1"/>
  <c r="DH337" i="1"/>
  <c r="DH222" i="1"/>
  <c r="DH182" i="1"/>
  <c r="DH171" i="1"/>
  <c r="DH223" i="1"/>
  <c r="DH214" i="1"/>
  <c r="DH275" i="1"/>
  <c r="DH341" i="1"/>
  <c r="DH327" i="1"/>
  <c r="DH237" i="1"/>
  <c r="DH288" i="1"/>
  <c r="DH196" i="1"/>
  <c r="DH300" i="1"/>
  <c r="DH322" i="1"/>
  <c r="DH166" i="1"/>
  <c r="DH164" i="1"/>
  <c r="DH212" i="1"/>
  <c r="DH191" i="1"/>
  <c r="DH306" i="1"/>
  <c r="DH312" i="1"/>
  <c r="DH228" i="1"/>
  <c r="DH165" i="1"/>
  <c r="DH220" i="1"/>
  <c r="DH259" i="1"/>
  <c r="DH277" i="1"/>
  <c r="DH295" i="1"/>
  <c r="DH247" i="1"/>
  <c r="DH244" i="1"/>
  <c r="DH332" i="1"/>
  <c r="DH224" i="1"/>
  <c r="DH234" i="1"/>
  <c r="DH287" i="1"/>
  <c r="DH149" i="1"/>
  <c r="DH301" i="1"/>
  <c r="DH202" i="1"/>
  <c r="DH205" i="1"/>
  <c r="DH282" i="1"/>
  <c r="DH252" i="1"/>
  <c r="DH318" i="1"/>
  <c r="DH319" i="1"/>
  <c r="DH340" i="1"/>
  <c r="DH162" i="1"/>
  <c r="DH333" i="1"/>
  <c r="DH140" i="1"/>
  <c r="DH242" i="1"/>
  <c r="DH216" i="1"/>
  <c r="DH221" i="1"/>
  <c r="DH203" i="1"/>
  <c r="DH195" i="1"/>
  <c r="DH290" i="1"/>
  <c r="DH329" i="1"/>
  <c r="DH151" i="1"/>
  <c r="DH328" i="1"/>
  <c r="DH227" i="1"/>
  <c r="DH241" i="1"/>
  <c r="DH219" i="1"/>
  <c r="DH273" i="1"/>
  <c r="DH20" i="1"/>
  <c r="DH313" i="1"/>
  <c r="DH178" i="1"/>
  <c r="DH150" i="1"/>
  <c r="DH309" i="1"/>
  <c r="DH138" i="1"/>
  <c r="DH148" i="1"/>
  <c r="DH189" i="1"/>
  <c r="DH279" i="1"/>
  <c r="DH208" i="1"/>
  <c r="DH215" i="1"/>
  <c r="DH291" i="1"/>
  <c r="DH190" i="1"/>
  <c r="DH225" i="1"/>
  <c r="DH260" i="1"/>
  <c r="DH141" i="1"/>
  <c r="DH336" i="1"/>
  <c r="DH271" i="1"/>
  <c r="DH255" i="1"/>
  <c r="DH248" i="1"/>
  <c r="DH243" i="1"/>
  <c r="DH325" i="1"/>
  <c r="DH292" i="1"/>
  <c r="DH281" i="1"/>
  <c r="DH311" i="1"/>
  <c r="DH315" i="1"/>
  <c r="DH204" i="1"/>
  <c r="DH343" i="1"/>
  <c r="DH308" i="1"/>
  <c r="DH320" i="1"/>
  <c r="DH310" i="1"/>
  <c r="DH338" i="1"/>
  <c r="DH276" i="1"/>
  <c r="DH278" i="1"/>
  <c r="DH280" i="1"/>
  <c r="DH163" i="1"/>
  <c r="DH185" i="1"/>
  <c r="DH283" i="1"/>
  <c r="DH172" i="1"/>
  <c r="DH307" i="1"/>
  <c r="DH206" i="1"/>
  <c r="DH139" i="1"/>
  <c r="DH167" i="1"/>
  <c r="DH249" i="1"/>
  <c r="DH238" i="1"/>
  <c r="DH268" i="1"/>
  <c r="DH253" i="1"/>
  <c r="DH209" i="1"/>
  <c r="DH183" i="1"/>
  <c r="DH294" i="1"/>
  <c r="DH272" i="1"/>
  <c r="DH239" i="1"/>
  <c r="DH335" i="1"/>
  <c r="DH176" i="1"/>
  <c r="DH217" i="1"/>
  <c r="DH186" i="1"/>
  <c r="DH156" i="1"/>
  <c r="DH211" i="1"/>
  <c r="DH174" i="1"/>
  <c r="DH284" i="1"/>
  <c r="DH235" i="1"/>
  <c r="DH184" i="1"/>
  <c r="DH19" i="1"/>
  <c r="DH289" i="1"/>
  <c r="DH207" i="1"/>
  <c r="DH323" i="1"/>
  <c r="DH314" i="1"/>
  <c r="DH254" i="1"/>
  <c r="DH305" i="1"/>
  <c r="DH326" i="1"/>
  <c r="DH330" i="1"/>
  <c r="GB186" i="1"/>
  <c r="GB270" i="1"/>
  <c r="GB204" i="1"/>
  <c r="GB330" i="1"/>
  <c r="GB275" i="1"/>
  <c r="GB171" i="1"/>
  <c r="GB180" i="1"/>
  <c r="GB278" i="1"/>
  <c r="GB203" i="1"/>
  <c r="GB216" i="1"/>
  <c r="GB292" i="1"/>
  <c r="GB255" i="1"/>
  <c r="GB164" i="1"/>
  <c r="GB291" i="1"/>
  <c r="GB167" i="1"/>
  <c r="GB189" i="1"/>
  <c r="GB201" i="1"/>
  <c r="GB336" i="1"/>
  <c r="GB178" i="1"/>
  <c r="GB184" i="1"/>
  <c r="GB250" i="1"/>
  <c r="GB220" i="1"/>
  <c r="GB165" i="1"/>
  <c r="GB308" i="1"/>
  <c r="GB242" i="1"/>
  <c r="GB283" i="1"/>
  <c r="GB247" i="1"/>
  <c r="GB149" i="1"/>
  <c r="GB225" i="1"/>
  <c r="GB326" i="1"/>
  <c r="GB335" i="1"/>
  <c r="GB205" i="1"/>
  <c r="GB187" i="1"/>
  <c r="GB191" i="1"/>
  <c r="GB217" i="1"/>
  <c r="GB214" i="1"/>
  <c r="GB328" i="1"/>
  <c r="GB332" i="1"/>
  <c r="GB310" i="1"/>
  <c r="GB317" i="1"/>
  <c r="GB289" i="1"/>
  <c r="GB150" i="1"/>
  <c r="GB196" i="1"/>
  <c r="GB279" i="1"/>
  <c r="GB156" i="1"/>
  <c r="GB172" i="1"/>
  <c r="GB192" i="1"/>
  <c r="GB293" i="1"/>
  <c r="GB210" i="1"/>
  <c r="GB228" i="1"/>
  <c r="GB224" i="1"/>
  <c r="GB235" i="1"/>
  <c r="GB294" i="1"/>
  <c r="GB282" i="1"/>
  <c r="GB305" i="1"/>
  <c r="GB181" i="1"/>
  <c r="GB329" i="1"/>
  <c r="GB319" i="1"/>
  <c r="GB331" i="1"/>
  <c r="GB273" i="1"/>
  <c r="GB285" i="1"/>
  <c r="GB341" i="1"/>
  <c r="GB215" i="1"/>
  <c r="GB258" i="1"/>
  <c r="GB19" i="1"/>
  <c r="GB339" i="1"/>
  <c r="GB252" i="1"/>
  <c r="GB244" i="1"/>
  <c r="GB320" i="1"/>
  <c r="GB249" i="1"/>
  <c r="GB338" i="1"/>
  <c r="GB162" i="1"/>
  <c r="GB226" i="1"/>
  <c r="GB190" i="1"/>
  <c r="GB221" i="1"/>
  <c r="GB316" i="1"/>
  <c r="GB218" i="1"/>
  <c r="GB185" i="1"/>
  <c r="GB240" i="1"/>
  <c r="GB280" i="1"/>
  <c r="GB169" i="1"/>
  <c r="GB183" i="1"/>
  <c r="GB195" i="1"/>
  <c r="GB306" i="1"/>
  <c r="GB343" i="1"/>
  <c r="GB321" i="1"/>
  <c r="GB269" i="1"/>
  <c r="GB333" i="1"/>
  <c r="GB314" i="1"/>
  <c r="GB237" i="1"/>
  <c r="GB227" i="1"/>
  <c r="GB256" i="1"/>
  <c r="GB272" i="1"/>
  <c r="GB246" i="1"/>
  <c r="GB271" i="1"/>
  <c r="GB174" i="1"/>
  <c r="GB309" i="1"/>
  <c r="GB207" i="1"/>
  <c r="GB307" i="1"/>
  <c r="GB157" i="1"/>
  <c r="GB182" i="1"/>
  <c r="GB194" i="1"/>
  <c r="GB140" i="1"/>
  <c r="GB322" i="1"/>
  <c r="GB312" i="1"/>
  <c r="GB323" i="1"/>
  <c r="GB213" i="1"/>
  <c r="GB257" i="1"/>
  <c r="GB311" i="1"/>
  <c r="GB284" i="1"/>
  <c r="GB268" i="1"/>
  <c r="GB253" i="1"/>
  <c r="GB334" i="1"/>
  <c r="GB340" i="1"/>
  <c r="GB251" i="1"/>
  <c r="GB138" i="1"/>
  <c r="GB20" i="1"/>
  <c r="GB342" i="1"/>
  <c r="GB277" i="1"/>
  <c r="GB208" i="1"/>
  <c r="GB241" i="1"/>
  <c r="GB239" i="1"/>
  <c r="GB175" i="1"/>
  <c r="GB315" i="1"/>
  <c r="GB324" i="1"/>
  <c r="GB288" i="1"/>
  <c r="GB219" i="1"/>
  <c r="GB245" i="1"/>
  <c r="GB337" i="1"/>
  <c r="GB212" i="1"/>
  <c r="GB318" i="1"/>
  <c r="GB206" i="1"/>
  <c r="GB287" i="1"/>
  <c r="GB211" i="1"/>
  <c r="GB173" i="1"/>
  <c r="GB300" i="1"/>
  <c r="GB267" i="1"/>
  <c r="GB236" i="1"/>
  <c r="GB139" i="1"/>
  <c r="GB260" i="1"/>
  <c r="GB304" i="1"/>
  <c r="GB222" i="1"/>
  <c r="GB254" i="1"/>
  <c r="GB313" i="1"/>
  <c r="GB163" i="1"/>
  <c r="GB248" i="1"/>
  <c r="GB243" i="1"/>
  <c r="GB286" i="1"/>
  <c r="GB166" i="1"/>
  <c r="GB202" i="1"/>
  <c r="GB276" i="1"/>
  <c r="GB325" i="1"/>
  <c r="GB281" i="1"/>
  <c r="GB229" i="1"/>
  <c r="GB274" i="1"/>
  <c r="GB302" i="1"/>
  <c r="GB223" i="1"/>
  <c r="GB295" i="1"/>
  <c r="GB261" i="1"/>
  <c r="GB141" i="1"/>
  <c r="GB176" i="1"/>
  <c r="GB177" i="1"/>
  <c r="GB168" i="1"/>
  <c r="GB327" i="1"/>
  <c r="GB301" i="1"/>
  <c r="GB234" i="1"/>
  <c r="GB209" i="1"/>
  <c r="GB193" i="1"/>
  <c r="GB259" i="1"/>
  <c r="GB238" i="1"/>
  <c r="GB290" i="1"/>
  <c r="GB151" i="1"/>
  <c r="GB303" i="1"/>
  <c r="GB262" i="1"/>
  <c r="GB148" i="1"/>
  <c r="DP273" i="1"/>
  <c r="DP201" i="1"/>
  <c r="DP267" i="1"/>
  <c r="DP294" i="1"/>
  <c r="DP253" i="1"/>
  <c r="DP172" i="1"/>
  <c r="DP248" i="1"/>
  <c r="DP205" i="1"/>
  <c r="DP192" i="1"/>
  <c r="DP226" i="1"/>
  <c r="DP196" i="1"/>
  <c r="DP178" i="1"/>
  <c r="DP184" i="1"/>
  <c r="DP343" i="1"/>
  <c r="DP222" i="1"/>
  <c r="DP228" i="1"/>
  <c r="DP331" i="1"/>
  <c r="DP260" i="1"/>
  <c r="DP308" i="1"/>
  <c r="DP250" i="1"/>
  <c r="DP300" i="1"/>
  <c r="DP239" i="1"/>
  <c r="DP293" i="1"/>
  <c r="DP227" i="1"/>
  <c r="DP193" i="1"/>
  <c r="DP182" i="1"/>
  <c r="DP20" i="1"/>
  <c r="DP224" i="1"/>
  <c r="DP217" i="1"/>
  <c r="DP220" i="1"/>
  <c r="DP329" i="1"/>
  <c r="DP316" i="1"/>
  <c r="DP183" i="1"/>
  <c r="DP244" i="1"/>
  <c r="DP314" i="1"/>
  <c r="DP210" i="1"/>
  <c r="DP301" i="1"/>
  <c r="DP341" i="1"/>
  <c r="DP175" i="1"/>
  <c r="DP195" i="1"/>
  <c r="DP309" i="1"/>
  <c r="DP206" i="1"/>
  <c r="DP215" i="1"/>
  <c r="DP245" i="1"/>
  <c r="DP169" i="1"/>
  <c r="DP243" i="1"/>
  <c r="DP302" i="1"/>
  <c r="DP216" i="1"/>
  <c r="DP326" i="1"/>
  <c r="DP162" i="1"/>
  <c r="DP141" i="1"/>
  <c r="DP255" i="1"/>
  <c r="DP249" i="1"/>
  <c r="DP185" i="1"/>
  <c r="DP229" i="1"/>
  <c r="DP251" i="1"/>
  <c r="DP286" i="1"/>
  <c r="DP236" i="1"/>
  <c r="DP310" i="1"/>
  <c r="DP262" i="1"/>
  <c r="DP320" i="1"/>
  <c r="DP324" i="1"/>
  <c r="DP307" i="1"/>
  <c r="DP168" i="1"/>
  <c r="DP280" i="1"/>
  <c r="DP176" i="1"/>
  <c r="DP327" i="1"/>
  <c r="DP312" i="1"/>
  <c r="DP219" i="1"/>
  <c r="DP257" i="1"/>
  <c r="DP268" i="1"/>
  <c r="DP292" i="1"/>
  <c r="DP221" i="1"/>
  <c r="DP187" i="1"/>
  <c r="DP139" i="1"/>
  <c r="DP180" i="1"/>
  <c r="DP319" i="1"/>
  <c r="DP334" i="1"/>
  <c r="DP186" i="1"/>
  <c r="DP203" i="1"/>
  <c r="DP337" i="1"/>
  <c r="DP225" i="1"/>
  <c r="DP281" i="1"/>
  <c r="DP321" i="1"/>
  <c r="DP258" i="1"/>
  <c r="DP234" i="1"/>
  <c r="DP177" i="1"/>
  <c r="DP238" i="1"/>
  <c r="DP322" i="1"/>
  <c r="DP313" i="1"/>
  <c r="DP165" i="1"/>
  <c r="DP278" i="1"/>
  <c r="DP190" i="1"/>
  <c r="DP202" i="1"/>
  <c r="DP223" i="1"/>
  <c r="DP323" i="1"/>
  <c r="DP311" i="1"/>
  <c r="DP148" i="1"/>
  <c r="DP240" i="1"/>
  <c r="DP174" i="1"/>
  <c r="DP333" i="1"/>
  <c r="DP332" i="1"/>
  <c r="DP305" i="1"/>
  <c r="DP325" i="1"/>
  <c r="DP157" i="1"/>
  <c r="DP150" i="1"/>
  <c r="DP138" i="1"/>
  <c r="DP208" i="1"/>
  <c r="DP19" i="1"/>
  <c r="DP287" i="1"/>
  <c r="DP291" i="1"/>
  <c r="DP283" i="1"/>
  <c r="DP277" i="1"/>
  <c r="DP270" i="1"/>
  <c r="DP306" i="1"/>
  <c r="DP335" i="1"/>
  <c r="DP211" i="1"/>
  <c r="DP282" i="1"/>
  <c r="DP256" i="1"/>
  <c r="DP328" i="1"/>
  <c r="DP212" i="1"/>
  <c r="DP164" i="1"/>
  <c r="DP252" i="1"/>
  <c r="DP237" i="1"/>
  <c r="DP339" i="1"/>
  <c r="DP279" i="1"/>
  <c r="DP276" i="1"/>
  <c r="DP140" i="1"/>
  <c r="DP330" i="1"/>
  <c r="DP275" i="1"/>
  <c r="DP342" i="1"/>
  <c r="DP259" i="1"/>
  <c r="DP173" i="1"/>
  <c r="DP189" i="1"/>
  <c r="DP247" i="1"/>
  <c r="DP271" i="1"/>
  <c r="DP213" i="1"/>
  <c r="DP261" i="1"/>
  <c r="DP338" i="1"/>
  <c r="DP181" i="1"/>
  <c r="DP290" i="1"/>
  <c r="DP317" i="1"/>
  <c r="DP191" i="1"/>
  <c r="DP235" i="1"/>
  <c r="DP149" i="1"/>
  <c r="DP156" i="1"/>
  <c r="DP274" i="1"/>
  <c r="DP209" i="1"/>
  <c r="DP272" i="1"/>
  <c r="DP303" i="1"/>
  <c r="DP318" i="1"/>
  <c r="DP242" i="1"/>
  <c r="DP336" i="1"/>
  <c r="DP304" i="1"/>
  <c r="DP218" i="1"/>
  <c r="DP254" i="1"/>
  <c r="DP284" i="1"/>
  <c r="DP194" i="1"/>
  <c r="DP288" i="1"/>
  <c r="DP295" i="1"/>
  <c r="DP166" i="1"/>
  <c r="DP167" i="1"/>
  <c r="DP204" i="1"/>
  <c r="DP285" i="1"/>
  <c r="DP289" i="1"/>
  <c r="DP214" i="1"/>
  <c r="DP241" i="1"/>
  <c r="DP340" i="1"/>
  <c r="DP315" i="1"/>
  <c r="DP151" i="1"/>
  <c r="DP246" i="1"/>
  <c r="DP269" i="1"/>
  <c r="DP171" i="1"/>
  <c r="DP163" i="1"/>
  <c r="DP207" i="1"/>
  <c r="CY26" i="1"/>
  <c r="CY35" i="1" s="1"/>
  <c r="CY28" i="1"/>
  <c r="CY37" i="1" s="1"/>
  <c r="CY32" i="1"/>
  <c r="CY41" i="1" s="1"/>
  <c r="CY29" i="1"/>
  <c r="CY38" i="1" s="1"/>
  <c r="CY27" i="1"/>
  <c r="CY36" i="1" s="1"/>
  <c r="CY33" i="1"/>
  <c r="CY31" i="1"/>
  <c r="CY40" i="1" s="1"/>
  <c r="CY25" i="1"/>
  <c r="CY34" i="1" s="1"/>
  <c r="CY30" i="1"/>
  <c r="CY39" i="1" s="1"/>
  <c r="AA147" i="1" a="1"/>
  <c r="AA147" i="1" s="1"/>
  <c r="AA24" i="1" a="1"/>
  <c r="AA24" i="1" s="1"/>
  <c r="CH33" i="1"/>
  <c r="FV323" i="1"/>
  <c r="FV341" i="1"/>
  <c r="FV338" i="1"/>
  <c r="FV141" i="1"/>
  <c r="FV249" i="1"/>
  <c r="FV195" i="1"/>
  <c r="FV196" i="1"/>
  <c r="FV291" i="1"/>
  <c r="FV272" i="1"/>
  <c r="FV190" i="1"/>
  <c r="FV157" i="1"/>
  <c r="FV280" i="1"/>
  <c r="FV186" i="1"/>
  <c r="FV273" i="1"/>
  <c r="FV333" i="1"/>
  <c r="FV235" i="1"/>
  <c r="FV337" i="1"/>
  <c r="FV192" i="1"/>
  <c r="FV274" i="1"/>
  <c r="FV256" i="1"/>
  <c r="FV182" i="1"/>
  <c r="FV312" i="1"/>
  <c r="FV180" i="1"/>
  <c r="FV243" i="1"/>
  <c r="FV210" i="1"/>
  <c r="FV219" i="1"/>
  <c r="FV286" i="1"/>
  <c r="FV314" i="1"/>
  <c r="FV336" i="1"/>
  <c r="FV201" i="1"/>
  <c r="FV326" i="1"/>
  <c r="FV292" i="1"/>
  <c r="FV171" i="1"/>
  <c r="FV342" i="1"/>
  <c r="FV185" i="1"/>
  <c r="FV168" i="1"/>
  <c r="FV258" i="1"/>
  <c r="FV164" i="1"/>
  <c r="FV281" i="1"/>
  <c r="FV283" i="1"/>
  <c r="FV213" i="1"/>
  <c r="FV334" i="1"/>
  <c r="FV287" i="1"/>
  <c r="FV19" i="1"/>
  <c r="FV289" i="1"/>
  <c r="FV335" i="1"/>
  <c r="FV245" i="1"/>
  <c r="FV250" i="1"/>
  <c r="FV269" i="1"/>
  <c r="FV203" i="1"/>
  <c r="FV167" i="1"/>
  <c r="FV237" i="1"/>
  <c r="FV211" i="1"/>
  <c r="FV262" i="1"/>
  <c r="FV177" i="1"/>
  <c r="FV253" i="1"/>
  <c r="FV306" i="1"/>
  <c r="FV279" i="1"/>
  <c r="FV225" i="1"/>
  <c r="FV181" i="1"/>
  <c r="FV324" i="1"/>
  <c r="FV223" i="1"/>
  <c r="FV202" i="1"/>
  <c r="FV240" i="1"/>
  <c r="FV248" i="1"/>
  <c r="FV236" i="1"/>
  <c r="FV277" i="1"/>
  <c r="FV301" i="1"/>
  <c r="FV260" i="1"/>
  <c r="FV20" i="1"/>
  <c r="FV285" i="1"/>
  <c r="FV288" i="1"/>
  <c r="FV259" i="1"/>
  <c r="FV310" i="1"/>
  <c r="FV169" i="1"/>
  <c r="FV318" i="1"/>
  <c r="FV205" i="1"/>
  <c r="FV221" i="1"/>
  <c r="FV238" i="1"/>
  <c r="FV275" i="1"/>
  <c r="FV329" i="1"/>
  <c r="FV229" i="1"/>
  <c r="FV304" i="1"/>
  <c r="FV282" i="1"/>
  <c r="FV313" i="1"/>
  <c r="FV308" i="1"/>
  <c r="FV148" i="1"/>
  <c r="FV270" i="1"/>
  <c r="FV151" i="1"/>
  <c r="FV327" i="1"/>
  <c r="FV303" i="1"/>
  <c r="FV267" i="1"/>
  <c r="FV316" i="1"/>
  <c r="FV271" i="1"/>
  <c r="FV340" i="1"/>
  <c r="FV294" i="1"/>
  <c r="FV300" i="1"/>
  <c r="FV227" i="1"/>
  <c r="FV268" i="1"/>
  <c r="FV254" i="1"/>
  <c r="FV284" i="1"/>
  <c r="FV204" i="1"/>
  <c r="FV234" i="1"/>
  <c r="FV255" i="1"/>
  <c r="FV317" i="1"/>
  <c r="FV173" i="1"/>
  <c r="FV222" i="1"/>
  <c r="FV163" i="1"/>
  <c r="FV330" i="1"/>
  <c r="FV187" i="1"/>
  <c r="FV215" i="1"/>
  <c r="FV224" i="1"/>
  <c r="FV290" i="1"/>
  <c r="FV149" i="1"/>
  <c r="FV322" i="1"/>
  <c r="FV220" i="1"/>
  <c r="FV295" i="1"/>
  <c r="FV176" i="1"/>
  <c r="FV305" i="1"/>
  <c r="FV150" i="1"/>
  <c r="FV165" i="1"/>
  <c r="FV140" i="1"/>
  <c r="FV247" i="1"/>
  <c r="FV251" i="1"/>
  <c r="FV332" i="1"/>
  <c r="FV183" i="1"/>
  <c r="FV207" i="1"/>
  <c r="FV174" i="1"/>
  <c r="FV246" i="1"/>
  <c r="FV315" i="1"/>
  <c r="FV217" i="1"/>
  <c r="FV216" i="1"/>
  <c r="FV302" i="1"/>
  <c r="FV325" i="1"/>
  <c r="FV244" i="1"/>
  <c r="FV138" i="1"/>
  <c r="FV208" i="1"/>
  <c r="FV194" i="1"/>
  <c r="FV166" i="1"/>
  <c r="FV278" i="1"/>
  <c r="FV218" i="1"/>
  <c r="FV257" i="1"/>
  <c r="FV242" i="1"/>
  <c r="FV162" i="1"/>
  <c r="FV239" i="1"/>
  <c r="FV241" i="1"/>
  <c r="FV321" i="1"/>
  <c r="FV309" i="1"/>
  <c r="FV175" i="1"/>
  <c r="FV331" i="1"/>
  <c r="FV307" i="1"/>
  <c r="FV184" i="1"/>
  <c r="FV178" i="1"/>
  <c r="FV252" i="1"/>
  <c r="FV193" i="1"/>
  <c r="FV139" i="1"/>
  <c r="FV319" i="1"/>
  <c r="FV206" i="1"/>
  <c r="FV276" i="1"/>
  <c r="FV339" i="1"/>
  <c r="FV228" i="1"/>
  <c r="FV293" i="1"/>
  <c r="FV261" i="1"/>
  <c r="FV328" i="1"/>
  <c r="FV226" i="1"/>
  <c r="FV156" i="1"/>
  <c r="FV191" i="1"/>
  <c r="FV214" i="1"/>
  <c r="FV212" i="1"/>
  <c r="FV189" i="1"/>
  <c r="FV343" i="1"/>
  <c r="FV311" i="1"/>
  <c r="FV320" i="1"/>
  <c r="FV209" i="1"/>
  <c r="FV172"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19" i="1"/>
  <c r="BV306" i="1"/>
  <c r="BV286" i="1"/>
  <c r="BV318" i="1"/>
  <c r="BV267" i="1"/>
  <c r="BV237" i="1"/>
  <c r="BV178" i="1"/>
  <c r="BV257" i="1"/>
  <c r="BV173" i="1"/>
  <c r="BV235" i="1"/>
  <c r="BV303" i="1"/>
  <c r="BV289" i="1"/>
  <c r="BV222" i="1"/>
  <c r="BV214" i="1"/>
  <c r="BV270" i="1"/>
  <c r="BV255" i="1"/>
  <c r="BV225" i="1"/>
  <c r="BV328" i="1"/>
  <c r="BV196" i="1"/>
  <c r="BV190" i="1"/>
  <c r="BV275" i="1"/>
  <c r="BV324" i="1"/>
  <c r="BV205" i="1"/>
  <c r="BV327" i="1"/>
  <c r="BV206" i="1"/>
  <c r="BV332" i="1"/>
  <c r="BV192" i="1"/>
  <c r="BV224" i="1"/>
  <c r="BV307" i="1"/>
  <c r="BV276" i="1"/>
  <c r="BV279" i="1"/>
  <c r="BV256" i="1"/>
  <c r="BV272" i="1"/>
  <c r="BV315" i="1"/>
  <c r="BV343" i="1"/>
  <c r="BV191" i="1"/>
  <c r="BV262" i="1"/>
  <c r="BV294" i="1"/>
  <c r="BV341" i="1"/>
  <c r="BV157" i="1"/>
  <c r="BV274" i="1"/>
  <c r="BV228" i="1"/>
  <c r="BV248" i="1"/>
  <c r="BV19" i="1"/>
  <c r="BV141" i="1"/>
  <c r="BV149" i="1"/>
  <c r="BV171" i="1"/>
  <c r="BV250" i="1"/>
  <c r="BV168" i="1"/>
  <c r="BV210" i="1"/>
  <c r="BV162" i="1"/>
  <c r="BV243" i="1"/>
  <c r="BV229" i="1"/>
  <c r="BV20" i="1"/>
  <c r="BV253" i="1"/>
  <c r="BV156" i="1"/>
  <c r="BV164" i="1"/>
  <c r="BV212" i="1"/>
  <c r="BV282" i="1"/>
  <c r="BV202" i="1"/>
  <c r="BV176" i="1"/>
  <c r="BV194" i="1"/>
  <c r="BV185" i="1"/>
  <c r="BV291" i="1"/>
  <c r="BV254" i="1"/>
  <c r="BV174" i="1"/>
  <c r="BV193" i="1"/>
  <c r="BV277" i="1"/>
  <c r="BV336" i="1"/>
  <c r="BV316" i="1"/>
  <c r="BV308" i="1"/>
  <c r="BV165" i="1"/>
  <c r="BV236" i="1"/>
  <c r="BV312" i="1"/>
  <c r="BV333" i="1"/>
  <c r="BV330" i="1"/>
  <c r="BV280" i="1"/>
  <c r="BV260" i="1"/>
  <c r="BV140" i="1"/>
  <c r="BV339" i="1"/>
  <c r="BV221" i="1"/>
  <c r="BV239" i="1"/>
  <c r="BV252" i="1"/>
  <c r="BV213" i="1"/>
  <c r="BV326" i="1"/>
  <c r="BV167" i="1"/>
  <c r="BV317" i="1"/>
  <c r="BV319" i="1"/>
  <c r="BV284" i="1"/>
  <c r="BV309" i="1"/>
  <c r="BV245" i="1"/>
  <c r="BV240" i="1"/>
  <c r="BV251" i="1"/>
  <c r="BV261" i="1"/>
  <c r="BV201" i="1"/>
  <c r="BV278" i="1"/>
  <c r="BV138" i="1"/>
  <c r="BV215" i="1"/>
  <c r="BV195" i="1"/>
  <c r="BV204" i="1"/>
  <c r="BV203" i="1"/>
  <c r="BV295" i="1"/>
  <c r="BV259" i="1"/>
  <c r="BV249" i="1"/>
  <c r="BV323" i="1"/>
  <c r="BV301" i="1"/>
  <c r="BV338" i="1"/>
  <c r="BV207" i="1"/>
  <c r="BV329" i="1"/>
  <c r="BV234" i="1"/>
  <c r="BV321" i="1"/>
  <c r="BV163" i="1"/>
  <c r="BV175" i="1"/>
  <c r="BV313" i="1"/>
  <c r="BV268" i="1"/>
  <c r="BV302" i="1"/>
  <c r="BV311" i="1"/>
  <c r="BV320" i="1"/>
  <c r="BV337" i="1"/>
  <c r="BV246" i="1"/>
  <c r="BV227" i="1"/>
  <c r="BV342" i="1"/>
  <c r="BV304" i="1"/>
  <c r="BV216" i="1"/>
  <c r="BV238" i="1"/>
  <c r="BV293" i="1"/>
  <c r="BV182" i="1"/>
  <c r="BV208" i="1"/>
  <c r="BV335" i="1"/>
  <c r="BV247" i="1"/>
  <c r="BV288" i="1"/>
  <c r="BV184" i="1"/>
  <c r="BV300" i="1"/>
  <c r="BV334" i="1"/>
  <c r="BV181" i="1"/>
  <c r="BV283" i="1"/>
  <c r="BV281" i="1"/>
  <c r="BV285" i="1"/>
  <c r="BV139" i="1"/>
  <c r="BV226" i="1"/>
  <c r="BV271" i="1"/>
  <c r="BV290" i="1"/>
  <c r="BV151" i="1"/>
  <c r="BV220" i="1"/>
  <c r="BV322" i="1"/>
  <c r="BV180" i="1"/>
  <c r="BV241" i="1"/>
  <c r="BV287" i="1"/>
  <c r="BV209" i="1"/>
  <c r="BV242" i="1"/>
  <c r="BV310" i="1"/>
  <c r="BV269" i="1"/>
  <c r="BV187" i="1"/>
  <c r="BV217" i="1"/>
  <c r="BV189" i="1"/>
  <c r="BV172" i="1"/>
  <c r="BV150" i="1"/>
  <c r="BV314" i="1"/>
  <c r="BV258" i="1"/>
  <c r="BV331" i="1"/>
  <c r="BV273" i="1"/>
  <c r="BV211" i="1"/>
  <c r="BV186" i="1"/>
  <c r="BV305" i="1"/>
  <c r="BV166" i="1"/>
  <c r="BV148" i="1"/>
  <c r="BV183" i="1"/>
  <c r="BV177" i="1"/>
  <c r="BV223" i="1"/>
  <c r="BV292" i="1"/>
  <c r="BV325" i="1"/>
  <c r="BV244" i="1"/>
  <c r="BV340" i="1"/>
  <c r="BV169" i="1"/>
  <c r="BV218"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61" i="1"/>
  <c r="EP304" i="1"/>
  <c r="EP191" i="1"/>
  <c r="EP267" i="1"/>
  <c r="EP287" i="1"/>
  <c r="EP294" i="1"/>
  <c r="EP322" i="1"/>
  <c r="EP204" i="1"/>
  <c r="EP217" i="1"/>
  <c r="EP192" i="1"/>
  <c r="EP260" i="1"/>
  <c r="EP315" i="1"/>
  <c r="EP20" i="1"/>
  <c r="EP324" i="1"/>
  <c r="EP149" i="1"/>
  <c r="EP177" i="1"/>
  <c r="EP293" i="1"/>
  <c r="EP249" i="1"/>
  <c r="EP331" i="1"/>
  <c r="EP273" i="1"/>
  <c r="EP227" i="1"/>
  <c r="EP246" i="1"/>
  <c r="EP174" i="1"/>
  <c r="EP244" i="1"/>
  <c r="EP205" i="1"/>
  <c r="EP139" i="1"/>
  <c r="EP283" i="1"/>
  <c r="EP313" i="1"/>
  <c r="EP274" i="1"/>
  <c r="EP302" i="1"/>
  <c r="EP194" i="1"/>
  <c r="EP259" i="1"/>
  <c r="EP219" i="1"/>
  <c r="EP215" i="1"/>
  <c r="EP257" i="1"/>
  <c r="EP311" i="1"/>
  <c r="EP342" i="1"/>
  <c r="EP309" i="1"/>
  <c r="EP140" i="1"/>
  <c r="EP300" i="1"/>
  <c r="EP211" i="1"/>
  <c r="EP252" i="1"/>
  <c r="EP162" i="1"/>
  <c r="EP168" i="1"/>
  <c r="EP335" i="1"/>
  <c r="EP176" i="1"/>
  <c r="EP214" i="1"/>
  <c r="EP150" i="1"/>
  <c r="EP334" i="1"/>
  <c r="EP234" i="1"/>
  <c r="EP340" i="1"/>
  <c r="EP157" i="1"/>
  <c r="EP235" i="1"/>
  <c r="EP220" i="1"/>
  <c r="EP271" i="1"/>
  <c r="EP269" i="1"/>
  <c r="EP236" i="1"/>
  <c r="EP295" i="1"/>
  <c r="EP243" i="1"/>
  <c r="EP323" i="1"/>
  <c r="EP289" i="1"/>
  <c r="EP164" i="1"/>
  <c r="EP278" i="1"/>
  <c r="EP240" i="1"/>
  <c r="EP275" i="1"/>
  <c r="EP141" i="1"/>
  <c r="EP272" i="1"/>
  <c r="EP290" i="1"/>
  <c r="EP221" i="1"/>
  <c r="EP291" i="1"/>
  <c r="EP167" i="1"/>
  <c r="EP286" i="1"/>
  <c r="EP316" i="1"/>
  <c r="EP325" i="1"/>
  <c r="EP284" i="1"/>
  <c r="EP318" i="1"/>
  <c r="EP218" i="1"/>
  <c r="EP173" i="1"/>
  <c r="EP175" i="1"/>
  <c r="EP341" i="1"/>
  <c r="EP317" i="1"/>
  <c r="EP238" i="1"/>
  <c r="EP306" i="1"/>
  <c r="EP328" i="1"/>
  <c r="EP280" i="1"/>
  <c r="EP212" i="1"/>
  <c r="EP292" i="1"/>
  <c r="EP180" i="1"/>
  <c r="EP312" i="1"/>
  <c r="EP282" i="1"/>
  <c r="EP138" i="1"/>
  <c r="EP185" i="1"/>
  <c r="EP239" i="1"/>
  <c r="EP285" i="1"/>
  <c r="EP308" i="1"/>
  <c r="EP182" i="1"/>
  <c r="EP202" i="1"/>
  <c r="EP337" i="1"/>
  <c r="EP242" i="1"/>
  <c r="EP339" i="1"/>
  <c r="EP255" i="1"/>
  <c r="EP181" i="1"/>
  <c r="EP320" i="1"/>
  <c r="EP303" i="1"/>
  <c r="EP251" i="1"/>
  <c r="EP245" i="1"/>
  <c r="EP241" i="1"/>
  <c r="EP148" i="1"/>
  <c r="EP329" i="1"/>
  <c r="EP203" i="1"/>
  <c r="EP224" i="1"/>
  <c r="EP332" i="1"/>
  <c r="EP206" i="1"/>
  <c r="EP207" i="1"/>
  <c r="EP229" i="1"/>
  <c r="EP314" i="1"/>
  <c r="EP338" i="1"/>
  <c r="EP223" i="1"/>
  <c r="EP165" i="1"/>
  <c r="EP156" i="1"/>
  <c r="EP169" i="1"/>
  <c r="EP305" i="1"/>
  <c r="EP301" i="1"/>
  <c r="EP228" i="1"/>
  <c r="EP333" i="1"/>
  <c r="EP213" i="1"/>
  <c r="EP277" i="1"/>
  <c r="EP321" i="1"/>
  <c r="EP151" i="1"/>
  <c r="EP336" i="1"/>
  <c r="EP209" i="1"/>
  <c r="EP256" i="1"/>
  <c r="EP187" i="1"/>
  <c r="EP253" i="1"/>
  <c r="EP330" i="1"/>
  <c r="EP222" i="1"/>
  <c r="EP225" i="1"/>
  <c r="EP189" i="1"/>
  <c r="EP250" i="1"/>
  <c r="EP195" i="1"/>
  <c r="EP262" i="1"/>
  <c r="EP319" i="1"/>
  <c r="EP201" i="1"/>
  <c r="EP310" i="1"/>
  <c r="EP196" i="1"/>
  <c r="EP19" i="1"/>
  <c r="EP208" i="1"/>
  <c r="EP216" i="1"/>
  <c r="EP281" i="1"/>
  <c r="EP268" i="1"/>
  <c r="EP183" i="1"/>
  <c r="EP343" i="1"/>
  <c r="EP184" i="1"/>
  <c r="EP186" i="1"/>
  <c r="EP327" i="1"/>
  <c r="EP276" i="1"/>
  <c r="EP247" i="1"/>
  <c r="EP258" i="1"/>
  <c r="EP248" i="1"/>
  <c r="EP307" i="1"/>
  <c r="EP326" i="1"/>
  <c r="EP279" i="1"/>
  <c r="EP190" i="1"/>
  <c r="EP193" i="1"/>
  <c r="EP288" i="1"/>
  <c r="EP171" i="1"/>
  <c r="EP210" i="1"/>
  <c r="EP163" i="1"/>
  <c r="EP172" i="1"/>
  <c r="EP254" i="1"/>
  <c r="EP237" i="1"/>
  <c r="EP166" i="1"/>
  <c r="EP178" i="1"/>
  <c r="EP270" i="1"/>
  <c r="EP226" i="1"/>
  <c r="JC316" i="1"/>
  <c r="JC185" i="1"/>
  <c r="JC273" i="1"/>
  <c r="JC202" i="1"/>
  <c r="JC201" i="1"/>
  <c r="JC244" i="1"/>
  <c r="JC261" i="1"/>
  <c r="JC275" i="1"/>
  <c r="JC255" i="1"/>
  <c r="JC292" i="1"/>
  <c r="JC320" i="1"/>
  <c r="JC194" i="1"/>
  <c r="JC220" i="1"/>
  <c r="JC20" i="1"/>
  <c r="JC176" i="1"/>
  <c r="JC187" i="1"/>
  <c r="JC328" i="1"/>
  <c r="JC204" i="1"/>
  <c r="JC140" i="1"/>
  <c r="JC322" i="1"/>
  <c r="JC285" i="1"/>
  <c r="JC282" i="1"/>
  <c r="JC325" i="1"/>
  <c r="JC327" i="1"/>
  <c r="JC251" i="1"/>
  <c r="JC312" i="1"/>
  <c r="JC169" i="1"/>
  <c r="JC205" i="1"/>
  <c r="JC182" i="1"/>
  <c r="JC190" i="1"/>
  <c r="JC242" i="1"/>
  <c r="JC141" i="1"/>
  <c r="JC236" i="1"/>
  <c r="JC338" i="1"/>
  <c r="JC303" i="1"/>
  <c r="JC217" i="1"/>
  <c r="JC290" i="1"/>
  <c r="JC336" i="1"/>
  <c r="JC284" i="1"/>
  <c r="JC304" i="1"/>
  <c r="JC334" i="1"/>
  <c r="JC174" i="1"/>
  <c r="JC183" i="1"/>
  <c r="JC214" i="1"/>
  <c r="JC295" i="1"/>
  <c r="JC302" i="1"/>
  <c r="JC277" i="1"/>
  <c r="JC246" i="1"/>
  <c r="JC245" i="1"/>
  <c r="JC305" i="1"/>
  <c r="JC330" i="1"/>
  <c r="JC332" i="1"/>
  <c r="JC308" i="1"/>
  <c r="JC307" i="1"/>
  <c r="JC240" i="1"/>
  <c r="JC254" i="1"/>
  <c r="JC283" i="1"/>
  <c r="JC287" i="1"/>
  <c r="JC138" i="1"/>
  <c r="JC241" i="1"/>
  <c r="JC269" i="1"/>
  <c r="JC286" i="1"/>
  <c r="JC280" i="1"/>
  <c r="JC260" i="1"/>
  <c r="JC149" i="1"/>
  <c r="JC294" i="1"/>
  <c r="JC239" i="1"/>
  <c r="JC262" i="1"/>
  <c r="JC207" i="1"/>
  <c r="JC193" i="1"/>
  <c r="JC225" i="1"/>
  <c r="JC313" i="1"/>
  <c r="JC210" i="1"/>
  <c r="JC274" i="1"/>
  <c r="JC288" i="1"/>
  <c r="JC256" i="1"/>
  <c r="JC339" i="1"/>
  <c r="JC184" i="1"/>
  <c r="JC192" i="1"/>
  <c r="JC189" i="1"/>
  <c r="JC162" i="1"/>
  <c r="JC167" i="1"/>
  <c r="JC186" i="1"/>
  <c r="JC196" i="1"/>
  <c r="JC209" i="1"/>
  <c r="JC222" i="1"/>
  <c r="JC139" i="1"/>
  <c r="JC164" i="1"/>
  <c r="JC272" i="1"/>
  <c r="JC279" i="1"/>
  <c r="JC226" i="1"/>
  <c r="JC326" i="1"/>
  <c r="JC315" i="1"/>
  <c r="JC301" i="1"/>
  <c r="JC340" i="1"/>
  <c r="JC250" i="1"/>
  <c r="JC195" i="1"/>
  <c r="JC211" i="1"/>
  <c r="JC227" i="1"/>
  <c r="JC150" i="1"/>
  <c r="JC341" i="1"/>
  <c r="JC309" i="1"/>
  <c r="JC257" i="1"/>
  <c r="JC248" i="1"/>
  <c r="JC329" i="1"/>
  <c r="JC323" i="1"/>
  <c r="JC321" i="1"/>
  <c r="JC337" i="1"/>
  <c r="JC157" i="1"/>
  <c r="JC237" i="1"/>
  <c r="JC333" i="1"/>
  <c r="JC165" i="1"/>
  <c r="JC324" i="1"/>
  <c r="JC259" i="1"/>
  <c r="JC278" i="1"/>
  <c r="JC267" i="1"/>
  <c r="JC276" i="1"/>
  <c r="JC166" i="1"/>
  <c r="JC342" i="1"/>
  <c r="JC318" i="1"/>
  <c r="JC156" i="1"/>
  <c r="JC229" i="1"/>
  <c r="JC238" i="1"/>
  <c r="JC180" i="1"/>
  <c r="JC218" i="1"/>
  <c r="JC223" i="1"/>
  <c r="JC224" i="1"/>
  <c r="JC247" i="1"/>
  <c r="JC203" i="1"/>
  <c r="JC258" i="1"/>
  <c r="JC253" i="1"/>
  <c r="JC221" i="1"/>
  <c r="JC212" i="1"/>
  <c r="JC173" i="1"/>
  <c r="JC343" i="1"/>
  <c r="JC331" i="1"/>
  <c r="JC314" i="1"/>
  <c r="JC213" i="1"/>
  <c r="JC252" i="1"/>
  <c r="JC293" i="1"/>
  <c r="JC235" i="1"/>
  <c r="JC289" i="1"/>
  <c r="JC168" i="1"/>
  <c r="JC175" i="1"/>
  <c r="JC317" i="1"/>
  <c r="JC311" i="1"/>
  <c r="JC178" i="1"/>
  <c r="JC163" i="1"/>
  <c r="JC171" i="1"/>
  <c r="JC306" i="1"/>
  <c r="JC219" i="1"/>
  <c r="JC206" i="1"/>
  <c r="JC19" i="1"/>
  <c r="JC216" i="1"/>
  <c r="JC177" i="1"/>
  <c r="JC268" i="1"/>
  <c r="JC172" i="1"/>
  <c r="JC181" i="1"/>
  <c r="JC148" i="1"/>
  <c r="JC249" i="1"/>
  <c r="JC215" i="1"/>
  <c r="JC271" i="1"/>
  <c r="JC270" i="1"/>
  <c r="JC281" i="1"/>
  <c r="JC300" i="1"/>
  <c r="JC208" i="1"/>
  <c r="JC151" i="1"/>
  <c r="JC319" i="1"/>
  <c r="JC335" i="1"/>
  <c r="JC291" i="1"/>
  <c r="JC228" i="1"/>
  <c r="JC310" i="1"/>
  <c r="JC243" i="1"/>
  <c r="JC191" i="1"/>
  <c r="JC234" i="1"/>
  <c r="CO28" i="1"/>
  <c r="CO37" i="1" s="1"/>
  <c r="CO31" i="1"/>
  <c r="CO40" i="1" s="1"/>
  <c r="CO25" i="1"/>
  <c r="CO34" i="1" s="1"/>
  <c r="CO32" i="1"/>
  <c r="CO41" i="1" s="1"/>
  <c r="CO26" i="1"/>
  <c r="CO35" i="1" s="1"/>
  <c r="CO29" i="1"/>
  <c r="CO38" i="1" s="1"/>
  <c r="CO30" i="1"/>
  <c r="CO39" i="1" s="1"/>
  <c r="CO33" i="1"/>
  <c r="CO27" i="1"/>
  <c r="CO36" i="1" s="1"/>
  <c r="GN246" i="1"/>
  <c r="GN236" i="1"/>
  <c r="GN304" i="1"/>
  <c r="GN169" i="1"/>
  <c r="GN259" i="1"/>
  <c r="GN180" i="1"/>
  <c r="GN141" i="1"/>
  <c r="GN253" i="1"/>
  <c r="GN294" i="1"/>
  <c r="GN320" i="1"/>
  <c r="GN181" i="1"/>
  <c r="GN278" i="1"/>
  <c r="GN270" i="1"/>
  <c r="GN150" i="1"/>
  <c r="GN321" i="1"/>
  <c r="GN339" i="1"/>
  <c r="GN307" i="1"/>
  <c r="GN163" i="1"/>
  <c r="GN316" i="1"/>
  <c r="GN190" i="1"/>
  <c r="GN211" i="1"/>
  <c r="GN19" i="1"/>
  <c r="GN292" i="1"/>
  <c r="GN250" i="1"/>
  <c r="GN262" i="1"/>
  <c r="GN290" i="1"/>
  <c r="GN194" i="1"/>
  <c r="GN151" i="1"/>
  <c r="GN308" i="1"/>
  <c r="GN225" i="1"/>
  <c r="GN202" i="1"/>
  <c r="GN281" i="1"/>
  <c r="GN248" i="1"/>
  <c r="GN222" i="1"/>
  <c r="GN226" i="1"/>
  <c r="GN224" i="1"/>
  <c r="GN284" i="1"/>
  <c r="GN287" i="1"/>
  <c r="GN241" i="1"/>
  <c r="GN269" i="1"/>
  <c r="GN252" i="1"/>
  <c r="GN329" i="1"/>
  <c r="GN341" i="1"/>
  <c r="GN171" i="1"/>
  <c r="GN210" i="1"/>
  <c r="GN214" i="1"/>
  <c r="GN325" i="1"/>
  <c r="GN184" i="1"/>
  <c r="GN220" i="1"/>
  <c r="GN318" i="1"/>
  <c r="GN218" i="1"/>
  <c r="GN148" i="1"/>
  <c r="GN327" i="1"/>
  <c r="GN343" i="1"/>
  <c r="GN178" i="1"/>
  <c r="GN333" i="1"/>
  <c r="GN309" i="1"/>
  <c r="GN176" i="1"/>
  <c r="GN319" i="1"/>
  <c r="GN172" i="1"/>
  <c r="GN182" i="1"/>
  <c r="GN20" i="1"/>
  <c r="GN139" i="1"/>
  <c r="GN245" i="1"/>
  <c r="GN280" i="1"/>
  <c r="GN286" i="1"/>
  <c r="GN203" i="1"/>
  <c r="GN183" i="1"/>
  <c r="GN164" i="1"/>
  <c r="GN326" i="1"/>
  <c r="GN324" i="1"/>
  <c r="GN229" i="1"/>
  <c r="GN166" i="1"/>
  <c r="GN185" i="1"/>
  <c r="GN223" i="1"/>
  <c r="GN267" i="1"/>
  <c r="GN289" i="1"/>
  <c r="GN235" i="1"/>
  <c r="GN234" i="1"/>
  <c r="GN242" i="1"/>
  <c r="GN255" i="1"/>
  <c r="GN249" i="1"/>
  <c r="GN149" i="1"/>
  <c r="GN335" i="1"/>
  <c r="GN313" i="1"/>
  <c r="GN168" i="1"/>
  <c r="GN175" i="1"/>
  <c r="GN167" i="1"/>
  <c r="GN331" i="1"/>
  <c r="GN205" i="1"/>
  <c r="GN311" i="1"/>
  <c r="GN288" i="1"/>
  <c r="GN291" i="1"/>
  <c r="GN336" i="1"/>
  <c r="GN274" i="1"/>
  <c r="GN305" i="1"/>
  <c r="GN189" i="1"/>
  <c r="GN207" i="1"/>
  <c r="GN206" i="1"/>
  <c r="GN157" i="1"/>
  <c r="GN187" i="1"/>
  <c r="GN221" i="1"/>
  <c r="GN208" i="1"/>
  <c r="GN227" i="1"/>
  <c r="GN260" i="1"/>
  <c r="GN271" i="1"/>
  <c r="GN254" i="1"/>
  <c r="GN247" i="1"/>
  <c r="GN258" i="1"/>
  <c r="GN276" i="1"/>
  <c r="GN302" i="1"/>
  <c r="GN173" i="1"/>
  <c r="GN279" i="1"/>
  <c r="GN177" i="1"/>
  <c r="GN191" i="1"/>
  <c r="GN204" i="1"/>
  <c r="GN217" i="1"/>
  <c r="GN216" i="1"/>
  <c r="GN342" i="1"/>
  <c r="GN323" i="1"/>
  <c r="GN261" i="1"/>
  <c r="GN332" i="1"/>
  <c r="GN301" i="1"/>
  <c r="GN310" i="1"/>
  <c r="GN337" i="1"/>
  <c r="GN174" i="1"/>
  <c r="GN186" i="1"/>
  <c r="GN201" i="1"/>
  <c r="GN140" i="1"/>
  <c r="GN228" i="1"/>
  <c r="GN195" i="1"/>
  <c r="GN322" i="1"/>
  <c r="GN303" i="1"/>
  <c r="GN282" i="1"/>
  <c r="GN275" i="1"/>
  <c r="GN338" i="1"/>
  <c r="GN300" i="1"/>
  <c r="GN328" i="1"/>
  <c r="GN268" i="1"/>
  <c r="GN238" i="1"/>
  <c r="GN273" i="1"/>
  <c r="GN317" i="1"/>
  <c r="GN138" i="1"/>
  <c r="GN293" i="1"/>
  <c r="GN251" i="1"/>
  <c r="GN277" i="1"/>
  <c r="GN239" i="1"/>
  <c r="GN285" i="1"/>
  <c r="GN314" i="1"/>
  <c r="GN295" i="1"/>
  <c r="GN315" i="1"/>
  <c r="GN162" i="1"/>
  <c r="GN330" i="1"/>
  <c r="GN219" i="1"/>
  <c r="GN334" i="1"/>
  <c r="GN237" i="1"/>
  <c r="GN272" i="1"/>
  <c r="GN165" i="1"/>
  <c r="GN283" i="1"/>
  <c r="GN306" i="1"/>
  <c r="GN196" i="1"/>
  <c r="GN256" i="1"/>
  <c r="GN257" i="1"/>
  <c r="GN192" i="1"/>
  <c r="GN340" i="1"/>
  <c r="GN212" i="1"/>
  <c r="GN243" i="1"/>
  <c r="GN156" i="1"/>
  <c r="GN213" i="1"/>
  <c r="GN312" i="1"/>
  <c r="GN193" i="1"/>
  <c r="GN240" i="1"/>
  <c r="GN215" i="1"/>
  <c r="GN244" i="1"/>
  <c r="GN209" i="1"/>
  <c r="IW163" i="1"/>
  <c r="IW328" i="1"/>
  <c r="IW257" i="1"/>
  <c r="IW307" i="1"/>
  <c r="IW157" i="1"/>
  <c r="IW236" i="1"/>
  <c r="IW304" i="1"/>
  <c r="IW237" i="1"/>
  <c r="IW209" i="1"/>
  <c r="IW194" i="1"/>
  <c r="IW228" i="1"/>
  <c r="IW203" i="1"/>
  <c r="IW273" i="1"/>
  <c r="IW207" i="1"/>
  <c r="IW213" i="1"/>
  <c r="IW331" i="1"/>
  <c r="IW252" i="1"/>
  <c r="IW245" i="1"/>
  <c r="IW254" i="1"/>
  <c r="IW201" i="1"/>
  <c r="IW205" i="1"/>
  <c r="IW335" i="1"/>
  <c r="IW220" i="1"/>
  <c r="IW221" i="1"/>
  <c r="IW259" i="1"/>
  <c r="IW256" i="1"/>
  <c r="IW255" i="1"/>
  <c r="IW325" i="1"/>
  <c r="IW243" i="1"/>
  <c r="IW275" i="1"/>
  <c r="IW336" i="1"/>
  <c r="IW234" i="1"/>
  <c r="IW294" i="1"/>
  <c r="IW269" i="1"/>
  <c r="IW306" i="1"/>
  <c r="IW332" i="1"/>
  <c r="IW308" i="1"/>
  <c r="IW238" i="1"/>
  <c r="IW329" i="1"/>
  <c r="IW301" i="1"/>
  <c r="IW156" i="1"/>
  <c r="IW323" i="1"/>
  <c r="IW321" i="1"/>
  <c r="IW339" i="1"/>
  <c r="IW193" i="1"/>
  <c r="IW222" i="1"/>
  <c r="IW284" i="1"/>
  <c r="IW183" i="1"/>
  <c r="IW190" i="1"/>
  <c r="IW176" i="1"/>
  <c r="IW172" i="1"/>
  <c r="IW185" i="1"/>
  <c r="IW305" i="1"/>
  <c r="IW240" i="1"/>
  <c r="IW217" i="1"/>
  <c r="IW216" i="1"/>
  <c r="IW289" i="1"/>
  <c r="IW141" i="1"/>
  <c r="IW295" i="1"/>
  <c r="IW282" i="1"/>
  <c r="IW303" i="1"/>
  <c r="IW315" i="1"/>
  <c r="IW314" i="1"/>
  <c r="IW280" i="1"/>
  <c r="IW327" i="1"/>
  <c r="IW150" i="1"/>
  <c r="IW286" i="1"/>
  <c r="IW320" i="1"/>
  <c r="IW311" i="1"/>
  <c r="IW223" i="1"/>
  <c r="IW169" i="1"/>
  <c r="IW174" i="1"/>
  <c r="IW281" i="1"/>
  <c r="IW151" i="1"/>
  <c r="IW195" i="1"/>
  <c r="IW191" i="1"/>
  <c r="IW177" i="1"/>
  <c r="IW181" i="1"/>
  <c r="IW182" i="1"/>
  <c r="IW270" i="1"/>
  <c r="IW242" i="1"/>
  <c r="IW287" i="1"/>
  <c r="IW342" i="1"/>
  <c r="IW219" i="1"/>
  <c r="IW274" i="1"/>
  <c r="IW288" i="1"/>
  <c r="IW229" i="1"/>
  <c r="IW250" i="1"/>
  <c r="IW251" i="1"/>
  <c r="IW214" i="1"/>
  <c r="IW226" i="1"/>
  <c r="IW341" i="1"/>
  <c r="IW302" i="1"/>
  <c r="IW180" i="1"/>
  <c r="IW338" i="1"/>
  <c r="IW148" i="1"/>
  <c r="IW318" i="1"/>
  <c r="IW178" i="1"/>
  <c r="IW173" i="1"/>
  <c r="IW227" i="1"/>
  <c r="IW340" i="1"/>
  <c r="IW165" i="1"/>
  <c r="IW211" i="1"/>
  <c r="IW164" i="1"/>
  <c r="IW322" i="1"/>
  <c r="IW208" i="1"/>
  <c r="IW272" i="1"/>
  <c r="IW215" i="1"/>
  <c r="IW258" i="1"/>
  <c r="IW239" i="1"/>
  <c r="IW218" i="1"/>
  <c r="IW285" i="1"/>
  <c r="IW271" i="1"/>
  <c r="IW290" i="1"/>
  <c r="IW277" i="1"/>
  <c r="IW224" i="1"/>
  <c r="IW175" i="1"/>
  <c r="IW241" i="1"/>
  <c r="IW184" i="1"/>
  <c r="IW330" i="1"/>
  <c r="IW333" i="1"/>
  <c r="IW316" i="1"/>
  <c r="IW334" i="1"/>
  <c r="IW162" i="1"/>
  <c r="IW260" i="1"/>
  <c r="IW278" i="1"/>
  <c r="IW168" i="1"/>
  <c r="IW261" i="1"/>
  <c r="IW267" i="1"/>
  <c r="IW189" i="1"/>
  <c r="IW225" i="1"/>
  <c r="IW235" i="1"/>
  <c r="IW204" i="1"/>
  <c r="IW206" i="1"/>
  <c r="IW167" i="1"/>
  <c r="IW300" i="1"/>
  <c r="IW337" i="1"/>
  <c r="IW248" i="1"/>
  <c r="IW20" i="1"/>
  <c r="IW212" i="1"/>
  <c r="IW19" i="1"/>
  <c r="IW312" i="1"/>
  <c r="IW262" i="1"/>
  <c r="IW246" i="1"/>
  <c r="IW268" i="1"/>
  <c r="IW166" i="1"/>
  <c r="IW309" i="1"/>
  <c r="IW324" i="1"/>
  <c r="IW291" i="1"/>
  <c r="IW253" i="1"/>
  <c r="IW313" i="1"/>
  <c r="IW192" i="1"/>
  <c r="IW186" i="1"/>
  <c r="IW343" i="1"/>
  <c r="IW279" i="1"/>
  <c r="IW292" i="1"/>
  <c r="IW202" i="1"/>
  <c r="IW249" i="1"/>
  <c r="IW244" i="1"/>
  <c r="IW247" i="1"/>
  <c r="IW310" i="1"/>
  <c r="IW326" i="1"/>
  <c r="IW187" i="1"/>
  <c r="IW319" i="1"/>
  <c r="IW276" i="1"/>
  <c r="IW293" i="1"/>
  <c r="IW283" i="1"/>
  <c r="IW210" i="1"/>
  <c r="IW149" i="1"/>
  <c r="IW196" i="1"/>
  <c r="IW171" i="1"/>
  <c r="IW317" i="1"/>
  <c r="BL216" i="1"/>
  <c r="BL240" i="1"/>
  <c r="BL328" i="1"/>
  <c r="BL303" i="1"/>
  <c r="BL204" i="1"/>
  <c r="BL316" i="1"/>
  <c r="BL340" i="1"/>
  <c r="BL139" i="1"/>
  <c r="BL281" i="1"/>
  <c r="BL220" i="1"/>
  <c r="BL274" i="1"/>
  <c r="BL278" i="1"/>
  <c r="BL224" i="1"/>
  <c r="BL293" i="1"/>
  <c r="BL173" i="1"/>
  <c r="BL244" i="1"/>
  <c r="BL332" i="1"/>
  <c r="BL226" i="1"/>
  <c r="BL254" i="1"/>
  <c r="BL229" i="1"/>
  <c r="BL247" i="1"/>
  <c r="BL215" i="1"/>
  <c r="BL209" i="1"/>
  <c r="BL323" i="1"/>
  <c r="BL225" i="1"/>
  <c r="BL331" i="1"/>
  <c r="BL194" i="1"/>
  <c r="BL280" i="1"/>
  <c r="BL175" i="1"/>
  <c r="BL187" i="1"/>
  <c r="BL270" i="1"/>
  <c r="BL305" i="1"/>
  <c r="BL169" i="1"/>
  <c r="BL167" i="1"/>
  <c r="BL284" i="1"/>
  <c r="BL20" i="1"/>
  <c r="BL342" i="1"/>
  <c r="BL271" i="1"/>
  <c r="BL282" i="1"/>
  <c r="BL295" i="1"/>
  <c r="BL241" i="1"/>
  <c r="BL168" i="1"/>
  <c r="BL150" i="1"/>
  <c r="BL339" i="1"/>
  <c r="BL314" i="1"/>
  <c r="BL190" i="1"/>
  <c r="BL165" i="1"/>
  <c r="BL268" i="1"/>
  <c r="BL201" i="1"/>
  <c r="BL218" i="1"/>
  <c r="BL227" i="1"/>
  <c r="BL19" i="1"/>
  <c r="BL166" i="1"/>
  <c r="BL313" i="1"/>
  <c r="BL257" i="1"/>
  <c r="BL189" i="1"/>
  <c r="BL279" i="1"/>
  <c r="BL330" i="1"/>
  <c r="BL248" i="1"/>
  <c r="BL312" i="1"/>
  <c r="BL171" i="1"/>
  <c r="BL324" i="1"/>
  <c r="BL273" i="1"/>
  <c r="BL285" i="1"/>
  <c r="BL311" i="1"/>
  <c r="BL276" i="1"/>
  <c r="BL334" i="1"/>
  <c r="BL205" i="1"/>
  <c r="BL272" i="1"/>
  <c r="BL223" i="1"/>
  <c r="BL217" i="1"/>
  <c r="BL336" i="1"/>
  <c r="BL291" i="1"/>
  <c r="BL138" i="1"/>
  <c r="BL183" i="1"/>
  <c r="BL157" i="1"/>
  <c r="BL307" i="1"/>
  <c r="BL203" i="1"/>
  <c r="BL309" i="1"/>
  <c r="BL315" i="1"/>
  <c r="BL261" i="1"/>
  <c r="BL329" i="1"/>
  <c r="BL164" i="1"/>
  <c r="BL256" i="1"/>
  <c r="BL343" i="1"/>
  <c r="BL195" i="1"/>
  <c r="BL202" i="1"/>
  <c r="BL325" i="1"/>
  <c r="BL174" i="1"/>
  <c r="BL250" i="1"/>
  <c r="BL246" i="1"/>
  <c r="BL211" i="1"/>
  <c r="BL228" i="1"/>
  <c r="BL148" i="1"/>
  <c r="BL255" i="1"/>
  <c r="BL288" i="1"/>
  <c r="BL141" i="1"/>
  <c r="BL259" i="1"/>
  <c r="BL245" i="1"/>
  <c r="BL302" i="1"/>
  <c r="BL252" i="1"/>
  <c r="BL243" i="1"/>
  <c r="BL172" i="1"/>
  <c r="BL322" i="1"/>
  <c r="BL327" i="1"/>
  <c r="BL207" i="1"/>
  <c r="BL176" i="1"/>
  <c r="BL318" i="1"/>
  <c r="BL341" i="1"/>
  <c r="BL192" i="1"/>
  <c r="BL286" i="1"/>
  <c r="BL206" i="1"/>
  <c r="BL289" i="1"/>
  <c r="BL301" i="1"/>
  <c r="BL267" i="1"/>
  <c r="BL182" i="1"/>
  <c r="BL184" i="1"/>
  <c r="BL235" i="1"/>
  <c r="BL292" i="1"/>
  <c r="BL317" i="1"/>
  <c r="BL258" i="1"/>
  <c r="BL300" i="1"/>
  <c r="BL208" i="1"/>
  <c r="BL326" i="1"/>
  <c r="BL181" i="1"/>
  <c r="BL333" i="1"/>
  <c r="BL310" i="1"/>
  <c r="BL212" i="1"/>
  <c r="BL251" i="1"/>
  <c r="BL163" i="1"/>
  <c r="BL221" i="1"/>
  <c r="BL219" i="1"/>
  <c r="BL242" i="1"/>
  <c r="BL306" i="1"/>
  <c r="BL287" i="1"/>
  <c r="BL238" i="1"/>
  <c r="BL277" i="1"/>
  <c r="BL149" i="1"/>
  <c r="BL320" i="1"/>
  <c r="BL253" i="1"/>
  <c r="BL191" i="1"/>
  <c r="BL213" i="1"/>
  <c r="BL151" i="1"/>
  <c r="BL260" i="1"/>
  <c r="BL236" i="1"/>
  <c r="BL178" i="1"/>
  <c r="BL308" i="1"/>
  <c r="BL186" i="1"/>
  <c r="BL156" i="1"/>
  <c r="BL196" i="1"/>
  <c r="BL294" i="1"/>
  <c r="BL193" i="1"/>
  <c r="BL321" i="1"/>
  <c r="BL210" i="1"/>
  <c r="BL185" i="1"/>
  <c r="BL290" i="1"/>
  <c r="BL162" i="1"/>
  <c r="BL283" i="1"/>
  <c r="BL269" i="1"/>
  <c r="BL249" i="1"/>
  <c r="BL239" i="1"/>
  <c r="BL319" i="1"/>
  <c r="BL214" i="1"/>
  <c r="BL180" i="1"/>
  <c r="BL237" i="1"/>
  <c r="BL140" i="1"/>
  <c r="BL222" i="1"/>
  <c r="BL335" i="1"/>
  <c r="BL275" i="1"/>
  <c r="BL337" i="1"/>
  <c r="BL234" i="1"/>
  <c r="BL262" i="1"/>
  <c r="BL177" i="1"/>
  <c r="BL304" i="1"/>
  <c r="BL338" i="1"/>
  <c r="GP327" i="1"/>
  <c r="GP246" i="1"/>
  <c r="GP281" i="1"/>
  <c r="GP326" i="1"/>
  <c r="GP247" i="1"/>
  <c r="GP168" i="1"/>
  <c r="GP184" i="1"/>
  <c r="GP283" i="1"/>
  <c r="GP208" i="1"/>
  <c r="GP139" i="1"/>
  <c r="GP234" i="1"/>
  <c r="GP275" i="1"/>
  <c r="GP254" i="1"/>
  <c r="GP172" i="1"/>
  <c r="GP270" i="1"/>
  <c r="GP194" i="1"/>
  <c r="GP196" i="1"/>
  <c r="GP222" i="1"/>
  <c r="GP189" i="1"/>
  <c r="GP178" i="1"/>
  <c r="GP181" i="1"/>
  <c r="GP169" i="1"/>
  <c r="GP324" i="1"/>
  <c r="GP294" i="1"/>
  <c r="GP333" i="1"/>
  <c r="GP259" i="1"/>
  <c r="GP252" i="1"/>
  <c r="GP249" i="1"/>
  <c r="GP150" i="1"/>
  <c r="GP286" i="1"/>
  <c r="GP329" i="1"/>
  <c r="GP309" i="1"/>
  <c r="GP250" i="1"/>
  <c r="GP185" i="1"/>
  <c r="GP195" i="1"/>
  <c r="GP317" i="1"/>
  <c r="GP228" i="1"/>
  <c r="GP211" i="1"/>
  <c r="GP318" i="1"/>
  <c r="GP338" i="1"/>
  <c r="GP182" i="1"/>
  <c r="GP267" i="1"/>
  <c r="GP261" i="1"/>
  <c r="GP209" i="1"/>
  <c r="GP255" i="1"/>
  <c r="GP241" i="1"/>
  <c r="GP177" i="1"/>
  <c r="GP192" i="1"/>
  <c r="GP312" i="1"/>
  <c r="GP141" i="1"/>
  <c r="GP224" i="1"/>
  <c r="GP151" i="1"/>
  <c r="GP292" i="1"/>
  <c r="GP237" i="1"/>
  <c r="GP273" i="1"/>
  <c r="GP316" i="1"/>
  <c r="GP307" i="1"/>
  <c r="GP165" i="1"/>
  <c r="GP220" i="1"/>
  <c r="GP243" i="1"/>
  <c r="GP245" i="1"/>
  <c r="GP186" i="1"/>
  <c r="GP214" i="1"/>
  <c r="GP225" i="1"/>
  <c r="GP19" i="1"/>
  <c r="GP284" i="1"/>
  <c r="GP205" i="1"/>
  <c r="GP268" i="1"/>
  <c r="GP335" i="1"/>
  <c r="GP311" i="1"/>
  <c r="GP314" i="1"/>
  <c r="GP331" i="1"/>
  <c r="GP282" i="1"/>
  <c r="GP191" i="1"/>
  <c r="GP212" i="1"/>
  <c r="GP219" i="1"/>
  <c r="GP217" i="1"/>
  <c r="GP204" i="1"/>
  <c r="GP274" i="1"/>
  <c r="GP251" i="1"/>
  <c r="GP210" i="1"/>
  <c r="GP183" i="1"/>
  <c r="GP193" i="1"/>
  <c r="GP180" i="1"/>
  <c r="GP340" i="1"/>
  <c r="GP321" i="1"/>
  <c r="GP235" i="1"/>
  <c r="GP187" i="1"/>
  <c r="GP330" i="1"/>
  <c r="GP138" i="1"/>
  <c r="GP218" i="1"/>
  <c r="GP291" i="1"/>
  <c r="GP303" i="1"/>
  <c r="GP277" i="1"/>
  <c r="GP280" i="1"/>
  <c r="GP175" i="1"/>
  <c r="GP301" i="1"/>
  <c r="GP206" i="1"/>
  <c r="GP336" i="1"/>
  <c r="GP163" i="1"/>
  <c r="GP239" i="1"/>
  <c r="GP190" i="1"/>
  <c r="GP203" i="1"/>
  <c r="GP223" i="1"/>
  <c r="GP332" i="1"/>
  <c r="GP341" i="1"/>
  <c r="GP271" i="1"/>
  <c r="GP236" i="1"/>
  <c r="GP319" i="1"/>
  <c r="GP140" i="1"/>
  <c r="GP171" i="1"/>
  <c r="GP334" i="1"/>
  <c r="GP325" i="1"/>
  <c r="GP162" i="1"/>
  <c r="GP302" i="1"/>
  <c r="GP20" i="1"/>
  <c r="GP207" i="1"/>
  <c r="GP227" i="1"/>
  <c r="GP269" i="1"/>
  <c r="GP260" i="1"/>
  <c r="GP262" i="1"/>
  <c r="GP295" i="1"/>
  <c r="GP279" i="1"/>
  <c r="GP313" i="1"/>
  <c r="GP315" i="1"/>
  <c r="GP229" i="1"/>
  <c r="GP226" i="1"/>
  <c r="GP285" i="1"/>
  <c r="GP328" i="1"/>
  <c r="GP201" i="1"/>
  <c r="GP167" i="1"/>
  <c r="GP304" i="1"/>
  <c r="GP148" i="1"/>
  <c r="GP244" i="1"/>
  <c r="GP310" i="1"/>
  <c r="GP339" i="1"/>
  <c r="GP240" i="1"/>
  <c r="GP157" i="1"/>
  <c r="GP202" i="1"/>
  <c r="GP173" i="1"/>
  <c r="GP290" i="1"/>
  <c r="GP164" i="1"/>
  <c r="GP156" i="1"/>
  <c r="GP305" i="1"/>
  <c r="GP242" i="1"/>
  <c r="GP272" i="1"/>
  <c r="GP216" i="1"/>
  <c r="GP293" i="1"/>
  <c r="GP322" i="1"/>
  <c r="GP342" i="1"/>
  <c r="GP323" i="1"/>
  <c r="GP278" i="1"/>
  <c r="GP256" i="1"/>
  <c r="GP306" i="1"/>
  <c r="GP257" i="1"/>
  <c r="GP248" i="1"/>
  <c r="GP289" i="1"/>
  <c r="GP176" i="1"/>
  <c r="GP166" i="1"/>
  <c r="GP258" i="1"/>
  <c r="GP253" i="1"/>
  <c r="GP215" i="1"/>
  <c r="GP288" i="1"/>
  <c r="GP343" i="1"/>
  <c r="GP300" i="1"/>
  <c r="GP287" i="1"/>
  <c r="GP213" i="1"/>
  <c r="GP238" i="1"/>
  <c r="GP149" i="1"/>
  <c r="GP308" i="1"/>
  <c r="GP276" i="1"/>
  <c r="GP337" i="1"/>
  <c r="GP320" i="1"/>
  <c r="GP221" i="1"/>
  <c r="GP174" i="1"/>
  <c r="JW212" i="1"/>
  <c r="JW156" i="1"/>
  <c r="JW330" i="1"/>
  <c r="JW270" i="1"/>
  <c r="JW255" i="1"/>
  <c r="JW206" i="1"/>
  <c r="JW338" i="1"/>
  <c r="JW339" i="1"/>
  <c r="JW337" i="1"/>
  <c r="JW328" i="1"/>
  <c r="JW333" i="1"/>
  <c r="JW189" i="1"/>
  <c r="JW139" i="1"/>
  <c r="JW281" i="1"/>
  <c r="JW332" i="1"/>
  <c r="JW303" i="1"/>
  <c r="JW343" i="1"/>
  <c r="JW243" i="1"/>
  <c r="JW268" i="1"/>
  <c r="JW308" i="1"/>
  <c r="JW335" i="1"/>
  <c r="JW177" i="1"/>
  <c r="JW260" i="1"/>
  <c r="JW314" i="1"/>
  <c r="JW301" i="1"/>
  <c r="JW141" i="1"/>
  <c r="JW204" i="1"/>
  <c r="JW316" i="1"/>
  <c r="JW242" i="1"/>
  <c r="JW295" i="1"/>
  <c r="JW288" i="1"/>
  <c r="JW261" i="1"/>
  <c r="JW216" i="1"/>
  <c r="JW341" i="1"/>
  <c r="JW323" i="1"/>
  <c r="JW193" i="1"/>
  <c r="JW226" i="1"/>
  <c r="JW244" i="1"/>
  <c r="JW190" i="1"/>
  <c r="JW140" i="1"/>
  <c r="JW227" i="1"/>
  <c r="JW251" i="1"/>
  <c r="JW238" i="1"/>
  <c r="JW250" i="1"/>
  <c r="JW150" i="1"/>
  <c r="JW256" i="1"/>
  <c r="JW257" i="1"/>
  <c r="JW342" i="1"/>
  <c r="JW300" i="1"/>
  <c r="JW319" i="1"/>
  <c r="JW157" i="1"/>
  <c r="JW162" i="1"/>
  <c r="JW20" i="1"/>
  <c r="JW223" i="1"/>
  <c r="JW318" i="1"/>
  <c r="JW272" i="1"/>
  <c r="JW279" i="1"/>
  <c r="JW262" i="1"/>
  <c r="JW168" i="1"/>
  <c r="JW180" i="1"/>
  <c r="JW321" i="1"/>
  <c r="JW302" i="1"/>
  <c r="JW201" i="1"/>
  <c r="JW340" i="1"/>
  <c r="JW184" i="1"/>
  <c r="JW166" i="1"/>
  <c r="JW304" i="1"/>
  <c r="JW278" i="1"/>
  <c r="JW292" i="1"/>
  <c r="JW274" i="1"/>
  <c r="JW269" i="1"/>
  <c r="JW236" i="1"/>
  <c r="JW148" i="1"/>
  <c r="JW246" i="1"/>
  <c r="JW311" i="1"/>
  <c r="JW306" i="1"/>
  <c r="JW203" i="1"/>
  <c r="JW172" i="1"/>
  <c r="JW186" i="1"/>
  <c r="JW309" i="1"/>
  <c r="JW259" i="1"/>
  <c r="JW241" i="1"/>
  <c r="JW283" i="1"/>
  <c r="JW234" i="1"/>
  <c r="JW336" i="1"/>
  <c r="JW286" i="1"/>
  <c r="JW247" i="1"/>
  <c r="JW237" i="1"/>
  <c r="JW225" i="1"/>
  <c r="JW290" i="1"/>
  <c r="JW164" i="1"/>
  <c r="JW182" i="1"/>
  <c r="JW185" i="1"/>
  <c r="JW220" i="1"/>
  <c r="JW207" i="1"/>
  <c r="JW173" i="1"/>
  <c r="JW271" i="1"/>
  <c r="JW249" i="1"/>
  <c r="JW267" i="1"/>
  <c r="JW254" i="1"/>
  <c r="JW329" i="1"/>
  <c r="JW196" i="1"/>
  <c r="JW210" i="1"/>
  <c r="JW224" i="1"/>
  <c r="JW176" i="1"/>
  <c r="JW181" i="1"/>
  <c r="JW228" i="1"/>
  <c r="JW213" i="1"/>
  <c r="JW214" i="1"/>
  <c r="JW19" i="1"/>
  <c r="JW217" i="1"/>
  <c r="JW291" i="1"/>
  <c r="JW151" i="1"/>
  <c r="JW326" i="1"/>
  <c r="JW317" i="1"/>
  <c r="JW322" i="1"/>
  <c r="JW248" i="1"/>
  <c r="JW183" i="1"/>
  <c r="JW195" i="1"/>
  <c r="JW325" i="1"/>
  <c r="JW219" i="1"/>
  <c r="JW258" i="1"/>
  <c r="JW315" i="1"/>
  <c r="JW320" i="1"/>
  <c r="JW273" i="1"/>
  <c r="JW245" i="1"/>
  <c r="JW327" i="1"/>
  <c r="JW324" i="1"/>
  <c r="JW310" i="1"/>
  <c r="JW331" i="1"/>
  <c r="JW167" i="1"/>
  <c r="JW174" i="1"/>
  <c r="JW239" i="1"/>
  <c r="JW211" i="1"/>
  <c r="JW205" i="1"/>
  <c r="JW222" i="1"/>
  <c r="JW215" i="1"/>
  <c r="JW235" i="1"/>
  <c r="JW289" i="1"/>
  <c r="JW277" i="1"/>
  <c r="JW149" i="1"/>
  <c r="JW312" i="1"/>
  <c r="JW305" i="1"/>
  <c r="JW313" i="1"/>
  <c r="JW252" i="1"/>
  <c r="JW253" i="1"/>
  <c r="JW280" i="1"/>
  <c r="JW171" i="1"/>
  <c r="JW218" i="1"/>
  <c r="JW282" i="1"/>
  <c r="JW284" i="1"/>
  <c r="JW294" i="1"/>
  <c r="JW275" i="1"/>
  <c r="JW209" i="1"/>
  <c r="JW285" i="1"/>
  <c r="JW165" i="1"/>
  <c r="JW307" i="1"/>
  <c r="JW293" i="1"/>
  <c r="JW187" i="1"/>
  <c r="JW163" i="1"/>
  <c r="JW240" i="1"/>
  <c r="JW194" i="1"/>
  <c r="JW287" i="1"/>
  <c r="JW202" i="1"/>
  <c r="JW208" i="1"/>
  <c r="JW191" i="1"/>
  <c r="JW175" i="1"/>
  <c r="JW221" i="1"/>
  <c r="JW192" i="1"/>
  <c r="JW178" i="1"/>
  <c r="JW138" i="1"/>
  <c r="JW276" i="1"/>
  <c r="JW169" i="1"/>
  <c r="JW229" i="1"/>
  <c r="JW334" i="1"/>
  <c r="EN33" i="1"/>
  <c r="EN27" i="1"/>
  <c r="EN36" i="1" s="1"/>
  <c r="EN29" i="1"/>
  <c r="EN38" i="1" s="1"/>
  <c r="EN31" i="1"/>
  <c r="EN40" i="1" s="1"/>
  <c r="EN26" i="1"/>
  <c r="EN35" i="1" s="1"/>
  <c r="EN25" i="1"/>
  <c r="EN34" i="1" s="1"/>
  <c r="EN30" i="1"/>
  <c r="EN39" i="1" s="1"/>
  <c r="EN28" i="1"/>
  <c r="EN37" i="1" s="1"/>
  <c r="EN32" i="1"/>
  <c r="EN41" i="1" s="1"/>
  <c r="CL244" i="1"/>
  <c r="CL295" i="1"/>
  <c r="CL277" i="1"/>
  <c r="CL248" i="1"/>
  <c r="CL191" i="1"/>
  <c r="CL148" i="1"/>
  <c r="CL141" i="1"/>
  <c r="CL321" i="1"/>
  <c r="CL227" i="1"/>
  <c r="CL165" i="1"/>
  <c r="CL169" i="1"/>
  <c r="CL157" i="1"/>
  <c r="CL220" i="1"/>
  <c r="CL301" i="1"/>
  <c r="CL138" i="1"/>
  <c r="CL334" i="1"/>
  <c r="CL204" i="1"/>
  <c r="CL335" i="1"/>
  <c r="CL289" i="1"/>
  <c r="CL171" i="1"/>
  <c r="CL278" i="1"/>
  <c r="CL326" i="1"/>
  <c r="CL221" i="1"/>
  <c r="CL178" i="1"/>
  <c r="CL304" i="1"/>
  <c r="CL186" i="1"/>
  <c r="CL187" i="1"/>
  <c r="CL185" i="1"/>
  <c r="CL270" i="1"/>
  <c r="CL206" i="1"/>
  <c r="CL268" i="1"/>
  <c r="CL308" i="1"/>
  <c r="CL293" i="1"/>
  <c r="CL208" i="1"/>
  <c r="CL302" i="1"/>
  <c r="CL280" i="1"/>
  <c r="CL172" i="1"/>
  <c r="CL190" i="1"/>
  <c r="CL174" i="1"/>
  <c r="CL225" i="1"/>
  <c r="CL306" i="1"/>
  <c r="CL320" i="1"/>
  <c r="CL19" i="1"/>
  <c r="CL177" i="1"/>
  <c r="CL271" i="1"/>
  <c r="CL180" i="1"/>
  <c r="CL262" i="1"/>
  <c r="CL238" i="1"/>
  <c r="CL332" i="1"/>
  <c r="CL224" i="1"/>
  <c r="CL240" i="1"/>
  <c r="CL196" i="1"/>
  <c r="CL279" i="1"/>
  <c r="CL194" i="1"/>
  <c r="CL246" i="1"/>
  <c r="CL331" i="1"/>
  <c r="CL282" i="1"/>
  <c r="CL202" i="1"/>
  <c r="CL294" i="1"/>
  <c r="CL214" i="1"/>
  <c r="CL166" i="1"/>
  <c r="CL288" i="1"/>
  <c r="CL181" i="1"/>
  <c r="CL255" i="1"/>
  <c r="CL195" i="1"/>
  <c r="CL237" i="1"/>
  <c r="CL340" i="1"/>
  <c r="CL283" i="1"/>
  <c r="CL212" i="1"/>
  <c r="CL309" i="1"/>
  <c r="CL149" i="1"/>
  <c r="CL167" i="1"/>
  <c r="CL291" i="1"/>
  <c r="CL216" i="1"/>
  <c r="CL284" i="1"/>
  <c r="CL287" i="1"/>
  <c r="CL300" i="1"/>
  <c r="CL272" i="1"/>
  <c r="CL234" i="1"/>
  <c r="CL140" i="1"/>
  <c r="CL318" i="1"/>
  <c r="CL228" i="1"/>
  <c r="CL249" i="1"/>
  <c r="CL193" i="1"/>
  <c r="CL213" i="1"/>
  <c r="CL205" i="1"/>
  <c r="CL339" i="1"/>
  <c r="CL313" i="1"/>
  <c r="CL254" i="1"/>
  <c r="CL173" i="1"/>
  <c r="CL189" i="1"/>
  <c r="CL327" i="1"/>
  <c r="CL275" i="1"/>
  <c r="CL276" i="1"/>
  <c r="CL325" i="1"/>
  <c r="CL222" i="1"/>
  <c r="CL305" i="1"/>
  <c r="CL226" i="1"/>
  <c r="CL176" i="1"/>
  <c r="CL241" i="1"/>
  <c r="CL253" i="1"/>
  <c r="CL151" i="1"/>
  <c r="CL168" i="1"/>
  <c r="CL256" i="1"/>
  <c r="CL281" i="1"/>
  <c r="CL328" i="1"/>
  <c r="CL139" i="1"/>
  <c r="CL333" i="1"/>
  <c r="CL314" i="1"/>
  <c r="CL336" i="1"/>
  <c r="CL184" i="1"/>
  <c r="CL285" i="1"/>
  <c r="CL209" i="1"/>
  <c r="CL329" i="1"/>
  <c r="CL251" i="1"/>
  <c r="CL182" i="1"/>
  <c r="CL292" i="1"/>
  <c r="CL229" i="1"/>
  <c r="CL324" i="1"/>
  <c r="CL322" i="1"/>
  <c r="CL274" i="1"/>
  <c r="CL343" i="1"/>
  <c r="CL218" i="1"/>
  <c r="CL310" i="1"/>
  <c r="CL243" i="1"/>
  <c r="CL183" i="1"/>
  <c r="CL290" i="1"/>
  <c r="CL201" i="1"/>
  <c r="CL150" i="1"/>
  <c r="CL20" i="1"/>
  <c r="CL341" i="1"/>
  <c r="CL175" i="1"/>
  <c r="CL242" i="1"/>
  <c r="CL267" i="1"/>
  <c r="CL317" i="1"/>
  <c r="CL258" i="1"/>
  <c r="CL252" i="1"/>
  <c r="CL210" i="1"/>
  <c r="CL261" i="1"/>
  <c r="CL217" i="1"/>
  <c r="CL337" i="1"/>
  <c r="CL303" i="1"/>
  <c r="CL192" i="1"/>
  <c r="CL260" i="1"/>
  <c r="CL273" i="1"/>
  <c r="CL311" i="1"/>
  <c r="CL211" i="1"/>
  <c r="CL257" i="1"/>
  <c r="CL156" i="1"/>
  <c r="CL239" i="1"/>
  <c r="CL316" i="1"/>
  <c r="CL259" i="1"/>
  <c r="CL235" i="1"/>
  <c r="CL164" i="1"/>
  <c r="CL163" i="1"/>
  <c r="CL319" i="1"/>
  <c r="CL245" i="1"/>
  <c r="CL219" i="1"/>
  <c r="CL323" i="1"/>
  <c r="CL207" i="1"/>
  <c r="CL342" i="1"/>
  <c r="CL338" i="1"/>
  <c r="CL250" i="1"/>
  <c r="CL162" i="1"/>
  <c r="CL236" i="1"/>
  <c r="CL247" i="1"/>
  <c r="CL215" i="1"/>
  <c r="CL203" i="1"/>
  <c r="CL315" i="1"/>
  <c r="CL269" i="1"/>
  <c r="CL330" i="1"/>
  <c r="CL223" i="1"/>
  <c r="CL307" i="1"/>
  <c r="CL286" i="1"/>
  <c r="CL312" i="1"/>
  <c r="EL190" i="1"/>
  <c r="EL157" i="1"/>
  <c r="EL236" i="1"/>
  <c r="EL210" i="1"/>
  <c r="EL282" i="1"/>
  <c r="EL332" i="1"/>
  <c r="EL20" i="1"/>
  <c r="EL169" i="1"/>
  <c r="EL300" i="1"/>
  <c r="EL318" i="1"/>
  <c r="EL315" i="1"/>
  <c r="EL177" i="1"/>
  <c r="EL320" i="1"/>
  <c r="EL229" i="1"/>
  <c r="EL308" i="1"/>
  <c r="EL333" i="1"/>
  <c r="EL281" i="1"/>
  <c r="EL182" i="1"/>
  <c r="EL336" i="1"/>
  <c r="EL257" i="1"/>
  <c r="EL335" i="1"/>
  <c r="EL19" i="1"/>
  <c r="EL214" i="1"/>
  <c r="EL287" i="1"/>
  <c r="EL189" i="1"/>
  <c r="EL310" i="1"/>
  <c r="EL267" i="1"/>
  <c r="EL276" i="1"/>
  <c r="EL272" i="1"/>
  <c r="EL166" i="1"/>
  <c r="EL187" i="1"/>
  <c r="EL271" i="1"/>
  <c r="EL331" i="1"/>
  <c r="EL195" i="1"/>
  <c r="EL215" i="1"/>
  <c r="EL304" i="1"/>
  <c r="EL211" i="1"/>
  <c r="EL184" i="1"/>
  <c r="EL326" i="1"/>
  <c r="EL225" i="1"/>
  <c r="EL256" i="1"/>
  <c r="EL305" i="1"/>
  <c r="EL268" i="1"/>
  <c r="EL205" i="1"/>
  <c r="EL340" i="1"/>
  <c r="EL274" i="1"/>
  <c r="EL204" i="1"/>
  <c r="EL259" i="1"/>
  <c r="EL191" i="1"/>
  <c r="EL327" i="1"/>
  <c r="EL330" i="1"/>
  <c r="EL209" i="1"/>
  <c r="EL302" i="1"/>
  <c r="EL139" i="1"/>
  <c r="EL244" i="1"/>
  <c r="EL174" i="1"/>
  <c r="EL223" i="1"/>
  <c r="EL309" i="1"/>
  <c r="EL224" i="1"/>
  <c r="EL343" i="1"/>
  <c r="EL317" i="1"/>
  <c r="EL286" i="1"/>
  <c r="EL141" i="1"/>
  <c r="EL196" i="1"/>
  <c r="EL312" i="1"/>
  <c r="EL323" i="1"/>
  <c r="EL151" i="1"/>
  <c r="EL163" i="1"/>
  <c r="EL275" i="1"/>
  <c r="EL342" i="1"/>
  <c r="EL295" i="1"/>
  <c r="EL273" i="1"/>
  <c r="EL186" i="1"/>
  <c r="EL175" i="1"/>
  <c r="EL283" i="1"/>
  <c r="EL316" i="1"/>
  <c r="EL261" i="1"/>
  <c r="EL240" i="1"/>
  <c r="EL172" i="1"/>
  <c r="EL241" i="1"/>
  <c r="EL192" i="1"/>
  <c r="EL239" i="1"/>
  <c r="EL303" i="1"/>
  <c r="EL220" i="1"/>
  <c r="EL338" i="1"/>
  <c r="EL242" i="1"/>
  <c r="EL206" i="1"/>
  <c r="EL328" i="1"/>
  <c r="EL294" i="1"/>
  <c r="EL319" i="1"/>
  <c r="EL193" i="1"/>
  <c r="EL251" i="1"/>
  <c r="EL247" i="1"/>
  <c r="EL248" i="1"/>
  <c r="EL167" i="1"/>
  <c r="EL173" i="1"/>
  <c r="EL279" i="1"/>
  <c r="EL171" i="1"/>
  <c r="EL216" i="1"/>
  <c r="EL291" i="1"/>
  <c r="EL252" i="1"/>
  <c r="EL140" i="1"/>
  <c r="EL148" i="1"/>
  <c r="EL280" i="1"/>
  <c r="EL226" i="1"/>
  <c r="EL221" i="1"/>
  <c r="EL237" i="1"/>
  <c r="EL249" i="1"/>
  <c r="EL201" i="1"/>
  <c r="EL238" i="1"/>
  <c r="EL212" i="1"/>
  <c r="EL246" i="1"/>
  <c r="EL306" i="1"/>
  <c r="EL185" i="1"/>
  <c r="EL234" i="1"/>
  <c r="EL156" i="1"/>
  <c r="EL269" i="1"/>
  <c r="EL149" i="1"/>
  <c r="EL218" i="1"/>
  <c r="EL255" i="1"/>
  <c r="EL322" i="1"/>
  <c r="EL207" i="1"/>
  <c r="EL324" i="1"/>
  <c r="EL180" i="1"/>
  <c r="EL258" i="1"/>
  <c r="EL277" i="1"/>
  <c r="EL293" i="1"/>
  <c r="EL227" i="1"/>
  <c r="EL202" i="1"/>
  <c r="EL341" i="1"/>
  <c r="EL284" i="1"/>
  <c r="EL245" i="1"/>
  <c r="EL337" i="1"/>
  <c r="EL321" i="1"/>
  <c r="EL314" i="1"/>
  <c r="EL138" i="1"/>
  <c r="EL178" i="1"/>
  <c r="EL311" i="1"/>
  <c r="EL208" i="1"/>
  <c r="EL329" i="1"/>
  <c r="EL203" i="1"/>
  <c r="EL289" i="1"/>
  <c r="EL235" i="1"/>
  <c r="EL176" i="1"/>
  <c r="EL278" i="1"/>
  <c r="EL262" i="1"/>
  <c r="EL217" i="1"/>
  <c r="EL334" i="1"/>
  <c r="EL228" i="1"/>
  <c r="EL243" i="1"/>
  <c r="EL270" i="1"/>
  <c r="EL150" i="1"/>
  <c r="EL250" i="1"/>
  <c r="EL290" i="1"/>
  <c r="EL165" i="1"/>
  <c r="EL307" i="1"/>
  <c r="EL325" i="1"/>
  <c r="EL292" i="1"/>
  <c r="EL339" i="1"/>
  <c r="EL313" i="1"/>
  <c r="EL194" i="1"/>
  <c r="EL168" i="1"/>
  <c r="EL164" i="1"/>
  <c r="EL285" i="1"/>
  <c r="EL288" i="1"/>
  <c r="EL260" i="1"/>
  <c r="EL162" i="1"/>
  <c r="EL183" i="1"/>
  <c r="EL254" i="1"/>
  <c r="EL213" i="1"/>
  <c r="EL301" i="1"/>
  <c r="EL219" i="1"/>
  <c r="EL222" i="1"/>
  <c r="EL181" i="1"/>
  <c r="EL253" i="1"/>
  <c r="CJ275" i="1"/>
  <c r="CJ171" i="1"/>
  <c r="CJ215" i="1"/>
  <c r="CJ241" i="1"/>
  <c r="CJ172" i="1"/>
  <c r="CJ267" i="1"/>
  <c r="CJ182" i="1"/>
  <c r="CJ334" i="1"/>
  <c r="CJ189" i="1"/>
  <c r="CJ258" i="1"/>
  <c r="CJ282" i="1"/>
  <c r="CJ322" i="1"/>
  <c r="CJ201" i="1"/>
  <c r="CJ319" i="1"/>
  <c r="CJ204" i="1"/>
  <c r="CJ341" i="1"/>
  <c r="CJ211" i="1"/>
  <c r="CJ317" i="1"/>
  <c r="CJ249" i="1"/>
  <c r="CJ305" i="1"/>
  <c r="CJ227" i="1"/>
  <c r="CJ139" i="1"/>
  <c r="CJ247" i="1"/>
  <c r="CJ254" i="1"/>
  <c r="CJ279" i="1"/>
  <c r="CJ295" i="1"/>
  <c r="CJ186" i="1"/>
  <c r="CJ259" i="1"/>
  <c r="CJ274" i="1"/>
  <c r="CJ221" i="1"/>
  <c r="CJ281" i="1"/>
  <c r="CJ191" i="1"/>
  <c r="CJ157" i="1"/>
  <c r="CJ190" i="1"/>
  <c r="CJ268" i="1"/>
  <c r="CJ251" i="1"/>
  <c r="CJ287" i="1"/>
  <c r="CJ313" i="1"/>
  <c r="CJ165" i="1"/>
  <c r="CJ226" i="1"/>
  <c r="CJ294" i="1"/>
  <c r="CJ207" i="1"/>
  <c r="CJ303" i="1"/>
  <c r="CJ19" i="1"/>
  <c r="CJ212" i="1"/>
  <c r="CJ228" i="1"/>
  <c r="CJ301" i="1"/>
  <c r="CJ239" i="1"/>
  <c r="CJ217" i="1"/>
  <c r="CJ256" i="1"/>
  <c r="CJ164" i="1"/>
  <c r="CJ205" i="1"/>
  <c r="CJ235" i="1"/>
  <c r="CJ290" i="1"/>
  <c r="CJ244" i="1"/>
  <c r="CJ255" i="1"/>
  <c r="CJ173" i="1"/>
  <c r="CJ238" i="1"/>
  <c r="CJ248" i="1"/>
  <c r="CJ332" i="1"/>
  <c r="CJ318" i="1"/>
  <c r="CJ149" i="1"/>
  <c r="CJ283" i="1"/>
  <c r="CJ308" i="1"/>
  <c r="CJ208" i="1"/>
  <c r="CJ292" i="1"/>
  <c r="CJ176" i="1"/>
  <c r="CJ310" i="1"/>
  <c r="CJ276" i="1"/>
  <c r="CJ219" i="1"/>
  <c r="CJ338" i="1"/>
  <c r="CJ250" i="1"/>
  <c r="CJ304" i="1"/>
  <c r="CJ286" i="1"/>
  <c r="CJ327" i="1"/>
  <c r="CJ280" i="1"/>
  <c r="CJ328" i="1"/>
  <c r="CJ253" i="1"/>
  <c r="CJ177" i="1"/>
  <c r="CJ196" i="1"/>
  <c r="CJ148" i="1"/>
  <c r="CJ237" i="1"/>
  <c r="CJ331" i="1"/>
  <c r="CJ252" i="1"/>
  <c r="CJ193" i="1"/>
  <c r="CJ307" i="1"/>
  <c r="CJ343" i="1"/>
  <c r="CJ271" i="1"/>
  <c r="CJ185" i="1"/>
  <c r="CJ210" i="1"/>
  <c r="CJ175" i="1"/>
  <c r="CJ324" i="1"/>
  <c r="CJ337" i="1"/>
  <c r="CJ151" i="1"/>
  <c r="CJ289" i="1"/>
  <c r="CJ284" i="1"/>
  <c r="CJ213" i="1"/>
  <c r="CJ314" i="1"/>
  <c r="CJ150" i="1"/>
  <c r="CJ311" i="1"/>
  <c r="CJ223" i="1"/>
  <c r="CJ218" i="1"/>
  <c r="CJ291" i="1"/>
  <c r="CJ194" i="1"/>
  <c r="CJ240" i="1"/>
  <c r="CJ195" i="1"/>
  <c r="CJ203" i="1"/>
  <c r="CJ163" i="1"/>
  <c r="CJ260" i="1"/>
  <c r="CJ202" i="1"/>
  <c r="CJ273" i="1"/>
  <c r="CJ320" i="1"/>
  <c r="CJ166" i="1"/>
  <c r="CJ140" i="1"/>
  <c r="CJ183" i="1"/>
  <c r="CJ167" i="1"/>
  <c r="CJ209" i="1"/>
  <c r="CJ178" i="1"/>
  <c r="CJ229" i="1"/>
  <c r="CJ257" i="1"/>
  <c r="CJ141" i="1"/>
  <c r="CJ216" i="1"/>
  <c r="CJ300" i="1"/>
  <c r="CJ293" i="1"/>
  <c r="CJ278" i="1"/>
  <c r="CJ214" i="1"/>
  <c r="CJ325" i="1"/>
  <c r="CJ20" i="1"/>
  <c r="CJ169" i="1"/>
  <c r="CJ261" i="1"/>
  <c r="CJ224" i="1"/>
  <c r="CJ222" i="1"/>
  <c r="CJ168" i="1"/>
  <c r="CJ156" i="1"/>
  <c r="CJ270" i="1"/>
  <c r="CJ329" i="1"/>
  <c r="CJ220" i="1"/>
  <c r="CJ272" i="1"/>
  <c r="CJ277" i="1"/>
  <c r="CJ206" i="1"/>
  <c r="CJ180" i="1"/>
  <c r="CJ262" i="1"/>
  <c r="CJ335" i="1"/>
  <c r="CJ342" i="1"/>
  <c r="CJ321" i="1"/>
  <c r="CJ174" i="1"/>
  <c r="CJ302" i="1"/>
  <c r="CJ316" i="1"/>
  <c r="CJ138" i="1"/>
  <c r="CJ187" i="1"/>
  <c r="CJ309" i="1"/>
  <c r="CJ225" i="1"/>
  <c r="CJ333" i="1"/>
  <c r="CJ243" i="1"/>
  <c r="CJ306" i="1"/>
  <c r="CJ245" i="1"/>
  <c r="CJ236" i="1"/>
  <c r="CJ312" i="1"/>
  <c r="CJ269" i="1"/>
  <c r="CJ315" i="1"/>
  <c r="CJ246" i="1"/>
  <c r="CJ340" i="1"/>
  <c r="CJ288" i="1"/>
  <c r="CJ234" i="1"/>
  <c r="CJ330" i="1"/>
  <c r="CJ192" i="1"/>
  <c r="CJ323" i="1"/>
  <c r="CJ339" i="1"/>
  <c r="CJ285" i="1"/>
  <c r="CJ181" i="1"/>
  <c r="CJ162" i="1"/>
  <c r="CJ242" i="1"/>
  <c r="CJ326" i="1"/>
  <c r="CJ336" i="1"/>
  <c r="CJ184" i="1"/>
  <c r="EF324" i="1"/>
  <c r="EF273" i="1"/>
  <c r="EF210" i="1"/>
  <c r="EF301" i="1"/>
  <c r="EF221" i="1"/>
  <c r="EF164" i="1"/>
  <c r="EF257" i="1"/>
  <c r="EF194" i="1"/>
  <c r="EF241" i="1"/>
  <c r="EF333" i="1"/>
  <c r="EF287" i="1"/>
  <c r="EF162" i="1"/>
  <c r="EF270" i="1"/>
  <c r="EF253" i="1"/>
  <c r="EF239" i="1"/>
  <c r="EF172" i="1"/>
  <c r="EF308" i="1"/>
  <c r="EF195" i="1"/>
  <c r="EF235" i="1"/>
  <c r="EF284" i="1"/>
  <c r="EF319" i="1"/>
  <c r="EF262" i="1"/>
  <c r="EF261" i="1"/>
  <c r="EF192" i="1"/>
  <c r="EF252" i="1"/>
  <c r="EF316" i="1"/>
  <c r="EF250" i="1"/>
  <c r="EF202" i="1"/>
  <c r="EF236" i="1"/>
  <c r="EF211" i="1"/>
  <c r="EF313" i="1"/>
  <c r="EF187" i="1"/>
  <c r="EF213" i="1"/>
  <c r="EF260" i="1"/>
  <c r="EF286" i="1"/>
  <c r="EF247" i="1"/>
  <c r="EF189" i="1"/>
  <c r="EF256" i="1"/>
  <c r="EF163" i="1"/>
  <c r="EF240" i="1"/>
  <c r="EF207" i="1"/>
  <c r="EF234" i="1"/>
  <c r="EF224" i="1"/>
  <c r="EF285" i="1"/>
  <c r="EF138" i="1"/>
  <c r="EF168" i="1"/>
  <c r="EF306" i="1"/>
  <c r="EF222" i="1"/>
  <c r="EF322" i="1"/>
  <c r="EF182" i="1"/>
  <c r="EF206" i="1"/>
  <c r="EF140" i="1"/>
  <c r="EF336" i="1"/>
  <c r="EF151" i="1"/>
  <c r="EF318" i="1"/>
  <c r="EF218" i="1"/>
  <c r="EF258" i="1"/>
  <c r="EF295" i="1"/>
  <c r="EF174" i="1"/>
  <c r="EF244" i="1"/>
  <c r="EF309" i="1"/>
  <c r="EF157" i="1"/>
  <c r="EF288" i="1"/>
  <c r="EF190" i="1"/>
  <c r="EF255" i="1"/>
  <c r="EF337" i="1"/>
  <c r="EF150" i="1"/>
  <c r="EF249" i="1"/>
  <c r="EF342" i="1"/>
  <c r="EF289" i="1"/>
  <c r="EF271" i="1"/>
  <c r="EF216" i="1"/>
  <c r="EF327" i="1"/>
  <c r="EF167" i="1"/>
  <c r="EF276" i="1"/>
  <c r="EF275" i="1"/>
  <c r="EF220" i="1"/>
  <c r="EF321" i="1"/>
  <c r="EF201" i="1"/>
  <c r="EF280" i="1"/>
  <c r="EF340" i="1"/>
  <c r="EF315" i="1"/>
  <c r="EF219" i="1"/>
  <c r="EF334" i="1"/>
  <c r="EF212" i="1"/>
  <c r="EF269" i="1"/>
  <c r="EF332" i="1"/>
  <c r="EF228" i="1"/>
  <c r="EF323" i="1"/>
  <c r="EF272" i="1"/>
  <c r="EF203" i="1"/>
  <c r="EF274" i="1"/>
  <c r="EF291" i="1"/>
  <c r="EF191" i="1"/>
  <c r="EF314" i="1"/>
  <c r="EF283" i="1"/>
  <c r="EF339" i="1"/>
  <c r="EF238" i="1"/>
  <c r="EF320" i="1"/>
  <c r="EF217" i="1"/>
  <c r="EF176" i="1"/>
  <c r="EF149" i="1"/>
  <c r="EF268" i="1"/>
  <c r="EF209" i="1"/>
  <c r="EF338" i="1"/>
  <c r="EF186" i="1"/>
  <c r="EF242" i="1"/>
  <c r="EF193" i="1"/>
  <c r="EF19" i="1"/>
  <c r="EF290" i="1"/>
  <c r="EF329" i="1"/>
  <c r="EF245" i="1"/>
  <c r="EF330" i="1"/>
  <c r="EF165" i="1"/>
  <c r="EF181" i="1"/>
  <c r="EF303" i="1"/>
  <c r="EF185" i="1"/>
  <c r="EF282" i="1"/>
  <c r="EF184" i="1"/>
  <c r="EF267" i="1"/>
  <c r="EF317" i="1"/>
  <c r="EF225" i="1"/>
  <c r="EF328" i="1"/>
  <c r="EF254" i="1"/>
  <c r="EF171" i="1"/>
  <c r="EF326" i="1"/>
  <c r="EF243" i="1"/>
  <c r="EF223" i="1"/>
  <c r="EF302" i="1"/>
  <c r="EF229" i="1"/>
  <c r="EF166" i="1"/>
  <c r="EF205" i="1"/>
  <c r="EF183" i="1"/>
  <c r="EF304" i="1"/>
  <c r="EF180" i="1"/>
  <c r="EF277" i="1"/>
  <c r="EF169" i="1"/>
  <c r="EF312" i="1"/>
  <c r="EF226" i="1"/>
  <c r="EF204" i="1"/>
  <c r="EF208" i="1"/>
  <c r="EF311" i="1"/>
  <c r="EF139" i="1"/>
  <c r="EF175" i="1"/>
  <c r="EF292" i="1"/>
  <c r="EF148" i="1"/>
  <c r="EF279" i="1"/>
  <c r="EF237" i="1"/>
  <c r="EF251" i="1"/>
  <c r="EF331" i="1"/>
  <c r="EF294" i="1"/>
  <c r="EF196" i="1"/>
  <c r="EF341" i="1"/>
  <c r="EF310" i="1"/>
  <c r="EF173" i="1"/>
  <c r="EF20" i="1"/>
  <c r="EF227" i="1"/>
  <c r="EF214" i="1"/>
  <c r="EF281" i="1"/>
  <c r="EF215" i="1"/>
  <c r="EF248" i="1"/>
  <c r="EF300" i="1"/>
  <c r="EF307" i="1"/>
  <c r="EF278" i="1"/>
  <c r="EF293" i="1"/>
  <c r="EF325" i="1"/>
  <c r="EF259" i="1"/>
  <c r="EF156" i="1"/>
  <c r="EF246" i="1"/>
  <c r="EF177" i="1"/>
  <c r="EF178" i="1"/>
  <c r="EF343" i="1"/>
  <c r="EF335" i="1"/>
  <c r="EF141" i="1"/>
  <c r="EF305" i="1"/>
  <c r="DA333" i="1"/>
  <c r="DA269" i="1"/>
  <c r="DA194" i="1"/>
  <c r="DA204" i="1"/>
  <c r="DA254" i="1"/>
  <c r="DA310" i="1"/>
  <c r="DA332" i="1"/>
  <c r="DA253" i="1"/>
  <c r="DA261" i="1"/>
  <c r="DA258" i="1"/>
  <c r="DA335" i="1"/>
  <c r="DA173" i="1"/>
  <c r="DA275" i="1"/>
  <c r="DA341" i="1"/>
  <c r="DA240" i="1"/>
  <c r="DA247" i="1"/>
  <c r="DA290" i="1"/>
  <c r="DA292" i="1"/>
  <c r="DA196" i="1"/>
  <c r="DA260" i="1"/>
  <c r="DA171" i="1"/>
  <c r="DA267" i="1"/>
  <c r="DA318" i="1"/>
  <c r="DA272" i="1"/>
  <c r="DA321" i="1"/>
  <c r="DA211" i="1"/>
  <c r="DA305" i="1"/>
  <c r="DA284" i="1"/>
  <c r="DA162" i="1"/>
  <c r="DA315" i="1"/>
  <c r="DA209" i="1"/>
  <c r="DA222" i="1"/>
  <c r="DA183" i="1"/>
  <c r="DA326" i="1"/>
  <c r="DA218" i="1"/>
  <c r="DA141" i="1"/>
  <c r="DA215" i="1"/>
  <c r="DA287" i="1"/>
  <c r="DA184" i="1"/>
  <c r="DA338" i="1"/>
  <c r="DA314" i="1"/>
  <c r="DA285" i="1"/>
  <c r="DA235" i="1"/>
  <c r="DA206" i="1"/>
  <c r="DA191" i="1"/>
  <c r="DA201" i="1"/>
  <c r="DA288" i="1"/>
  <c r="DA193" i="1"/>
  <c r="DA259" i="1"/>
  <c r="DA157" i="1"/>
  <c r="DA246" i="1"/>
  <c r="DA276" i="1"/>
  <c r="DA225" i="1"/>
  <c r="DA294" i="1"/>
  <c r="DA189" i="1"/>
  <c r="DA237" i="1"/>
  <c r="DA306" i="1"/>
  <c r="DA151" i="1"/>
  <c r="DA295" i="1"/>
  <c r="DA140" i="1"/>
  <c r="DA302" i="1"/>
  <c r="DA167" i="1"/>
  <c r="DA234" i="1"/>
  <c r="DA325" i="1"/>
  <c r="DA217" i="1"/>
  <c r="DA192" i="1"/>
  <c r="DA214" i="1"/>
  <c r="DA268" i="1"/>
  <c r="DA251" i="1"/>
  <c r="DA207" i="1"/>
  <c r="DA334" i="1"/>
  <c r="DA244" i="1"/>
  <c r="DA293" i="1"/>
  <c r="DA186" i="1"/>
  <c r="DA280" i="1"/>
  <c r="DA219" i="1"/>
  <c r="DA178" i="1"/>
  <c r="DA202" i="1"/>
  <c r="DA316" i="1"/>
  <c r="DA226" i="1"/>
  <c r="DA307" i="1"/>
  <c r="DA221" i="1"/>
  <c r="DA149" i="1"/>
  <c r="DA274" i="1"/>
  <c r="DA323" i="1"/>
  <c r="DA331" i="1"/>
  <c r="DA19" i="1"/>
  <c r="DA252" i="1"/>
  <c r="DA317" i="1"/>
  <c r="DA324" i="1"/>
  <c r="DA187" i="1"/>
  <c r="DA238" i="1"/>
  <c r="DA330" i="1"/>
  <c r="DA150" i="1"/>
  <c r="DA166" i="1"/>
  <c r="DA286" i="1"/>
  <c r="DA340" i="1"/>
  <c r="DA185" i="1"/>
  <c r="DA308" i="1"/>
  <c r="DA300" i="1"/>
  <c r="DA311" i="1"/>
  <c r="DA243" i="1"/>
  <c r="DA241" i="1"/>
  <c r="DA320" i="1"/>
  <c r="DA228" i="1"/>
  <c r="DA203" i="1"/>
  <c r="DA245" i="1"/>
  <c r="DA343" i="1"/>
  <c r="DA319" i="1"/>
  <c r="DA164" i="1"/>
  <c r="DA138" i="1"/>
  <c r="DA339" i="1"/>
  <c r="DA270" i="1"/>
  <c r="DA181" i="1"/>
  <c r="DA175" i="1"/>
  <c r="DA327" i="1"/>
  <c r="DA174" i="1"/>
  <c r="DA227" i="1"/>
  <c r="DA177" i="1"/>
  <c r="DA216" i="1"/>
  <c r="DA176" i="1"/>
  <c r="DA229" i="1"/>
  <c r="DA20" i="1"/>
  <c r="DA139" i="1"/>
  <c r="DA172" i="1"/>
  <c r="DA301" i="1"/>
  <c r="DA303" i="1"/>
  <c r="DA313" i="1"/>
  <c r="DA239" i="1"/>
  <c r="DA180" i="1"/>
  <c r="DA210" i="1"/>
  <c r="DA163" i="1"/>
  <c r="DA289" i="1"/>
  <c r="DA273" i="1"/>
  <c r="DA336" i="1"/>
  <c r="DA242" i="1"/>
  <c r="DA236" i="1"/>
  <c r="DA223" i="1"/>
  <c r="DA255" i="1"/>
  <c r="DA190" i="1"/>
  <c r="DA328" i="1"/>
  <c r="DA224" i="1"/>
  <c r="DA312" i="1"/>
  <c r="DA309" i="1"/>
  <c r="DA282" i="1"/>
  <c r="DA249" i="1"/>
  <c r="DA278" i="1"/>
  <c r="DA248" i="1"/>
  <c r="DA250" i="1"/>
  <c r="DA256" i="1"/>
  <c r="DA169" i="1"/>
  <c r="DA182" i="1"/>
  <c r="DA329" i="1"/>
  <c r="DA281" i="1"/>
  <c r="DA213" i="1"/>
  <c r="DA195" i="1"/>
  <c r="DA279" i="1"/>
  <c r="DA208" i="1"/>
  <c r="DA156" i="1"/>
  <c r="DA304" i="1"/>
  <c r="DA291" i="1"/>
  <c r="DA271" i="1"/>
  <c r="DA322" i="1"/>
  <c r="DA205" i="1"/>
  <c r="DA165" i="1"/>
  <c r="DA277" i="1"/>
  <c r="DA342" i="1"/>
  <c r="DA257" i="1"/>
  <c r="DA337" i="1"/>
  <c r="DA168" i="1"/>
  <c r="DA283" i="1"/>
  <c r="DA262" i="1"/>
  <c r="DA220" i="1"/>
  <c r="DA212" i="1"/>
  <c r="DA148" i="1"/>
  <c r="EG221" i="1"/>
  <c r="EG279" i="1"/>
  <c r="EG285" i="1"/>
  <c r="EG241" i="1"/>
  <c r="EG338" i="1"/>
  <c r="EG248" i="1"/>
  <c r="EG183" i="1"/>
  <c r="EG305" i="1"/>
  <c r="EG225" i="1"/>
  <c r="EG172" i="1"/>
  <c r="EG292" i="1"/>
  <c r="EG191" i="1"/>
  <c r="EG245" i="1"/>
  <c r="EG177" i="1"/>
  <c r="EG243" i="1"/>
  <c r="EG244" i="1"/>
  <c r="EG216" i="1"/>
  <c r="EG304" i="1"/>
  <c r="EG309" i="1"/>
  <c r="EG222" i="1"/>
  <c r="EG184" i="1"/>
  <c r="EG319" i="1"/>
  <c r="EG325" i="1"/>
  <c r="EG306" i="1"/>
  <c r="EG185" i="1"/>
  <c r="EG238" i="1"/>
  <c r="EG186" i="1"/>
  <c r="EG150" i="1"/>
  <c r="EG207" i="1"/>
  <c r="EG249" i="1"/>
  <c r="EG308" i="1"/>
  <c r="EG173" i="1"/>
  <c r="EG166" i="1"/>
  <c r="EG213" i="1"/>
  <c r="EG275" i="1"/>
  <c r="EG316" i="1"/>
  <c r="EG278" i="1"/>
  <c r="EG140" i="1"/>
  <c r="EG182" i="1"/>
  <c r="EG239" i="1"/>
  <c r="EG176" i="1"/>
  <c r="EG206" i="1"/>
  <c r="EG151" i="1"/>
  <c r="EG217" i="1"/>
  <c r="EG210" i="1"/>
  <c r="EG339" i="1"/>
  <c r="EG336" i="1"/>
  <c r="EG196" i="1"/>
  <c r="EG162" i="1"/>
  <c r="EG270" i="1"/>
  <c r="EG235" i="1"/>
  <c r="EG329" i="1"/>
  <c r="EG139" i="1"/>
  <c r="EG204" i="1"/>
  <c r="EG288" i="1"/>
  <c r="EG181" i="1"/>
  <c r="EG169" i="1"/>
  <c r="EG174" i="1"/>
  <c r="EG273" i="1"/>
  <c r="EG203" i="1"/>
  <c r="EG168" i="1"/>
  <c r="EG343" i="1"/>
  <c r="EG323" i="1"/>
  <c r="EG212" i="1"/>
  <c r="EG252" i="1"/>
  <c r="EG237" i="1"/>
  <c r="EG195" i="1"/>
  <c r="EG262" i="1"/>
  <c r="EG227" i="1"/>
  <c r="EG229" i="1"/>
  <c r="EG317" i="1"/>
  <c r="EG295" i="1"/>
  <c r="EG301" i="1"/>
  <c r="EG254" i="1"/>
  <c r="EG333" i="1"/>
  <c r="EG163" i="1"/>
  <c r="EG205" i="1"/>
  <c r="EG246" i="1"/>
  <c r="EG294" i="1"/>
  <c r="EG313" i="1"/>
  <c r="EG253" i="1"/>
  <c r="EG282" i="1"/>
  <c r="EG193" i="1"/>
  <c r="EG256" i="1"/>
  <c r="EG220" i="1"/>
  <c r="EG219" i="1"/>
  <c r="EG156" i="1"/>
  <c r="EG201" i="1"/>
  <c r="EG175" i="1"/>
  <c r="EG214" i="1"/>
  <c r="EG340" i="1"/>
  <c r="EG311" i="1"/>
  <c r="EG315" i="1"/>
  <c r="EG280" i="1"/>
  <c r="EG236" i="1"/>
  <c r="EG300" i="1"/>
  <c r="EG149" i="1"/>
  <c r="EG190" i="1"/>
  <c r="EG269" i="1"/>
  <c r="EG171" i="1"/>
  <c r="EG257" i="1"/>
  <c r="EG274" i="1"/>
  <c r="EG307" i="1"/>
  <c r="EG228" i="1"/>
  <c r="EG240" i="1"/>
  <c r="EG218" i="1"/>
  <c r="EG314" i="1"/>
  <c r="EG189" i="1"/>
  <c r="EG141" i="1"/>
  <c r="EG291" i="1"/>
  <c r="EG324" i="1"/>
  <c r="EG286" i="1"/>
  <c r="EG335" i="1"/>
  <c r="EG138" i="1"/>
  <c r="EG148" i="1"/>
  <c r="EG334" i="1"/>
  <c r="EG192" i="1"/>
  <c r="EG341" i="1"/>
  <c r="EG332" i="1"/>
  <c r="EG20" i="1"/>
  <c r="EG180" i="1"/>
  <c r="EG242" i="1"/>
  <c r="EG165" i="1"/>
  <c r="EG208" i="1"/>
  <c r="EG330" i="1"/>
  <c r="EG284" i="1"/>
  <c r="EG277" i="1"/>
  <c r="EG178" i="1"/>
  <c r="EG251" i="1"/>
  <c r="EG202" i="1"/>
  <c r="EG289" i="1"/>
  <c r="EG312" i="1"/>
  <c r="EG290" i="1"/>
  <c r="EG302" i="1"/>
  <c r="EG226" i="1"/>
  <c r="EG260" i="1"/>
  <c r="EG287" i="1"/>
  <c r="EG267" i="1"/>
  <c r="EG164" i="1"/>
  <c r="EG272" i="1"/>
  <c r="EG167" i="1"/>
  <c r="EG223" i="1"/>
  <c r="EG331" i="1"/>
  <c r="EG327" i="1"/>
  <c r="EG247" i="1"/>
  <c r="EG234" i="1"/>
  <c r="EG224" i="1"/>
  <c r="EG261" i="1"/>
  <c r="EG310" i="1"/>
  <c r="EG326" i="1"/>
  <c r="EG194" i="1"/>
  <c r="EG342" i="1"/>
  <c r="EG276" i="1"/>
  <c r="EG215" i="1"/>
  <c r="EG322" i="1"/>
  <c r="EG258" i="1"/>
  <c r="EG19" i="1"/>
  <c r="EG318" i="1"/>
  <c r="EG283" i="1"/>
  <c r="EG255" i="1"/>
  <c r="EG250" i="1"/>
  <c r="EG259" i="1"/>
  <c r="EG293" i="1"/>
  <c r="EG281" i="1"/>
  <c r="EG187" i="1"/>
  <c r="EG268" i="1"/>
  <c r="EG337" i="1"/>
  <c r="EG211" i="1"/>
  <c r="EG328" i="1"/>
  <c r="EG303" i="1"/>
  <c r="EG157" i="1"/>
  <c r="EG209" i="1"/>
  <c r="EG271" i="1"/>
  <c r="EG321" i="1"/>
  <c r="EG320" i="1"/>
  <c r="EU174" i="1"/>
  <c r="EU316" i="1"/>
  <c r="EU192" i="1"/>
  <c r="EU292" i="1"/>
  <c r="EU238" i="1"/>
  <c r="EU305" i="1"/>
  <c r="EU260" i="1"/>
  <c r="EU257" i="1"/>
  <c r="EU185" i="1"/>
  <c r="EU214" i="1"/>
  <c r="EU301" i="1"/>
  <c r="EU184" i="1"/>
  <c r="EU268" i="1"/>
  <c r="EU189" i="1"/>
  <c r="EU212" i="1"/>
  <c r="EU331" i="1"/>
  <c r="EU213" i="1"/>
  <c r="EU317" i="1"/>
  <c r="EU248" i="1"/>
  <c r="EU280" i="1"/>
  <c r="EU178" i="1"/>
  <c r="EU19" i="1"/>
  <c r="EU162" i="1"/>
  <c r="EU240" i="1"/>
  <c r="EU224" i="1"/>
  <c r="EU243" i="1"/>
  <c r="EU258" i="1"/>
  <c r="EU270" i="1"/>
  <c r="EU187" i="1"/>
  <c r="EU211" i="1"/>
  <c r="EU139" i="1"/>
  <c r="EU182" i="1"/>
  <c r="EU236" i="1"/>
  <c r="EU194" i="1"/>
  <c r="EU269" i="1"/>
  <c r="EU195" i="1"/>
  <c r="EU242" i="1"/>
  <c r="EU176" i="1"/>
  <c r="EU190" i="1"/>
  <c r="EU250" i="1"/>
  <c r="EU150" i="1"/>
  <c r="EU210" i="1"/>
  <c r="EU329" i="1"/>
  <c r="EU165" i="1"/>
  <c r="EU333" i="1"/>
  <c r="EU304" i="1"/>
  <c r="EU141" i="1"/>
  <c r="EU338" i="1"/>
  <c r="EU209" i="1"/>
  <c r="EU272" i="1"/>
  <c r="EU294" i="1"/>
  <c r="EU203" i="1"/>
  <c r="EU320" i="1"/>
  <c r="EU322" i="1"/>
  <c r="EU149" i="1"/>
  <c r="EU237" i="1"/>
  <c r="EU314" i="1"/>
  <c r="EU241" i="1"/>
  <c r="EU285" i="1"/>
  <c r="EU267" i="1"/>
  <c r="EU321" i="1"/>
  <c r="EU271" i="1"/>
  <c r="EU340" i="1"/>
  <c r="EU180" i="1"/>
  <c r="EU307" i="1"/>
  <c r="EU290" i="1"/>
  <c r="EU172" i="1"/>
  <c r="EU148" i="1"/>
  <c r="EU259" i="1"/>
  <c r="EU337" i="1"/>
  <c r="EU140" i="1"/>
  <c r="EU20" i="1"/>
  <c r="EU284" i="1"/>
  <c r="EU229" i="1"/>
  <c r="EU222" i="1"/>
  <c r="EU323" i="1"/>
  <c r="EU138" i="1"/>
  <c r="EU318" i="1"/>
  <c r="EU295" i="1"/>
  <c r="EU254" i="1"/>
  <c r="EU166" i="1"/>
  <c r="EU221" i="1"/>
  <c r="EU227" i="1"/>
  <c r="EU282" i="1"/>
  <c r="EU273" i="1"/>
  <c r="EU252" i="1"/>
  <c r="EU341" i="1"/>
  <c r="EU311" i="1"/>
  <c r="EU291" i="1"/>
  <c r="EU249" i="1"/>
  <c r="EU251" i="1"/>
  <c r="EU156" i="1"/>
  <c r="EU206" i="1"/>
  <c r="EU277" i="1"/>
  <c r="EU325" i="1"/>
  <c r="EU253" i="1"/>
  <c r="EU164" i="1"/>
  <c r="EU274" i="1"/>
  <c r="EU169" i="1"/>
  <c r="EU205" i="1"/>
  <c r="EU262" i="1"/>
  <c r="EU225" i="1"/>
  <c r="EU310" i="1"/>
  <c r="EU319" i="1"/>
  <c r="EU245" i="1"/>
  <c r="EU312" i="1"/>
  <c r="EU246" i="1"/>
  <c r="EU157" i="1"/>
  <c r="EU281" i="1"/>
  <c r="EU335" i="1"/>
  <c r="EU175" i="1"/>
  <c r="EU278" i="1"/>
  <c r="EU334" i="1"/>
  <c r="EU235" i="1"/>
  <c r="EU306" i="1"/>
  <c r="EU234" i="1"/>
  <c r="EU239" i="1"/>
  <c r="EU288" i="1"/>
  <c r="EU177" i="1"/>
  <c r="EU207" i="1"/>
  <c r="EU300" i="1"/>
  <c r="EU343" i="1"/>
  <c r="EU279" i="1"/>
  <c r="EU151" i="1"/>
  <c r="EU216" i="1"/>
  <c r="EU168" i="1"/>
  <c r="EU217" i="1"/>
  <c r="EU173" i="1"/>
  <c r="EU293" i="1"/>
  <c r="EU163" i="1"/>
  <c r="EU283" i="1"/>
  <c r="EU228" i="1"/>
  <c r="EU289" i="1"/>
  <c r="EU247" i="1"/>
  <c r="EU332" i="1"/>
  <c r="EU167" i="1"/>
  <c r="EU313" i="1"/>
  <c r="EU215" i="1"/>
  <c r="EU342" i="1"/>
  <c r="EU219" i="1"/>
  <c r="EU275" i="1"/>
  <c r="EU218" i="1"/>
  <c r="EU308" i="1"/>
  <c r="EU261" i="1"/>
  <c r="EU191" i="1"/>
  <c r="EU330" i="1"/>
  <c r="EU201" i="1"/>
  <c r="EU302" i="1"/>
  <c r="EU196" i="1"/>
  <c r="EU255" i="1"/>
  <c r="EU181" i="1"/>
  <c r="EU276" i="1"/>
  <c r="EU204" i="1"/>
  <c r="EU244" i="1"/>
  <c r="EU220" i="1"/>
  <c r="EU324" i="1"/>
  <c r="EU186" i="1"/>
  <c r="EU183" i="1"/>
  <c r="EU339" i="1"/>
  <c r="EU223" i="1"/>
  <c r="EU202" i="1"/>
  <c r="EU315" i="1"/>
  <c r="EU256" i="1"/>
  <c r="EU328" i="1"/>
  <c r="EU326" i="1"/>
  <c r="EU287" i="1"/>
  <c r="EU171" i="1"/>
  <c r="EU193" i="1"/>
  <c r="EU309" i="1"/>
  <c r="EU208" i="1"/>
  <c r="EU327" i="1"/>
  <c r="EU226" i="1"/>
  <c r="EU303" i="1"/>
  <c r="EU286" i="1"/>
  <c r="EU336" i="1"/>
  <c r="FD32" i="1"/>
  <c r="FD41" i="1" s="1"/>
  <c r="FD29" i="1"/>
  <c r="FD38" i="1" s="1"/>
  <c r="FD26" i="1"/>
  <c r="FD35" i="1" s="1"/>
  <c r="FD25" i="1"/>
  <c r="FD34" i="1" s="1"/>
  <c r="FD33" i="1"/>
  <c r="FD27" i="1"/>
  <c r="FD36" i="1" s="1"/>
  <c r="FD28" i="1"/>
  <c r="FD37" i="1" s="1"/>
  <c r="FD30" i="1"/>
  <c r="FD39" i="1" s="1"/>
  <c r="FD31" i="1"/>
  <c r="FD40" i="1" s="1"/>
  <c r="EZ338" i="1"/>
  <c r="EZ215" i="1"/>
  <c r="EZ288" i="1"/>
  <c r="EZ247" i="1"/>
  <c r="EZ195" i="1"/>
  <c r="EZ168" i="1"/>
  <c r="EZ196" i="1"/>
  <c r="EZ286" i="1"/>
  <c r="EZ171" i="1"/>
  <c r="EZ139" i="1"/>
  <c r="EZ340" i="1"/>
  <c r="EZ151" i="1"/>
  <c r="EZ222" i="1"/>
  <c r="EZ281" i="1"/>
  <c r="EZ236" i="1"/>
  <c r="EZ175" i="1"/>
  <c r="EZ243" i="1"/>
  <c r="EZ167" i="1"/>
  <c r="EZ280" i="1"/>
  <c r="EZ285" i="1"/>
  <c r="EZ235" i="1"/>
  <c r="EZ326" i="1"/>
  <c r="EZ174" i="1"/>
  <c r="EZ327" i="1"/>
  <c r="EZ339" i="1"/>
  <c r="EZ178" i="1"/>
  <c r="EZ268" i="1"/>
  <c r="EZ314" i="1"/>
  <c r="EZ270" i="1"/>
  <c r="EZ138" i="1"/>
  <c r="EZ149" i="1"/>
  <c r="EZ343" i="1"/>
  <c r="EZ169" i="1"/>
  <c r="EZ223" i="1"/>
  <c r="EZ283" i="1"/>
  <c r="EZ284" i="1"/>
  <c r="EZ240" i="1"/>
  <c r="EZ262" i="1"/>
  <c r="EZ342" i="1"/>
  <c r="EZ166" i="1"/>
  <c r="EZ156" i="1"/>
  <c r="EZ328" i="1"/>
  <c r="EZ180" i="1"/>
  <c r="EZ20" i="1"/>
  <c r="EZ245" i="1"/>
  <c r="EZ184" i="1"/>
  <c r="EZ293" i="1"/>
  <c r="EZ218" i="1"/>
  <c r="EZ301" i="1"/>
  <c r="EZ207" i="1"/>
  <c r="EZ276" i="1"/>
  <c r="EZ181" i="1"/>
  <c r="EZ182" i="1"/>
  <c r="EZ255" i="1"/>
  <c r="EZ303" i="1"/>
  <c r="EZ305" i="1"/>
  <c r="EZ220" i="1"/>
  <c r="EZ226" i="1"/>
  <c r="EZ204" i="1"/>
  <c r="EZ150" i="1"/>
  <c r="EZ253" i="1"/>
  <c r="EZ209" i="1"/>
  <c r="EZ238" i="1"/>
  <c r="EZ290" i="1"/>
  <c r="EZ189" i="1"/>
  <c r="EZ237" i="1"/>
  <c r="EZ258" i="1"/>
  <c r="EZ278" i="1"/>
  <c r="EZ335" i="1"/>
  <c r="EZ239" i="1"/>
  <c r="EZ186" i="1"/>
  <c r="EZ203" i="1"/>
  <c r="EZ248" i="1"/>
  <c r="EZ225" i="1"/>
  <c r="EZ325" i="1"/>
  <c r="EZ275" i="1"/>
  <c r="EZ163" i="1"/>
  <c r="EZ277" i="1"/>
  <c r="EZ191" i="1"/>
  <c r="EZ216" i="1"/>
  <c r="EZ234" i="1"/>
  <c r="EZ319" i="1"/>
  <c r="EZ140" i="1"/>
  <c r="EZ323" i="1"/>
  <c r="EZ241" i="1"/>
  <c r="EZ141" i="1"/>
  <c r="EZ214" i="1"/>
  <c r="EZ256" i="1"/>
  <c r="EZ306" i="1"/>
  <c r="EZ274" i="1"/>
  <c r="EZ310" i="1"/>
  <c r="EZ254" i="1"/>
  <c r="EZ251" i="1"/>
  <c r="EZ172" i="1"/>
  <c r="EZ187" i="1"/>
  <c r="EZ261" i="1"/>
  <c r="EZ244" i="1"/>
  <c r="EZ294" i="1"/>
  <c r="EZ260" i="1"/>
  <c r="EZ164" i="1"/>
  <c r="EZ295" i="1"/>
  <c r="EZ249" i="1"/>
  <c r="EZ185" i="1"/>
  <c r="EZ177" i="1"/>
  <c r="EZ282" i="1"/>
  <c r="EZ210" i="1"/>
  <c r="EZ208" i="1"/>
  <c r="EZ318" i="1"/>
  <c r="EZ19" i="1"/>
  <c r="EZ322" i="1"/>
  <c r="EZ287" i="1"/>
  <c r="EZ228" i="1"/>
  <c r="EZ246" i="1"/>
  <c r="EZ341" i="1"/>
  <c r="EZ308" i="1"/>
  <c r="EZ162" i="1"/>
  <c r="EZ213" i="1"/>
  <c r="EZ211" i="1"/>
  <c r="EZ309" i="1"/>
  <c r="EZ269" i="1"/>
  <c r="EZ148" i="1"/>
  <c r="EZ257" i="1"/>
  <c r="EZ302" i="1"/>
  <c r="EZ206" i="1"/>
  <c r="EZ194" i="1"/>
  <c r="EZ267" i="1"/>
  <c r="EZ173" i="1"/>
  <c r="EZ176" i="1"/>
  <c r="EZ333" i="1"/>
  <c r="EZ221" i="1"/>
  <c r="EZ190" i="1"/>
  <c r="EZ321" i="1"/>
  <c r="EZ329" i="1"/>
  <c r="EZ300" i="1"/>
  <c r="EZ307" i="1"/>
  <c r="EZ332" i="1"/>
  <c r="EZ157" i="1"/>
  <c r="EZ336" i="1"/>
  <c r="EZ289" i="1"/>
  <c r="EZ205" i="1"/>
  <c r="EZ331" i="1"/>
  <c r="EZ212" i="1"/>
  <c r="EZ292" i="1"/>
  <c r="EZ324" i="1"/>
  <c r="EZ337" i="1"/>
  <c r="EZ242" i="1"/>
  <c r="EZ165" i="1"/>
  <c r="EZ312" i="1"/>
  <c r="EZ259" i="1"/>
  <c r="EZ317" i="1"/>
  <c r="EZ273" i="1"/>
  <c r="EZ219" i="1"/>
  <c r="EZ271" i="1"/>
  <c r="EZ250" i="1"/>
  <c r="EZ330" i="1"/>
  <c r="EZ304" i="1"/>
  <c r="EZ320" i="1"/>
  <c r="EZ192" i="1"/>
  <c r="EZ224" i="1"/>
  <c r="EZ193" i="1"/>
  <c r="EZ272" i="1"/>
  <c r="EZ183" i="1"/>
  <c r="EZ291" i="1"/>
  <c r="EZ201" i="1"/>
  <c r="EZ227" i="1"/>
  <c r="EZ315" i="1"/>
  <c r="EZ217" i="1"/>
  <c r="EZ202" i="1"/>
  <c r="EZ229" i="1"/>
  <c r="EZ279" i="1"/>
  <c r="EZ313" i="1"/>
  <c r="EZ252" i="1"/>
  <c r="EZ334" i="1"/>
  <c r="EZ316" i="1"/>
  <c r="EZ311" i="1"/>
  <c r="JU261" i="1"/>
  <c r="JU181" i="1"/>
  <c r="JU329" i="1"/>
  <c r="JU138" i="1"/>
  <c r="JU191" i="1"/>
  <c r="JU292" i="1"/>
  <c r="JU168" i="1"/>
  <c r="JU180" i="1"/>
  <c r="JU225" i="1"/>
  <c r="JU244" i="1"/>
  <c r="JU310" i="1"/>
  <c r="JU302" i="1"/>
  <c r="JU206" i="1"/>
  <c r="JU251" i="1"/>
  <c r="JU257" i="1"/>
  <c r="JU314" i="1"/>
  <c r="JU336" i="1"/>
  <c r="JU343" i="1"/>
  <c r="JU341" i="1"/>
  <c r="JU273" i="1"/>
  <c r="JU318" i="1"/>
  <c r="JU227" i="1"/>
  <c r="JU241" i="1"/>
  <c r="JU339" i="1"/>
  <c r="JU174" i="1"/>
  <c r="JU150" i="1"/>
  <c r="JU228" i="1"/>
  <c r="JU305" i="1"/>
  <c r="JU208" i="1"/>
  <c r="JU162" i="1"/>
  <c r="JU311" i="1"/>
  <c r="JU205" i="1"/>
  <c r="JU140" i="1"/>
  <c r="JU252" i="1"/>
  <c r="JU258" i="1"/>
  <c r="JU294" i="1"/>
  <c r="JU166" i="1"/>
  <c r="JU281" i="1"/>
  <c r="JU328" i="1"/>
  <c r="JU226" i="1"/>
  <c r="JU325" i="1"/>
  <c r="JU216" i="1"/>
  <c r="JU295" i="1"/>
  <c r="JU151" i="1"/>
  <c r="JU235" i="1"/>
  <c r="JU312" i="1"/>
  <c r="JU178" i="1"/>
  <c r="JU202" i="1"/>
  <c r="JU289" i="1"/>
  <c r="JU245" i="1"/>
  <c r="JU229" i="1"/>
  <c r="JU209" i="1"/>
  <c r="JU220" i="1"/>
  <c r="JU278" i="1"/>
  <c r="JU163" i="1"/>
  <c r="JU204" i="1"/>
  <c r="JU308" i="1"/>
  <c r="JU255" i="1"/>
  <c r="JU274" i="1"/>
  <c r="JU183" i="1"/>
  <c r="JU323" i="1"/>
  <c r="JU169" i="1"/>
  <c r="JU320" i="1"/>
  <c r="JU207" i="1"/>
  <c r="JU212" i="1"/>
  <c r="JU321" i="1"/>
  <c r="JU268" i="1"/>
  <c r="JU288" i="1"/>
  <c r="JU222" i="1"/>
  <c r="JU319" i="1"/>
  <c r="JU234" i="1"/>
  <c r="JU269" i="1"/>
  <c r="JU193" i="1"/>
  <c r="JU303" i="1"/>
  <c r="JU201" i="1"/>
  <c r="JU215" i="1"/>
  <c r="JU195" i="1"/>
  <c r="JU249" i="1"/>
  <c r="JU290" i="1"/>
  <c r="JU210" i="1"/>
  <c r="JU164" i="1"/>
  <c r="JU259" i="1"/>
  <c r="JU260" i="1"/>
  <c r="JU248" i="1"/>
  <c r="JU307" i="1"/>
  <c r="JU165" i="1"/>
  <c r="JU139" i="1"/>
  <c r="JU19" i="1"/>
  <c r="JU217" i="1"/>
  <c r="JU304" i="1"/>
  <c r="JU196" i="1"/>
  <c r="JU247" i="1"/>
  <c r="JU238" i="1"/>
  <c r="JU214" i="1"/>
  <c r="JU224" i="1"/>
  <c r="JU342" i="1"/>
  <c r="JU337" i="1"/>
  <c r="JU213" i="1"/>
  <c r="JU211" i="1"/>
  <c r="JU309" i="1"/>
  <c r="JU192" i="1"/>
  <c r="JU189" i="1"/>
  <c r="JU317" i="1"/>
  <c r="JU148" i="1"/>
  <c r="JU271" i="1"/>
  <c r="JU316" i="1"/>
  <c r="JU306" i="1"/>
  <c r="JU267" i="1"/>
  <c r="JU173" i="1"/>
  <c r="JU340" i="1"/>
  <c r="JU182" i="1"/>
  <c r="JU149" i="1"/>
  <c r="JU256" i="1"/>
  <c r="JU141" i="1"/>
  <c r="JU284" i="1"/>
  <c r="JU253" i="1"/>
  <c r="JU254" i="1"/>
  <c r="JU185" i="1"/>
  <c r="JU194" i="1"/>
  <c r="JU171" i="1"/>
  <c r="JU219" i="1"/>
  <c r="JU203" i="1"/>
  <c r="JU240" i="1"/>
  <c r="JU335" i="1"/>
  <c r="JU279" i="1"/>
  <c r="JU280" i="1"/>
  <c r="JU186" i="1"/>
  <c r="JU282" i="1"/>
  <c r="JU243" i="1"/>
  <c r="JU327" i="1"/>
  <c r="JU331" i="1"/>
  <c r="JU277" i="1"/>
  <c r="JU287" i="1"/>
  <c r="JU283" i="1"/>
  <c r="JU285" i="1"/>
  <c r="JU330" i="1"/>
  <c r="JU175" i="1"/>
  <c r="JU239" i="1"/>
  <c r="JU250" i="1"/>
  <c r="JU286" i="1"/>
  <c r="JU218" i="1"/>
  <c r="JU293" i="1"/>
  <c r="JU167" i="1"/>
  <c r="JU332" i="1"/>
  <c r="JU262" i="1"/>
  <c r="JU301" i="1"/>
  <c r="JU236" i="1"/>
  <c r="JU157" i="1"/>
  <c r="JU291" i="1"/>
  <c r="JU315" i="1"/>
  <c r="JU275" i="1"/>
  <c r="JU187" i="1"/>
  <c r="JU313" i="1"/>
  <c r="JU272" i="1"/>
  <c r="JU237" i="1"/>
  <c r="JU334" i="1"/>
  <c r="JU156" i="1"/>
  <c r="JU300" i="1"/>
  <c r="JU184" i="1"/>
  <c r="JU246" i="1"/>
  <c r="JU221" i="1"/>
  <c r="JU172" i="1"/>
  <c r="JU190" i="1"/>
  <c r="JU322" i="1"/>
  <c r="JU270" i="1"/>
  <c r="JU326" i="1"/>
  <c r="JU20" i="1"/>
  <c r="JU324" i="1"/>
  <c r="JU242" i="1"/>
  <c r="JU338" i="1"/>
  <c r="JU276" i="1"/>
  <c r="JU177" i="1"/>
  <c r="JU333" i="1"/>
  <c r="JU223" i="1"/>
  <c r="JU176" i="1"/>
  <c r="BC29" i="1"/>
  <c r="BC38" i="1" s="1"/>
  <c r="BC32" i="1"/>
  <c r="BC41" i="1" s="1"/>
  <c r="BC30" i="1"/>
  <c r="BC39" i="1" s="1"/>
  <c r="BC28" i="1"/>
  <c r="BC37" i="1" s="1"/>
  <c r="BC26" i="1"/>
  <c r="BC35" i="1" s="1"/>
  <c r="BC31" i="1"/>
  <c r="BC40" i="1" s="1"/>
  <c r="BC27" i="1"/>
  <c r="BC36" i="1" s="1"/>
  <c r="BC33" i="1"/>
  <c r="BC25" i="1"/>
  <c r="BC34" i="1" s="1"/>
  <c r="JX274" i="1"/>
  <c r="JX278" i="1"/>
  <c r="JX319" i="1"/>
  <c r="JX277" i="1"/>
  <c r="JX227" i="1"/>
  <c r="JX202" i="1"/>
  <c r="JX309" i="1"/>
  <c r="JX291" i="1"/>
  <c r="JX237" i="1"/>
  <c r="JX157" i="1"/>
  <c r="JX333" i="1"/>
  <c r="JX269" i="1"/>
  <c r="JX331" i="1"/>
  <c r="JX195" i="1"/>
  <c r="JX307" i="1"/>
  <c r="JX284" i="1"/>
  <c r="JX246" i="1"/>
  <c r="JX243" i="1"/>
  <c r="JX314" i="1"/>
  <c r="JX339" i="1"/>
  <c r="JX150" i="1"/>
  <c r="JX234" i="1"/>
  <c r="JX206" i="1"/>
  <c r="JX140" i="1"/>
  <c r="JX217" i="1"/>
  <c r="JX283" i="1"/>
  <c r="JX302" i="1"/>
  <c r="JX204" i="1"/>
  <c r="JX279" i="1"/>
  <c r="JX212" i="1"/>
  <c r="JX180" i="1"/>
  <c r="JX275" i="1"/>
  <c r="JX340" i="1"/>
  <c r="JX171" i="1"/>
  <c r="JX229" i="1"/>
  <c r="JX304" i="1"/>
  <c r="JX216" i="1"/>
  <c r="JX187" i="1"/>
  <c r="JX238" i="1"/>
  <c r="JX330" i="1"/>
  <c r="JX185" i="1"/>
  <c r="JX186" i="1"/>
  <c r="JX336" i="1"/>
  <c r="JX325" i="1"/>
  <c r="JX324" i="1"/>
  <c r="JX342" i="1"/>
  <c r="JX287" i="1"/>
  <c r="JX209" i="1"/>
  <c r="JX210" i="1"/>
  <c r="JX194" i="1"/>
  <c r="JX249" i="1"/>
  <c r="JX208" i="1"/>
  <c r="JX182" i="1"/>
  <c r="JX191" i="1"/>
  <c r="JX308" i="1"/>
  <c r="JX328" i="1"/>
  <c r="JX248" i="1"/>
  <c r="JX281" i="1"/>
  <c r="JX292" i="1"/>
  <c r="JX214" i="1"/>
  <c r="JX241" i="1"/>
  <c r="JX311" i="1"/>
  <c r="JX315" i="1"/>
  <c r="JX332" i="1"/>
  <c r="JX253" i="1"/>
  <c r="JX290" i="1"/>
  <c r="JX201" i="1"/>
  <c r="JX337" i="1"/>
  <c r="JX317" i="1"/>
  <c r="JX205" i="1"/>
  <c r="JX141" i="1"/>
  <c r="JX235" i="1"/>
  <c r="JX168" i="1"/>
  <c r="JX327" i="1"/>
  <c r="JX172" i="1"/>
  <c r="JX156" i="1"/>
  <c r="JX293" i="1"/>
  <c r="JX259" i="1"/>
  <c r="JX189" i="1"/>
  <c r="JX280" i="1"/>
  <c r="JX167" i="1"/>
  <c r="JX316" i="1"/>
  <c r="JX303" i="1"/>
  <c r="JX138" i="1"/>
  <c r="JX236" i="1"/>
  <c r="JX261" i="1"/>
  <c r="JX270" i="1"/>
  <c r="JX19" i="1"/>
  <c r="JX288" i="1"/>
  <c r="JX190" i="1"/>
  <c r="JX273" i="1"/>
  <c r="JX318" i="1"/>
  <c r="JX272" i="1"/>
  <c r="JX221" i="1"/>
  <c r="JX222" i="1"/>
  <c r="JX219" i="1"/>
  <c r="JX223" i="1"/>
  <c r="JX282" i="1"/>
  <c r="JX244" i="1"/>
  <c r="JX323" i="1"/>
  <c r="JX310" i="1"/>
  <c r="JX192" i="1"/>
  <c r="JX257" i="1"/>
  <c r="JX207" i="1"/>
  <c r="JX268" i="1"/>
  <c r="JX242" i="1"/>
  <c r="JX256" i="1"/>
  <c r="JX220" i="1"/>
  <c r="JX320" i="1"/>
  <c r="JX215" i="1"/>
  <c r="JX295" i="1"/>
  <c r="JX267" i="1"/>
  <c r="JX276" i="1"/>
  <c r="JX322" i="1"/>
  <c r="JX173" i="1"/>
  <c r="JX196" i="1"/>
  <c r="JX175" i="1"/>
  <c r="JX183" i="1"/>
  <c r="JX338" i="1"/>
  <c r="JX326" i="1"/>
  <c r="JX271" i="1"/>
  <c r="JX247" i="1"/>
  <c r="JX250" i="1"/>
  <c r="JX300" i="1"/>
  <c r="JX139" i="1"/>
  <c r="JX245" i="1"/>
  <c r="JX226" i="1"/>
  <c r="JX176" i="1"/>
  <c r="JX148" i="1"/>
  <c r="JX251" i="1"/>
  <c r="JX225" i="1"/>
  <c r="JX305" i="1"/>
  <c r="JX301" i="1"/>
  <c r="JX178" i="1"/>
  <c r="JX335" i="1"/>
  <c r="JX343" i="1"/>
  <c r="JX193" i="1"/>
  <c r="JX165" i="1"/>
  <c r="JX260" i="1"/>
  <c r="JX329" i="1"/>
  <c r="JX151" i="1"/>
  <c r="JX163" i="1"/>
  <c r="JX306" i="1"/>
  <c r="JX177" i="1"/>
  <c r="JX334" i="1"/>
  <c r="JX184" i="1"/>
  <c r="JX262" i="1"/>
  <c r="JX252" i="1"/>
  <c r="JX254" i="1"/>
  <c r="JX321" i="1"/>
  <c r="JX218" i="1"/>
  <c r="JX228" i="1"/>
  <c r="JX289" i="1"/>
  <c r="JX285" i="1"/>
  <c r="JX240" i="1"/>
  <c r="JX164" i="1"/>
  <c r="JX211" i="1"/>
  <c r="JX213" i="1"/>
  <c r="JX258" i="1"/>
  <c r="JX181" i="1"/>
  <c r="JX149" i="1"/>
  <c r="JX20" i="1"/>
  <c r="JX341" i="1"/>
  <c r="JX312" i="1"/>
  <c r="JX294" i="1"/>
  <c r="JX203" i="1"/>
  <c r="JX255" i="1"/>
  <c r="JX313" i="1"/>
  <c r="JX239" i="1"/>
  <c r="JX166" i="1"/>
  <c r="JX169" i="1"/>
  <c r="JX174" i="1"/>
  <c r="JX224" i="1"/>
  <c r="JX162" i="1"/>
  <c r="JX286" i="1"/>
  <c r="GI300" i="1"/>
  <c r="GI267" i="1"/>
  <c r="GI229" i="1"/>
  <c r="GI215" i="1"/>
  <c r="GI211" i="1"/>
  <c r="GI239" i="1"/>
  <c r="GI262" i="1"/>
  <c r="GI178" i="1"/>
  <c r="GI186" i="1"/>
  <c r="GI205" i="1"/>
  <c r="GI340" i="1"/>
  <c r="GI172" i="1"/>
  <c r="GI330" i="1"/>
  <c r="GI256" i="1"/>
  <c r="GI167" i="1"/>
  <c r="GI163" i="1"/>
  <c r="GI208" i="1"/>
  <c r="GI189" i="1"/>
  <c r="GI174" i="1"/>
  <c r="GI317" i="1"/>
  <c r="GI304" i="1"/>
  <c r="GI272" i="1"/>
  <c r="GI281" i="1"/>
  <c r="GI292" i="1"/>
  <c r="GI228" i="1"/>
  <c r="GI235" i="1"/>
  <c r="GI295" i="1"/>
  <c r="GI223" i="1"/>
  <c r="GI335" i="1"/>
  <c r="GI342" i="1"/>
  <c r="GI190" i="1"/>
  <c r="GI214" i="1"/>
  <c r="GI288" i="1"/>
  <c r="GI162" i="1"/>
  <c r="GI138" i="1"/>
  <c r="GI248" i="1"/>
  <c r="GI275" i="1"/>
  <c r="GI210" i="1"/>
  <c r="GI285" i="1"/>
  <c r="GI286" i="1"/>
  <c r="GI216" i="1"/>
  <c r="GI318" i="1"/>
  <c r="GI323" i="1"/>
  <c r="GI222" i="1"/>
  <c r="GI173" i="1"/>
  <c r="GI195" i="1"/>
  <c r="GI220" i="1"/>
  <c r="GI276" i="1"/>
  <c r="GI169" i="1"/>
  <c r="GI243" i="1"/>
  <c r="GI284" i="1"/>
  <c r="GI322" i="1"/>
  <c r="GI224" i="1"/>
  <c r="GI271" i="1"/>
  <c r="GI244" i="1"/>
  <c r="GI168" i="1"/>
  <c r="GI246" i="1"/>
  <c r="GI183" i="1"/>
  <c r="GI192" i="1"/>
  <c r="GI213" i="1"/>
  <c r="GI319" i="1"/>
  <c r="GI175" i="1"/>
  <c r="GI196" i="1"/>
  <c r="GI176" i="1"/>
  <c r="GI316" i="1"/>
  <c r="GI193" i="1"/>
  <c r="GI20" i="1"/>
  <c r="GI226" i="1"/>
  <c r="GI227" i="1"/>
  <c r="GI180" i="1"/>
  <c r="GI336" i="1"/>
  <c r="GI301" i="1"/>
  <c r="GI328" i="1"/>
  <c r="GI269" i="1"/>
  <c r="GI141" i="1"/>
  <c r="GI165" i="1"/>
  <c r="GI185" i="1"/>
  <c r="GI303" i="1"/>
  <c r="GI209" i="1"/>
  <c r="GI253" i="1"/>
  <c r="GI310" i="1"/>
  <c r="GI234" i="1"/>
  <c r="GI280" i="1"/>
  <c r="GI258" i="1"/>
  <c r="GI149" i="1"/>
  <c r="GI274" i="1"/>
  <c r="GI217" i="1"/>
  <c r="GI308" i="1"/>
  <c r="GI293" i="1"/>
  <c r="GI309" i="1"/>
  <c r="GI140" i="1"/>
  <c r="GI307" i="1"/>
  <c r="GI302" i="1"/>
  <c r="GI177" i="1"/>
  <c r="GI194" i="1"/>
  <c r="GI237" i="1"/>
  <c r="GI203" i="1"/>
  <c r="GI219" i="1"/>
  <c r="GI245" i="1"/>
  <c r="GI247" i="1"/>
  <c r="GI261" i="1"/>
  <c r="GI156" i="1"/>
  <c r="GI277" i="1"/>
  <c r="GI250" i="1"/>
  <c r="GI257" i="1"/>
  <c r="GI339" i="1"/>
  <c r="GI290" i="1"/>
  <c r="GI332" i="1"/>
  <c r="GI255" i="1"/>
  <c r="GI313" i="1"/>
  <c r="GI325" i="1"/>
  <c r="GI273" i="1"/>
  <c r="GI343" i="1"/>
  <c r="GI334" i="1"/>
  <c r="GI337" i="1"/>
  <c r="GI311" i="1"/>
  <c r="GI187" i="1"/>
  <c r="GI202" i="1"/>
  <c r="GI320" i="1"/>
  <c r="GI225" i="1"/>
  <c r="GI283" i="1"/>
  <c r="GI289" i="1"/>
  <c r="GI291" i="1"/>
  <c r="GI305" i="1"/>
  <c r="GI171" i="1"/>
  <c r="GI221" i="1"/>
  <c r="GI270" i="1"/>
  <c r="GI333" i="1"/>
  <c r="GI327" i="1"/>
  <c r="GI341" i="1"/>
  <c r="GI321" i="1"/>
  <c r="GI312" i="1"/>
  <c r="GI331" i="1"/>
  <c r="GI157" i="1"/>
  <c r="GI287" i="1"/>
  <c r="GI201" i="1"/>
  <c r="GI206" i="1"/>
  <c r="GI19" i="1"/>
  <c r="GI150" i="1"/>
  <c r="GI184" i="1"/>
  <c r="GI218" i="1"/>
  <c r="GI324" i="1"/>
  <c r="GI242" i="1"/>
  <c r="GI278" i="1"/>
  <c r="GI282" i="1"/>
  <c r="GI268" i="1"/>
  <c r="GI151" i="1"/>
  <c r="GI294" i="1"/>
  <c r="GI329" i="1"/>
  <c r="GI279" i="1"/>
  <c r="GI306" i="1"/>
  <c r="GI259" i="1"/>
  <c r="GI191" i="1"/>
  <c r="GI181" i="1"/>
  <c r="GI338" i="1"/>
  <c r="GI139" i="1"/>
  <c r="GI241" i="1"/>
  <c r="GI314" i="1"/>
  <c r="GI315" i="1"/>
  <c r="GI252" i="1"/>
  <c r="GI207" i="1"/>
  <c r="GI166" i="1"/>
  <c r="GI204" i="1"/>
  <c r="GI212" i="1"/>
  <c r="GI260" i="1"/>
  <c r="GI249" i="1"/>
  <c r="GI251" i="1"/>
  <c r="GI182" i="1"/>
  <c r="GI236" i="1"/>
  <c r="GI238" i="1"/>
  <c r="GI148" i="1"/>
  <c r="GI164" i="1"/>
  <c r="GI326" i="1"/>
  <c r="GI240" i="1"/>
  <c r="GI254" i="1"/>
  <c r="EW174" i="1"/>
  <c r="EW304" i="1"/>
  <c r="EW193" i="1"/>
  <c r="EW216" i="1"/>
  <c r="EW283" i="1"/>
  <c r="EW237" i="1"/>
  <c r="EW254" i="1"/>
  <c r="EW315" i="1"/>
  <c r="EW181" i="1"/>
  <c r="EW139" i="1"/>
  <c r="EW191" i="1"/>
  <c r="EW157" i="1"/>
  <c r="EW169" i="1"/>
  <c r="EW186" i="1"/>
  <c r="EW141" i="1"/>
  <c r="EW206" i="1"/>
  <c r="EW224" i="1"/>
  <c r="EW250" i="1"/>
  <c r="EW166" i="1"/>
  <c r="EW256" i="1"/>
  <c r="EW293" i="1"/>
  <c r="EW340" i="1"/>
  <c r="EW308" i="1"/>
  <c r="EW337" i="1"/>
  <c r="EW313" i="1"/>
  <c r="EW167" i="1"/>
  <c r="EW150" i="1"/>
  <c r="EW196" i="1"/>
  <c r="EW208" i="1"/>
  <c r="EW140" i="1"/>
  <c r="EW330" i="1"/>
  <c r="EW324" i="1"/>
  <c r="EW312" i="1"/>
  <c r="EW272" i="1"/>
  <c r="EW253" i="1"/>
  <c r="EW327" i="1"/>
  <c r="EW314" i="1"/>
  <c r="EW316" i="1"/>
  <c r="EW322" i="1"/>
  <c r="EW176" i="1"/>
  <c r="EW255" i="1"/>
  <c r="EW201" i="1"/>
  <c r="EW218" i="1"/>
  <c r="EW19" i="1"/>
  <c r="EW284" i="1"/>
  <c r="EW221" i="1"/>
  <c r="EW269" i="1"/>
  <c r="EW243" i="1"/>
  <c r="EW163" i="1"/>
  <c r="EW333" i="1"/>
  <c r="EW335" i="1"/>
  <c r="EW319" i="1"/>
  <c r="EW292" i="1"/>
  <c r="EW242" i="1"/>
  <c r="EW341" i="1"/>
  <c r="EW220" i="1"/>
  <c r="EW204" i="1"/>
  <c r="EW227" i="1"/>
  <c r="EW270" i="1"/>
  <c r="EW234" i="1"/>
  <c r="EW275" i="1"/>
  <c r="EW211" i="1"/>
  <c r="EW323" i="1"/>
  <c r="EW332" i="1"/>
  <c r="EW187" i="1"/>
  <c r="EW326" i="1"/>
  <c r="EW148" i="1"/>
  <c r="EW271" i="1"/>
  <c r="EW203" i="1"/>
  <c r="EW213" i="1"/>
  <c r="EW252" i="1"/>
  <c r="EW294" i="1"/>
  <c r="EW277" i="1"/>
  <c r="EW138" i="1"/>
  <c r="EW171" i="1"/>
  <c r="EW156" i="1"/>
  <c r="EW303" i="1"/>
  <c r="EW305" i="1"/>
  <c r="EW178" i="1"/>
  <c r="EW168" i="1"/>
  <c r="EW182" i="1"/>
  <c r="EW343" i="1"/>
  <c r="EW222" i="1"/>
  <c r="EW209" i="1"/>
  <c r="EW291" i="1"/>
  <c r="EW249" i="1"/>
  <c r="EW259" i="1"/>
  <c r="EW320" i="1"/>
  <c r="EW215" i="1"/>
  <c r="EW247" i="1"/>
  <c r="EW342" i="1"/>
  <c r="EW317" i="1"/>
  <c r="EW189" i="1"/>
  <c r="EW173" i="1"/>
  <c r="EW180" i="1"/>
  <c r="EW235" i="1"/>
  <c r="EW246" i="1"/>
  <c r="EW262" i="1"/>
  <c r="EW251" i="1"/>
  <c r="EW274" i="1"/>
  <c r="EW295" i="1"/>
  <c r="EW241" i="1"/>
  <c r="EW306" i="1"/>
  <c r="EW236" i="1"/>
  <c r="EW338" i="1"/>
  <c r="EW318" i="1"/>
  <c r="EW164" i="1"/>
  <c r="EW184" i="1"/>
  <c r="EW172" i="1"/>
  <c r="EW245" i="1"/>
  <c r="EW210" i="1"/>
  <c r="EW207" i="1"/>
  <c r="EW273" i="1"/>
  <c r="EW288" i="1"/>
  <c r="EW334" i="1"/>
  <c r="EW244" i="1"/>
  <c r="EW149" i="1"/>
  <c r="EW195" i="1"/>
  <c r="EW223" i="1"/>
  <c r="EW212" i="1"/>
  <c r="EW175" i="1"/>
  <c r="EW190" i="1"/>
  <c r="EW325" i="1"/>
  <c r="EW205" i="1"/>
  <c r="EW226" i="1"/>
  <c r="EW281" i="1"/>
  <c r="EW290" i="1"/>
  <c r="EW248" i="1"/>
  <c r="EW287" i="1"/>
  <c r="EW151" i="1"/>
  <c r="EW280" i="1"/>
  <c r="EW239" i="1"/>
  <c r="EW229" i="1"/>
  <c r="EW192" i="1"/>
  <c r="EW185" i="1"/>
  <c r="EW183" i="1"/>
  <c r="EW238" i="1"/>
  <c r="EW214" i="1"/>
  <c r="EW228" i="1"/>
  <c r="EW321" i="1"/>
  <c r="EW302" i="1"/>
  <c r="EW225" i="1"/>
  <c r="EW258" i="1"/>
  <c r="EW336" i="1"/>
  <c r="EW240" i="1"/>
  <c r="EW301" i="1"/>
  <c r="EW331" i="1"/>
  <c r="EW177" i="1"/>
  <c r="EW194" i="1"/>
  <c r="EW20" i="1"/>
  <c r="EW219" i="1"/>
  <c r="EW285" i="1"/>
  <c r="EW311" i="1"/>
  <c r="EW257" i="1"/>
  <c r="EW282" i="1"/>
  <c r="EW339" i="1"/>
  <c r="EW202" i="1"/>
  <c r="EW260" i="1"/>
  <c r="EW261" i="1"/>
  <c r="EW329" i="1"/>
  <c r="EW217" i="1"/>
  <c r="EW307" i="1"/>
  <c r="EW309" i="1"/>
  <c r="EW286" i="1"/>
  <c r="EW162" i="1"/>
  <c r="EW310" i="1"/>
  <c r="EW300" i="1"/>
  <c r="EW267" i="1"/>
  <c r="EW165" i="1"/>
  <c r="EW279" i="1"/>
  <c r="EW328" i="1"/>
  <c r="EW276" i="1"/>
  <c r="EW268" i="1"/>
  <c r="EW278" i="1"/>
  <c r="EW289" i="1"/>
  <c r="BP285" i="1"/>
  <c r="BP246" i="1"/>
  <c r="BP249" i="1"/>
  <c r="BP251" i="1"/>
  <c r="BP262" i="1"/>
  <c r="BP260" i="1"/>
  <c r="BP317" i="1"/>
  <c r="BP339" i="1"/>
  <c r="BP316" i="1"/>
  <c r="BP169" i="1"/>
  <c r="BP261" i="1"/>
  <c r="BP190" i="1"/>
  <c r="BP20" i="1"/>
  <c r="BP273" i="1"/>
  <c r="BP305" i="1"/>
  <c r="BP318" i="1"/>
  <c r="BP171" i="1"/>
  <c r="BP295" i="1"/>
  <c r="BP282" i="1"/>
  <c r="BP149" i="1"/>
  <c r="BP330" i="1"/>
  <c r="BP321" i="1"/>
  <c r="BP290" i="1"/>
  <c r="BP225" i="1"/>
  <c r="BP140" i="1"/>
  <c r="BP141" i="1"/>
  <c r="BP138" i="1"/>
  <c r="BP209" i="1"/>
  <c r="BP286" i="1"/>
  <c r="BP271" i="1"/>
  <c r="BP270" i="1"/>
  <c r="BP279" i="1"/>
  <c r="BP193" i="1"/>
  <c r="BP320" i="1"/>
  <c r="BP309" i="1"/>
  <c r="BP139" i="1"/>
  <c r="BP229" i="1"/>
  <c r="BP254" i="1"/>
  <c r="BP274" i="1"/>
  <c r="BP223" i="1"/>
  <c r="BP220" i="1"/>
  <c r="BP224" i="1"/>
  <c r="BP216" i="1"/>
  <c r="BP240" i="1"/>
  <c r="BP180" i="1"/>
  <c r="BP217" i="1"/>
  <c r="BP212" i="1"/>
  <c r="BP306" i="1"/>
  <c r="BP332" i="1"/>
  <c r="BP337" i="1"/>
  <c r="BP328" i="1"/>
  <c r="BP302" i="1"/>
  <c r="BP208" i="1"/>
  <c r="BP203" i="1"/>
  <c r="BP315" i="1"/>
  <c r="BP267" i="1"/>
  <c r="BP257" i="1"/>
  <c r="BP268" i="1"/>
  <c r="BP156" i="1"/>
  <c r="BP181" i="1"/>
  <c r="BP303" i="1"/>
  <c r="BP311" i="1"/>
  <c r="BP168" i="1"/>
  <c r="BP157" i="1"/>
  <c r="BP183" i="1"/>
  <c r="BP184" i="1"/>
  <c r="BP178" i="1"/>
  <c r="BP343" i="1"/>
  <c r="BP325" i="1"/>
  <c r="BP281" i="1"/>
  <c r="BP283" i="1"/>
  <c r="BP234" i="1"/>
  <c r="BP256" i="1"/>
  <c r="BP213" i="1"/>
  <c r="BP304" i="1"/>
  <c r="BP335" i="1"/>
  <c r="BP219" i="1"/>
  <c r="BP175" i="1"/>
  <c r="BP185" i="1"/>
  <c r="BP314" i="1"/>
  <c r="BP259" i="1"/>
  <c r="BP287" i="1"/>
  <c r="BP244" i="1"/>
  <c r="BP247" i="1"/>
  <c r="BP235" i="1"/>
  <c r="BP239" i="1"/>
  <c r="BP148" i="1"/>
  <c r="BP151" i="1"/>
  <c r="BP206" i="1"/>
  <c r="BP165" i="1"/>
  <c r="BP167" i="1"/>
  <c r="BP172" i="1"/>
  <c r="BP166" i="1"/>
  <c r="BP202" i="1"/>
  <c r="BP322" i="1"/>
  <c r="BP289" i="1"/>
  <c r="BP275" i="1"/>
  <c r="BP294" i="1"/>
  <c r="BP291" i="1"/>
  <c r="BP150" i="1"/>
  <c r="BP196" i="1"/>
  <c r="BP211" i="1"/>
  <c r="BP214" i="1"/>
  <c r="BP174" i="1"/>
  <c r="BP182" i="1"/>
  <c r="BP201" i="1"/>
  <c r="BP221" i="1"/>
  <c r="BP215" i="1"/>
  <c r="BP19" i="1"/>
  <c r="BP238" i="1"/>
  <c r="BP163" i="1"/>
  <c r="BP277" i="1"/>
  <c r="BP293" i="1"/>
  <c r="BP292" i="1"/>
  <c r="BP341" i="1"/>
  <c r="BP162" i="1"/>
  <c r="BP241" i="1"/>
  <c r="BP186" i="1"/>
  <c r="BP191" i="1"/>
  <c r="BP173" i="1"/>
  <c r="BP227" i="1"/>
  <c r="BP228" i="1"/>
  <c r="BP310" i="1"/>
  <c r="BP324" i="1"/>
  <c r="BP205" i="1"/>
  <c r="BP269" i="1"/>
  <c r="BP308" i="1"/>
  <c r="BP300" i="1"/>
  <c r="BP301" i="1"/>
  <c r="BP334" i="1"/>
  <c r="BP250" i="1"/>
  <c r="BP326" i="1"/>
  <c r="BP336" i="1"/>
  <c r="BP242" i="1"/>
  <c r="BP204" i="1"/>
  <c r="BP207" i="1"/>
  <c r="BP195" i="1"/>
  <c r="BP276" i="1"/>
  <c r="BP237" i="1"/>
  <c r="BP323" i="1"/>
  <c r="BP312" i="1"/>
  <c r="BP329" i="1"/>
  <c r="BP327" i="1"/>
  <c r="BP338" i="1"/>
  <c r="BP253" i="1"/>
  <c r="BP280" i="1"/>
  <c r="BP255" i="1"/>
  <c r="BP333" i="1"/>
  <c r="BP245" i="1"/>
  <c r="BP226" i="1"/>
  <c r="BP177" i="1"/>
  <c r="BP248" i="1"/>
  <c r="BP236" i="1"/>
  <c r="BP313" i="1"/>
  <c r="BP218" i="1"/>
  <c r="BP278" i="1"/>
  <c r="BP258" i="1"/>
  <c r="BP284" i="1"/>
  <c r="BP340" i="1"/>
  <c r="BP272" i="1"/>
  <c r="BP288" i="1"/>
  <c r="BP164" i="1"/>
  <c r="BP307" i="1"/>
  <c r="BP243" i="1"/>
  <c r="BP187" i="1"/>
  <c r="BP331" i="1"/>
  <c r="BP252" i="1"/>
  <c r="BP194" i="1"/>
  <c r="BP342" i="1"/>
  <c r="BP319" i="1"/>
  <c r="BP222" i="1"/>
  <c r="BP192" i="1"/>
  <c r="BP176" i="1"/>
  <c r="BP210" i="1"/>
  <c r="BP189" i="1"/>
  <c r="BI330" i="1"/>
  <c r="BI326" i="1"/>
  <c r="BI195" i="1"/>
  <c r="BI172" i="1"/>
  <c r="BI140" i="1"/>
  <c r="BI282" i="1"/>
  <c r="BI340" i="1"/>
  <c r="BI284" i="1"/>
  <c r="BI212" i="1"/>
  <c r="BI196" i="1"/>
  <c r="BI336" i="1"/>
  <c r="BI304" i="1"/>
  <c r="BI178" i="1"/>
  <c r="BI290" i="1"/>
  <c r="BI337" i="1"/>
  <c r="BI302" i="1"/>
  <c r="BI243" i="1"/>
  <c r="BI252" i="1"/>
  <c r="BI276" i="1"/>
  <c r="BI225" i="1"/>
  <c r="BI328" i="1"/>
  <c r="BI248" i="1"/>
  <c r="BI193" i="1"/>
  <c r="BI288" i="1"/>
  <c r="BI213" i="1"/>
  <c r="BI167" i="1"/>
  <c r="BI289" i="1"/>
  <c r="BI235" i="1"/>
  <c r="BI277" i="1"/>
  <c r="BI322" i="1"/>
  <c r="BI206" i="1"/>
  <c r="BI238" i="1"/>
  <c r="BI222" i="1"/>
  <c r="BI261" i="1"/>
  <c r="BI286" i="1"/>
  <c r="BI209" i="1"/>
  <c r="BI323" i="1"/>
  <c r="BI275" i="1"/>
  <c r="BI269" i="1"/>
  <c r="BI173" i="1"/>
  <c r="BI202" i="1"/>
  <c r="BI262" i="1"/>
  <c r="BI325" i="1"/>
  <c r="BI320" i="1"/>
  <c r="BI279" i="1"/>
  <c r="BI174" i="1"/>
  <c r="BI251" i="1"/>
  <c r="BI205" i="1"/>
  <c r="BI273" i="1"/>
  <c r="BI150" i="1"/>
  <c r="BI223" i="1"/>
  <c r="BI303" i="1"/>
  <c r="BI334" i="1"/>
  <c r="BI305" i="1"/>
  <c r="BI315" i="1"/>
  <c r="BI278" i="1"/>
  <c r="BI317" i="1"/>
  <c r="BI234" i="1"/>
  <c r="BI181" i="1"/>
  <c r="BI148" i="1"/>
  <c r="BI267" i="1"/>
  <c r="BI333" i="1"/>
  <c r="BI258" i="1"/>
  <c r="BI291" i="1"/>
  <c r="BI242" i="1"/>
  <c r="BI177" i="1"/>
  <c r="BI211" i="1"/>
  <c r="BI274" i="1"/>
  <c r="BI301" i="1"/>
  <c r="BI300" i="1"/>
  <c r="BI308" i="1"/>
  <c r="BI218" i="1"/>
  <c r="BI250" i="1"/>
  <c r="BI210" i="1"/>
  <c r="BI329" i="1"/>
  <c r="BI280" i="1"/>
  <c r="BI151" i="1"/>
  <c r="BI183" i="1"/>
  <c r="BI163" i="1"/>
  <c r="BI236" i="1"/>
  <c r="BI191" i="1"/>
  <c r="BI239" i="1"/>
  <c r="BI313" i="1"/>
  <c r="BI245" i="1"/>
  <c r="BI310" i="1"/>
  <c r="BI307" i="1"/>
  <c r="BI192" i="1"/>
  <c r="BI309" i="1"/>
  <c r="BI287" i="1"/>
  <c r="BI169" i="1"/>
  <c r="BI319" i="1"/>
  <c r="BI186" i="1"/>
  <c r="BI285" i="1"/>
  <c r="BI306" i="1"/>
  <c r="BI255" i="1"/>
  <c r="BI182" i="1"/>
  <c r="BI272" i="1"/>
  <c r="BI257" i="1"/>
  <c r="BI335" i="1"/>
  <c r="BI240" i="1"/>
  <c r="BI180" i="1"/>
  <c r="BI316" i="1"/>
  <c r="BI281" i="1"/>
  <c r="BI321" i="1"/>
  <c r="BI338" i="1"/>
  <c r="BI253" i="1"/>
  <c r="BI324" i="1"/>
  <c r="BI141" i="1"/>
  <c r="BI149" i="1"/>
  <c r="BI343" i="1"/>
  <c r="BI254" i="1"/>
  <c r="BI164" i="1"/>
  <c r="BI194" i="1"/>
  <c r="BI224" i="1"/>
  <c r="BI176" i="1"/>
  <c r="BI246" i="1"/>
  <c r="BI20" i="1"/>
  <c r="BI256" i="1"/>
  <c r="BI228" i="1"/>
  <c r="BI294" i="1"/>
  <c r="BI318" i="1"/>
  <c r="BI156" i="1"/>
  <c r="BI226" i="1"/>
  <c r="BI221" i="1"/>
  <c r="BI204" i="1"/>
  <c r="BI339" i="1"/>
  <c r="BI157" i="1"/>
  <c r="BI215" i="1"/>
  <c r="BI312" i="1"/>
  <c r="BI270" i="1"/>
  <c r="BI314" i="1"/>
  <c r="BI249" i="1"/>
  <c r="BI342" i="1"/>
  <c r="BI247" i="1"/>
  <c r="BI187" i="1"/>
  <c r="BI259" i="1"/>
  <c r="BI175" i="1"/>
  <c r="BI216" i="1"/>
  <c r="BI208" i="1"/>
  <c r="BI219" i="1"/>
  <c r="BI227" i="1"/>
  <c r="BI165" i="1"/>
  <c r="BI327" i="1"/>
  <c r="BI283" i="1"/>
  <c r="BI271" i="1"/>
  <c r="BI162" i="1"/>
  <c r="BI138" i="1"/>
  <c r="BI292" i="1"/>
  <c r="BI19" i="1"/>
  <c r="BI293" i="1"/>
  <c r="BI171" i="1"/>
  <c r="BI184" i="1"/>
  <c r="BI260" i="1"/>
  <c r="BI139" i="1"/>
  <c r="BI207" i="1"/>
  <c r="BI203" i="1"/>
  <c r="BI229" i="1"/>
  <c r="BI201" i="1"/>
  <c r="BI185" i="1"/>
  <c r="BI237" i="1"/>
  <c r="BI331" i="1"/>
  <c r="BI295" i="1"/>
  <c r="BI311" i="1"/>
  <c r="BI214" i="1"/>
  <c r="BI217" i="1"/>
  <c r="BI189" i="1"/>
  <c r="BI244" i="1"/>
  <c r="BI166" i="1"/>
  <c r="BI268" i="1"/>
  <c r="BI332" i="1"/>
  <c r="BI341" i="1"/>
  <c r="BI168" i="1"/>
  <c r="BI190" i="1"/>
  <c r="BI241" i="1"/>
  <c r="BI220" i="1"/>
  <c r="JU30" i="1"/>
  <c r="JU39" i="1" s="1"/>
  <c r="JU33" i="1"/>
  <c r="JU28" i="1"/>
  <c r="JU37" i="1" s="1"/>
  <c r="JU29" i="1"/>
  <c r="JU38" i="1" s="1"/>
  <c r="JU31" i="1"/>
  <c r="JU40" i="1" s="1"/>
  <c r="JU32" i="1"/>
  <c r="JU41" i="1" s="1"/>
  <c r="JU25" i="1"/>
  <c r="JU34" i="1" s="1"/>
  <c r="JU26" i="1"/>
  <c r="JU35" i="1" s="1"/>
  <c r="JU27" i="1"/>
  <c r="JU36" i="1" s="1"/>
  <c r="DO221" i="1"/>
  <c r="DO169" i="1"/>
  <c r="DO319" i="1"/>
  <c r="DO163" i="1"/>
  <c r="DO173" i="1"/>
  <c r="DO216" i="1"/>
  <c r="DO20" i="1"/>
  <c r="DO208" i="1"/>
  <c r="DO270" i="1"/>
  <c r="DO236" i="1"/>
  <c r="DO205" i="1"/>
  <c r="DO157" i="1"/>
  <c r="DO178" i="1"/>
  <c r="DO338" i="1"/>
  <c r="DO342" i="1"/>
  <c r="DO228" i="1"/>
  <c r="DO156" i="1"/>
  <c r="DO180" i="1"/>
  <c r="DO247" i="1"/>
  <c r="DO207" i="1"/>
  <c r="DO19" i="1"/>
  <c r="DO279" i="1"/>
  <c r="DO220" i="1"/>
  <c r="DO282" i="1"/>
  <c r="DO234" i="1"/>
  <c r="DO287" i="1"/>
  <c r="DO309" i="1"/>
  <c r="DO303" i="1"/>
  <c r="DO185" i="1"/>
  <c r="DO187" i="1"/>
  <c r="DO177" i="1"/>
  <c r="DO214" i="1"/>
  <c r="DO277" i="1"/>
  <c r="DO244" i="1"/>
  <c r="DO249" i="1"/>
  <c r="DO242" i="1"/>
  <c r="DO164" i="1"/>
  <c r="DO289" i="1"/>
  <c r="DO148" i="1"/>
  <c r="DO235" i="1"/>
  <c r="DO324" i="1"/>
  <c r="DO340" i="1"/>
  <c r="DO194" i="1"/>
  <c r="DO318" i="1"/>
  <c r="DO251" i="1"/>
  <c r="DO260" i="1"/>
  <c r="DO203" i="1"/>
  <c r="DO212" i="1"/>
  <c r="DO227" i="1"/>
  <c r="DO284" i="1"/>
  <c r="DO294" i="1"/>
  <c r="DO313" i="1"/>
  <c r="DO276" i="1"/>
  <c r="DO335" i="1"/>
  <c r="DO193" i="1"/>
  <c r="DO222" i="1"/>
  <c r="DO310" i="1"/>
  <c r="DO174" i="1"/>
  <c r="DO183" i="1"/>
  <c r="DO312" i="1"/>
  <c r="DO204" i="1"/>
  <c r="DO225" i="1"/>
  <c r="DO252" i="1"/>
  <c r="DO272" i="1"/>
  <c r="DO271" i="1"/>
  <c r="DO327" i="1"/>
  <c r="DO321" i="1"/>
  <c r="DO259" i="1"/>
  <c r="DO314" i="1"/>
  <c r="DO337" i="1"/>
  <c r="DO138" i="1"/>
  <c r="DO181" i="1"/>
  <c r="DO189" i="1"/>
  <c r="DO171" i="1"/>
  <c r="DO217" i="1"/>
  <c r="DO184" i="1"/>
  <c r="DO302" i="1"/>
  <c r="DO308" i="1"/>
  <c r="DO238" i="1"/>
  <c r="DO248" i="1"/>
  <c r="DO339" i="1"/>
  <c r="DO290" i="1"/>
  <c r="DO301" i="1"/>
  <c r="DO162" i="1"/>
  <c r="DO182" i="1"/>
  <c r="DO172" i="1"/>
  <c r="DO215" i="1"/>
  <c r="DO241" i="1"/>
  <c r="DO209" i="1"/>
  <c r="DO206" i="1"/>
  <c r="DO191" i="1"/>
  <c r="DO141" i="1"/>
  <c r="DO239" i="1"/>
  <c r="DO224" i="1"/>
  <c r="DO273" i="1"/>
  <c r="DO257" i="1"/>
  <c r="DO253" i="1"/>
  <c r="DO240" i="1"/>
  <c r="DO176" i="1"/>
  <c r="DO192" i="1"/>
  <c r="DO331" i="1"/>
  <c r="DO328" i="1"/>
  <c r="DO168" i="1"/>
  <c r="DO186" i="1"/>
  <c r="DO195" i="1"/>
  <c r="DO258" i="1"/>
  <c r="DO254" i="1"/>
  <c r="DO229" i="1"/>
  <c r="DO261" i="1"/>
  <c r="DO167" i="1"/>
  <c r="DO269" i="1"/>
  <c r="DO202" i="1"/>
  <c r="DO336" i="1"/>
  <c r="DO311" i="1"/>
  <c r="DO316" i="1"/>
  <c r="DO322" i="1"/>
  <c r="DO304" i="1"/>
  <c r="DO190" i="1"/>
  <c r="DO140" i="1"/>
  <c r="DO196" i="1"/>
  <c r="DO315" i="1"/>
  <c r="DO329" i="1"/>
  <c r="DO332" i="1"/>
  <c r="DO262" i="1"/>
  <c r="DO151" i="1"/>
  <c r="DO149" i="1"/>
  <c r="DO341" i="1"/>
  <c r="DO213" i="1"/>
  <c r="DO334" i="1"/>
  <c r="DO165" i="1"/>
  <c r="DO285" i="1"/>
  <c r="DO210" i="1"/>
  <c r="DO223" i="1"/>
  <c r="DO326" i="1"/>
  <c r="DO139" i="1"/>
  <c r="DO245" i="1"/>
  <c r="DO166" i="1"/>
  <c r="DO307" i="1"/>
  <c r="DO281" i="1"/>
  <c r="DO323" i="1"/>
  <c r="DO333" i="1"/>
  <c r="DO246" i="1"/>
  <c r="DO211" i="1"/>
  <c r="DO325" i="1"/>
  <c r="DO150" i="1"/>
  <c r="DO267" i="1"/>
  <c r="DO226" i="1"/>
  <c r="DO295" i="1"/>
  <c r="DO268" i="1"/>
  <c r="DO237" i="1"/>
  <c r="DO343" i="1"/>
  <c r="DO201" i="1"/>
  <c r="DO320" i="1"/>
  <c r="DO286" i="1"/>
  <c r="DO300" i="1"/>
  <c r="DO280" i="1"/>
  <c r="DO292" i="1"/>
  <c r="DO288" i="1"/>
  <c r="DO283" i="1"/>
  <c r="DO250" i="1"/>
  <c r="DO218" i="1"/>
  <c r="DO255" i="1"/>
  <c r="DO291" i="1"/>
  <c r="DO274" i="1"/>
  <c r="DO243" i="1"/>
  <c r="DO305" i="1"/>
  <c r="DO278" i="1"/>
  <c r="DO306" i="1"/>
  <c r="DO317" i="1"/>
  <c r="DO293" i="1"/>
  <c r="DO330" i="1"/>
  <c r="DO275" i="1"/>
  <c r="DO219" i="1"/>
  <c r="DO256" i="1"/>
  <c r="DO175" i="1"/>
  <c r="FZ182" i="1"/>
  <c r="FZ241" i="1"/>
  <c r="FZ218" i="1"/>
  <c r="FZ282" i="1"/>
  <c r="FZ163" i="1"/>
  <c r="FZ235" i="1"/>
  <c r="FZ340" i="1"/>
  <c r="FZ205" i="1"/>
  <c r="FZ183" i="1"/>
  <c r="FZ238" i="1"/>
  <c r="FZ228" i="1"/>
  <c r="FZ157" i="1"/>
  <c r="FZ156" i="1"/>
  <c r="FZ252" i="1"/>
  <c r="FZ307" i="1"/>
  <c r="FZ325" i="1"/>
  <c r="FZ273" i="1"/>
  <c r="FZ262" i="1"/>
  <c r="FZ337" i="1"/>
  <c r="FZ328" i="1"/>
  <c r="FZ210" i="1"/>
  <c r="FZ269" i="1"/>
  <c r="FZ187" i="1"/>
  <c r="FZ329" i="1"/>
  <c r="FZ276" i="1"/>
  <c r="FZ189" i="1"/>
  <c r="FZ222" i="1"/>
  <c r="FZ272" i="1"/>
  <c r="FZ295" i="1"/>
  <c r="FZ331" i="1"/>
  <c r="FZ225" i="1"/>
  <c r="FZ212" i="1"/>
  <c r="FZ334" i="1"/>
  <c r="FZ278" i="1"/>
  <c r="FZ256" i="1"/>
  <c r="FZ306" i="1"/>
  <c r="FZ169" i="1"/>
  <c r="FZ215" i="1"/>
  <c r="FZ333" i="1"/>
  <c r="FZ300" i="1"/>
  <c r="FZ292" i="1"/>
  <c r="FZ219" i="1"/>
  <c r="FZ332" i="1"/>
  <c r="FZ317" i="1"/>
  <c r="FZ270" i="1"/>
  <c r="FZ290" i="1"/>
  <c r="FZ310" i="1"/>
  <c r="FZ193" i="1"/>
  <c r="FZ323" i="1"/>
  <c r="FZ336" i="1"/>
  <c r="FZ313" i="1"/>
  <c r="FZ322" i="1"/>
  <c r="FZ173" i="1"/>
  <c r="FZ243" i="1"/>
  <c r="FZ308" i="1"/>
  <c r="FZ319" i="1"/>
  <c r="FZ277" i="1"/>
  <c r="FZ253" i="1"/>
  <c r="FZ330" i="1"/>
  <c r="FZ165" i="1"/>
  <c r="FZ223" i="1"/>
  <c r="FZ339" i="1"/>
  <c r="FZ318" i="1"/>
  <c r="FZ335" i="1"/>
  <c r="FZ255" i="1"/>
  <c r="FZ338" i="1"/>
  <c r="FZ162" i="1"/>
  <c r="FZ244" i="1"/>
  <c r="FZ305" i="1"/>
  <c r="FZ195" i="1"/>
  <c r="FZ209" i="1"/>
  <c r="FZ191" i="1"/>
  <c r="FZ242" i="1"/>
  <c r="FZ224" i="1"/>
  <c r="FZ312" i="1"/>
  <c r="FZ341" i="1"/>
  <c r="FZ261" i="1"/>
  <c r="FZ227" i="1"/>
  <c r="FZ342" i="1"/>
  <c r="FZ221" i="1"/>
  <c r="FZ217" i="1"/>
  <c r="FZ303" i="1"/>
  <c r="FZ149" i="1"/>
  <c r="FZ245" i="1"/>
  <c r="FZ166" i="1"/>
  <c r="FZ281" i="1"/>
  <c r="FZ271" i="1"/>
  <c r="FZ324" i="1"/>
  <c r="FZ314" i="1"/>
  <c r="FZ286" i="1"/>
  <c r="FZ267" i="1"/>
  <c r="FZ304" i="1"/>
  <c r="FZ150" i="1"/>
  <c r="FZ316" i="1"/>
  <c r="FZ213" i="1"/>
  <c r="FZ249" i="1"/>
  <c r="FZ326" i="1"/>
  <c r="FZ275" i="1"/>
  <c r="FZ220" i="1"/>
  <c r="FZ240" i="1"/>
  <c r="FZ327" i="1"/>
  <c r="FZ288" i="1"/>
  <c r="FZ203" i="1"/>
  <c r="FZ236" i="1"/>
  <c r="FZ164" i="1"/>
  <c r="FZ239" i="1"/>
  <c r="FZ302" i="1"/>
  <c r="FZ181" i="1"/>
  <c r="FZ139" i="1"/>
  <c r="FZ214" i="1"/>
  <c r="FZ140" i="1"/>
  <c r="FZ293" i="1"/>
  <c r="FZ186" i="1"/>
  <c r="FZ177" i="1"/>
  <c r="FZ211" i="1"/>
  <c r="FZ315" i="1"/>
  <c r="FZ151" i="1"/>
  <c r="FZ196" i="1"/>
  <c r="FZ204" i="1"/>
  <c r="FZ283" i="1"/>
  <c r="FZ250" i="1"/>
  <c r="FZ20" i="1"/>
  <c r="FZ208" i="1"/>
  <c r="FZ176" i="1"/>
  <c r="FZ216" i="1"/>
  <c r="FZ194" i="1"/>
  <c r="FZ274" i="1"/>
  <c r="FZ141" i="1"/>
  <c r="FZ185" i="1"/>
  <c r="FZ279" i="1"/>
  <c r="FZ229" i="1"/>
  <c r="FZ247" i="1"/>
  <c r="FZ190" i="1"/>
  <c r="FZ268" i="1"/>
  <c r="FZ259" i="1"/>
  <c r="FZ201" i="1"/>
  <c r="FZ254" i="1"/>
  <c r="FZ184" i="1"/>
  <c r="FZ206" i="1"/>
  <c r="FZ180" i="1"/>
  <c r="FZ287" i="1"/>
  <c r="FZ257" i="1"/>
  <c r="FZ291" i="1"/>
  <c r="FZ246" i="1"/>
  <c r="FZ289" i="1"/>
  <c r="FZ294" i="1"/>
  <c r="FZ226" i="1"/>
  <c r="FZ260" i="1"/>
  <c r="FZ148" i="1"/>
  <c r="FZ234" i="1"/>
  <c r="FZ311" i="1"/>
  <c r="FZ202" i="1"/>
  <c r="FZ301" i="1"/>
  <c r="FZ237" i="1"/>
  <c r="FZ343" i="1"/>
  <c r="FZ167" i="1"/>
  <c r="FZ285" i="1"/>
  <c r="FZ321" i="1"/>
  <c r="FZ207" i="1"/>
  <c r="FZ251" i="1"/>
  <c r="FZ248" i="1"/>
  <c r="FZ258" i="1"/>
  <c r="FZ138" i="1"/>
  <c r="FZ320" i="1"/>
  <c r="FZ280" i="1"/>
  <c r="FZ171" i="1"/>
  <c r="FZ178" i="1"/>
  <c r="FZ172" i="1"/>
  <c r="FZ309" i="1"/>
  <c r="FZ19" i="1"/>
  <c r="FZ175" i="1"/>
  <c r="FZ168" i="1"/>
  <c r="FZ284" i="1"/>
  <c r="FZ192" i="1"/>
  <c r="FZ174"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3" i="1"/>
  <c r="GX269" i="1"/>
  <c r="GX339" i="1"/>
  <c r="GX205" i="1"/>
  <c r="GX304" i="1"/>
  <c r="GX289" i="1"/>
  <c r="GX282" i="1"/>
  <c r="GX225" i="1"/>
  <c r="GX216" i="1"/>
  <c r="GX178" i="1"/>
  <c r="GX321" i="1"/>
  <c r="GX220" i="1"/>
  <c r="GX259" i="1"/>
  <c r="GX318" i="1"/>
  <c r="GX278" i="1"/>
  <c r="GX293" i="1"/>
  <c r="GX150" i="1"/>
  <c r="GX186" i="1"/>
  <c r="GX223" i="1"/>
  <c r="GX246" i="1"/>
  <c r="GX338" i="1"/>
  <c r="GX19" i="1"/>
  <c r="GX328" i="1"/>
  <c r="GX234" i="1"/>
  <c r="GX256" i="1"/>
  <c r="GX171" i="1"/>
  <c r="GX168" i="1"/>
  <c r="GX273" i="1"/>
  <c r="GX275" i="1"/>
  <c r="GX287" i="1"/>
  <c r="GX149" i="1"/>
  <c r="GX340" i="1"/>
  <c r="GX326" i="1"/>
  <c r="GX274" i="1"/>
  <c r="GX180" i="1"/>
  <c r="GX320" i="1"/>
  <c r="GX222" i="1"/>
  <c r="GX183" i="1"/>
  <c r="GX329" i="1"/>
  <c r="GX221" i="1"/>
  <c r="GX291" i="1"/>
  <c r="GX292" i="1"/>
  <c r="GX313" i="1"/>
  <c r="GX181" i="1"/>
  <c r="GX202" i="1"/>
  <c r="GX288" i="1"/>
  <c r="GX193" i="1"/>
  <c r="GX257" i="1"/>
  <c r="GX243" i="1"/>
  <c r="GX166" i="1"/>
  <c r="GX165" i="1"/>
  <c r="GX217" i="1"/>
  <c r="GX176" i="1"/>
  <c r="GX247" i="1"/>
  <c r="GX240" i="1"/>
  <c r="GX157" i="1"/>
  <c r="GX335" i="1"/>
  <c r="GX214" i="1"/>
  <c r="GX163" i="1"/>
  <c r="GX224" i="1"/>
  <c r="GX236" i="1"/>
  <c r="GX190" i="1"/>
  <c r="GX281" i="1"/>
  <c r="GX228" i="1"/>
  <c r="GX167" i="1"/>
  <c r="GX285" i="1"/>
  <c r="GX250" i="1"/>
  <c r="GX172" i="1"/>
  <c r="GX20" i="1"/>
  <c r="GX209" i="1"/>
  <c r="GX184" i="1"/>
  <c r="GX268" i="1"/>
  <c r="GX333" i="1"/>
  <c r="GX162" i="1"/>
  <c r="GX319" i="1"/>
  <c r="GX238" i="1"/>
  <c r="GX310" i="1"/>
  <c r="GX332" i="1"/>
  <c r="GX272" i="1"/>
  <c r="GX196" i="1"/>
  <c r="GX305" i="1"/>
  <c r="GX203" i="1"/>
  <c r="GX175" i="1"/>
  <c r="GX151" i="1"/>
  <c r="GX302" i="1"/>
  <c r="GX316" i="1"/>
  <c r="GX201" i="1"/>
  <c r="GX324" i="1"/>
  <c r="GX337" i="1"/>
  <c r="GX253" i="1"/>
  <c r="GX255" i="1"/>
  <c r="GX156" i="1"/>
  <c r="GX334" i="1"/>
  <c r="GX308" i="1"/>
  <c r="GX182" i="1"/>
  <c r="GX277" i="1"/>
  <c r="GX192" i="1"/>
  <c r="GX174" i="1"/>
  <c r="GX294" i="1"/>
  <c r="GX330" i="1"/>
  <c r="GX331" i="1"/>
  <c r="GX237" i="1"/>
  <c r="GX267" i="1"/>
  <c r="GX307" i="1"/>
  <c r="GX241" i="1"/>
  <c r="GX317" i="1"/>
  <c r="GX239" i="1"/>
  <c r="GX284" i="1"/>
  <c r="GX309" i="1"/>
  <c r="GX169" i="1"/>
  <c r="GX306" i="1"/>
  <c r="GX208" i="1"/>
  <c r="GX314" i="1"/>
  <c r="GX189" i="1"/>
  <c r="GX245" i="1"/>
  <c r="GX207" i="1"/>
  <c r="GX312" i="1"/>
  <c r="GX195" i="1"/>
  <c r="GX271" i="1"/>
  <c r="GX341" i="1"/>
  <c r="GX325" i="1"/>
  <c r="GX270" i="1"/>
  <c r="GX248" i="1"/>
  <c r="GX322" i="1"/>
  <c r="GX279" i="1"/>
  <c r="GX187" i="1"/>
  <c r="GX336" i="1"/>
  <c r="GX191" i="1"/>
  <c r="GX283" i="1"/>
  <c r="GX301" i="1"/>
  <c r="GX276" i="1"/>
  <c r="GX280" i="1"/>
  <c r="GX343" i="1"/>
  <c r="GX254" i="1"/>
  <c r="GX342" i="1"/>
  <c r="GX215" i="1"/>
  <c r="GX258" i="1"/>
  <c r="GX300" i="1"/>
  <c r="GX177" i="1"/>
  <c r="GX315" i="1"/>
  <c r="GX226" i="1"/>
  <c r="GX194" i="1"/>
  <c r="GX164" i="1"/>
  <c r="GX252" i="1"/>
  <c r="GX311" i="1"/>
  <c r="GX235" i="1"/>
  <c r="GX242" i="1"/>
  <c r="GX206" i="1"/>
  <c r="GX327" i="1"/>
  <c r="GX218" i="1"/>
  <c r="GX204" i="1"/>
  <c r="GX210" i="1"/>
  <c r="GX262" i="1"/>
  <c r="GX229" i="1"/>
  <c r="GX185" i="1"/>
  <c r="GX261" i="1"/>
  <c r="GX141" i="1"/>
  <c r="GX303" i="1"/>
  <c r="GX227" i="1"/>
  <c r="GX249" i="1"/>
  <c r="GX173" i="1"/>
  <c r="GX148" i="1"/>
  <c r="GX219" i="1"/>
  <c r="GX286" i="1"/>
  <c r="GX251" i="1"/>
  <c r="GX260" i="1"/>
  <c r="GX290" i="1"/>
  <c r="GX295" i="1"/>
  <c r="GX244" i="1"/>
  <c r="GX211" i="1"/>
  <c r="GX323" i="1"/>
  <c r="GX212"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48" i="1"/>
  <c r="FY203" i="1"/>
  <c r="FY239" i="1"/>
  <c r="FY141" i="1"/>
  <c r="FY305" i="1"/>
  <c r="FY207" i="1"/>
  <c r="FY216" i="1"/>
  <c r="FY201" i="1"/>
  <c r="FY163" i="1"/>
  <c r="FY240" i="1"/>
  <c r="FY328" i="1"/>
  <c r="FY186" i="1"/>
  <c r="FY166" i="1"/>
  <c r="FY330" i="1"/>
  <c r="FY303" i="1"/>
  <c r="FY228" i="1"/>
  <c r="FY337" i="1"/>
  <c r="FY338" i="1"/>
  <c r="FY243" i="1"/>
  <c r="FY195" i="1"/>
  <c r="FY238" i="1"/>
  <c r="FY241" i="1"/>
  <c r="FY310" i="1"/>
  <c r="FY334" i="1"/>
  <c r="FY157" i="1"/>
  <c r="FY181" i="1"/>
  <c r="FY191" i="1"/>
  <c r="FY202" i="1"/>
  <c r="FY229" i="1"/>
  <c r="FY20" i="1"/>
  <c r="FY270" i="1"/>
  <c r="FY278" i="1"/>
  <c r="FY306" i="1"/>
  <c r="FY249" i="1"/>
  <c r="FY304" i="1"/>
  <c r="FY194" i="1"/>
  <c r="FY205" i="1"/>
  <c r="FY225" i="1"/>
  <c r="FY174" i="1"/>
  <c r="FY187" i="1"/>
  <c r="FY273" i="1"/>
  <c r="FY256" i="1"/>
  <c r="FY260" i="1"/>
  <c r="FY291" i="1"/>
  <c r="FY149" i="1"/>
  <c r="FY313" i="1"/>
  <c r="FY332" i="1"/>
  <c r="FY324" i="1"/>
  <c r="FY235" i="1"/>
  <c r="FY184" i="1"/>
  <c r="FY189" i="1"/>
  <c r="FY236" i="1"/>
  <c r="FY215" i="1"/>
  <c r="FY269" i="1"/>
  <c r="FY312" i="1"/>
  <c r="FY335" i="1"/>
  <c r="FY281" i="1"/>
  <c r="FY276" i="1"/>
  <c r="FY287" i="1"/>
  <c r="FY242" i="1"/>
  <c r="FY219" i="1"/>
  <c r="FY193" i="1"/>
  <c r="FY221" i="1"/>
  <c r="FY272" i="1"/>
  <c r="FY268" i="1"/>
  <c r="FY293" i="1"/>
  <c r="FY271" i="1"/>
  <c r="FY259" i="1"/>
  <c r="FY316" i="1"/>
  <c r="FY336" i="1"/>
  <c r="FY321" i="1"/>
  <c r="FY331" i="1"/>
  <c r="FY258" i="1"/>
  <c r="FY246" i="1"/>
  <c r="FY294" i="1"/>
  <c r="FY185" i="1"/>
  <c r="FY217" i="1"/>
  <c r="FY218" i="1"/>
  <c r="FY19" i="1"/>
  <c r="FY319" i="1"/>
  <c r="FY323" i="1"/>
  <c r="FY172" i="1"/>
  <c r="FY341" i="1"/>
  <c r="FY162" i="1"/>
  <c r="FY314" i="1"/>
  <c r="FY190" i="1"/>
  <c r="FY209" i="1"/>
  <c r="FY168" i="1"/>
  <c r="FY224" i="1"/>
  <c r="FY244" i="1"/>
  <c r="FY254" i="1"/>
  <c r="FY252" i="1"/>
  <c r="FY211" i="1"/>
  <c r="FY182" i="1"/>
  <c r="FY196" i="1"/>
  <c r="FY290" i="1"/>
  <c r="FY343" i="1"/>
  <c r="FY167" i="1"/>
  <c r="FY204" i="1"/>
  <c r="FY285" i="1"/>
  <c r="FY255" i="1"/>
  <c r="FY274" i="1"/>
  <c r="FY286" i="1"/>
  <c r="FY275" i="1"/>
  <c r="FY339" i="1"/>
  <c r="FY309" i="1"/>
  <c r="FY300" i="1"/>
  <c r="FY315" i="1"/>
  <c r="FY164" i="1"/>
  <c r="FY318" i="1"/>
  <c r="FY192" i="1"/>
  <c r="FY208" i="1"/>
  <c r="FY307" i="1"/>
  <c r="FY308" i="1"/>
  <c r="FY320" i="1"/>
  <c r="FY156" i="1"/>
  <c r="FY295" i="1"/>
  <c r="FY247" i="1"/>
  <c r="FY178" i="1"/>
  <c r="FY322" i="1"/>
  <c r="FY176" i="1"/>
  <c r="FY206" i="1"/>
  <c r="FY210" i="1"/>
  <c r="FY183" i="1"/>
  <c r="FY284" i="1"/>
  <c r="FY289" i="1"/>
  <c r="FY251" i="1"/>
  <c r="FY148" i="1"/>
  <c r="FY280" i="1"/>
  <c r="FY329" i="1"/>
  <c r="FY317" i="1"/>
  <c r="FY214" i="1"/>
  <c r="FY226" i="1"/>
  <c r="FY282" i="1"/>
  <c r="FY311" i="1"/>
  <c r="FY212" i="1"/>
  <c r="FY139" i="1"/>
  <c r="FY213" i="1"/>
  <c r="FY234" i="1"/>
  <c r="FY326" i="1"/>
  <c r="FY277" i="1"/>
  <c r="FY151" i="1"/>
  <c r="FY250" i="1"/>
  <c r="FY175" i="1"/>
  <c r="FY177" i="1"/>
  <c r="FY165" i="1"/>
  <c r="FY220" i="1"/>
  <c r="FY227" i="1"/>
  <c r="FY150" i="1"/>
  <c r="FY267" i="1"/>
  <c r="FY245" i="1"/>
  <c r="FY169" i="1"/>
  <c r="FY342" i="1"/>
  <c r="FY325" i="1"/>
  <c r="FY292" i="1"/>
  <c r="FY171" i="1"/>
  <c r="FY261" i="1"/>
  <c r="FY257" i="1"/>
  <c r="FY173" i="1"/>
  <c r="FY237" i="1"/>
  <c r="FY288" i="1"/>
  <c r="FY333" i="1"/>
  <c r="FY140" i="1"/>
  <c r="FY253" i="1"/>
  <c r="FY301" i="1"/>
  <c r="FY340" i="1"/>
  <c r="FY327" i="1"/>
  <c r="FY222" i="1"/>
  <c r="FY180" i="1"/>
  <c r="FY138" i="1"/>
  <c r="FY223" i="1"/>
  <c r="FY283" i="1"/>
  <c r="FY262" i="1"/>
  <c r="FY302" i="1"/>
  <c r="FY279" i="1"/>
  <c r="DW151" i="1"/>
  <c r="DW171" i="1"/>
  <c r="DW267" i="1"/>
  <c r="DW256" i="1"/>
  <c r="DW287" i="1"/>
  <c r="DW204" i="1"/>
  <c r="DW310" i="1"/>
  <c r="DW323" i="1"/>
  <c r="DW301" i="1"/>
  <c r="DW165" i="1"/>
  <c r="DW332" i="1"/>
  <c r="DW190" i="1"/>
  <c r="DW141" i="1"/>
  <c r="DW260" i="1"/>
  <c r="DW149" i="1"/>
  <c r="DW309" i="1"/>
  <c r="DW343" i="1"/>
  <c r="DW280" i="1"/>
  <c r="DW282" i="1"/>
  <c r="DW324" i="1"/>
  <c r="DW329" i="1"/>
  <c r="DW186" i="1"/>
  <c r="DW205" i="1"/>
  <c r="DW175" i="1"/>
  <c r="DW169" i="1"/>
  <c r="DW212" i="1"/>
  <c r="DW208" i="1"/>
  <c r="DW342" i="1"/>
  <c r="DW246" i="1"/>
  <c r="DW293" i="1"/>
  <c r="DW286" i="1"/>
  <c r="DW271" i="1"/>
  <c r="DW272" i="1"/>
  <c r="DW321" i="1"/>
  <c r="DW312" i="1"/>
  <c r="DW189" i="1"/>
  <c r="DW218" i="1"/>
  <c r="DW285" i="1"/>
  <c r="DW163" i="1"/>
  <c r="DW226" i="1"/>
  <c r="DW201" i="1"/>
  <c r="DW227" i="1"/>
  <c r="DW238" i="1"/>
  <c r="DW262" i="1"/>
  <c r="DW138" i="1"/>
  <c r="DW222" i="1"/>
  <c r="DW166" i="1"/>
  <c r="DW327" i="1"/>
  <c r="DW318" i="1"/>
  <c r="DW340" i="1"/>
  <c r="DW334" i="1"/>
  <c r="DW331" i="1"/>
  <c r="DW213" i="1"/>
  <c r="DW220" i="1"/>
  <c r="DW320" i="1"/>
  <c r="DW255" i="1"/>
  <c r="DW284" i="1"/>
  <c r="DW291" i="1"/>
  <c r="DW167" i="1"/>
  <c r="DW172" i="1"/>
  <c r="DW330" i="1"/>
  <c r="DW333" i="1"/>
  <c r="DW223" i="1"/>
  <c r="DW168" i="1"/>
  <c r="DW182" i="1"/>
  <c r="DW164" i="1"/>
  <c r="DW210" i="1"/>
  <c r="DW257" i="1"/>
  <c r="DW302" i="1"/>
  <c r="DW268" i="1"/>
  <c r="DW273" i="1"/>
  <c r="DW269" i="1"/>
  <c r="DW247" i="1"/>
  <c r="DW249" i="1"/>
  <c r="DW335" i="1"/>
  <c r="DW338" i="1"/>
  <c r="DW206" i="1"/>
  <c r="DW176" i="1"/>
  <c r="DW187" i="1"/>
  <c r="DW248" i="1"/>
  <c r="DW276" i="1"/>
  <c r="DW241" i="1"/>
  <c r="DW253" i="1"/>
  <c r="DW277" i="1"/>
  <c r="DW317" i="1"/>
  <c r="DW243" i="1"/>
  <c r="DW148" i="1"/>
  <c r="DW235" i="1"/>
  <c r="DW303" i="1"/>
  <c r="DW315" i="1"/>
  <c r="DW156" i="1"/>
  <c r="DW173" i="1"/>
  <c r="DW183" i="1"/>
  <c r="DW209" i="1"/>
  <c r="DW139" i="1"/>
  <c r="DW178" i="1"/>
  <c r="DW270" i="1"/>
  <c r="DW283" i="1"/>
  <c r="DW193" i="1"/>
  <c r="DW259" i="1"/>
  <c r="DW300" i="1"/>
  <c r="DW195" i="1"/>
  <c r="DW203" i="1"/>
  <c r="DW225" i="1"/>
  <c r="DW174" i="1"/>
  <c r="DW180" i="1"/>
  <c r="DW228" i="1"/>
  <c r="DW207" i="1"/>
  <c r="DW224" i="1"/>
  <c r="DW19" i="1"/>
  <c r="DW313" i="1"/>
  <c r="DW316" i="1"/>
  <c r="DW292" i="1"/>
  <c r="DW295" i="1"/>
  <c r="DW326" i="1"/>
  <c r="DW314" i="1"/>
  <c r="DW328" i="1"/>
  <c r="DW274" i="1"/>
  <c r="DW184" i="1"/>
  <c r="DW194" i="1"/>
  <c r="DW311" i="1"/>
  <c r="DW214" i="1"/>
  <c r="DW216" i="1"/>
  <c r="DW305" i="1"/>
  <c r="DW308" i="1"/>
  <c r="DW245" i="1"/>
  <c r="DW288" i="1"/>
  <c r="DW339" i="1"/>
  <c r="DW336" i="1"/>
  <c r="DW319" i="1"/>
  <c r="DW337" i="1"/>
  <c r="DW162" i="1"/>
  <c r="DW242" i="1"/>
  <c r="DW236" i="1"/>
  <c r="DW278" i="1"/>
  <c r="DW140" i="1"/>
  <c r="DW221" i="1"/>
  <c r="DW215" i="1"/>
  <c r="DW250" i="1"/>
  <c r="DW275" i="1"/>
  <c r="DW252" i="1"/>
  <c r="DW150" i="1"/>
  <c r="DW341" i="1"/>
  <c r="DW306" i="1"/>
  <c r="DW307" i="1"/>
  <c r="DW290" i="1"/>
  <c r="DW281" i="1"/>
  <c r="DW251" i="1"/>
  <c r="DW177" i="1"/>
  <c r="DW289" i="1"/>
  <c r="DW217" i="1"/>
  <c r="DW294" i="1"/>
  <c r="DW240" i="1"/>
  <c r="DW191" i="1"/>
  <c r="DW181" i="1"/>
  <c r="DW211" i="1"/>
  <c r="DW192" i="1"/>
  <c r="DW261" i="1"/>
  <c r="DW258" i="1"/>
  <c r="DW239" i="1"/>
  <c r="DW234" i="1"/>
  <c r="DW219" i="1"/>
  <c r="DW325" i="1"/>
  <c r="DW229" i="1"/>
  <c r="DW279" i="1"/>
  <c r="DW157" i="1"/>
  <c r="DW304" i="1"/>
  <c r="DW254" i="1"/>
  <c r="DW185" i="1"/>
  <c r="DW322" i="1"/>
  <c r="DW237" i="1"/>
  <c r="DW196" i="1"/>
  <c r="DW244" i="1"/>
  <c r="DW20" i="1"/>
  <c r="DW202" i="1"/>
  <c r="BO189" i="1"/>
  <c r="BO204" i="1"/>
  <c r="BO313" i="1"/>
  <c r="BO323" i="1"/>
  <c r="BO316" i="1"/>
  <c r="BO245" i="1"/>
  <c r="BO338" i="1"/>
  <c r="BO303" i="1"/>
  <c r="BO205" i="1"/>
  <c r="BO180" i="1"/>
  <c r="BO138" i="1"/>
  <c r="BO207" i="1"/>
  <c r="BO324" i="1"/>
  <c r="BO260" i="1"/>
  <c r="BO219" i="1"/>
  <c r="BO156" i="1"/>
  <c r="BO300" i="1"/>
  <c r="BO304" i="1"/>
  <c r="BO307" i="1"/>
  <c r="BO274" i="1"/>
  <c r="BO276" i="1"/>
  <c r="BO271" i="1"/>
  <c r="BO329" i="1"/>
  <c r="BO302" i="1"/>
  <c r="BO225" i="1"/>
  <c r="BO218" i="1"/>
  <c r="BO246" i="1"/>
  <c r="BO186" i="1"/>
  <c r="BO272" i="1"/>
  <c r="BO273" i="1"/>
  <c r="BO319" i="1"/>
  <c r="BO317" i="1"/>
  <c r="BO336" i="1"/>
  <c r="BO193" i="1"/>
  <c r="BO178" i="1"/>
  <c r="BO192" i="1"/>
  <c r="BO201" i="1"/>
  <c r="BO291" i="1"/>
  <c r="BO287" i="1"/>
  <c r="BO259" i="1"/>
  <c r="BO320" i="1"/>
  <c r="BO190" i="1"/>
  <c r="BO141" i="1"/>
  <c r="BO19" i="1"/>
  <c r="BO214" i="1"/>
  <c r="BO268" i="1"/>
  <c r="BO255" i="1"/>
  <c r="BO183" i="1"/>
  <c r="BO191" i="1"/>
  <c r="BO308" i="1"/>
  <c r="BO176" i="1"/>
  <c r="BO182" i="1"/>
  <c r="BO237" i="1"/>
  <c r="BO285" i="1"/>
  <c r="BO262" i="1"/>
  <c r="BO330" i="1"/>
  <c r="BO258" i="1"/>
  <c r="BO332" i="1"/>
  <c r="BO337" i="1"/>
  <c r="BO163" i="1"/>
  <c r="BO181" i="1"/>
  <c r="BO196" i="1"/>
  <c r="BO278" i="1"/>
  <c r="BO327" i="1"/>
  <c r="BO326" i="1"/>
  <c r="BO339" i="1"/>
  <c r="BO184" i="1"/>
  <c r="BO171" i="1"/>
  <c r="BO185" i="1"/>
  <c r="BO224" i="1"/>
  <c r="BO321" i="1"/>
  <c r="BO305" i="1"/>
  <c r="BO236" i="1"/>
  <c r="BO234" i="1"/>
  <c r="BO148" i="1"/>
  <c r="BO174" i="1"/>
  <c r="BO157" i="1"/>
  <c r="BO177" i="1"/>
  <c r="BO249" i="1"/>
  <c r="BO248" i="1"/>
  <c r="BO283" i="1"/>
  <c r="BO229" i="1"/>
  <c r="BO267" i="1"/>
  <c r="BO150" i="1"/>
  <c r="BO342" i="1"/>
  <c r="BO187" i="1"/>
  <c r="BO228" i="1"/>
  <c r="BO293" i="1"/>
  <c r="BO194" i="1"/>
  <c r="BO241" i="1"/>
  <c r="BO309" i="1"/>
  <c r="BO281" i="1"/>
  <c r="BO227" i="1"/>
  <c r="BO253" i="1"/>
  <c r="BO242" i="1"/>
  <c r="BO238" i="1"/>
  <c r="BO216" i="1"/>
  <c r="BO166" i="1"/>
  <c r="BO240" i="1"/>
  <c r="BO254" i="1"/>
  <c r="BO335" i="1"/>
  <c r="BO162" i="1"/>
  <c r="BO168" i="1"/>
  <c r="BO211" i="1"/>
  <c r="BO209" i="1"/>
  <c r="BO295" i="1"/>
  <c r="BO251" i="1"/>
  <c r="BO325" i="1"/>
  <c r="BO172" i="1"/>
  <c r="BO169" i="1"/>
  <c r="BO294" i="1"/>
  <c r="BO286" i="1"/>
  <c r="BO282" i="1"/>
  <c r="BO311" i="1"/>
  <c r="BO167" i="1"/>
  <c r="BO173" i="1"/>
  <c r="BO151" i="1"/>
  <c r="BO340" i="1"/>
  <c r="BO165" i="1"/>
  <c r="BO261" i="1"/>
  <c r="BO222" i="1"/>
  <c r="BO140" i="1"/>
  <c r="BO223" i="1"/>
  <c r="BO257" i="1"/>
  <c r="BO243" i="1"/>
  <c r="BO279" i="1"/>
  <c r="BO301" i="1"/>
  <c r="BO331" i="1"/>
  <c r="BO175" i="1"/>
  <c r="BO289" i="1"/>
  <c r="BO277" i="1"/>
  <c r="BO250" i="1"/>
  <c r="BO195" i="1"/>
  <c r="BO206" i="1"/>
  <c r="BO226" i="1"/>
  <c r="BO20" i="1"/>
  <c r="BO149" i="1"/>
  <c r="BO341" i="1"/>
  <c r="BO292" i="1"/>
  <c r="BO217" i="1"/>
  <c r="BO314" i="1"/>
  <c r="BO235" i="1"/>
  <c r="BO212" i="1"/>
  <c r="BO247" i="1"/>
  <c r="BO203" i="1"/>
  <c r="BO208" i="1"/>
  <c r="BO333" i="1"/>
  <c r="BO213" i="1"/>
  <c r="BO322" i="1"/>
  <c r="BO328" i="1"/>
  <c r="BO315" i="1"/>
  <c r="BO239" i="1"/>
  <c r="BO252" i="1"/>
  <c r="BO256" i="1"/>
  <c r="BO269" i="1"/>
  <c r="BO270" i="1"/>
  <c r="BO275" i="1"/>
  <c r="BO280" i="1"/>
  <c r="BO306" i="1"/>
  <c r="BO221" i="1"/>
  <c r="BO312" i="1"/>
  <c r="BO220" i="1"/>
  <c r="BO318" i="1"/>
  <c r="BO288" i="1"/>
  <c r="BO334" i="1"/>
  <c r="BO284" i="1"/>
  <c r="BO215" i="1"/>
  <c r="BO244" i="1"/>
  <c r="BO202" i="1"/>
  <c r="BO210" i="1"/>
  <c r="BO290" i="1"/>
  <c r="BO310" i="1"/>
  <c r="BO343" i="1"/>
  <c r="BO139" i="1"/>
  <c r="BO164" i="1"/>
  <c r="JY172" i="1"/>
  <c r="JY331" i="1"/>
  <c r="JY251" i="1"/>
  <c r="JY229" i="1"/>
  <c r="JY281" i="1"/>
  <c r="JY163" i="1"/>
  <c r="JY201" i="1"/>
  <c r="JY302" i="1"/>
  <c r="JY340" i="1"/>
  <c r="JY326" i="1"/>
  <c r="JY180" i="1"/>
  <c r="JY193" i="1"/>
  <c r="JY204" i="1"/>
  <c r="JY20" i="1"/>
  <c r="JY287" i="1"/>
  <c r="JY222" i="1"/>
  <c r="JY175" i="1"/>
  <c r="JY139" i="1"/>
  <c r="JY235" i="1"/>
  <c r="JY216" i="1"/>
  <c r="JY273" i="1"/>
  <c r="JY181" i="1"/>
  <c r="JY164" i="1"/>
  <c r="JY192" i="1"/>
  <c r="JY162" i="1"/>
  <c r="JY315" i="1"/>
  <c r="JY321" i="1"/>
  <c r="JY189" i="1"/>
  <c r="JY328" i="1"/>
  <c r="JY290" i="1"/>
  <c r="JY253" i="1"/>
  <c r="JY220" i="1"/>
  <c r="JY151" i="1"/>
  <c r="JY303" i="1"/>
  <c r="JY236" i="1"/>
  <c r="JY324" i="1"/>
  <c r="JY211" i="1"/>
  <c r="JY311" i="1"/>
  <c r="JY284" i="1"/>
  <c r="JY166" i="1"/>
  <c r="JY330" i="1"/>
  <c r="JY183" i="1"/>
  <c r="JY169" i="1"/>
  <c r="JY278" i="1"/>
  <c r="JY289" i="1"/>
  <c r="JY308" i="1"/>
  <c r="JY252" i="1"/>
  <c r="JY254" i="1"/>
  <c r="JY218" i="1"/>
  <c r="JY310" i="1"/>
  <c r="JY259" i="1"/>
  <c r="JY339" i="1"/>
  <c r="JY138" i="1"/>
  <c r="JY300" i="1"/>
  <c r="JY238" i="1"/>
  <c r="JY203" i="1"/>
  <c r="JY313" i="1"/>
  <c r="JY214" i="1"/>
  <c r="JY325" i="1"/>
  <c r="JY286" i="1"/>
  <c r="JY186" i="1"/>
  <c r="JY249" i="1"/>
  <c r="JY217" i="1"/>
  <c r="JY318" i="1"/>
  <c r="JY291" i="1"/>
  <c r="JY150" i="1"/>
  <c r="JY165" i="1"/>
  <c r="JY242" i="1"/>
  <c r="JY167" i="1"/>
  <c r="JY184" i="1"/>
  <c r="JY332" i="1"/>
  <c r="JY190" i="1"/>
  <c r="JY293" i="1"/>
  <c r="JY333" i="1"/>
  <c r="JY334" i="1"/>
  <c r="JY295" i="1"/>
  <c r="JY174" i="1"/>
  <c r="JY275" i="1"/>
  <c r="JY178" i="1"/>
  <c r="JY185" i="1"/>
  <c r="JY191" i="1"/>
  <c r="JY195" i="1"/>
  <c r="JY279" i="1"/>
  <c r="JY205" i="1"/>
  <c r="JY260" i="1"/>
  <c r="JY277" i="1"/>
  <c r="JY19" i="1"/>
  <c r="JY268" i="1"/>
  <c r="JY257" i="1"/>
  <c r="JY177" i="1"/>
  <c r="JY294" i="1"/>
  <c r="JY148" i="1"/>
  <c r="JY237" i="1"/>
  <c r="JY316" i="1"/>
  <c r="JY329" i="1"/>
  <c r="JY168" i="1"/>
  <c r="JY243" i="1"/>
  <c r="JY292" i="1"/>
  <c r="JY256" i="1"/>
  <c r="JY221" i="1"/>
  <c r="JY271" i="1"/>
  <c r="JY226" i="1"/>
  <c r="JY209" i="1"/>
  <c r="JY342" i="1"/>
  <c r="JY176" i="1"/>
  <c r="JY322" i="1"/>
  <c r="JY213" i="1"/>
  <c r="JY337" i="1"/>
  <c r="JY212" i="1"/>
  <c r="JY314" i="1"/>
  <c r="JY224" i="1"/>
  <c r="JY228" i="1"/>
  <c r="JY312" i="1"/>
  <c r="JY240" i="1"/>
  <c r="JY285" i="1"/>
  <c r="JY307" i="1"/>
  <c r="JY276" i="1"/>
  <c r="JY270" i="1"/>
  <c r="JY306" i="1"/>
  <c r="JY202" i="1"/>
  <c r="JY239" i="1"/>
  <c r="JY141" i="1"/>
  <c r="JY320" i="1"/>
  <c r="JY207" i="1"/>
  <c r="JY196" i="1"/>
  <c r="JY246" i="1"/>
  <c r="JY219" i="1"/>
  <c r="JY317" i="1"/>
  <c r="JY261" i="1"/>
  <c r="JY269" i="1"/>
  <c r="JY247" i="1"/>
  <c r="JY301" i="1"/>
  <c r="JY227" i="1"/>
  <c r="JY223" i="1"/>
  <c r="JY245" i="1"/>
  <c r="JY187" i="1"/>
  <c r="JY244" i="1"/>
  <c r="JY157" i="1"/>
  <c r="JY305" i="1"/>
  <c r="JY250" i="1"/>
  <c r="JY210" i="1"/>
  <c r="JY319" i="1"/>
  <c r="JY255" i="1"/>
  <c r="JY336" i="1"/>
  <c r="JY194" i="1"/>
  <c r="JY341" i="1"/>
  <c r="JY262" i="1"/>
  <c r="JY282" i="1"/>
  <c r="JY335" i="1"/>
  <c r="JY323" i="1"/>
  <c r="JY343" i="1"/>
  <c r="JY274" i="1"/>
  <c r="JY280" i="1"/>
  <c r="JY248" i="1"/>
  <c r="JY267" i="1"/>
  <c r="JY225" i="1"/>
  <c r="JY234" i="1"/>
  <c r="JY309" i="1"/>
  <c r="JY258" i="1"/>
  <c r="JY156" i="1"/>
  <c r="JY327" i="1"/>
  <c r="JY208" i="1"/>
  <c r="JY173" i="1"/>
  <c r="JY140" i="1"/>
  <c r="JY206" i="1"/>
  <c r="JY283" i="1"/>
  <c r="JY272" i="1"/>
  <c r="JY288" i="1"/>
  <c r="JY215" i="1"/>
  <c r="JY171" i="1"/>
  <c r="JY338" i="1"/>
  <c r="JY304" i="1"/>
  <c r="JY149" i="1"/>
  <c r="JY182" i="1"/>
  <c r="JY241"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16" i="1"/>
  <c r="IT239" i="1"/>
  <c r="IT217" i="1"/>
  <c r="IT226" i="1"/>
  <c r="IT251" i="1"/>
  <c r="IT255" i="1"/>
  <c r="IT292" i="1"/>
  <c r="IT287" i="1"/>
  <c r="IT150" i="1"/>
  <c r="IT332" i="1"/>
  <c r="IT238" i="1"/>
  <c r="IT288" i="1"/>
  <c r="IT267" i="1"/>
  <c r="IT259" i="1"/>
  <c r="IT224" i="1"/>
  <c r="IT310" i="1"/>
  <c r="IT201" i="1"/>
  <c r="IT213" i="1"/>
  <c r="IT272" i="1"/>
  <c r="IT215" i="1"/>
  <c r="IT305" i="1"/>
  <c r="IT241" i="1"/>
  <c r="IT273" i="1"/>
  <c r="IT219" i="1"/>
  <c r="IT334" i="1"/>
  <c r="IT337" i="1"/>
  <c r="IT194" i="1"/>
  <c r="IT209" i="1"/>
  <c r="IT191" i="1"/>
  <c r="IT183" i="1"/>
  <c r="IT270" i="1"/>
  <c r="IT242" i="1"/>
  <c r="IT281" i="1"/>
  <c r="IT210" i="1"/>
  <c r="IT167" i="1"/>
  <c r="IT173" i="1"/>
  <c r="IT169" i="1"/>
  <c r="IT336" i="1"/>
  <c r="IT326" i="1"/>
  <c r="IT317" i="1"/>
  <c r="IT178" i="1"/>
  <c r="IT176" i="1"/>
  <c r="IT278" i="1"/>
  <c r="IT258" i="1"/>
  <c r="IT243" i="1"/>
  <c r="IT327" i="1"/>
  <c r="IT240" i="1"/>
  <c r="IT290" i="1"/>
  <c r="IT185" i="1"/>
  <c r="IT308" i="1"/>
  <c r="IT339" i="1"/>
  <c r="IT163" i="1"/>
  <c r="IT328" i="1"/>
  <c r="IT247" i="1"/>
  <c r="IT300" i="1"/>
  <c r="IT309" i="1"/>
  <c r="IT228" i="1"/>
  <c r="IT284" i="1"/>
  <c r="IT286" i="1"/>
  <c r="IT214" i="1"/>
  <c r="IT271" i="1"/>
  <c r="IT177" i="1"/>
  <c r="IT235" i="1"/>
  <c r="IT274" i="1"/>
  <c r="IT285" i="1"/>
  <c r="IT190" i="1"/>
  <c r="IT227" i="1"/>
  <c r="IT211" i="1"/>
  <c r="IT208" i="1"/>
  <c r="IT20" i="1"/>
  <c r="IT291" i="1"/>
  <c r="IT225" i="1"/>
  <c r="IT229" i="1"/>
  <c r="IT237" i="1"/>
  <c r="IT269" i="1"/>
  <c r="IT245" i="1"/>
  <c r="IT256" i="1"/>
  <c r="IT250" i="1"/>
  <c r="IT204" i="1"/>
  <c r="IT262" i="1"/>
  <c r="IT221" i="1"/>
  <c r="IT181" i="1"/>
  <c r="IT187" i="1"/>
  <c r="IT280" i="1"/>
  <c r="IT276" i="1"/>
  <c r="IT246" i="1"/>
  <c r="IT19" i="1"/>
  <c r="IT312" i="1"/>
  <c r="IT162" i="1"/>
  <c r="IT202" i="1"/>
  <c r="IT306" i="1"/>
  <c r="IT303" i="1"/>
  <c r="IT172" i="1"/>
  <c r="IT174" i="1"/>
  <c r="IT234" i="1"/>
  <c r="IT223" i="1"/>
  <c r="IT220" i="1"/>
  <c r="IT196" i="1"/>
  <c r="IT180" i="1"/>
  <c r="IT156" i="1"/>
  <c r="IT313" i="1"/>
  <c r="IT319" i="1"/>
  <c r="IT311" i="1"/>
  <c r="IT321" i="1"/>
  <c r="IT148" i="1"/>
  <c r="IT141" i="1"/>
  <c r="IT165" i="1"/>
  <c r="IT304" i="1"/>
  <c r="IT338" i="1"/>
  <c r="IT335" i="1"/>
  <c r="IT164" i="1"/>
  <c r="IT341" i="1"/>
  <c r="IT252" i="1"/>
  <c r="IT294" i="1"/>
  <c r="IT275" i="1"/>
  <c r="IT248" i="1"/>
  <c r="IT322" i="1"/>
  <c r="IT342" i="1"/>
  <c r="IT324" i="1"/>
  <c r="IT318" i="1"/>
  <c r="IT329" i="1"/>
  <c r="IT277" i="1"/>
  <c r="IT216" i="1"/>
  <c r="IT283" i="1"/>
  <c r="IT212" i="1"/>
  <c r="IT261" i="1"/>
  <c r="IT244" i="1"/>
  <c r="IT206" i="1"/>
  <c r="IT282" i="1"/>
  <c r="IT254" i="1"/>
  <c r="IT289" i="1"/>
  <c r="IT343" i="1"/>
  <c r="IT171" i="1"/>
  <c r="IT320" i="1"/>
  <c r="IT257" i="1"/>
  <c r="IT186" i="1"/>
  <c r="IT295" i="1"/>
  <c r="IT307" i="1"/>
  <c r="IT189" i="1"/>
  <c r="IT195" i="1"/>
  <c r="IT323" i="1"/>
  <c r="IT301" i="1"/>
  <c r="IT331" i="1"/>
  <c r="IT149" i="1"/>
  <c r="IT314" i="1"/>
  <c r="IT184" i="1"/>
  <c r="IT203" i="1"/>
  <c r="IT236" i="1"/>
  <c r="IT302" i="1"/>
  <c r="IT205" i="1"/>
  <c r="IT333" i="1"/>
  <c r="IT168" i="1"/>
  <c r="IT166" i="1"/>
  <c r="IT249" i="1"/>
  <c r="IT315" i="1"/>
  <c r="IT330" i="1"/>
  <c r="IT151" i="1"/>
  <c r="IT218" i="1"/>
  <c r="IT207" i="1"/>
  <c r="IT340" i="1"/>
  <c r="IT182" i="1"/>
  <c r="IT293" i="1"/>
  <c r="IT157" i="1"/>
  <c r="IT192" i="1"/>
  <c r="IT175" i="1"/>
  <c r="IT279" i="1"/>
  <c r="IT253" i="1"/>
  <c r="IT222" i="1"/>
  <c r="IT268" i="1"/>
  <c r="IT260" i="1"/>
  <c r="IT193" i="1"/>
  <c r="IT325" i="1"/>
  <c r="CL33" i="1"/>
  <c r="CL26" i="1"/>
  <c r="CL35" i="1" s="1"/>
  <c r="CL27" i="1"/>
  <c r="CL36" i="1" s="1"/>
  <c r="CL31" i="1"/>
  <c r="CL40" i="1" s="1"/>
  <c r="CL32" i="1"/>
  <c r="CL41" i="1" s="1"/>
  <c r="CL25" i="1"/>
  <c r="CL34" i="1" s="1"/>
  <c r="CL29" i="1"/>
  <c r="CL38" i="1" s="1"/>
  <c r="CL28" i="1"/>
  <c r="CL37" i="1" s="1"/>
  <c r="CL30" i="1"/>
  <c r="CL39" i="1" s="1"/>
  <c r="AH164" i="1"/>
  <c r="AH324" i="1"/>
  <c r="AH321" i="1"/>
  <c r="AH320" i="1"/>
  <c r="AH303" i="1"/>
  <c r="AH272" i="1"/>
  <c r="AH326" i="1"/>
  <c r="AH216" i="1"/>
  <c r="AH243" i="1"/>
  <c r="AH314" i="1"/>
  <c r="AH194" i="1"/>
  <c r="AH323" i="1"/>
  <c r="AH218" i="1"/>
  <c r="AH207" i="1"/>
  <c r="AH173" i="1"/>
  <c r="AH293" i="1"/>
  <c r="AH244" i="1"/>
  <c r="AH283" i="1"/>
  <c r="AH286" i="1"/>
  <c r="AH221" i="1"/>
  <c r="AH234" i="1"/>
  <c r="AH157" i="1"/>
  <c r="AH302" i="1"/>
  <c r="AH141" i="1"/>
  <c r="AH268" i="1"/>
  <c r="AH313" i="1"/>
  <c r="AH317" i="1"/>
  <c r="AH150" i="1"/>
  <c r="AH255" i="1"/>
  <c r="AH139" i="1"/>
  <c r="AH206" i="1"/>
  <c r="AH249" i="1"/>
  <c r="AH183" i="1"/>
  <c r="AH237" i="1"/>
  <c r="AH305" i="1"/>
  <c r="AH209" i="1"/>
  <c r="AH20" i="1"/>
  <c r="AH205" i="1"/>
  <c r="AH333" i="1"/>
  <c r="AH277" i="1"/>
  <c r="AH270" i="1"/>
  <c r="AH222" i="1"/>
  <c r="AH223" i="1"/>
  <c r="AH338" i="1"/>
  <c r="AH306" i="1"/>
  <c r="AH290" i="1"/>
  <c r="AH192" i="1"/>
  <c r="AH202" i="1"/>
  <c r="AH253" i="1"/>
  <c r="AH274" i="1"/>
  <c r="AH336" i="1"/>
  <c r="AH285" i="1"/>
  <c r="AH308" i="1"/>
  <c r="AH284" i="1"/>
  <c r="AH294" i="1"/>
  <c r="AH228" i="1"/>
  <c r="AH271" i="1"/>
  <c r="AH269" i="1"/>
  <c r="AH257" i="1"/>
  <c r="AH267" i="1"/>
  <c r="AH291" i="1"/>
  <c r="AH318" i="1"/>
  <c r="AH310" i="1"/>
  <c r="AH281" i="1"/>
  <c r="AH189" i="1"/>
  <c r="AH163" i="1"/>
  <c r="AH300" i="1"/>
  <c r="AH292" i="1"/>
  <c r="AH191" i="1"/>
  <c r="AH339" i="1"/>
  <c r="AH187" i="1"/>
  <c r="AH201" i="1"/>
  <c r="AH177" i="1"/>
  <c r="AH138" i="1"/>
  <c r="AH329" i="1"/>
  <c r="AH172" i="1"/>
  <c r="AH240" i="1"/>
  <c r="AH332" i="1"/>
  <c r="AH251" i="1"/>
  <c r="AH212" i="1"/>
  <c r="AH229" i="1"/>
  <c r="AH311" i="1"/>
  <c r="AH260" i="1"/>
  <c r="AH156" i="1"/>
  <c r="AH315" i="1"/>
  <c r="AH171" i="1"/>
  <c r="AH174" i="1"/>
  <c r="AH162" i="1"/>
  <c r="AH165" i="1"/>
  <c r="AH312" i="1"/>
  <c r="AH175" i="1"/>
  <c r="AH341" i="1"/>
  <c r="AH316" i="1"/>
  <c r="AH327" i="1"/>
  <c r="AH184" i="1"/>
  <c r="AH342" i="1"/>
  <c r="AH307" i="1"/>
  <c r="AH178" i="1"/>
  <c r="AH330" i="1"/>
  <c r="AH279" i="1"/>
  <c r="AH213" i="1"/>
  <c r="AH225" i="1"/>
  <c r="AH176" i="1"/>
  <c r="AH238" i="1"/>
  <c r="AH239" i="1"/>
  <c r="AH322" i="1"/>
  <c r="AH282" i="1"/>
  <c r="AH168" i="1"/>
  <c r="AH275" i="1"/>
  <c r="AH301" i="1"/>
  <c r="AH185" i="1"/>
  <c r="AH309" i="1"/>
  <c r="AH241" i="1"/>
  <c r="AH247" i="1"/>
  <c r="AH203" i="1"/>
  <c r="AH236" i="1"/>
  <c r="AH273" i="1"/>
  <c r="AH288" i="1"/>
  <c r="AH220" i="1"/>
  <c r="AH182" i="1"/>
  <c r="AH258" i="1"/>
  <c r="AH151" i="1"/>
  <c r="AH340" i="1"/>
  <c r="AH140" i="1"/>
  <c r="AH331" i="1"/>
  <c r="AH211" i="1"/>
  <c r="AH210" i="1"/>
  <c r="AH186" i="1"/>
  <c r="AH254" i="1"/>
  <c r="AH214" i="1"/>
  <c r="AH256" i="1"/>
  <c r="AH219" i="1"/>
  <c r="AH319" i="1"/>
  <c r="AH295" i="1"/>
  <c r="AH208" i="1"/>
  <c r="AH250" i="1"/>
  <c r="AH169" i="1"/>
  <c r="AH204" i="1"/>
  <c r="AH259" i="1"/>
  <c r="AH280" i="1"/>
  <c r="AH245" i="1"/>
  <c r="AH227" i="1"/>
  <c r="AH246" i="1"/>
  <c r="AH289" i="1"/>
  <c r="AH235" i="1"/>
  <c r="AH181" i="1"/>
  <c r="AH148" i="1"/>
  <c r="AH217" i="1"/>
  <c r="AH193" i="1"/>
  <c r="AH325" i="1"/>
  <c r="AH276" i="1"/>
  <c r="AH262" i="1"/>
  <c r="AH304" i="1"/>
  <c r="AH226" i="1"/>
  <c r="AH166" i="1"/>
  <c r="AH343" i="1"/>
  <c r="AH278" i="1"/>
  <c r="AH180" i="1"/>
  <c r="AH252" i="1"/>
  <c r="AH335" i="1"/>
  <c r="AH149" i="1"/>
  <c r="AH195" i="1"/>
  <c r="AH215" i="1"/>
  <c r="AH224" i="1"/>
  <c r="AH334" i="1"/>
  <c r="AH328" i="1"/>
  <c r="AH248" i="1"/>
  <c r="AH337" i="1"/>
  <c r="AH261" i="1"/>
  <c r="AH167" i="1"/>
  <c r="AH287" i="1"/>
  <c r="AH196" i="1"/>
  <c r="AH19" i="1"/>
  <c r="AH190" i="1"/>
  <c r="AH242"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11" i="1"/>
  <c r="EI267" i="1"/>
  <c r="EI309" i="1"/>
  <c r="EI305" i="1"/>
  <c r="EI289" i="1"/>
  <c r="EI294" i="1"/>
  <c r="EI173" i="1"/>
  <c r="EI222" i="1"/>
  <c r="EI271" i="1"/>
  <c r="EI336" i="1"/>
  <c r="EI280" i="1"/>
  <c r="EI165" i="1"/>
  <c r="EI221" i="1"/>
  <c r="EI175" i="1"/>
  <c r="EI180" i="1"/>
  <c r="EI234" i="1"/>
  <c r="EI156" i="1"/>
  <c r="EI319" i="1"/>
  <c r="EI241" i="1"/>
  <c r="EI244" i="1"/>
  <c r="EI184" i="1"/>
  <c r="EI251" i="1"/>
  <c r="EI287" i="1"/>
  <c r="EI140" i="1"/>
  <c r="EI317" i="1"/>
  <c r="EI261" i="1"/>
  <c r="EI19" i="1"/>
  <c r="EI247" i="1"/>
  <c r="EI325" i="1"/>
  <c r="EI307" i="1"/>
  <c r="EI279" i="1"/>
  <c r="EI229" i="1"/>
  <c r="EI256" i="1"/>
  <c r="EI148" i="1"/>
  <c r="EI269" i="1"/>
  <c r="EI225" i="1"/>
  <c r="EI151" i="1"/>
  <c r="EI281" i="1"/>
  <c r="EI150" i="1"/>
  <c r="EI205" i="1"/>
  <c r="EI189" i="1"/>
  <c r="EI320" i="1"/>
  <c r="EI215" i="1"/>
  <c r="EI227" i="1"/>
  <c r="EI178" i="1"/>
  <c r="EI272" i="1"/>
  <c r="EI262" i="1"/>
  <c r="EI207" i="1"/>
  <c r="EI149" i="1"/>
  <c r="EI242" i="1"/>
  <c r="EI213" i="1"/>
  <c r="EI250" i="1"/>
  <c r="EI288" i="1"/>
  <c r="EI310" i="1"/>
  <c r="EI300" i="1"/>
  <c r="EI203" i="1"/>
  <c r="EI314" i="1"/>
  <c r="EI194" i="1"/>
  <c r="EI295" i="1"/>
  <c r="EI191" i="1"/>
  <c r="EI206" i="1"/>
  <c r="EI214" i="1"/>
  <c r="EI171" i="1"/>
  <c r="EI236" i="1"/>
  <c r="EI168" i="1"/>
  <c r="EI208" i="1"/>
  <c r="EI312" i="1"/>
  <c r="EI195" i="1"/>
  <c r="EI245" i="1"/>
  <c r="EI285" i="1"/>
  <c r="EI166" i="1"/>
  <c r="EI306" i="1"/>
  <c r="EI141" i="1"/>
  <c r="EI164" i="1"/>
  <c r="EI190" i="1"/>
  <c r="EI274" i="1"/>
  <c r="EI210" i="1"/>
  <c r="EI277" i="1"/>
  <c r="EI174" i="1"/>
  <c r="EI162" i="1"/>
  <c r="EI328" i="1"/>
  <c r="EI211" i="1"/>
  <c r="EI202" i="1"/>
  <c r="EI324" i="1"/>
  <c r="EI218" i="1"/>
  <c r="EI268" i="1"/>
  <c r="EI139" i="1"/>
  <c r="EI282" i="1"/>
  <c r="EI286" i="1"/>
  <c r="EI283" i="1"/>
  <c r="EI339" i="1"/>
  <c r="EI334" i="1"/>
  <c r="EI240" i="1"/>
  <c r="EI327" i="1"/>
  <c r="EI167" i="1"/>
  <c r="EI301" i="1"/>
  <c r="EI169" i="1"/>
  <c r="EI177" i="1"/>
  <c r="EI284" i="1"/>
  <c r="EI255" i="1"/>
  <c r="EI226" i="1"/>
  <c r="EI260" i="1"/>
  <c r="EI193" i="1"/>
  <c r="EI186" i="1"/>
  <c r="EI308" i="1"/>
  <c r="EI172" i="1"/>
  <c r="EI259" i="1"/>
  <c r="EI157" i="1"/>
  <c r="EI292" i="1"/>
  <c r="EI228" i="1"/>
  <c r="EI273" i="1"/>
  <c r="EI185" i="1"/>
  <c r="EI313" i="1"/>
  <c r="EI258" i="1"/>
  <c r="EI293" i="1"/>
  <c r="EI249" i="1"/>
  <c r="EI192" i="1"/>
  <c r="EI209" i="1"/>
  <c r="EI278" i="1"/>
  <c r="EI204" i="1"/>
  <c r="EI275" i="1"/>
  <c r="EI201" i="1"/>
  <c r="EI216" i="1"/>
  <c r="EI322" i="1"/>
  <c r="EI257" i="1"/>
  <c r="EI252" i="1"/>
  <c r="EI304" i="1"/>
  <c r="EI20" i="1"/>
  <c r="EI323" i="1"/>
  <c r="EI220" i="1"/>
  <c r="EI337" i="1"/>
  <c r="EI343" i="1"/>
  <c r="EI290" i="1"/>
  <c r="EI235" i="1"/>
  <c r="EI183" i="1"/>
  <c r="EI246" i="1"/>
  <c r="EI335" i="1"/>
  <c r="EI332" i="1"/>
  <c r="EI302" i="1"/>
  <c r="EI329" i="1"/>
  <c r="EI219" i="1"/>
  <c r="EI176" i="1"/>
  <c r="EI181" i="1"/>
  <c r="EI342" i="1"/>
  <c r="EI340" i="1"/>
  <c r="EI253" i="1"/>
  <c r="EI338" i="1"/>
  <c r="EI303" i="1"/>
  <c r="EI276" i="1"/>
  <c r="EI326" i="1"/>
  <c r="EI223" i="1"/>
  <c r="EI163" i="1"/>
  <c r="EI254" i="1"/>
  <c r="EI316" i="1"/>
  <c r="EI196" i="1"/>
  <c r="EI330" i="1"/>
  <c r="EI212" i="1"/>
  <c r="EI224" i="1"/>
  <c r="EI238" i="1"/>
  <c r="EI291" i="1"/>
  <c r="EI318" i="1"/>
  <c r="EI315" i="1"/>
  <c r="EI182" i="1"/>
  <c r="EI187" i="1"/>
  <c r="EI138" i="1"/>
  <c r="EI243" i="1"/>
  <c r="EI248" i="1"/>
  <c r="EI237" i="1"/>
  <c r="EI321" i="1"/>
  <c r="EI217" i="1"/>
  <c r="EI333" i="1"/>
  <c r="EI239" i="1"/>
  <c r="EI341" i="1"/>
  <c r="EI331" i="1"/>
  <c r="EI270" i="1"/>
  <c r="FD204" i="1"/>
  <c r="FD293" i="1"/>
  <c r="FD248" i="1"/>
  <c r="FD319" i="1"/>
  <c r="FD221" i="1"/>
  <c r="FD173" i="1"/>
  <c r="FD141" i="1"/>
  <c r="FD175" i="1"/>
  <c r="FD325" i="1"/>
  <c r="FD203" i="1"/>
  <c r="FD285" i="1"/>
  <c r="FD302" i="1"/>
  <c r="FD205" i="1"/>
  <c r="FD241" i="1"/>
  <c r="FD338" i="1"/>
  <c r="FD316" i="1"/>
  <c r="FD225" i="1"/>
  <c r="FD275" i="1"/>
  <c r="FD255" i="1"/>
  <c r="FD320" i="1"/>
  <c r="FD278" i="1"/>
  <c r="FD206" i="1"/>
  <c r="FD313" i="1"/>
  <c r="FD237" i="1"/>
  <c r="FD283" i="1"/>
  <c r="FD342" i="1"/>
  <c r="FD217" i="1"/>
  <c r="FD226" i="1"/>
  <c r="FD268" i="1"/>
  <c r="FD280" i="1"/>
  <c r="FD330" i="1"/>
  <c r="FD220" i="1"/>
  <c r="FD335" i="1"/>
  <c r="FD218" i="1"/>
  <c r="FD174" i="1"/>
  <c r="FD211" i="1"/>
  <c r="FD300" i="1"/>
  <c r="FD156" i="1"/>
  <c r="FD254" i="1"/>
  <c r="FD318" i="1"/>
  <c r="FD193" i="1"/>
  <c r="FD243" i="1"/>
  <c r="FD287" i="1"/>
  <c r="FD19" i="1"/>
  <c r="FD341" i="1"/>
  <c r="FD246" i="1"/>
  <c r="FD321" i="1"/>
  <c r="FD258" i="1"/>
  <c r="FD322" i="1"/>
  <c r="FD260" i="1"/>
  <c r="FD172" i="1"/>
  <c r="FD269" i="1"/>
  <c r="FD274" i="1"/>
  <c r="FD215" i="1"/>
  <c r="FD323" i="1"/>
  <c r="FD214" i="1"/>
  <c r="FD332" i="1"/>
  <c r="FD267" i="1"/>
  <c r="FD343" i="1"/>
  <c r="FD247" i="1"/>
  <c r="FD270" i="1"/>
  <c r="FD340" i="1"/>
  <c r="FD245" i="1"/>
  <c r="FD176" i="1"/>
  <c r="FD324" i="1"/>
  <c r="FD306" i="1"/>
  <c r="FD329" i="1"/>
  <c r="FD294" i="1"/>
  <c r="FD282" i="1"/>
  <c r="FD151" i="1"/>
  <c r="FD272" i="1"/>
  <c r="FD286" i="1"/>
  <c r="FD257" i="1"/>
  <c r="FD303" i="1"/>
  <c r="FD139" i="1"/>
  <c r="FD250" i="1"/>
  <c r="FD328" i="1"/>
  <c r="FD227" i="1"/>
  <c r="FD252" i="1"/>
  <c r="FD288" i="1"/>
  <c r="FD189" i="1"/>
  <c r="FD163" i="1"/>
  <c r="FD184" i="1"/>
  <c r="FD331" i="1"/>
  <c r="FD177" i="1"/>
  <c r="FD191" i="1"/>
  <c r="FD140" i="1"/>
  <c r="FD195" i="1"/>
  <c r="FD310" i="1"/>
  <c r="FD223" i="1"/>
  <c r="FD182" i="1"/>
  <c r="FD249" i="1"/>
  <c r="FD295" i="1"/>
  <c r="FD315" i="1"/>
  <c r="FD212" i="1"/>
  <c r="FD138" i="1"/>
  <c r="FD238" i="1"/>
  <c r="FD20" i="1"/>
  <c r="FD290" i="1"/>
  <c r="FD229" i="1"/>
  <c r="FD292" i="1"/>
  <c r="FD157" i="1"/>
  <c r="FD309" i="1"/>
  <c r="FD167" i="1"/>
  <c r="FD235" i="1"/>
  <c r="FD339" i="1"/>
  <c r="FD273" i="1"/>
  <c r="FD261" i="1"/>
  <c r="FD337" i="1"/>
  <c r="FD209" i="1"/>
  <c r="FD236" i="1"/>
  <c r="FD289" i="1"/>
  <c r="FD208" i="1"/>
  <c r="FD327" i="1"/>
  <c r="FD312" i="1"/>
  <c r="FD304" i="1"/>
  <c r="FD240" i="1"/>
  <c r="FD244" i="1"/>
  <c r="FD301" i="1"/>
  <c r="FD148" i="1"/>
  <c r="FD185" i="1"/>
  <c r="FD181" i="1"/>
  <c r="FD149" i="1"/>
  <c r="FD276" i="1"/>
  <c r="FD284" i="1"/>
  <c r="FD190" i="1"/>
  <c r="FD317" i="1"/>
  <c r="FD281" i="1"/>
  <c r="FD168" i="1"/>
  <c r="FD307" i="1"/>
  <c r="FD202" i="1"/>
  <c r="FD196" i="1"/>
  <c r="FD333" i="1"/>
  <c r="FD171" i="1"/>
  <c r="FD311" i="1"/>
  <c r="FD308" i="1"/>
  <c r="FD183" i="1"/>
  <c r="FD279" i="1"/>
  <c r="FD166" i="1"/>
  <c r="FD251" i="1"/>
  <c r="FD222" i="1"/>
  <c r="FD165" i="1"/>
  <c r="FD216" i="1"/>
  <c r="FD224" i="1"/>
  <c r="FD242" i="1"/>
  <c r="FD334" i="1"/>
  <c r="FD213" i="1"/>
  <c r="FD210" i="1"/>
  <c r="FD277" i="1"/>
  <c r="FD291" i="1"/>
  <c r="FD336" i="1"/>
  <c r="FD256" i="1"/>
  <c r="FD192" i="1"/>
  <c r="FD262" i="1"/>
  <c r="FD271" i="1"/>
  <c r="FD164" i="1"/>
  <c r="FD169" i="1"/>
  <c r="FD186" i="1"/>
  <c r="FD194" i="1"/>
  <c r="FD234" i="1"/>
  <c r="FD162" i="1"/>
  <c r="FD187" i="1"/>
  <c r="FD207" i="1"/>
  <c r="FD259" i="1"/>
  <c r="FD201" i="1"/>
  <c r="FD180" i="1"/>
  <c r="FD219" i="1"/>
  <c r="FD239" i="1"/>
  <c r="FD326" i="1"/>
  <c r="FD314" i="1"/>
  <c r="FD178" i="1"/>
  <c r="FD150" i="1"/>
  <c r="FD253" i="1"/>
  <c r="FD228" i="1"/>
  <c r="FD305"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4" i="1"/>
  <c r="FK218" i="1"/>
  <c r="FK176" i="1"/>
  <c r="FK279" i="1"/>
  <c r="FK340" i="1"/>
  <c r="FK271" i="1"/>
  <c r="FK156" i="1"/>
  <c r="FK207" i="1"/>
  <c r="FK284" i="1"/>
  <c r="FK214" i="1"/>
  <c r="FK274" i="1"/>
  <c r="FK338" i="1"/>
  <c r="FK172" i="1"/>
  <c r="FK257" i="1"/>
  <c r="FK311" i="1"/>
  <c r="FK270" i="1"/>
  <c r="FK138" i="1"/>
  <c r="FK316" i="1"/>
  <c r="FK308" i="1"/>
  <c r="FK206" i="1"/>
  <c r="FK306" i="1"/>
  <c r="FK234" i="1"/>
  <c r="FK212" i="1"/>
  <c r="FK282" i="1"/>
  <c r="FK149" i="1"/>
  <c r="FK201" i="1"/>
  <c r="FK246" i="1"/>
  <c r="FK292" i="1"/>
  <c r="FK177" i="1"/>
  <c r="FK221" i="1"/>
  <c r="FK267" i="1"/>
  <c r="FK213" i="1"/>
  <c r="FK209" i="1"/>
  <c r="FK328" i="1"/>
  <c r="FK141" i="1"/>
  <c r="FK173" i="1"/>
  <c r="FK241" i="1"/>
  <c r="FK171" i="1"/>
  <c r="FK337" i="1"/>
  <c r="FK305" i="1"/>
  <c r="FK247" i="1"/>
  <c r="FK243" i="1"/>
  <c r="FK260" i="1"/>
  <c r="FK254" i="1"/>
  <c r="FK203" i="1"/>
  <c r="FK178" i="1"/>
  <c r="FK287" i="1"/>
  <c r="FK315" i="1"/>
  <c r="FK285" i="1"/>
  <c r="FK319" i="1"/>
  <c r="FK259" i="1"/>
  <c r="FK339" i="1"/>
  <c r="FK205" i="1"/>
  <c r="FK281" i="1"/>
  <c r="FK335" i="1"/>
  <c r="FK244" i="1"/>
  <c r="FK336" i="1"/>
  <c r="FK322" i="1"/>
  <c r="FK330" i="1"/>
  <c r="FK303" i="1"/>
  <c r="FK253" i="1"/>
  <c r="FK275" i="1"/>
  <c r="FK220" i="1"/>
  <c r="FK148" i="1"/>
  <c r="FK325" i="1"/>
  <c r="FK313" i="1"/>
  <c r="FK277" i="1"/>
  <c r="FK278" i="1"/>
  <c r="FK343" i="1"/>
  <c r="FK307" i="1"/>
  <c r="FK235" i="1"/>
  <c r="FK317" i="1"/>
  <c r="FK249" i="1"/>
  <c r="FK293" i="1"/>
  <c r="FK342" i="1"/>
  <c r="FK256" i="1"/>
  <c r="FK272" i="1"/>
  <c r="FK217" i="1"/>
  <c r="FK327" i="1"/>
  <c r="FK248" i="1"/>
  <c r="FK300" i="1"/>
  <c r="FK237" i="1"/>
  <c r="FK294" i="1"/>
  <c r="FK321" i="1"/>
  <c r="FK286" i="1"/>
  <c r="FK269" i="1"/>
  <c r="FK222" i="1"/>
  <c r="FK302" i="1"/>
  <c r="FK324" i="1"/>
  <c r="FK290" i="1"/>
  <c r="FK326" i="1"/>
  <c r="FK310" i="1"/>
  <c r="FK19" i="1"/>
  <c r="FK210" i="1"/>
  <c r="FK320" i="1"/>
  <c r="FK242" i="1"/>
  <c r="FK245" i="1"/>
  <c r="FK273" i="1"/>
  <c r="FK139" i="1"/>
  <c r="FK318" i="1"/>
  <c r="FK255" i="1"/>
  <c r="FK208" i="1"/>
  <c r="FK216" i="1"/>
  <c r="FK291" i="1"/>
  <c r="FK229" i="1"/>
  <c r="FK219" i="1"/>
  <c r="FK288" i="1"/>
  <c r="FK250" i="1"/>
  <c r="FK236" i="1"/>
  <c r="FK227" i="1"/>
  <c r="FK341" i="1"/>
  <c r="FK150" i="1"/>
  <c r="FK225" i="1"/>
  <c r="FK283" i="1"/>
  <c r="FK215" i="1"/>
  <c r="FK261" i="1"/>
  <c r="FK204" i="1"/>
  <c r="FK280" i="1"/>
  <c r="FK332" i="1"/>
  <c r="FK238" i="1"/>
  <c r="FK309" i="1"/>
  <c r="FK289" i="1"/>
  <c r="FK224" i="1"/>
  <c r="FK331" i="1"/>
  <c r="FK268" i="1"/>
  <c r="FK262" i="1"/>
  <c r="FK240" i="1"/>
  <c r="FK295" i="1"/>
  <c r="FK174" i="1"/>
  <c r="FK211" i="1"/>
  <c r="FK258" i="1"/>
  <c r="FK323" i="1"/>
  <c r="FK202" i="1"/>
  <c r="FK276" i="1"/>
  <c r="FK175" i="1"/>
  <c r="FK226" i="1"/>
  <c r="FK252" i="1"/>
  <c r="FK239" i="1"/>
  <c r="FK151" i="1"/>
  <c r="FK304" i="1"/>
  <c r="FK223" i="1"/>
  <c r="FK314" i="1"/>
  <c r="FK301" i="1"/>
  <c r="FK312" i="1"/>
  <c r="FK140" i="1"/>
  <c r="FK251" i="1"/>
  <c r="FK157" i="1"/>
  <c r="FK333" i="1"/>
  <c r="FK228" i="1"/>
  <c r="FK329" i="1"/>
  <c r="JD32" i="1"/>
  <c r="JD41" i="1" s="1"/>
  <c r="JD28" i="1"/>
  <c r="JD37" i="1" s="1"/>
  <c r="JD31" i="1"/>
  <c r="JD40" i="1" s="1"/>
  <c r="JD29" i="1"/>
  <c r="JD38" i="1" s="1"/>
  <c r="JD30" i="1"/>
  <c r="JD39" i="1" s="1"/>
  <c r="JD27" i="1"/>
  <c r="JD36" i="1" s="1"/>
  <c r="JD26" i="1"/>
  <c r="JD35" i="1" s="1"/>
  <c r="JD25" i="1"/>
  <c r="JD34" i="1" s="1"/>
  <c r="JD33" i="1"/>
  <c r="AA46" i="1" l="1" a="1"/>
  <c r="AA46" i="1" s="1"/>
  <c r="AA47" i="1" s="1" a="1"/>
  <c r="AA47" i="1" s="1"/>
  <c r="AA48" i="1" s="1" a="1"/>
  <c r="AA48" i="1" s="1"/>
  <c r="AA49" i="1" s="1" a="1"/>
  <c r="AA49" i="1" s="1"/>
  <c r="AA50" i="1" s="1" a="1"/>
  <c r="AA50" i="1" s="1"/>
  <c r="AA51" i="1" s="1" a="1"/>
  <c r="AA51" i="1" s="1"/>
  <c r="AA162" i="1" a="1"/>
  <c r="AA162" i="1" s="1"/>
  <c r="AA163" i="1" s="1" a="1"/>
  <c r="AA163" i="1" s="1"/>
  <c r="AA189" i="1" a="1"/>
  <c r="AA189" i="1" s="1"/>
  <c r="AA190" i="1" s="1" a="1"/>
  <c r="AA190" i="1" s="1"/>
  <c r="AA180" i="1" a="1"/>
  <c r="AA180" i="1" s="1"/>
  <c r="AA181" i="1" s="1" a="1"/>
  <c r="AA181" i="1" s="1"/>
  <c r="AA300" i="1" a="1"/>
  <c r="AA300" i="1" s="1"/>
  <c r="GX31" i="1"/>
  <c r="GY40" i="1"/>
  <c r="GX40" i="1" s="1"/>
  <c r="GX32" i="1"/>
  <c r="GY41" i="1"/>
  <c r="GX41" i="1" s="1"/>
  <c r="AA267" i="1" a="1"/>
  <c r="AA267" i="1" s="1"/>
  <c r="GY38" i="1"/>
  <c r="GX38" i="1" s="1"/>
  <c r="GX29" i="1"/>
  <c r="GX30" i="1"/>
  <c r="GY39" i="1"/>
  <c r="GX39" i="1" s="1"/>
  <c r="AA25" i="1" a="1"/>
  <c r="AA25" i="1" s="1"/>
  <c r="GX25" i="1"/>
  <c r="GY34" i="1"/>
  <c r="GX34" i="1" s="1"/>
  <c r="GX28" i="1"/>
  <c r="GY37" i="1"/>
  <c r="GX37" i="1" s="1"/>
  <c r="AA148" i="1" a="1"/>
  <c r="AA148" i="1" s="1"/>
  <c r="GY36" i="1"/>
  <c r="GX36" i="1" s="1"/>
  <c r="GX27" i="1"/>
  <c r="AA171" i="1" a="1"/>
  <c r="AA171" i="1" s="1"/>
  <c r="AB18" i="1"/>
  <c r="AA19" i="1" a="1"/>
  <c r="AA19" i="1" s="1"/>
  <c r="AA156" i="1" a="1"/>
  <c r="AA156" i="1" s="1"/>
  <c r="AA234" i="1" a="1"/>
  <c r="AA234" i="1" s="1"/>
  <c r="GX26" i="1"/>
  <c r="GY35" i="1"/>
  <c r="GX35" i="1" s="1"/>
  <c r="AA201" i="1" a="1"/>
  <c r="AA201" i="1" s="1"/>
  <c r="GX33" i="1"/>
  <c r="AA52" i="1" l="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88" i="1" s="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164" i="1" a="1"/>
  <c r="AA164" i="1" s="1"/>
  <c r="AA26" i="1" a="1"/>
  <c r="AA26" i="1" s="1"/>
  <c r="AA301" i="1" a="1"/>
  <c r="AA301" i="1" s="1"/>
  <c r="AA268" i="1" a="1"/>
  <c r="AA268" i="1" s="1"/>
  <c r="AA157" i="1" a="1"/>
  <c r="AA157" i="1" s="1"/>
  <c r="AB19" i="1"/>
  <c r="AA20" i="1" a="1"/>
  <c r="AA20" i="1" s="1"/>
  <c r="AA149" i="1" a="1"/>
  <c r="AA149" i="1" s="1"/>
  <c r="AA202" i="1" a="1"/>
  <c r="AA202" i="1" s="1"/>
  <c r="AA182" i="1" a="1"/>
  <c r="AA182" i="1" s="1"/>
  <c r="AA172" i="1" a="1"/>
  <c r="AA172" i="1" s="1"/>
  <c r="AA235" i="1" a="1"/>
  <c r="AA235" i="1" s="1"/>
  <c r="AA191" i="1" a="1"/>
  <c r="AA191" i="1" s="1"/>
  <c r="AA236" i="1" l="1" a="1"/>
  <c r="AA236" i="1" s="1"/>
  <c r="AB22" i="1"/>
  <c r="AA269" i="1" a="1"/>
  <c r="AA269" i="1" s="1"/>
  <c r="AA150" i="1" a="1"/>
  <c r="AA150" i="1" s="1"/>
  <c r="AA302" i="1" a="1"/>
  <c r="AA302" i="1" s="1"/>
  <c r="AA183" i="1" a="1"/>
  <c r="AA183" i="1" s="1"/>
  <c r="AB24" i="1"/>
  <c r="AA165" i="1" a="1"/>
  <c r="AA165" i="1" s="1"/>
  <c r="AB21" i="1"/>
  <c r="AA27" i="1" a="1"/>
  <c r="AA27" i="1" s="1"/>
  <c r="AB26" i="1"/>
  <c r="AB20" i="1"/>
  <c r="AB23" i="1"/>
  <c r="AB25" i="1"/>
  <c r="AA192" i="1" a="1"/>
  <c r="AA192" i="1" s="1"/>
  <c r="AA173" i="1" a="1"/>
  <c r="AA173" i="1" s="1"/>
  <c r="AA203" i="1" a="1"/>
  <c r="AA203" i="1" s="1"/>
  <c r="AA270" i="1" l="1" a="1"/>
  <c r="AA270" i="1" s="1"/>
  <c r="AA303" i="1" a="1"/>
  <c r="AA303" i="1" s="1"/>
  <c r="AA193" i="1" a="1"/>
  <c r="AA193" i="1" s="1"/>
  <c r="AA174" i="1" a="1"/>
  <c r="AA174" i="1" s="1"/>
  <c r="AA28" i="1" a="1"/>
  <c r="AA28" i="1" s="1"/>
  <c r="AB27" i="1"/>
  <c r="AA237" i="1" a="1"/>
  <c r="AA237" i="1" s="1"/>
  <c r="AA166" i="1" a="1"/>
  <c r="AA166" i="1" s="1"/>
  <c r="AA151" i="1" a="1"/>
  <c r="AA151" i="1" s="1"/>
  <c r="AA204" i="1" a="1"/>
  <c r="AA204" i="1" s="1"/>
  <c r="AA184" i="1" a="1"/>
  <c r="AA184" i="1" s="1"/>
  <c r="AA175" i="1" l="1" a="1"/>
  <c r="AA175" i="1" s="1"/>
  <c r="AA205" i="1" a="1"/>
  <c r="AA205" i="1" s="1"/>
  <c r="AA304" i="1" a="1"/>
  <c r="AA304" i="1" s="1"/>
  <c r="AA238" i="1" a="1"/>
  <c r="AA238" i="1" s="1"/>
  <c r="AA185" i="1" a="1"/>
  <c r="AA185" i="1" s="1"/>
  <c r="AA194" i="1" a="1"/>
  <c r="AA194" i="1" s="1"/>
  <c r="AA167" i="1" a="1"/>
  <c r="AA167" i="1" s="1"/>
  <c r="AA271" i="1" a="1"/>
  <c r="AA271" i="1" s="1"/>
  <c r="AB28" i="1"/>
  <c r="AA29" i="1" a="1"/>
  <c r="AA29" i="1" s="1"/>
  <c r="AA168" i="1" l="1" a="1"/>
  <c r="AA168" i="1" s="1"/>
  <c r="AA206" i="1" a="1"/>
  <c r="AA206" i="1" s="1"/>
  <c r="AB29" i="1"/>
  <c r="AA30" i="1" a="1"/>
  <c r="AA30" i="1" s="1"/>
  <c r="AA305" i="1" a="1"/>
  <c r="AA305" i="1" s="1"/>
  <c r="AA272" i="1" a="1"/>
  <c r="AA272" i="1" s="1"/>
  <c r="AA239" i="1" a="1"/>
  <c r="AA239" i="1" s="1"/>
  <c r="AA176" i="1" a="1"/>
  <c r="AA176" i="1" s="1"/>
  <c r="AA195" i="1" a="1"/>
  <c r="AA195" i="1" s="1"/>
  <c r="AA186" i="1" a="1"/>
  <c r="AA186" i="1" s="1"/>
  <c r="AB30" i="1" l="1"/>
  <c r="AA31" i="1" a="1"/>
  <c r="AA31" i="1" s="1"/>
  <c r="AA187" i="1" a="1"/>
  <c r="AA187" i="1" s="1"/>
  <c r="AA240" i="1" a="1"/>
  <c r="AA240" i="1" s="1"/>
  <c r="AA196" i="1" a="1"/>
  <c r="AA196" i="1" s="1"/>
  <c r="AA207" i="1" a="1"/>
  <c r="AA207" i="1" s="1"/>
  <c r="AA306" i="1" a="1"/>
  <c r="AA306" i="1" s="1"/>
  <c r="AA169" i="1" a="1"/>
  <c r="AA169" i="1" s="1"/>
  <c r="AA177" i="1" a="1"/>
  <c r="AA177" i="1" s="1"/>
  <c r="AA273" i="1" a="1"/>
  <c r="AA273" i="1" s="1"/>
  <c r="AA307" i="1" l="1" a="1"/>
  <c r="AA307" i="1" s="1"/>
  <c r="AA241" i="1" a="1"/>
  <c r="AA241" i="1" s="1"/>
  <c r="AA178" i="1" a="1"/>
  <c r="AA178" i="1" s="1"/>
  <c r="AA208" i="1" a="1"/>
  <c r="AA208" i="1" s="1"/>
  <c r="AA32" i="1" a="1"/>
  <c r="AA32" i="1" s="1"/>
  <c r="AB31" i="1"/>
  <c r="AA274" i="1" a="1"/>
  <c r="AA274" i="1" s="1"/>
  <c r="AA275" i="1" l="1" a="1"/>
  <c r="AA275" i="1" s="1"/>
  <c r="AA242" i="1" a="1"/>
  <c r="AA242" i="1" s="1"/>
  <c r="AA308" i="1" a="1"/>
  <c r="AA308" i="1" s="1"/>
  <c r="AB32" i="1"/>
  <c r="AA209" i="1" a="1"/>
  <c r="AA209" i="1" s="1"/>
  <c r="AA210" i="1" l="1" a="1"/>
  <c r="AA210" i="1" s="1"/>
  <c r="AA243" i="1" a="1"/>
  <c r="AA243" i="1" s="1"/>
  <c r="AA276" i="1" a="1"/>
  <c r="AA276" i="1" s="1"/>
  <c r="AA33" i="1" a="1"/>
  <c r="AA33" i="1" s="1"/>
  <c r="AA309" i="1" a="1"/>
  <c r="AA309" i="1" s="1"/>
  <c r="AA277" i="1" l="1" a="1"/>
  <c r="AA277" i="1" s="1"/>
  <c r="AA244" i="1" a="1"/>
  <c r="AA244" i="1" s="1"/>
  <c r="AA34" i="1" a="1"/>
  <c r="AA34" i="1" s="1"/>
  <c r="AB33" i="1"/>
  <c r="AA211" i="1" a="1"/>
  <c r="AA211" i="1" s="1"/>
  <c r="AA310" i="1" a="1"/>
  <c r="AA310" i="1" s="1"/>
  <c r="AA212" i="1" l="1" a="1"/>
  <c r="AA212" i="1" s="1"/>
  <c r="AA35" i="1" a="1"/>
  <c r="AA35" i="1" s="1"/>
  <c r="AB34" i="1"/>
  <c r="AA245" i="1" a="1"/>
  <c r="AA245" i="1" s="1"/>
  <c r="AA278" i="1" a="1"/>
  <c r="AA278" i="1" s="1"/>
  <c r="AA311" i="1" a="1"/>
  <c r="AA311" i="1" s="1"/>
  <c r="AA312" i="1" l="1" a="1"/>
  <c r="AA312" i="1" s="1"/>
  <c r="AB35" i="1"/>
  <c r="AA36" i="1" a="1"/>
  <c r="AA36" i="1" s="1"/>
  <c r="AA246" i="1" a="1"/>
  <c r="AA246" i="1" s="1"/>
  <c r="AA213" i="1" a="1"/>
  <c r="AA213" i="1" s="1"/>
  <c r="AA279" i="1" a="1"/>
  <c r="AA279" i="1" s="1"/>
  <c r="AA313" i="1" l="1" a="1"/>
  <c r="AA313" i="1" s="1"/>
  <c r="AA214" i="1" a="1"/>
  <c r="AA214" i="1" s="1"/>
  <c r="AA247" i="1" a="1"/>
  <c r="AA247" i="1" s="1"/>
  <c r="AB36" i="1"/>
  <c r="AA37" i="1" a="1"/>
  <c r="AA37" i="1" s="1"/>
  <c r="AA280" i="1" a="1"/>
  <c r="AA280" i="1" s="1"/>
  <c r="AA215" i="1" l="1" a="1"/>
  <c r="AA215" i="1" s="1"/>
  <c r="AA281" i="1" a="1"/>
  <c r="AA281" i="1" s="1"/>
  <c r="AA38" i="1" a="1"/>
  <c r="AA38" i="1" s="1"/>
  <c r="AB37" i="1"/>
  <c r="AA314" i="1" a="1"/>
  <c r="AA314" i="1" s="1"/>
  <c r="AA248" i="1" a="1"/>
  <c r="AA248" i="1" s="1"/>
  <c r="AA315" i="1" l="1" a="1"/>
  <c r="AA315" i="1" s="1"/>
  <c r="AA282" i="1" a="1"/>
  <c r="AA282" i="1" s="1"/>
  <c r="AA249" i="1" a="1"/>
  <c r="AA249" i="1" s="1"/>
  <c r="AA216" i="1" a="1"/>
  <c r="AA216" i="1" s="1"/>
  <c r="AB38" i="1"/>
  <c r="AA39" i="1" a="1"/>
  <c r="AA39" i="1" s="1"/>
  <c r="AA283" i="1" l="1" a="1"/>
  <c r="AA283" i="1" s="1"/>
  <c r="AA217" i="1" a="1"/>
  <c r="AA217" i="1" s="1"/>
  <c r="AA250" i="1" a="1"/>
  <c r="AA250" i="1" s="1"/>
  <c r="AA316" i="1" a="1"/>
  <c r="AA316" i="1" s="1"/>
  <c r="AA40" i="1" a="1"/>
  <c r="AA40" i="1" s="1"/>
  <c r="AB39" i="1"/>
  <c r="AA317" i="1" l="1" a="1"/>
  <c r="AA317" i="1" s="1"/>
  <c r="AA218" i="1" a="1"/>
  <c r="AA218" i="1" s="1"/>
  <c r="AA251" i="1" a="1"/>
  <c r="AA251" i="1" s="1"/>
  <c r="AA284" i="1" a="1"/>
  <c r="AA284"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18" i="1" a="1"/>
  <c r="AA318" i="1" s="1"/>
  <c r="AA285" i="1" a="1"/>
  <c r="AA285" i="1" s="1"/>
  <c r="AB41" i="1"/>
  <c r="AA219" i="1" a="1"/>
  <c r="AA219" i="1" s="1"/>
  <c r="AA252" i="1" a="1"/>
  <c r="AA252" i="1" s="1"/>
  <c r="AB127" i="1" l="1"/>
  <c r="AB85" i="1"/>
  <c r="AB43" i="1"/>
  <c r="AB44" i="1"/>
  <c r="AB42" i="1"/>
  <c r="AB45" i="1"/>
  <c r="AA220" i="1" a="1"/>
  <c r="AA220" i="1" s="1"/>
  <c r="AA286" i="1" a="1"/>
  <c r="AA286" i="1" s="1"/>
  <c r="AA253" i="1" a="1"/>
  <c r="AA253" i="1" s="1"/>
  <c r="AA319" i="1" a="1"/>
  <c r="AA319" i="1" s="1"/>
  <c r="AB128" i="1" l="1"/>
  <c r="AB86" i="1"/>
  <c r="AA320" i="1" a="1"/>
  <c r="AA320" i="1" s="1"/>
  <c r="AA254" i="1" a="1"/>
  <c r="AA254" i="1" s="1"/>
  <c r="AA221" i="1" a="1"/>
  <c r="AA221" i="1" s="1"/>
  <c r="AA287" i="1" a="1"/>
  <c r="AA287" i="1" s="1"/>
  <c r="AB129" i="1" l="1"/>
  <c r="AB87" i="1"/>
  <c r="AA222" i="1" a="1"/>
  <c r="AA222" i="1" s="1"/>
  <c r="AA255" i="1" a="1"/>
  <c r="AA255" i="1" s="1"/>
  <c r="AA321" i="1" a="1"/>
  <c r="AA321" i="1" s="1"/>
  <c r="AA288" i="1" a="1"/>
  <c r="AA288" i="1" s="1"/>
  <c r="AB130" i="1" l="1"/>
  <c r="AB88" i="1"/>
  <c r="AA256" i="1" a="1"/>
  <c r="AA256" i="1" s="1"/>
  <c r="AA289" i="1" a="1"/>
  <c r="AA289" i="1" s="1"/>
  <c r="AA322" i="1" a="1"/>
  <c r="AA322" i="1" s="1"/>
  <c r="AA223" i="1" a="1"/>
  <c r="AA223" i="1" s="1"/>
  <c r="AB131" i="1" l="1"/>
  <c r="AA132" i="1" a="1"/>
  <c r="AA132" i="1" s="1"/>
  <c r="AA133" i="1" s="1" a="1"/>
  <c r="AA133" i="1" s="1"/>
  <c r="AA134" i="1" s="1" a="1"/>
  <c r="AA134" i="1" s="1"/>
  <c r="AA135" i="1" s="1" a="1"/>
  <c r="AA135" i="1" s="1"/>
  <c r="AA136" i="1" s="1" a="1"/>
  <c r="AA136" i="1" s="1"/>
  <c r="AA137" i="1" s="1" a="1"/>
  <c r="AA137" i="1" s="1"/>
  <c r="AB89" i="1"/>
  <c r="AA323" i="1" a="1"/>
  <c r="AA323" i="1" s="1"/>
  <c r="AA290" i="1" a="1"/>
  <c r="AA290" i="1" s="1"/>
  <c r="AA224" i="1" a="1"/>
  <c r="AA224" i="1" s="1"/>
  <c r="AA257" i="1" a="1"/>
  <c r="AA257" i="1" s="1"/>
  <c r="AB90" i="1" l="1"/>
  <c r="AA291" i="1" a="1"/>
  <c r="AA291" i="1" s="1"/>
  <c r="AA258" i="1" a="1"/>
  <c r="AA258" i="1" s="1"/>
  <c r="AA324" i="1" a="1"/>
  <c r="AA324" i="1" s="1"/>
  <c r="AA225" i="1" a="1"/>
  <c r="AA225" i="1" s="1"/>
  <c r="AB91" i="1" l="1"/>
  <c r="AA259" i="1" a="1"/>
  <c r="AA259" i="1" s="1"/>
  <c r="AA292" i="1" a="1"/>
  <c r="AA292" i="1" s="1"/>
  <c r="AA226" i="1" a="1"/>
  <c r="AA226" i="1" s="1"/>
  <c r="AA325" i="1" a="1"/>
  <c r="AA325" i="1" s="1"/>
  <c r="AB92" i="1" l="1"/>
  <c r="AA293" i="1" a="1"/>
  <c r="AA293" i="1" s="1"/>
  <c r="AA326" i="1" a="1"/>
  <c r="AA326" i="1" s="1"/>
  <c r="AA227" i="1" a="1"/>
  <c r="AA227" i="1" s="1"/>
  <c r="AA260" i="1" a="1"/>
  <c r="AA260" i="1" s="1"/>
  <c r="AB93" i="1" l="1"/>
  <c r="AA327" i="1" a="1"/>
  <c r="AA327" i="1" s="1"/>
  <c r="AA294" i="1" a="1"/>
  <c r="AA294" i="1" s="1"/>
  <c r="AA228" i="1" a="1"/>
  <c r="AA228" i="1" s="1"/>
  <c r="AA261" i="1" a="1"/>
  <c r="AA261" i="1" s="1"/>
  <c r="AB94" i="1" l="1"/>
  <c r="AA328" i="1" a="1"/>
  <c r="AA328" i="1" s="1"/>
  <c r="AA262" i="1" a="1"/>
  <c r="AA262" i="1" s="1"/>
  <c r="AA229" i="1" a="1"/>
  <c r="AA229" i="1" s="1"/>
  <c r="AA295" i="1" a="1"/>
  <c r="AA295" i="1" s="1"/>
  <c r="AB95" i="1" l="1"/>
  <c r="AA329" i="1" a="1"/>
  <c r="AA329" i="1" s="1"/>
  <c r="AB96" i="1" l="1"/>
  <c r="AA330" i="1" a="1"/>
  <c r="AA330" i="1" s="1"/>
  <c r="AB97" i="1" l="1"/>
  <c r="AA331" i="1" a="1"/>
  <c r="AA331" i="1" s="1"/>
  <c r="AB98" i="1" l="1"/>
  <c r="AA332" i="1" a="1"/>
  <c r="AA332" i="1" s="1"/>
  <c r="AB99" i="1" l="1"/>
  <c r="AA333" i="1" a="1"/>
  <c r="AA333" i="1" s="1"/>
  <c r="AB100" i="1" l="1"/>
  <c r="AA334" i="1" a="1"/>
  <c r="AA334" i="1" s="1"/>
  <c r="AB101" i="1" l="1"/>
  <c r="AA335" i="1" a="1"/>
  <c r="AA335" i="1" s="1"/>
  <c r="AB102" i="1" l="1"/>
  <c r="AA336" i="1" a="1"/>
  <c r="AA336" i="1" s="1"/>
  <c r="AB103" i="1" l="1"/>
  <c r="AA337" i="1" a="1"/>
  <c r="AA337" i="1" s="1"/>
  <c r="AB104" i="1" l="1"/>
  <c r="AA338" i="1" a="1"/>
  <c r="AA338" i="1" s="1"/>
  <c r="AB105" i="1" l="1"/>
  <c r="AA339" i="1" a="1"/>
  <c r="AA339" i="1" s="1"/>
  <c r="AB106" i="1" l="1"/>
  <c r="AA340" i="1" a="1"/>
  <c r="AA340" i="1" s="1"/>
  <c r="AB107" i="1" l="1"/>
  <c r="AA341" i="1" a="1"/>
  <c r="AA341" i="1" s="1"/>
  <c r="AB132" i="1" l="1"/>
  <c r="AA342" i="1" a="1"/>
  <c r="AA342" i="1" s="1"/>
  <c r="AB133" i="1" l="1"/>
  <c r="AA343" i="1" a="1"/>
  <c r="AA343" i="1" s="1"/>
  <c r="AB134" i="1" l="1"/>
  <c r="AB135" i="1" l="1"/>
  <c r="AB136" i="1" l="1"/>
  <c r="AA138" i="1" l="1" a="1"/>
  <c r="AA138" i="1" s="1"/>
  <c r="AB137" i="1"/>
  <c r="AA139" i="1" l="1" a="1"/>
  <c r="AA139" i="1" s="1"/>
  <c r="AB138" i="1"/>
  <c r="AA140" i="1" l="1" a="1"/>
  <c r="AA140" i="1" s="1"/>
  <c r="AB139" i="1"/>
  <c r="AA141" i="1" l="1" a="1"/>
  <c r="AA141" i="1" s="1"/>
  <c r="AB342" i="1" s="1"/>
  <c r="AB140" i="1"/>
  <c r="AB346" i="1"/>
  <c r="AB347" i="1"/>
  <c r="AB344" i="1"/>
  <c r="AB345" i="1"/>
  <c r="AB339" i="1" l="1"/>
  <c r="AB343" i="1"/>
  <c r="AB341" i="1"/>
  <c r="AB141" i="1"/>
  <c r="AB218" i="1"/>
  <c r="AB164" i="1"/>
  <c r="AB160" i="1"/>
  <c r="AB166" i="1"/>
  <c r="AB203" i="1"/>
  <c r="AB205" i="1"/>
  <c r="AB170" i="1"/>
  <c r="AB149" i="1"/>
  <c r="AB192" i="1"/>
  <c r="AB158" i="1"/>
  <c r="AB183" i="1"/>
  <c r="AB197" i="1"/>
  <c r="AB175" i="1"/>
  <c r="AB194" i="1"/>
  <c r="AB148" i="1"/>
  <c r="AB208" i="1"/>
  <c r="AB204" i="1"/>
  <c r="AB163" i="1"/>
  <c r="AB159" i="1"/>
  <c r="AB180" i="1"/>
  <c r="AB181" i="1"/>
  <c r="AB154" i="1"/>
  <c r="AB186" i="1"/>
  <c r="AB206" i="1"/>
  <c r="AB210" i="1"/>
  <c r="AB216" i="1"/>
  <c r="AB168" i="1"/>
  <c r="AB152" i="1"/>
  <c r="AB150" i="1"/>
  <c r="AB198" i="1"/>
  <c r="AB182" i="1"/>
  <c r="AB146" i="1"/>
  <c r="AB169" i="1"/>
  <c r="AB213" i="1"/>
  <c r="AB178" i="1"/>
  <c r="AB212" i="1"/>
  <c r="AB209" i="1"/>
  <c r="AB172" i="1"/>
  <c r="AB190" i="1"/>
  <c r="AB176" i="1"/>
  <c r="AB189" i="1"/>
  <c r="AB207" i="1"/>
  <c r="AB219" i="1"/>
  <c r="AB188" i="1"/>
  <c r="AB156" i="1"/>
  <c r="AB173" i="1"/>
  <c r="AB193" i="1"/>
  <c r="AB211" i="1"/>
  <c r="AB201" i="1"/>
  <c r="AB199" i="1"/>
  <c r="AB171" i="1"/>
  <c r="AB151" i="1"/>
  <c r="AB162" i="1"/>
  <c r="AB215" i="1"/>
  <c r="AB167" i="1"/>
  <c r="AB202" i="1"/>
  <c r="AB217" i="1"/>
  <c r="AB191" i="1"/>
  <c r="AB179" i="1"/>
  <c r="AB165" i="1"/>
  <c r="AB200" i="1"/>
  <c r="AB144" i="1"/>
  <c r="AB145" i="1"/>
  <c r="AB195" i="1"/>
  <c r="AB214" i="1"/>
  <c r="AB174" i="1"/>
  <c r="AB157" i="1"/>
  <c r="AB187" i="1"/>
  <c r="AB161" i="1"/>
  <c r="AB147" i="1"/>
  <c r="AB153" i="1"/>
  <c r="AB196" i="1"/>
  <c r="AB155" i="1"/>
  <c r="AB184" i="1"/>
  <c r="AB177" i="1"/>
  <c r="AB185" i="1"/>
  <c r="AB220" i="1"/>
  <c r="AB221" i="1"/>
  <c r="AB222" i="1"/>
  <c r="AB226" i="1"/>
  <c r="AB223" i="1"/>
  <c r="AB228" i="1"/>
  <c r="AB224" i="1"/>
  <c r="AB225" i="1"/>
  <c r="AB327" i="1"/>
  <c r="AB329" i="1"/>
  <c r="AB292" i="1"/>
  <c r="AB227" i="1"/>
  <c r="AB277" i="1"/>
  <c r="AB229" i="1"/>
  <c r="AB293" i="1"/>
  <c r="AB304" i="1"/>
  <c r="AB275" i="1"/>
  <c r="AB283" i="1"/>
  <c r="AB249" i="1"/>
  <c r="AB302" i="1"/>
  <c r="AB301" i="1"/>
  <c r="AB314" i="1"/>
  <c r="AB248" i="1"/>
  <c r="AB235" i="1"/>
  <c r="AB271" i="1"/>
  <c r="AB269" i="1"/>
  <c r="AB254" i="1"/>
  <c r="AB258" i="1"/>
  <c r="AB287" i="1"/>
  <c r="AB285" i="1"/>
  <c r="AB320" i="1"/>
  <c r="AB300" i="1"/>
  <c r="AB313" i="1"/>
  <c r="AB299" i="1"/>
  <c r="AB268" i="1"/>
  <c r="AB270" i="1"/>
  <c r="AB311" i="1"/>
  <c r="AB309" i="1"/>
  <c r="AB245" i="1"/>
  <c r="AB328" i="1"/>
  <c r="AB282" i="1"/>
  <c r="AB316" i="1"/>
  <c r="AB260" i="1"/>
  <c r="AB322" i="1"/>
  <c r="AB289" i="1"/>
  <c r="AB306" i="1"/>
  <c r="AB274" i="1"/>
  <c r="AB272" i="1"/>
  <c r="AB323" i="1"/>
  <c r="AB239" i="1"/>
  <c r="AB279" i="1"/>
  <c r="AB259" i="1"/>
  <c r="AB252" i="1"/>
  <c r="AB267" i="1"/>
  <c r="AB295" i="1"/>
  <c r="AB242" i="1"/>
  <c r="AB238" i="1"/>
  <c r="AB290" i="1"/>
  <c r="AB281" i="1"/>
  <c r="AB305" i="1"/>
  <c r="AB251" i="1"/>
  <c r="AB296" i="1"/>
  <c r="AB241" i="1"/>
  <c r="AB244" i="1"/>
  <c r="AB246" i="1"/>
  <c r="AB324" i="1"/>
  <c r="AB232" i="1"/>
  <c r="AB284" i="1"/>
  <c r="AB312" i="1"/>
  <c r="AB310" i="1"/>
  <c r="AB265" i="1"/>
  <c r="AB294" i="1"/>
  <c r="AB276" i="1"/>
  <c r="AB303" i="1"/>
  <c r="AB256" i="1"/>
  <c r="AB250" i="1"/>
  <c r="AB230" i="1"/>
  <c r="AB286" i="1"/>
  <c r="AB231" i="1"/>
  <c r="AB321" i="1"/>
  <c r="AB291" i="1"/>
  <c r="AB326" i="1"/>
  <c r="AB243" i="1"/>
  <c r="AB325" i="1"/>
  <c r="AB263" i="1"/>
  <c r="AB253" i="1"/>
  <c r="AB264" i="1"/>
  <c r="AB237" i="1"/>
  <c r="AB288" i="1"/>
  <c r="AB257" i="1"/>
  <c r="AB278" i="1"/>
  <c r="AB318" i="1"/>
  <c r="AB233" i="1"/>
  <c r="AB247" i="1"/>
  <c r="AB240" i="1"/>
  <c r="AB308" i="1"/>
  <c r="AB280" i="1"/>
  <c r="AB273" i="1"/>
  <c r="AB266" i="1"/>
  <c r="AB298" i="1"/>
  <c r="AB262" i="1"/>
  <c r="AB307" i="1"/>
  <c r="AB255" i="1"/>
  <c r="AB319" i="1"/>
  <c r="AB297" i="1"/>
  <c r="AB236" i="1"/>
  <c r="AB261" i="1"/>
  <c r="AB317" i="1"/>
  <c r="AB234" i="1"/>
  <c r="AB315" i="1"/>
  <c r="AB333" i="1"/>
  <c r="AB330" i="1"/>
  <c r="AB331" i="1"/>
  <c r="AB332" i="1"/>
  <c r="AB334" i="1"/>
  <c r="AB335" i="1"/>
  <c r="AB336" i="1"/>
  <c r="AB337" i="1"/>
  <c r="AB338" i="1"/>
  <c r="AB340"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F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G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H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I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charset val="1"/>
          </rPr>
          <t>Michael Young (21512438):</t>
        </r>
        <r>
          <rPr>
            <sz val="9"/>
            <color indexed="81"/>
            <rFont val="Tahoma"/>
            <charset val="1"/>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45"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6"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46"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7" authorId="2" shapeId="0" xr:uid="{3AA01AAF-EED9-4577-8E48-43008E9E3B6F}">
      <text>
        <r>
          <rPr>
            <b/>
            <sz val="9"/>
            <color indexed="81"/>
            <rFont val="Tahoma"/>
            <family val="2"/>
          </rPr>
          <t>John:</t>
        </r>
        <r>
          <rPr>
            <sz val="9"/>
            <color indexed="81"/>
            <rFont val="Tahoma"/>
            <family val="2"/>
          </rPr>
          <t xml:space="preserve">
Manually entered options</t>
        </r>
      </text>
    </comment>
    <comment ref="H151"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3"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4"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4"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5" authorId="2" shapeId="0" xr:uid="{BA29EC83-004B-4E5B-9CAC-6F1C5B5E641C}">
      <text>
        <r>
          <rPr>
            <b/>
            <sz val="9"/>
            <color indexed="81"/>
            <rFont val="Tahoma"/>
            <family val="2"/>
          </rPr>
          <t>John:</t>
        </r>
        <r>
          <rPr>
            <sz val="9"/>
            <color indexed="81"/>
            <rFont val="Tahoma"/>
            <family val="2"/>
          </rPr>
          <t xml:space="preserve">
Manually entered options</t>
        </r>
      </text>
    </comment>
    <comment ref="AA159"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0"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60"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1" authorId="2" shapeId="0" xr:uid="{CA1A5163-F43D-489F-8429-C8C56CD1F2D6}">
      <text>
        <r>
          <rPr>
            <b/>
            <sz val="9"/>
            <color indexed="81"/>
            <rFont val="Tahoma"/>
            <family val="2"/>
          </rPr>
          <t>John:</t>
        </r>
        <r>
          <rPr>
            <sz val="9"/>
            <color indexed="81"/>
            <rFont val="Tahoma"/>
            <family val="2"/>
          </rPr>
          <t xml:space="preserve">
Manually entered options</t>
        </r>
      </text>
    </comment>
    <comment ref="H163"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4"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65"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66"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67"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68"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69"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70" authorId="2" shapeId="0" xr:uid="{AC2082BD-8B0F-4B2F-B54C-8868759FF10C}">
      <text>
        <r>
          <rPr>
            <b/>
            <sz val="9"/>
            <color indexed="81"/>
            <rFont val="Tahoma"/>
            <family val="2"/>
          </rPr>
          <t>John:</t>
        </r>
        <r>
          <rPr>
            <sz val="9"/>
            <color indexed="81"/>
            <rFont val="Tahoma"/>
            <family val="2"/>
          </rPr>
          <t xml:space="preserve">
Manually entered options</t>
        </r>
      </text>
    </comment>
    <comment ref="H172"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3"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4"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78"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79" authorId="2" shapeId="0" xr:uid="{0627FC1C-D0CF-4236-8DEA-F65D609F8742}">
      <text>
        <r>
          <rPr>
            <b/>
            <sz val="9"/>
            <color indexed="81"/>
            <rFont val="Tahoma"/>
            <family val="2"/>
          </rPr>
          <t>John:</t>
        </r>
        <r>
          <rPr>
            <sz val="9"/>
            <color indexed="81"/>
            <rFont val="Tahoma"/>
            <family val="2"/>
          </rPr>
          <t xml:space="preserve">
Manually entered options</t>
        </r>
      </text>
    </comment>
    <comment ref="H181"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87"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88" authorId="2" shapeId="0" xr:uid="{840ED601-6993-4302-8F6B-64EA86654643}">
      <text>
        <r>
          <rPr>
            <b/>
            <sz val="9"/>
            <color indexed="81"/>
            <rFont val="Tahoma"/>
            <family val="2"/>
          </rPr>
          <t>John:</t>
        </r>
        <r>
          <rPr>
            <sz val="9"/>
            <color indexed="81"/>
            <rFont val="Tahoma"/>
            <family val="2"/>
          </rPr>
          <t xml:space="preserve">
Manually entered options</t>
        </r>
      </text>
    </comment>
    <comment ref="H190"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195"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196"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198"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9"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199"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0" authorId="2" shapeId="0" xr:uid="{6E7DB120-6914-4989-83F4-B6EE072A0C7A}">
      <text>
        <r>
          <rPr>
            <b/>
            <sz val="9"/>
            <color indexed="81"/>
            <rFont val="Tahoma"/>
            <family val="2"/>
          </rPr>
          <t>John:</t>
        </r>
        <r>
          <rPr>
            <sz val="9"/>
            <color indexed="81"/>
            <rFont val="Tahoma"/>
            <family val="2"/>
          </rPr>
          <t xml:space="preserve">
Manually entered options</t>
        </r>
      </text>
    </comment>
    <comment ref="AA231"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2"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2"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3" authorId="2" shapeId="0" xr:uid="{10114C39-36E9-4EA1-85A9-C9F3C2BDE7AA}">
      <text>
        <r>
          <rPr>
            <b/>
            <sz val="9"/>
            <color indexed="81"/>
            <rFont val="Tahoma"/>
            <family val="2"/>
          </rPr>
          <t>John:</t>
        </r>
        <r>
          <rPr>
            <sz val="9"/>
            <color indexed="81"/>
            <rFont val="Tahoma"/>
            <family val="2"/>
          </rPr>
          <t xml:space="preserve">
Manually entered options</t>
        </r>
      </text>
    </comment>
    <comment ref="AA264"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5"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65"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6" authorId="2" shapeId="0" xr:uid="{C8BD9262-3914-4408-873C-2F6AA6ECF42C}">
      <text>
        <r>
          <rPr>
            <b/>
            <sz val="9"/>
            <color indexed="81"/>
            <rFont val="Tahoma"/>
            <family val="2"/>
          </rPr>
          <t>John:</t>
        </r>
        <r>
          <rPr>
            <sz val="9"/>
            <color indexed="81"/>
            <rFont val="Tahoma"/>
            <family val="2"/>
          </rPr>
          <t xml:space="preserve">
Manually entered options</t>
        </r>
      </text>
    </comment>
    <comment ref="AA297"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8"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298"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9" authorId="2" shapeId="0" xr:uid="{8CD322DC-3714-4D8F-8438-32EC351BA696}">
      <text>
        <r>
          <rPr>
            <b/>
            <sz val="9"/>
            <color indexed="81"/>
            <rFont val="Tahoma"/>
            <family val="2"/>
          </rPr>
          <t>John:</t>
        </r>
        <r>
          <rPr>
            <sz val="9"/>
            <color indexed="81"/>
            <rFont val="Tahoma"/>
            <family val="2"/>
          </rPr>
          <t xml:space="preserve">
Manually entered options</t>
        </r>
      </text>
    </comment>
    <comment ref="AA34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46"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29"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29"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29"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29"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29"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29"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29"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7"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7"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7"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7"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7"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7"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7"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<sst xmlns="http://schemas.openxmlformats.org/spreadsheetml/2006/main" count="3394" uniqueCount="1656">
  <si>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</si>
  <si>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</si>
  <si>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</si>
  <si>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</si>
  <si>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</si>
  <si>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</si>
  <si>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</si>
  <si>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</si>
  <si>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</si>
  <si>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</si>
  <si>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</si>
  <si>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</si>
  <si>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</si>
  <si>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</si>
  <si>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</si>
  <si>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</si>
  <si>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</si>
  <si>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</si>
  <si>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</si>
  <si>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</si>
  <si>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</si>
  <si>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</si>
  <si>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</si>
  <si>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</si>
  <si>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</si>
  <si>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</si>
  <si>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</si>
  <si>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</si>
  <si>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</si>
  <si>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</si>
  <si>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</si>
  <si>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</si>
  <si>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</si>
  <si>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</si>
  <si>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</si>
  <si>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</si>
  <si>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</si>
  <si>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</si>
  <si>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</si>
  <si>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</si>
  <si>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</si>
  <si>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</si>
  <si>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</si>
  <si>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</si>
  <si>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</si>
  <si>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</si>
  <si>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</si>
  <si>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</si>
  <si>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</si>
  <si>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</si>
  <si>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</si>
  <si>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</si>
  <si>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</si>
  <si>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</si>
  <si>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</si>
  <si>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</si>
  <si>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</si>
  <si>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</si>
  <si>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</si>
  <si>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</si>
  <si>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</si>
  <si>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</si>
  <si>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</si>
  <si>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</si>
  <si>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</si>
  <si>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</si>
  <si>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</si>
  <si>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</si>
  <si>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</si>
  <si>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</si>
  <si>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</si>
  <si>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</si>
  <si>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</si>
  <si>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</si>
  <si>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</si>
  <si>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</si>
  <si>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</si>
  <si>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</si>
  <si>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</si>
  <si>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</si>
  <si>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</si>
  <si>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</si>
  <si>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</si>
  <si>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</si>
  <si>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</si>
  <si>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</si>
  <si>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</si>
  <si>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</si>
  <si>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</si>
  <si>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</si>
  <si>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</si>
  <si>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</si>
  <si>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</si>
  <si>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</si>
  <si>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</si>
  <si>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</si>
  <si>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</si>
  <si>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</si>
  <si>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</si>
  <si>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</si>
  <si>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</si>
  <si>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</si>
  <si>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</si>
  <si>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</si>
  <si>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</si>
  <si>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</si>
  <si>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</si>
  <si>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</si>
  <si>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</si>
  <si>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</si>
  <si>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</si>
  <si>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</si>
  <si>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</si>
  <si>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</si>
  <si>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</si>
  <si>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</si>
  <si>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</si>
  <si>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</si>
  <si>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</si>
  <si>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</si>
  <si>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</si>
  <si>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</si>
  <si>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</si>
  <si>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</si>
  <si>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</si>
  <si>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</si>
  <si>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</si>
  <si>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</si>
  <si>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</si>
  <si>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</si>
  <si>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</si>
  <si>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</si>
  <si>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</si>
  <si>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</si>
  <si>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</si>
  <si>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</si>
  <si>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</si>
  <si>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</si>
  <si>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</si>
  <si>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</si>
  <si>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</si>
  <si>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</si>
  <si>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</si>
  <si>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</si>
  <si>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</si>
  <si>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</si>
  <si>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</si>
  <si>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</si>
  <si>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</si>
  <si>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</si>
  <si>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</si>
  <si>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</si>
  <si>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</si>
  <si>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</si>
  <si>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</si>
  <si>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</si>
  <si>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</si>
  <si>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</si>
  <si>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</si>
  <si>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</si>
  <si>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</si>
  <si>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</si>
  <si>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</si>
  <si>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</si>
  <si>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</si>
  <si>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</si>
  <si>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</si>
  <si>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</si>
  <si>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</si>
  <si>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</si>
  <si>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</si>
  <si>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</si>
  <si>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</si>
  <si>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</si>
  <si>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</si>
  <si>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</si>
  <si>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</si>
  <si>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</si>
  <si>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</si>
  <si>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</si>
  <si>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</si>
  <si>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</si>
  <si>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</si>
  <si>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</si>
  <si>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</si>
  <si>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</si>
  <si>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</si>
  <si>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</si>
  <si>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</si>
  <si>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</si>
  <si>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</si>
  <si>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</si>
  <si>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</si>
  <si>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</si>
  <si>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</si>
  <si>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</si>
  <si>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</si>
  <si>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</si>
  <si>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</si>
  <si>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</si>
  <si>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</si>
  <si>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</si>
  <si>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</si>
  <si>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</si>
  <si>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</si>
  <si>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</si>
  <si>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</si>
  <si>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</si>
  <si>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</si>
  <si>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</si>
  <si>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</si>
  <si>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</si>
  <si>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</si>
  <si>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</si>
  <si>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</si>
  <si>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</si>
  <si>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</si>
  <si>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</si>
  <si>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</si>
  <si>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</si>
  <si>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</si>
  <si>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</si>
  <si>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</si>
  <si>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</si>
  <si>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</si>
  <si>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</si>
  <si>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</si>
  <si>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</si>
  <si>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</si>
  <si>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</si>
  <si>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</si>
  <si>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</si>
  <si>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</si>
  <si>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</si>
  <si>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</si>
  <si>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</si>
  <si>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</si>
  <si>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</si>
  <si>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</si>
  <si>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</si>
  <si>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</si>
  <si>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</si>
  <si>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</si>
  <si>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</si>
  <si>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</si>
  <si>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</si>
  <si>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</si>
  <si>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</si>
  <si>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</si>
  <si>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</si>
  <si>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</si>
  <si>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</si>
  <si>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</si>
  <si>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</si>
  <si>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</si>
  <si>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</si>
  <si>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</si>
  <si>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</si>
  <si>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</si>
  <si>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</si>
  <si>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</si>
  <si>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</si>
  <si>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</si>
  <si>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</si>
  <si>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</si>
  <si>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</si>
  <si>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</si>
  <si>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</si>
  <si>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</si>
  <si>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</si>
  <si>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</si>
  <si>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</si>
  <si>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</si>
  <si>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</si>
  <si>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</si>
  <si>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</si>
  <si>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</si>
  <si>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</si>
  <si>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</si>
  <si>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</si>
  <si>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</si>
  <si>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</si>
  <si>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</si>
  <si>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</si>
  <si>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</si>
  <si>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</si>
  <si>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</si>
  <si>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</si>
  <si>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</si>
  <si>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</si>
  <si>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</si>
  <si>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</si>
  <si>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</si>
  <si>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</si>
  <si>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</si>
  <si>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</si>
  <si>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</si>
  <si>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</si>
  <si>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</si>
  <si>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</si>
  <si>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</si>
  <si>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</si>
  <si>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</si>
  <si>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</si>
  <si>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</si>
  <si>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</si>
  <si>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</si>
  <si>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</si>
  <si>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</si>
  <si>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</si>
  <si>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</si>
  <si>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</si>
  <si>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</si>
  <si>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</si>
  <si>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</si>
  <si>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</si>
  <si>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</si>
  <si>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</si>
  <si>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</si>
  <si>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</si>
  <si>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</si>
  <si>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</si>
  <si>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</si>
  <si>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</si>
  <si>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</si>
  <si>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</si>
  <si>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</si>
  <si>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</si>
  <si>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</si>
  <si>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</si>
  <si>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</si>
  <si>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</si>
  <si>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</si>
  <si>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</si>
  <si>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</si>
  <si>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</si>
  <si>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</si>
  <si>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</si>
  <si>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</si>
  <si>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</si>
  <si>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</si>
  <si>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</si>
  <si>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</si>
  <si>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</si>
  <si>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</si>
  <si>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</si>
  <si>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</si>
  <si>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</si>
  <si>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</si>
  <si>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</si>
  <si>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</si>
  <si>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</si>
  <si>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</si>
  <si>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</si>
  <si>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</si>
  <si>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</si>
  <si>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</si>
  <si>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</si>
  <si>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</si>
  <si>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</si>
  <si>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</si>
  <si>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</si>
  <si>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</si>
  <si>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</si>
  <si>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</si>
  <si>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</si>
  <si>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</si>
  <si>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</si>
  <si>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</si>
  <si>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</si>
  <si>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</si>
  <si>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</si>
  <si>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</si>
  <si>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</si>
  <si>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</si>
  <si>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</si>
  <si>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</si>
  <si>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</si>
  <si>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</si>
  <si>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</si>
  <si>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</si>
  <si>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</si>
  <si>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</si>
  <si>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</si>
  <si>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</si>
  <si>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</si>
  <si>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</si>
  <si>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</si>
  <si>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</si>
  <si>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</si>
  <si>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</si>
  <si>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</si>
  <si>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</si>
  <si>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</si>
  <si>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</si>
  <si>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</si>
  <si>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</si>
  <si>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</si>
  <si>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</si>
  <si>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</si>
  <si>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</si>
  <si>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</si>
  <si>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</si>
  <si>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</si>
  <si>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</si>
  <si>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</si>
  <si>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</si>
  <si>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</si>
  <si>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</si>
  <si>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</si>
  <si>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</si>
  <si>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</si>
  <si>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</si>
  <si>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</si>
  <si>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</si>
  <si>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</si>
  <si>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</si>
  <si>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</si>
  <si>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</si>
  <si>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</si>
  <si>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</si>
  <si>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</si>
  <si>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</si>
  <si>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</si>
  <si>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</si>
  <si>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</si>
  <si>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</si>
  <si>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</si>
  <si>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</si>
  <si>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</si>
  <si>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</si>
  <si>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</si>
  <si>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</si>
  <si>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</si>
  <si>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</si>
  <si>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</si>
  <si>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</si>
  <si>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</si>
  <si>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</si>
  <si>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</si>
  <si>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</si>
  <si>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</si>
  <si>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</si>
  <si>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</si>
  <si>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</si>
  <si>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</si>
  <si>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</si>
  <si>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</si>
  <si>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</si>
  <si>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</si>
  <si>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</si>
  <si>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</si>
  <si>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</si>
  <si>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</si>
  <si>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</si>
  <si>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</si>
  <si>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</si>
  <si>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</si>
  <si>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</si>
  <si>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</si>
  <si>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</si>
  <si>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</si>
  <si>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</si>
  <si>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</si>
  <si>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</si>
  <si>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</si>
  <si>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</si>
  <si>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</si>
  <si>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</si>
  <si>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</si>
  <si>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</si>
  <si>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</si>
  <si>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</si>
  <si>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</si>
  <si>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</si>
  <si>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</si>
  <si>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</si>
  <si>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</si>
  <si>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</si>
  <si>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</si>
  <si>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</si>
  <si>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</si>
  <si>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</si>
  <si>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</si>
  <si>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</si>
  <si>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</si>
  <si>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</si>
  <si>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</si>
  <si>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</si>
  <si>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</si>
  <si>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</si>
  <si>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</si>
  <si>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</si>
  <si>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</si>
  <si>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</si>
  <si>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</si>
  <si>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</si>
  <si>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</si>
  <si>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</si>
  <si>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</si>
  <si>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</si>
  <si>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</si>
  <si>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</si>
  <si>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</si>
  <si>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</si>
  <si>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</si>
  <si>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</si>
  <si>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</si>
  <si>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</si>
  <si>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</si>
  <si>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</si>
  <si>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</si>
  <si>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</si>
  <si>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</si>
  <si>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</si>
  <si>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</si>
  <si>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</si>
  <si>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</si>
  <si>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</si>
  <si>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</si>
  <si>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</si>
  <si>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</si>
  <si>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</si>
  <si>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</si>
  <si>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</si>
  <si>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</si>
  <si>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</si>
  <si>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</si>
  <si>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</si>
  <si>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</si>
  <si>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</si>
  <si>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</si>
  <si>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</si>
  <si>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</si>
  <si>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</si>
  <si>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</si>
  <si>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</si>
  <si>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</si>
  <si>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</si>
  <si>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</si>
  <si>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</si>
  <si>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</si>
  <si>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</si>
  <si>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</si>
  <si>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</si>
  <si>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</si>
  <si>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</si>
  <si>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</si>
  <si>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</si>
  <si>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</si>
  <si>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</si>
  <si>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</si>
  <si>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</si>
  <si>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</si>
  <si>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</si>
  <si>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</si>
  <si>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</si>
  <si>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</si>
  <si>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</si>
  <si>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</si>
  <si>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</si>
  <si>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</si>
  <si>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</si>
  <si>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</si>
  <si>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</si>
  <si>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</si>
  <si>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</si>
  <si>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</si>
  <si>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</si>
  <si>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</si>
  <si>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</si>
  <si>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</si>
  <si>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</si>
  <si>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</si>
  <si>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</si>
  <si>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</si>
  <si>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</si>
  <si>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</si>
  <si>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</si>
  <si>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</si>
  <si>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</si>
  <si>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</si>
  <si>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</si>
  <si>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</si>
  <si>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</si>
  <si>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</si>
  <si>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</si>
  <si>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</si>
  <si>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</si>
  <si>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</si>
  <si>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</si>
  <si>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</si>
  <si>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</si>
  <si>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</si>
  <si>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</si>
  <si>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</si>
  <si>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</si>
  <si>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</si>
  <si>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</si>
  <si>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</si>
  <si>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</si>
  <si>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</si>
  <si>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</si>
  <si>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</si>
  <si>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</si>
  <si>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</si>
  <si>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</si>
  <si>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</si>
  <si>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</si>
  <si>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</si>
  <si>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</si>
  <si>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</si>
  <si>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</si>
  <si>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</si>
  <si>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</si>
  <si>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</si>
  <si>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</si>
  <si>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</si>
  <si>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</si>
  <si>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</si>
  <si>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</si>
  <si>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</si>
  <si>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</si>
  <si>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</si>
  <si>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</si>
  <si>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</si>
  <si>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</si>
  <si>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</si>
  <si>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</si>
  <si>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</si>
  <si>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</si>
  <si>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</si>
  <si>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</si>
  <si>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</si>
  <si>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</si>
  <si>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</si>
  <si>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</si>
  <si>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</si>
  <si>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</si>
  <si>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</si>
  <si>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</si>
  <si>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</si>
  <si>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</si>
  <si>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</si>
  <si>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</si>
  <si>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</si>
  <si>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</si>
  <si>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</si>
  <si>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</si>
  <si>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</si>
  <si>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</si>
  <si>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</si>
  <si>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</si>
  <si>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</si>
  <si>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</si>
  <si>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</si>
  <si>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</si>
  <si>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</si>
  <si>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</si>
  <si>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</si>
  <si>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</si>
  <si>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</si>
  <si>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</si>
  <si>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</si>
  <si>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</si>
  <si>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</si>
  <si>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</si>
  <si>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</si>
  <si>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</si>
  <si>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</si>
  <si>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</si>
  <si>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</si>
  <si>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</si>
  <si>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</si>
  <si>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</si>
  <si>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</si>
  <si>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</si>
  <si>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</si>
  <si>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</si>
  <si>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</si>
  <si>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</si>
  <si>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</si>
  <si>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</si>
  <si>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</si>
  <si>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</si>
  <si>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</si>
  <si>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</si>
  <si>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</si>
  <si>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</si>
  <si>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</si>
  <si>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</si>
  <si>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</si>
  <si>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</si>
  <si>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</si>
  <si>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</si>
  <si>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</si>
  <si>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</si>
  <si>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</si>
  <si>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</si>
  <si>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</si>
  <si>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</si>
  <si>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</si>
  <si>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</si>
  <si>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</si>
  <si>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</si>
  <si>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</si>
  <si>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</si>
  <si>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</si>
  <si>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</si>
  <si>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</si>
  <si>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</si>
  <si>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</si>
  <si>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</si>
  <si>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</si>
  <si>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</si>
  <si>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</si>
  <si>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</si>
  <si>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</si>
  <si>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</si>
  <si>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</si>
  <si>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</si>
  <si>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</si>
  <si>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</si>
  <si>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</si>
  <si>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</si>
  <si>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</si>
  <si>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</si>
  <si>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</si>
  <si>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</si>
  <si>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</si>
  <si>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</si>
  <si>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</si>
  <si>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</si>
  <si>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</si>
  <si>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</si>
  <si>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</si>
  <si>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</si>
  <si>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</si>
  <si>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</si>
  <si>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</si>
  <si>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</si>
  <si>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</si>
  <si>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</si>
  <si>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</si>
  <si>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</si>
  <si>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</si>
  <si>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</si>
  <si>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</si>
  <si>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</si>
  <si>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</si>
  <si>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</si>
  <si>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</si>
  <si>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</si>
  <si>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</si>
  <si>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</si>
  <si>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</si>
  <si>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</si>
  <si>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</si>
  <si>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</si>
  <si>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</si>
  <si>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</si>
  <si>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</si>
  <si>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</si>
  <si>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</si>
  <si>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</si>
  <si>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</si>
  <si>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</si>
  <si>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</si>
  <si>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</si>
  <si>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</si>
  <si>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</si>
  <si>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</si>
  <si>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</si>
  <si>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</si>
  <si>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</si>
  <si>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</si>
  <si>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</si>
  <si>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</si>
  <si>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</si>
  <si>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</si>
  <si>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</si>
  <si>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</si>
  <si>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</si>
  <si>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</si>
  <si>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</si>
  <si>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</si>
  <si>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</si>
  <si>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</si>
  <si>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</si>
  <si>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</si>
  <si>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</si>
  <si>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</si>
  <si>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</si>
  <si>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</si>
  <si>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</si>
  <si>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</si>
  <si>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</si>
  <si>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</si>
  <si>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</si>
  <si>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</si>
  <si>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</si>
  <si>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</si>
  <si>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</si>
  <si>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</si>
  <si>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</si>
  <si>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</si>
  <si>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</si>
  <si>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</si>
  <si>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</si>
  <si>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</si>
  <si>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</si>
  <si>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</si>
  <si>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</si>
  <si>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</si>
  <si>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</si>
  <si>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</si>
  <si>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</si>
  <si>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</si>
  <si>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</si>
  <si>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</si>
  <si>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</si>
  <si>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</si>
  <si>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</si>
  <si>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</si>
  <si>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</si>
  <si>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</si>
  <si>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</si>
  <si>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</si>
  <si>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</si>
  <si>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</si>
  <si>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</si>
  <si>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</si>
  <si>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</si>
  <si>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</si>
  <si>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</si>
  <si>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</si>
  <si>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</si>
  <si>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</si>
  <si>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</si>
  <si>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</si>
  <si>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</si>
  <si>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</si>
  <si>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</si>
  <si>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</si>
  <si>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</si>
  <si>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</si>
  <si>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</si>
  <si>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</si>
  <si>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</si>
  <si>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</si>
  <si>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</si>
  <si>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</si>
  <si>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</si>
  <si>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</si>
  <si>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</si>
  <si>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</si>
  <si>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</si>
  <si>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</si>
  <si>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</si>
  <si>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</si>
  <si>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</si>
  <si>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</si>
  <si>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</si>
  <si>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</si>
  <si>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</si>
  <si>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</si>
  <si>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</si>
  <si>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</si>
  <si>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</si>
  <si>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</si>
  <si>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</si>
  <si>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</si>
  <si>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</si>
  <si>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</si>
  <si>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</si>
  <si>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</si>
  <si>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</si>
  <si>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</si>
  <si>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</si>
  <si>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</si>
  <si>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</si>
  <si>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</si>
  <si>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</si>
  <si>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</si>
  <si>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</si>
  <si>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</si>
  <si>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</si>
  <si>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</si>
  <si>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</si>
  <si>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</si>
  <si>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</si>
  <si>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</si>
  <si>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</si>
  <si>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</si>
  <si>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</si>
  <si>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</si>
  <si>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</si>
  <si>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</si>
  <si>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</si>
  <si>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</si>
  <si>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</si>
  <si>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</si>
  <si>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</si>
  <si>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</si>
  <si>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</si>
  <si>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</si>
  <si>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</si>
  <si>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</si>
  <si>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</si>
  <si>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</si>
  <si>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</si>
  <si>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</si>
  <si>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</si>
  <si>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</si>
  <si>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</si>
  <si>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</si>
  <si>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</si>
  <si>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</si>
  <si>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</si>
  <si>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</si>
  <si>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</si>
  <si>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</si>
  <si>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</si>
  <si>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</si>
  <si>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</si>
  <si>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</si>
  <si>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</si>
  <si>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</si>
  <si>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</si>
  <si>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</si>
  <si>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</si>
  <si>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</si>
  <si>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</si>
  <si>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</si>
  <si>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</si>
  <si>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</si>
  <si>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</si>
  <si>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</si>
  <si>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</si>
  <si>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</si>
  <si>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</si>
  <si>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</si>
  <si>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</si>
  <si>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</si>
  <si>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</si>
  <si>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</si>
  <si>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</si>
  <si>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</si>
  <si>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</si>
  <si>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</si>
  <si>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</si>
  <si>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</si>
  <si>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</si>
  <si>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</si>
  <si>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</si>
  <si>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</si>
  <si>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</si>
  <si>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</si>
  <si>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</si>
  <si>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</si>
  <si>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</si>
  <si>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</si>
  <si>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</si>
  <si>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</si>
  <si>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</si>
  <si>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</si>
  <si>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</si>
  <si>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</si>
  <si>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</si>
  <si>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</si>
  <si>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</si>
  <si>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</si>
  <si>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</si>
  <si>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</si>
  <si>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</si>
  <si>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</si>
  <si>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</si>
  <si>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</si>
  <si>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</si>
  <si>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</si>
  <si>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</si>
  <si>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</si>
  <si>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</si>
  <si>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</si>
  <si>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</si>
  <si>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</si>
  <si>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</si>
  <si>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</si>
  <si>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</si>
  <si>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</si>
  <si>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</si>
  <si>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</si>
  <si>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</si>
  <si>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</si>
  <si>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</si>
  <si>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</si>
  <si>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</si>
  <si>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</si>
  <si>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</si>
  <si>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</si>
  <si>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</si>
  <si>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</si>
  <si>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</si>
  <si>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</si>
  <si>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</si>
  <si>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</si>
  <si>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</si>
  <si>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</si>
  <si>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</si>
  <si>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</si>
  <si>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</si>
  <si>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</si>
  <si>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</si>
  <si>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</si>
  <si>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</si>
  <si>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</si>
  <si>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</si>
  <si>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</si>
  <si>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</si>
  <si>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</si>
  <si>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</si>
  <si>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</si>
  <si>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</si>
  <si>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</si>
  <si>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</si>
  <si>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</si>
  <si>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</si>
  <si>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</si>
  <si>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</si>
  <si>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</si>
  <si>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</si>
  <si>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</si>
  <si>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</si>
  <si>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</si>
  <si>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</si>
  <si>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</si>
  <si>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</si>
  <si>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</si>
  <si>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</si>
  <si>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</si>
  <si>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</si>
  <si>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</si>
  <si>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</si>
  <si>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</si>
  <si>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</si>
  <si>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</si>
  <si>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</si>
  <si>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</si>
  <si>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</si>
  <si>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</si>
  <si>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</si>
  <si>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</si>
  <si>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</si>
  <si>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</si>
  <si>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</si>
  <si>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</si>
  <si>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</si>
  <si>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</si>
  <si>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</si>
  <si>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</si>
  <si>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</si>
  <si>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</si>
  <si>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</si>
  <si>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</si>
  <si>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</si>
  <si>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</si>
  <si>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</si>
  <si>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</si>
  <si>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</si>
  <si>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</si>
  <si>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</si>
  <si>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</si>
  <si>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</si>
  <si>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</si>
  <si>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</si>
  <si>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</si>
  <si>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</si>
  <si>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</si>
  <si>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</si>
  <si>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</si>
  <si>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</si>
  <si>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</si>
  <si>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</si>
  <si>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</si>
  <si>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</si>
  <si>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</si>
  <si>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</si>
  <si>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</si>
  <si>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</si>
  <si>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</si>
  <si>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</si>
  <si>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</si>
  <si>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</si>
  <si>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</si>
  <si>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</si>
  <si>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</si>
  <si>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</si>
  <si>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</si>
  <si>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</si>
  <si>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</si>
  <si>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</si>
  <si>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</si>
  <si>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</si>
  <si>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</si>
  <si>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</si>
  <si>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</si>
  <si>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</si>
  <si>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</si>
  <si>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</si>
  <si>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</si>
  <si>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</si>
  <si>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</si>
  <si>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</si>
  <si>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</si>
  <si>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</si>
  <si>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</si>
  <si>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</si>
  <si>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</si>
  <si>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</si>
  <si>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</si>
  <si>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</si>
  <si>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</si>
  <si>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</si>
  <si>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</si>
  <si>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</si>
  <si>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</si>
  <si>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</si>
  <si>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</si>
  <si>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</si>
  <si>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</si>
  <si>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</si>
  <si>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</si>
  <si>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</si>
  <si>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</si>
  <si>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</si>
  <si>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</si>
  <si>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</si>
  <si>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</si>
  <si>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</si>
  <si>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</si>
  <si>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</si>
  <si>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</si>
  <si>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</si>
  <si>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</si>
  <si>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</si>
  <si>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</si>
  <si>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</si>
  <si>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</si>
  <si>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</si>
  <si>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</si>
  <si>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</si>
  <si>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</si>
  <si>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</si>
  <si>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</si>
  <si>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</si>
  <si>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</si>
  <si>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</si>
  <si>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</si>
  <si>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</si>
  <si>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</si>
  <si>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</si>
  <si>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</si>
  <si>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</si>
  <si>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</si>
  <si>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</si>
  <si>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</si>
  <si>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</si>
  <si>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</si>
  <si>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</si>
  <si>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</si>
  <si>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</si>
  <si>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</si>
  <si>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</si>
  <si>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</si>
  <si>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</si>
  <si>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</si>
  <si>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</si>
  <si>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</si>
  <si>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</si>
  <si>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</si>
  <si>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</si>
  <si>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</si>
  <si>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</si>
  <si>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</si>
  <si>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</si>
  <si>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</si>
  <si>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</si>
  <si>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</si>
  <si>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</si>
  <si>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</si>
  <si>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</si>
  <si>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</si>
  <si>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</si>
  <si>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</si>
  <si>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</si>
  <si>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</si>
  <si>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</si>
  <si>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</si>
  <si>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</si>
  <si>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</si>
  <si>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</si>
  <si>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</si>
  <si>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</si>
  <si>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</si>
  <si>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</si>
  <si>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</si>
  <si>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</si>
  <si>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</si>
  <si>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</si>
  <si>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</si>
  <si>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</si>
  <si>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</si>
  <si>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</si>
  <si>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</si>
  <si>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</si>
  <si>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</si>
  <si>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</si>
  <si>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</si>
  <si>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</si>
  <si>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</si>
  <si>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</si>
  <si>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</si>
  <si>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</si>
  <si>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</si>
  <si>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</si>
  <si>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</si>
  <si>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</si>
  <si>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</si>
  <si>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</si>
  <si>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</si>
  <si>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</si>
  <si>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</si>
  <si>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</si>
  <si>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</si>
  <si>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</si>
  <si>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</si>
  <si>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</si>
  <si>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</si>
  <si>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</si>
  <si>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</si>
  <si>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</si>
  <si>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</si>
  <si>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</si>
  <si>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</si>
  <si>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</si>
  <si>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</si>
  <si>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</si>
  <si>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</si>
  <si>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</si>
  <si>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</si>
  <si>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</si>
  <si>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</si>
  <si>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</si>
  <si>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</si>
  <si>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</si>
  <si>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</si>
  <si>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</si>
  <si>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</si>
  <si>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</si>
  <si>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</si>
  <si>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</si>
  <si>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</si>
  <si>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</si>
  <si>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</si>
  <si>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</si>
  <si>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</si>
  <si>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</si>
  <si>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</si>
  <si>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</si>
  <si>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</si>
  <si>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</si>
  <si>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</si>
  <si>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</si>
  <si>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</si>
  <si>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</si>
  <si>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</si>
  <si>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</si>
  <si>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</si>
  <si>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</si>
  <si>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</si>
  <si>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</si>
  <si>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</si>
  <si>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</si>
  <si>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</si>
  <si>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</si>
  <si>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</si>
  <si>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</si>
  <si>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</si>
  <si>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</si>
  <si>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</si>
  <si>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</si>
  <si>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</si>
  <si>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</si>
  <si>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</si>
  <si>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</si>
  <si>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</si>
  <si>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</si>
  <si>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</si>
  <si>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</si>
  <si>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</si>
  <si>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</si>
  <si>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</si>
  <si>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</si>
  <si>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</si>
  <si>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</si>
  <si>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</si>
  <si>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</si>
  <si>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</si>
  <si>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</si>
  <si>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</si>
  <si>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</si>
  <si>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</si>
  <si>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</si>
  <si>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</si>
  <si>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</si>
  <si>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</si>
  <si>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</si>
  <si>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</si>
  <si>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</si>
  <si>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</si>
  <si>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</si>
  <si>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</si>
  <si>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</si>
  <si>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</si>
  <si>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</si>
  <si>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</si>
  <si>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</si>
  <si>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</si>
  <si>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</si>
  <si>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</si>
  <si>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</si>
  <si>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</si>
  <si>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</si>
  <si>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</si>
  <si>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</si>
  <si>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</si>
  <si>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</si>
  <si>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</si>
  <si>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</si>
  <si>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</si>
  <si>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</si>
  <si>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</si>
  <si>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</si>
  <si>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</si>
  <si>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</si>
  <si>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</si>
  <si>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</si>
  <si>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</si>
  <si>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</si>
  <si>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</si>
  <si>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</si>
  <si>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</si>
  <si>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</si>
  <si>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</si>
  <si>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</si>
  <si>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</si>
  <si>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</si>
  <si>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</si>
  <si>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</si>
  <si>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</si>
  <si>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</si>
  <si>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</si>
  <si>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</si>
  <si>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</si>
  <si>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</si>
  <si>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</si>
  <si>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</si>
  <si>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</si>
  <si>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</si>
  <si>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</si>
  <si>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</si>
  <si>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</si>
  <si>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</si>
  <si>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</si>
  <si>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</si>
  <si>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</si>
  <si>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</si>
  <si>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</si>
  <si>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</si>
  <si>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</si>
  <si>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</si>
  <si>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</si>
  <si>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</si>
  <si>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</si>
  <si>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</si>
  <si>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</si>
  <si>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</si>
  <si>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</si>
  <si>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</si>
  <si>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</si>
  <si>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</si>
  <si>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</si>
  <si>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</si>
  <si>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</si>
  <si>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</si>
  <si>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</si>
  <si>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</si>
  <si>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</si>
  <si>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</si>
  <si>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</si>
  <si>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</si>
  <si>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</si>
  <si>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</si>
  <si>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</si>
  <si>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</si>
  <si>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</si>
  <si>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</si>
  <si>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</si>
  <si>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</si>
  <si>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</si>
  <si>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</si>
  <si>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</si>
  <si>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</si>
  <si>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</si>
  <si>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</si>
  <si>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</si>
  <si>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</si>
  <si>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</si>
  <si>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</si>
  <si>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</si>
  <si>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</si>
  <si>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</si>
  <si>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</si>
  <si>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</si>
  <si>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</si>
  <si>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</si>
  <si>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</si>
  <si>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</si>
  <si>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</si>
  <si>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</si>
  <si>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</si>
  <si>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</si>
  <si>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</si>
  <si>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</si>
  <si>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</si>
  <si>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</si>
  <si>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</si>
  <si>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</si>
  <si>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</si>
  <si>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</si>
  <si>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</si>
  <si>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</si>
  <si>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</si>
  <si>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</si>
  <si>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</si>
  <si>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</si>
  <si>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</si>
  <si>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</si>
  <si>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</si>
  <si>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</si>
  <si>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</si>
  <si>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</si>
  <si>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</si>
  <si>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</si>
  <si>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</si>
  <si>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</si>
  <si>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</si>
  <si>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</si>
  <si>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</si>
  <si>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</si>
  <si>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</si>
  <si>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</si>
  <si>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</si>
  <si>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</si>
  <si>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</si>
  <si>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</si>
  <si>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</si>
  <si>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</si>
  <si>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</si>
  <si>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</si>
  <si>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</si>
  <si>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</si>
  <si>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</si>
  <si>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</si>
  <si>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</si>
  <si>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</si>
  <si>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</si>
  <si>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</si>
  <si>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</si>
  <si>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</si>
  <si>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</si>
  <si>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</si>
  <si>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</si>
  <si>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</si>
  <si>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</si>
  <si>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</si>
  <si>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</si>
  <si>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</si>
  <si>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</si>
  <si>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</si>
  <si>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</si>
  <si>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</si>
  <si>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</si>
  <si>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</si>
  <si>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</si>
  <si>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</si>
  <si>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</si>
  <si>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</si>
  <si>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</si>
  <si>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</si>
  <si>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</si>
  <si>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</si>
  <si>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</si>
  <si>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</si>
  <si>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</si>
  <si>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</si>
  <si>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</si>
  <si>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</si>
  <si>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</si>
  <si>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</si>
  <si>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</si>
  <si>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</si>
  <si>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</si>
  <si>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</si>
  <si>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</si>
  <si>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</si>
  <si>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</si>
  <si>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</si>
  <si>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</si>
  <si>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</si>
  <si>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</si>
  <si>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</si>
  <si>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</si>
  <si>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</si>
  <si>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</si>
  <si>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</si>
  <si>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</si>
  <si>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</si>
  <si>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</si>
  <si>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</si>
  <si>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</si>
  <si>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</si>
  <si>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</si>
  <si>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</si>
  <si>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</si>
  <si>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</si>
  <si>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</si>
  <si>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</si>
  <si>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</si>
  <si>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</si>
  <si>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</si>
  <si>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</si>
  <si>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</si>
  <si>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</si>
  <si>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</si>
  <si>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</si>
  <si>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</si>
  <si>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</si>
  <si>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</si>
  <si>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</si>
  <si>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</si>
  <si>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</si>
  <si>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</si>
  <si>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</si>
  <si>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</si>
  <si>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</si>
  <si>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</si>
  <si>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</si>
  <si>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</si>
  <si>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</si>
  <si>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</si>
  <si>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</si>
  <si>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</si>
  <si>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</si>
  <si>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</si>
  <si>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</si>
  <si>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</si>
  <si>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</si>
  <si>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</si>
  <si>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</si>
  <si>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</si>
  <si>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</si>
  <si>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</si>
  <si>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</si>
  <si>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</si>
  <si>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</si>
  <si>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</si>
  <si>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</si>
  <si>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</si>
  <si>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</si>
  <si>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</si>
  <si>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</si>
  <si>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</si>
  <si>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</si>
  <si>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</si>
  <si>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</si>
  <si>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</si>
  <si>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</si>
  <si>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</si>
  <si>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</si>
  <si>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</si>
  <si>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</si>
  <si>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</si>
  <si>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</si>
  <si>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</si>
  <si>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</si>
  <si>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</si>
  <si>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</si>
  <si>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</si>
  <si>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</si>
  <si>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</si>
  <si>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</si>
  <si>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</si>
  <si>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</si>
  <si>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</si>
  <si>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</si>
  <si>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</si>
  <si>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</si>
  <si>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</si>
  <si>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</si>
  <si>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</si>
  <si>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</si>
  <si>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</si>
  <si>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</si>
  <si>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</si>
  <si>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</si>
  <si>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</si>
  <si>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</si>
  <si>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</si>
  <si>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</si>
  <si>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</si>
  <si>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</si>
  <si>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</si>
  <si>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</si>
  <si>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</si>
  <si>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</si>
  <si>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</si>
  <si>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</si>
  <si>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</si>
  <si>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</si>
  <si>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</si>
  <si>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</si>
  <si>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</si>
  <si>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</si>
  <si>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</si>
  <si>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</si>
  <si>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</si>
  <si>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</si>
  <si>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</si>
  <si>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</si>
  <si>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</si>
  <si>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</si>
  <si>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</si>
  <si>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</si>
  <si>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</si>
  <si>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</si>
  <si>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</si>
  <si>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</si>
  <si>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</si>
  <si>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</si>
  <si>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</si>
  <si>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</si>
  <si>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</si>
  <si>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</si>
  <si>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612620032 DSP googletest (F33N11) SR 5.25 Rot_constrained</t>
  </si>
  <si>
    <t>612620032 DSP googletest (F33N33) SR 5.25 Rot_constrained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</si>
</sst>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196">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13</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J348"/>
  <sheetViews>
    <sheetView tabSelected="1" zoomScale="80" zoomScaleNormal="80" workbookViewId="0">
      <pane xSplit="28" ySplit="15" topLeftCell="AI130" activePane="bottomRight" state="frozen"/>
      <selection pane="topRight" activeCell="AP1" sqref="AP1"/>
      <selection pane="bottomLeft" activeCell="A20" sqref="A20"/>
      <selection pane="bottomRight" activeCell="E142" sqref="E142"/>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lapsed="1"/>
    <col min="129" max="129" width="7.140625" hidden="1" customWidth="1" outlineLevel="1"/>
    <col min="130" max="161" width="6.28515625" hidden="1" customWidth="1" outlineLevel="1"/>
    <col min="162" max="162" width="6.28515625" style="127" hidden="1" customWidth="1" outlineLevel="1"/>
    <col min="163" max="164" width="6.28515625" hidden="1"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59" width="6.28515625" style="148" customWidth="1" outlineLevel="1"/>
    <col min="260" max="260" width="6.140625" style="148" customWidth="1"/>
    <col min="261" max="261" width="6.28515625" customWidth="1" outlineLevel="1"/>
    <col min="262" max="263" width="6.28515625" style="148" customWidth="1" outlineLevel="1"/>
    <col min="264" max="274" width="6.28515625" customWidth="1" outlineLevel="1"/>
    <col min="275" max="276" width="6.28515625" style="148" customWidth="1" outlineLevel="1"/>
    <col min="277" max="277" width="6.28515625" customWidth="1" outlineLevel="1"/>
    <col min="278" max="278" width="6.140625" style="148" customWidth="1"/>
    <col min="279" max="279" width="6.28515625" customWidth="1" outlineLevel="1"/>
    <col min="280" max="281" width="6.28515625" style="148" customWidth="1" outlineLevel="1"/>
    <col min="282" max="283" width="6.28515625" customWidth="1" outlineLevel="1"/>
    <col min="284" max="284" width="6.28515625" style="148" customWidth="1" outlineLevel="1"/>
    <col min="285" max="286" width="6.28515625" customWidth="1" outlineLevel="1"/>
    <col min="287" max="287" width="6.28515625" style="148" customWidth="1" outlineLevel="1"/>
    <col min="288" max="288" width="6.28515625" customWidth="1" outlineLevel="1"/>
    <col min="289" max="294" width="6.28515625" style="148" customWidth="1" outlineLevel="1"/>
    <col min="295" max="295" width="6.28515625" customWidth="1"/>
    <col min="296" max="296" width="2.85546875" customWidth="1"/>
  </cols>
  <sheetData>
    <row r="1" spans="1:296"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1" t="s">
        <v>10</v>
      </c>
      <c r="KI1" s="4" t="s">
        <v>0</v>
      </c>
      <c r="KJ1" s="8" t="s">
        <v>18</v>
      </c>
    </row>
    <row r="2" spans="1:296"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381</v>
      </c>
      <c r="EX2" s="105" t="s">
        <v>381</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1653</v>
      </c>
      <c r="KF2" s="160" t="s">
        <v>1561</v>
      </c>
      <c r="KG2" s="160" t="s">
        <v>1562</v>
      </c>
      <c r="KH2" s="160" t="s">
        <v>1565</v>
      </c>
      <c r="KI2" s="105" t="s">
        <v>498</v>
      </c>
      <c r="KJ2" s="106" t="s">
        <v>195</v>
      </c>
    </row>
    <row r="3" spans="1:296" s="2" customFormat="1" ht="42" customHeight="1">
      <c r="A3" s="63">
        <v>201</v>
      </c>
      <c r="B3" s="62">
        <f>COUNTIFS($C$5:$C$347,$A3,$E$5:$E$347,TRUE)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158"/>
      <c r="KI3" s="88"/>
      <c r="KJ3" s="87" t="s">
        <v>195</v>
      </c>
    </row>
    <row r="4" spans="1:296" s="2" customFormat="1" ht="65.25" customHeight="1">
      <c r="A4" s="93" t="str">
        <f>"Trial Number
("&amp;COUNT(A$5:A$347)-1&amp;")"</f>
        <v>Trial Number
(341)</v>
      </c>
      <c r="B4" s="93" t="s">
        <v>72</v>
      </c>
      <c r="C4" s="93" t="s">
        <v>68</v>
      </c>
      <c r="D4" s="200" t="s">
        <v>1607</v>
      </c>
      <c r="E4" s="93" t="str">
        <f ca="1">"Run Trials
("&amp;COUNTIFS(E$5:E$347,TRUE)&amp;")
("&amp;TEXT(COUNTIFS(E$5:E$347,TRUE)/(COUNTA($A$5:$A$347)-1),"0.0%)")</f>
        <v>Run Trials
(135)
(39.6%)</v>
      </c>
      <c r="F4" s="94" t="str">
        <f ca="1">"Full output
("&amp;TEXT(COUNTIFS($E$5:$E$347,TRUE,F$5:F$347,TRUE)/COUNTIFS($E$5:$E$347,TRUE),"0%)")</f>
        <v>Full output
(4%)</v>
      </c>
      <c r="G4" s="93" t="str">
        <f ca="1">"Report
("&amp;TEXT(COUNTIFS(G$5:G$347,TRUE)/(COUNTA(G$5:G$347)-1),"0.0%)")&amp;"
("&amp;TEXT(COUNTIFS(G$5:G$347,TRUE,$E$5:$E$347,TRUE)/COUNTIFS($E$5:$E$347,TRUE),"0%)")</f>
        <v>Report
(41.2%)
(99%)</v>
      </c>
      <c r="H4" s="95" t="s">
        <v>842</v>
      </c>
      <c r="I4" s="95"/>
      <c r="J4" s="95"/>
      <c r="K4" s="95"/>
      <c r="L4" s="95"/>
      <c r="M4" s="95"/>
      <c r="N4" s="95"/>
      <c r="O4" s="95"/>
      <c r="P4" s="95"/>
      <c r="Q4" s="95"/>
      <c r="R4" s="95"/>
      <c r="S4" s="95"/>
      <c r="T4" s="95"/>
      <c r="U4" s="95"/>
      <c r="V4" s="95"/>
      <c r="W4" s="95"/>
      <c r="X4" s="95"/>
      <c r="Y4" s="95"/>
      <c r="Z4" s="95"/>
      <c r="AA4" s="136" t="s">
        <v>4</v>
      </c>
      <c r="AB4" s="89" t="str">
        <f ca="1">IF(COUNTIFS(AB$5:AB$347,"Dup")&gt;0,"Dup","")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90" t="s">
        <v>7</v>
      </c>
      <c r="EX4" s="90" t="s">
        <v>572</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90" t="s">
        <v>837</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159"/>
      <c r="KI4" s="90"/>
      <c r="KJ4" s="92" t="s">
        <v>195</v>
      </c>
    </row>
    <row r="5" spans="1:296">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I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166" t="str">
        <f t="shared" si="10"/>
        <v>-</v>
      </c>
      <c r="KI5" s="5">
        <f t="shared" si="10"/>
        <v>1</v>
      </c>
      <c r="KJ5" s="27">
        <v>0</v>
      </c>
    </row>
    <row r="6" spans="1:296">
      <c r="A6" s="24">
        <f t="shared" ref="A6:A346"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H6" si="29">KC$5</f>
        <v>-</v>
      </c>
      <c r="KD6" s="152" t="str">
        <f t="shared" si="29"/>
        <v>-</v>
      </c>
      <c r="KE6" s="152" t="str">
        <f t="shared" si="29"/>
        <v>-</v>
      </c>
      <c r="KF6" s="152" t="str">
        <f t="shared" si="29"/>
        <v>-</v>
      </c>
      <c r="KG6" s="152" t="str">
        <f t="shared" si="29"/>
        <v>-</v>
      </c>
      <c r="KH6" s="152" t="str">
        <f t="shared" si="29"/>
        <v>-</v>
      </c>
      <c r="KI6" s="21">
        <v>0</v>
      </c>
      <c r="KJ6" s="27">
        <v>0</v>
      </c>
    </row>
    <row r="7" spans="1:296">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F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22" t="str">
        <f t="shared" ca="1" si="36"/>
        <v>-</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70</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ca="1" si="36"/>
        <v>-</v>
      </c>
      <c r="KG7" s="168" t="str">
        <f t="shared" ref="KG7" ca="1" si="41">OFFSET(KG$5,$B7,0)</f>
        <v>-</v>
      </c>
      <c r="KH7" s="199" t="b">
        <v>0</v>
      </c>
      <c r="KI7" s="22">
        <f ca="1">OFFSET(KI$5,$B7,0)</f>
        <v>0</v>
      </c>
      <c r="KJ7" s="27">
        <v>0</v>
      </c>
    </row>
    <row r="8" spans="1:296"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54"/>
      <c r="KI8" s="16"/>
      <c r="KJ8" s="27">
        <v>0</v>
      </c>
    </row>
    <row r="9" spans="1:296"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I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53" t="str">
        <f t="shared" si="50"/>
        <v>-</v>
      </c>
      <c r="KI9" s="14">
        <f t="shared" si="50"/>
        <v>0</v>
      </c>
      <c r="KJ9" s="27">
        <v>0</v>
      </c>
    </row>
    <row r="10" spans="1:296"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I12" ca="1" si="66">OFFSET(KC$5,$B10,0)</f>
        <v>-</v>
      </c>
      <c r="KD10" s="168" t="str">
        <f t="shared" ca="1" si="66"/>
        <v>-</v>
      </c>
      <c r="KE10" s="168" t="str">
        <f t="shared" ca="1" si="66"/>
        <v>-</v>
      </c>
      <c r="KF10" s="168" t="str">
        <f t="shared" ca="1" si="66"/>
        <v>-</v>
      </c>
      <c r="KG10" s="168" t="str">
        <f t="shared" ca="1" si="66"/>
        <v>-</v>
      </c>
      <c r="KH10" s="168" t="str">
        <f t="shared" ca="1" si="66"/>
        <v>-</v>
      </c>
      <c r="KI10" s="22">
        <f t="shared" ca="1" si="66"/>
        <v>0</v>
      </c>
      <c r="KJ10" s="27">
        <v>0</v>
      </c>
    </row>
    <row r="11" spans="1:296"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168" t="str">
        <f t="shared" ca="1" si="66"/>
        <v>-</v>
      </c>
      <c r="KI11" s="22">
        <f t="shared" ca="1" si="66"/>
        <v>0</v>
      </c>
      <c r="KJ11" s="27">
        <v>0</v>
      </c>
    </row>
    <row r="12" spans="1:296"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F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I13" ca="1" si="77">OFFSET(KA$5,$B12,0)</f>
        <v>1</v>
      </c>
      <c r="KB12" s="22">
        <f t="shared" ca="1" si="77"/>
        <v>1</v>
      </c>
      <c r="KC12" s="168" t="str">
        <f t="shared" ca="1" si="74"/>
        <v>-</v>
      </c>
      <c r="KD12" s="168" t="str">
        <f t="shared" ca="1" si="74"/>
        <v>-</v>
      </c>
      <c r="KE12" s="168" t="str">
        <f t="shared" ca="1" si="74"/>
        <v>-</v>
      </c>
      <c r="KF12" s="168" t="str">
        <f t="shared" ca="1" si="74"/>
        <v>-</v>
      </c>
      <c r="KG12" s="168" t="str">
        <f t="shared" ca="1" si="66"/>
        <v>-</v>
      </c>
      <c r="KH12" s="168" t="str">
        <f t="shared" ca="1" si="66"/>
        <v>-</v>
      </c>
      <c r="KI12" s="22">
        <f t="shared" ca="1" si="77"/>
        <v>0</v>
      </c>
      <c r="KJ12" s="27">
        <v>0</v>
      </c>
    </row>
    <row r="13" spans="1:296"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H13" ca="1" si="84">OFFSET(KC$5,$B13,0)</f>
        <v>-</v>
      </c>
      <c r="KD13" s="168" t="str">
        <f t="shared" ca="1" si="84"/>
        <v>-</v>
      </c>
      <c r="KE13" s="168" t="str">
        <f t="shared" ca="1" si="84"/>
        <v>-</v>
      </c>
      <c r="KF13" s="168" t="str">
        <f t="shared" ca="1" si="84"/>
        <v>-</v>
      </c>
      <c r="KG13" s="168" t="str">
        <f t="shared" ca="1" si="84"/>
        <v>-</v>
      </c>
      <c r="KH13" s="168" t="str">
        <f t="shared" ca="1" si="84"/>
        <v>-</v>
      </c>
      <c r="KI13" s="156">
        <f t="shared" ca="1" si="77"/>
        <v>0</v>
      </c>
      <c r="KJ13" s="27">
        <v>0</v>
      </c>
    </row>
    <row r="14" spans="1:296" ht="17.25">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95"/>
      <c r="KF14" s="154"/>
      <c r="KG14" s="154"/>
      <c r="KH14" s="154"/>
      <c r="KI14" s="16"/>
      <c r="KJ14" s="27">
        <v>0</v>
      </c>
    </row>
    <row r="15" spans="1:296">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54"/>
      <c r="KI15" s="16"/>
      <c r="KJ15" s="27">
        <v>0</v>
      </c>
    </row>
    <row r="16" spans="1:296">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54"/>
      <c r="KI16" s="16"/>
      <c r="KJ16" s="27">
        <v>0</v>
      </c>
    </row>
    <row r="17" spans="1:296"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54"/>
      <c r="KI17" s="16"/>
      <c r="KJ17" s="27">
        <v>0</v>
      </c>
    </row>
    <row r="18" spans="1:296"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0</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I24" ca="1" si="105">OFFSET(GN$5,$B18,0)</f>
        <v>-</v>
      </c>
      <c r="GO18" s="168" t="str">
        <f t="shared" ca="1" si="105"/>
        <v>-</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70</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8" t="str">
        <f t="shared" ref="KE18:KE20" ca="1" si="108">OFFSET(KE$5,$B18,0)</f>
        <v>-</v>
      </c>
      <c r="KF18" s="166" t="str">
        <f>INDEX(i.casual_ub,$Q18)</f>
        <v>-</v>
      </c>
      <c r="KG18" s="166" t="str">
        <f>INDEX(i.seedharv_casual_ub,$Q18)</f>
        <v>-</v>
      </c>
      <c r="KH18" s="166" t="b">
        <f>INDEX(i.cropgraze_inc,$R18)</f>
        <v>0</v>
      </c>
      <c r="KI18" s="22">
        <f t="shared" ca="1" si="105"/>
        <v>0</v>
      </c>
      <c r="KJ18" s="27">
        <v>0</v>
      </c>
    </row>
    <row r="19" spans="1:296"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0</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9">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10">OFFSET(DY$5,$B19,0)</f>
        <v>1</v>
      </c>
      <c r="DZ19" s="22" t="str">
        <f t="shared" ca="1" si="110"/>
        <v>-</v>
      </c>
      <c r="EA19" s="168" t="str">
        <f t="shared" ca="1" si="110"/>
        <v>-</v>
      </c>
      <c r="EB19" s="168" t="str">
        <f t="shared" ca="1" si="110"/>
        <v>-</v>
      </c>
      <c r="EC19" s="168" t="str">
        <f t="shared" ca="1" si="110"/>
        <v>-</v>
      </c>
      <c r="ED19" s="168" t="b">
        <f t="shared" ca="1" si="110"/>
        <v>0</v>
      </c>
      <c r="EE19" s="22" t="str">
        <f t="shared" ca="1" si="110"/>
        <v>-</v>
      </c>
      <c r="EF19" s="22">
        <f t="shared" ca="1" si="110"/>
        <v>0</v>
      </c>
      <c r="EG19" s="22" t="str">
        <f t="shared" ca="1" si="110"/>
        <v>-</v>
      </c>
      <c r="EH19" s="166" cm="1">
        <f t="array" ref="EH19">INDEX(i.rev,$K19,EH$15)</f>
        <v>1</v>
      </c>
      <c r="EI19" s="22">
        <f t="shared" ca="1" si="96"/>
        <v>0</v>
      </c>
      <c r="EJ19" s="22">
        <f t="shared" ca="1" si="110"/>
        <v>1</v>
      </c>
      <c r="EK19" s="22">
        <f t="shared" ca="1" si="110"/>
        <v>0</v>
      </c>
      <c r="EL19" s="22">
        <f t="shared" ca="1" si="110"/>
        <v>1</v>
      </c>
      <c r="EM19" s="22">
        <f t="shared" ca="1" si="110"/>
        <v>1</v>
      </c>
      <c r="EN19" s="22">
        <f t="shared" ca="1" si="110"/>
        <v>1</v>
      </c>
      <c r="EO19" s="22">
        <f t="shared" ca="1" si="110"/>
        <v>0</v>
      </c>
      <c r="EP19" s="22">
        <f t="shared" ca="1" si="110"/>
        <v>0</v>
      </c>
      <c r="EQ19" s="22">
        <f t="shared" ca="1" si="110"/>
        <v>0</v>
      </c>
      <c r="ER19" s="22">
        <f t="shared" ca="1" si="110"/>
        <v>0</v>
      </c>
      <c r="ES19" s="22">
        <f t="shared" ca="1" si="110"/>
        <v>0</v>
      </c>
      <c r="ET19" s="22">
        <f t="shared" ca="1" si="110"/>
        <v>0</v>
      </c>
      <c r="EU19" s="22">
        <f t="shared" ca="1" si="110"/>
        <v>0</v>
      </c>
      <c r="EV19" s="22">
        <f t="shared" ca="1" si="110"/>
        <v>0</v>
      </c>
      <c r="EW19" s="22">
        <f t="shared" ca="1" si="97"/>
        <v>0</v>
      </c>
      <c r="EX19" s="22">
        <f t="shared" ca="1" si="97"/>
        <v>0</v>
      </c>
      <c r="EY19" s="166" cm="1">
        <f t="array" ref="EY19">INDEX(i.rev,$K19,EY$15)</f>
        <v>0</v>
      </c>
      <c r="EZ19" s="22">
        <f t="shared" ca="1" si="110"/>
        <v>0</v>
      </c>
      <c r="FA19" s="166" cm="1">
        <f t="array" ref="FA19">INDEX(i.rev,$K19,FA$15)</f>
        <v>1</v>
      </c>
      <c r="FB19" s="22">
        <f t="shared" ca="1" si="110"/>
        <v>0</v>
      </c>
      <c r="FC19" s="168">
        <f t="shared" ca="1" si="110"/>
        <v>0</v>
      </c>
      <c r="FD19" s="168">
        <f t="shared" ca="1" si="110"/>
        <v>0</v>
      </c>
      <c r="FE19" s="168">
        <f t="shared" ca="1" si="110"/>
        <v>0</v>
      </c>
      <c r="FF19" s="168">
        <f t="shared" ca="1" si="110"/>
        <v>0</v>
      </c>
      <c r="FG19" s="168">
        <f t="shared" ca="1" si="110"/>
        <v>0</v>
      </c>
      <c r="FH19" s="168">
        <f t="shared" ca="1" si="110"/>
        <v>0</v>
      </c>
      <c r="FI19" s="10"/>
      <c r="FJ19" s="22" t="str">
        <f t="shared" ca="1" si="110"/>
        <v>-</v>
      </c>
      <c r="FK19" s="22" t="str">
        <f t="shared" ca="1" si="110"/>
        <v>-</v>
      </c>
      <c r="FL19" s="22" t="str">
        <f t="shared" ca="1" si="110"/>
        <v>-</v>
      </c>
      <c r="FM19" s="22" t="str">
        <f t="shared" ca="1" si="110"/>
        <v>-</v>
      </c>
      <c r="FN19" s="168" t="str">
        <f t="shared" ca="1" si="110"/>
        <v>-</v>
      </c>
      <c r="FO19" s="5" t="b">
        <f t="shared" si="99"/>
        <v>0</v>
      </c>
      <c r="FP19" s="5" t="b">
        <f t="shared" si="99"/>
        <v>0</v>
      </c>
      <c r="FQ19" s="5" t="b">
        <f t="shared" si="99"/>
        <v>1</v>
      </c>
      <c r="FR19" s="168">
        <f t="shared" ca="1" si="110"/>
        <v>0</v>
      </c>
      <c r="FS19" s="166">
        <f t="shared" si="100"/>
        <v>0</v>
      </c>
      <c r="FT19" s="166">
        <f t="shared" si="100"/>
        <v>0</v>
      </c>
      <c r="FU19" s="168" t="str">
        <f t="shared" ca="1" si="110"/>
        <v>-</v>
      </c>
      <c r="FV19" s="168" t="str">
        <f t="shared" ca="1" si="110"/>
        <v>-</v>
      </c>
      <c r="FW19" s="168" t="str">
        <f t="shared" ca="1" si="110"/>
        <v>-</v>
      </c>
      <c r="FX19" s="168" t="str">
        <f t="shared" ca="1" si="110"/>
        <v>-</v>
      </c>
      <c r="FY19" s="168" t="str">
        <f t="shared" ca="1" si="110"/>
        <v>-</v>
      </c>
      <c r="FZ19" s="168" t="str">
        <f t="shared" ca="1" si="110"/>
        <v>-</v>
      </c>
      <c r="GA19" s="22" t="str">
        <f t="shared" ca="1" si="110"/>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t="str">
        <f t="shared" ca="1" si="105"/>
        <v>-</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70</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8" t="str">
        <f t="shared" ca="1" si="108"/>
        <v>-</v>
      </c>
      <c r="KF19" s="166" t="str">
        <f>INDEX(i.casual_ub,$Q19)</f>
        <v>-</v>
      </c>
      <c r="KG19" s="166" t="str">
        <f>INDEX(i.seedharv_casual_ub,$Q19)</f>
        <v>-</v>
      </c>
      <c r="KH19" s="166" t="b">
        <f>INDEX(i.cropgraze_inc,$R19)</f>
        <v>0</v>
      </c>
      <c r="KI19" s="22">
        <f t="shared" ca="1" si="105"/>
        <v>0</v>
      </c>
      <c r="KJ19" s="27">
        <v>0</v>
      </c>
    </row>
    <row r="20" spans="1:296" outlineLevel="1">
      <c r="A20" s="24">
        <f t="shared" si="13"/>
        <v>15</v>
      </c>
      <c r="B20" s="24">
        <f>$A$18</f>
        <v>13</v>
      </c>
      <c r="C20" s="148">
        <f>100</f>
        <v>100</v>
      </c>
      <c r="D20" s="148" t="s">
        <v>884</v>
      </c>
      <c r="E20" t="b">
        <f ca="1">NOT($ED20)</f>
        <v>1</v>
      </c>
      <c r="F20" t="b">
        <v>0</v>
      </c>
      <c r="G20" t="b">
        <v>1</v>
      </c>
      <c r="H20" s="122">
        <f>H17</f>
        <v>3</v>
      </c>
      <c r="I20" s="122">
        <f t="shared" ref="I20:Y20" si="111">I17</f>
        <v>3</v>
      </c>
      <c r="J20" s="122">
        <f t="shared" ref="J20:K20" si="112">J17</f>
        <v>2</v>
      </c>
      <c r="K20" s="122">
        <f t="shared" si="112"/>
        <v>4</v>
      </c>
      <c r="L20" s="122">
        <f t="shared" si="111"/>
        <v>3</v>
      </c>
      <c r="M20" s="122">
        <f t="shared" si="111"/>
        <v>3</v>
      </c>
      <c r="N20" s="122">
        <f t="shared" si="111"/>
        <v>3</v>
      </c>
      <c r="O20" s="122">
        <f t="shared" si="111"/>
        <v>3</v>
      </c>
      <c r="P20" s="122">
        <f t="shared" si="111"/>
        <v>3</v>
      </c>
      <c r="Q20" s="122">
        <f t="shared" si="111"/>
        <v>3</v>
      </c>
      <c r="R20" s="122">
        <f t="shared" si="111"/>
        <v>3</v>
      </c>
      <c r="S20" s="122">
        <f t="shared" si="111"/>
        <v>3</v>
      </c>
      <c r="T20" s="122">
        <f t="shared" si="111"/>
        <v>3</v>
      </c>
      <c r="U20" s="122">
        <f t="shared" ref="U20" si="113">U17</f>
        <v>4</v>
      </c>
      <c r="V20" s="122">
        <f t="shared" si="111"/>
        <v>3</v>
      </c>
      <c r="W20" s="122">
        <f t="shared" si="111"/>
        <v>4</v>
      </c>
      <c r="X20" s="122">
        <f t="shared" si="111"/>
        <v>3</v>
      </c>
      <c r="Y20" s="122">
        <f t="shared" si="111"/>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0</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9"/>
        <v>3308</v>
      </c>
      <c r="BB20" s="22" t="str">
        <f t="shared" ref="BB20:BL20" ca="1" si="114">OFFSET(BB$5,$B20,0)</f>
        <v>-</v>
      </c>
      <c r="BC20" s="156" t="str">
        <f t="shared" ca="1" si="114"/>
        <v>-</v>
      </c>
      <c r="BD20" s="22" t="str">
        <f t="shared" ca="1" si="114"/>
        <v>-</v>
      </c>
      <c r="BE20" s="22" t="str">
        <f t="shared" ca="1" si="114"/>
        <v>-</v>
      </c>
      <c r="BF20" s="22" t="str">
        <f t="shared" ca="1" si="114"/>
        <v>-</v>
      </c>
      <c r="BG20" s="22">
        <f t="shared" ca="1" si="114"/>
        <v>1</v>
      </c>
      <c r="BH20" s="22">
        <f t="shared" ca="1" si="114"/>
        <v>1</v>
      </c>
      <c r="BI20" s="22" t="str">
        <f t="shared" ca="1" si="114"/>
        <v>-</v>
      </c>
      <c r="BJ20" s="22" t="str">
        <f t="shared" ca="1" si="114"/>
        <v>-</v>
      </c>
      <c r="BK20" s="10"/>
      <c r="BL20" s="22" t="str">
        <f t="shared" ca="1" si="114"/>
        <v>-</v>
      </c>
      <c r="BM20" s="22" t="str">
        <f t="shared" ref="BM20:DH20" ca="1" si="115">OFFSET(BM$5,$B20,0)</f>
        <v>-</v>
      </c>
      <c r="BN20" s="22" t="str">
        <f t="shared" ca="1" si="115"/>
        <v>-</v>
      </c>
      <c r="BO20" s="22" t="str">
        <f t="shared" ca="1" si="115"/>
        <v>-</v>
      </c>
      <c r="BP20" s="22" t="str">
        <f t="shared" ca="1" si="115"/>
        <v>-</v>
      </c>
      <c r="BQ20" s="22" t="str">
        <f t="shared" ca="1" si="115"/>
        <v>-</v>
      </c>
      <c r="BR20" s="22" t="str">
        <f t="shared" ca="1" si="115"/>
        <v>-</v>
      </c>
      <c r="BS20" s="22" t="str">
        <f t="shared" ca="1" si="115"/>
        <v>-</v>
      </c>
      <c r="BT20" s="22" t="str">
        <f t="shared" ca="1" si="115"/>
        <v>-</v>
      </c>
      <c r="BU20" s="22" t="str">
        <f t="shared" ca="1" si="115"/>
        <v>-</v>
      </c>
      <c r="BV20" s="22" t="str">
        <f t="shared" ca="1" si="115"/>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5"/>
        <v>-</v>
      </c>
      <c r="CI20" s="22" t="str">
        <f t="shared" ca="1" si="115"/>
        <v>-</v>
      </c>
      <c r="CJ20" s="22" t="str">
        <f t="shared" ca="1" si="115"/>
        <v>-</v>
      </c>
      <c r="CK20" s="22" t="str">
        <f t="shared" ca="1" si="115"/>
        <v>-</v>
      </c>
      <c r="CL20" s="22" t="str">
        <f t="shared" ca="1" si="115"/>
        <v>-</v>
      </c>
      <c r="CM20" s="22" t="str">
        <f t="shared" ca="1" si="115"/>
        <v>-</v>
      </c>
      <c r="CN20" s="22" t="str">
        <f t="shared" ca="1" si="115"/>
        <v>-</v>
      </c>
      <c r="CO20" s="22" t="str">
        <f t="shared" ca="1" si="115"/>
        <v>-</v>
      </c>
      <c r="CP20" s="22">
        <f t="shared" ca="1" si="115"/>
        <v>1</v>
      </c>
      <c r="CQ20" s="22">
        <f t="shared" ca="1" si="115"/>
        <v>1</v>
      </c>
      <c r="CR20" s="22">
        <f t="shared" ca="1" si="115"/>
        <v>0</v>
      </c>
      <c r="CS20" s="22" t="str">
        <f t="shared" ca="1" si="115"/>
        <v>-</v>
      </c>
      <c r="CT20" s="22" t="str">
        <f t="shared" ca="1" si="115"/>
        <v>-</v>
      </c>
      <c r="CU20" s="22" t="str">
        <f t="shared" ca="1" si="115"/>
        <v>-</v>
      </c>
      <c r="CV20" s="22" t="str">
        <f t="shared" ca="1" si="115"/>
        <v>-</v>
      </c>
      <c r="CW20" s="22" t="str">
        <f t="shared" ca="1" si="115"/>
        <v>-</v>
      </c>
      <c r="CX20" s="22" t="str">
        <f t="shared" ca="1" si="115"/>
        <v>-</v>
      </c>
      <c r="CY20" s="22" t="str">
        <f t="shared" ca="1" si="115"/>
        <v>-</v>
      </c>
      <c r="CZ20" s="22">
        <f t="shared" ca="1" si="115"/>
        <v>0</v>
      </c>
      <c r="DA20" s="22" t="str">
        <f t="shared" ca="1" si="115"/>
        <v>-</v>
      </c>
      <c r="DB20" s="22" t="str">
        <f t="shared" ca="1" si="115"/>
        <v>-</v>
      </c>
      <c r="DC20" s="22" t="str">
        <f t="shared" ca="1" si="115"/>
        <v>-</v>
      </c>
      <c r="DD20" s="22" t="str">
        <f t="shared" ca="1" si="115"/>
        <v>-</v>
      </c>
      <c r="DE20" s="22" t="str">
        <f t="shared" ca="1" si="115"/>
        <v>-</v>
      </c>
      <c r="DF20" s="168">
        <f t="shared" ca="1" si="115"/>
        <v>0</v>
      </c>
      <c r="DG20" s="168">
        <f t="shared" ca="1" si="115"/>
        <v>0</v>
      </c>
      <c r="DH20" s="168">
        <f t="shared" ca="1" si="115"/>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10"/>
        <v>1</v>
      </c>
      <c r="DZ20" s="22" t="str">
        <f t="shared" ca="1" si="110"/>
        <v>-</v>
      </c>
      <c r="EA20" s="168" t="str">
        <f t="shared" ca="1" si="110"/>
        <v>-</v>
      </c>
      <c r="EB20" s="168" t="str">
        <f t="shared" ca="1" si="110"/>
        <v>-</v>
      </c>
      <c r="EC20" s="168" t="str">
        <f t="shared" ca="1" si="110"/>
        <v>-</v>
      </c>
      <c r="ED20" s="168" t="b">
        <f t="shared" ca="1" si="110"/>
        <v>0</v>
      </c>
      <c r="EE20" s="22" t="str">
        <f t="shared" ca="1" si="110"/>
        <v>-</v>
      </c>
      <c r="EF20" s="22">
        <f t="shared" ca="1" si="110"/>
        <v>0</v>
      </c>
      <c r="EG20" s="22" t="str">
        <f t="shared" ca="1" si="110"/>
        <v>-</v>
      </c>
      <c r="EH20" s="166" cm="1">
        <f t="array" ref="EH20">INDEX(i.rev,$K20,EH$15)</f>
        <v>1.1000000000000001</v>
      </c>
      <c r="EI20" s="22">
        <f t="shared" ca="1" si="96"/>
        <v>0</v>
      </c>
      <c r="EJ20" s="22">
        <f t="shared" ca="1" si="110"/>
        <v>1</v>
      </c>
      <c r="EK20" s="22">
        <f t="shared" ca="1" si="110"/>
        <v>0</v>
      </c>
      <c r="EL20" s="22">
        <f t="shared" ca="1" si="110"/>
        <v>1</v>
      </c>
      <c r="EM20" s="22">
        <f t="shared" ca="1" si="110"/>
        <v>1</v>
      </c>
      <c r="EN20" s="22">
        <f t="shared" ca="1" si="110"/>
        <v>1</v>
      </c>
      <c r="EO20" s="22">
        <f t="shared" ca="1" si="110"/>
        <v>0</v>
      </c>
      <c r="EP20" s="22">
        <f t="shared" ca="1" si="110"/>
        <v>0</v>
      </c>
      <c r="EQ20" s="22">
        <f t="shared" ca="1" si="110"/>
        <v>0</v>
      </c>
      <c r="ER20" s="22">
        <f t="shared" ca="1" si="110"/>
        <v>0</v>
      </c>
      <c r="ES20" s="22">
        <f t="shared" ca="1" si="110"/>
        <v>0</v>
      </c>
      <c r="ET20" s="22">
        <f t="shared" ca="1" si="110"/>
        <v>0</v>
      </c>
      <c r="EU20" s="22">
        <f t="shared" ca="1" si="110"/>
        <v>0</v>
      </c>
      <c r="EV20" s="22">
        <f t="shared" ca="1" si="110"/>
        <v>0</v>
      </c>
      <c r="EW20" s="22">
        <f t="shared" ca="1" si="97"/>
        <v>0</v>
      </c>
      <c r="EX20" s="22">
        <f t="shared" ca="1" si="97"/>
        <v>0</v>
      </c>
      <c r="EY20" s="166" cm="1">
        <f t="array" ref="EY20">INDEX(i.rev,$K20,EY$15)</f>
        <v>0</v>
      </c>
      <c r="EZ20" s="22">
        <f t="shared" ca="1" si="110"/>
        <v>0</v>
      </c>
      <c r="FA20" s="166" cm="1">
        <f t="array" ref="FA20">INDEX(i.rev,$K20,FA$15)</f>
        <v>1</v>
      </c>
      <c r="FB20" s="22">
        <f t="shared" ca="1" si="110"/>
        <v>0</v>
      </c>
      <c r="FC20" s="168">
        <f t="shared" ca="1" si="110"/>
        <v>0</v>
      </c>
      <c r="FD20" s="168">
        <f t="shared" ca="1" si="110"/>
        <v>0</v>
      </c>
      <c r="FE20" s="168">
        <f t="shared" ca="1" si="110"/>
        <v>0</v>
      </c>
      <c r="FF20" s="168">
        <f t="shared" ca="1" si="110"/>
        <v>0</v>
      </c>
      <c r="FG20" s="168">
        <f t="shared" ca="1" si="110"/>
        <v>0</v>
      </c>
      <c r="FH20" s="168">
        <f t="shared" ca="1" si="110"/>
        <v>0</v>
      </c>
      <c r="FI20" s="10"/>
      <c r="FJ20" s="22" t="str">
        <f t="shared" ca="1" si="110"/>
        <v>-</v>
      </c>
      <c r="FK20" s="22" t="str">
        <f t="shared" ca="1" si="110"/>
        <v>-</v>
      </c>
      <c r="FL20" s="22" t="str">
        <f t="shared" ca="1" si="110"/>
        <v>-</v>
      </c>
      <c r="FM20" s="22" t="str">
        <f t="shared" ca="1" si="110"/>
        <v>-</v>
      </c>
      <c r="FN20" s="168" t="str">
        <f t="shared" ca="1" si="110"/>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10"/>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I20" ca="1" si="116">OFFSET(GN$5,$B20,0)</f>
        <v>-</v>
      </c>
      <c r="GO20" s="168" t="str">
        <f t="shared" ca="1" si="116"/>
        <v>-</v>
      </c>
      <c r="GP20" s="168" t="str">
        <f t="shared" ca="1" si="116"/>
        <v>-</v>
      </c>
      <c r="GQ20" s="168" t="str">
        <f t="shared" ca="1" si="116"/>
        <v>-</v>
      </c>
      <c r="GR20" s="168" t="str">
        <f t="shared" ca="1" si="116"/>
        <v>-</v>
      </c>
      <c r="GS20" s="168">
        <f t="shared" ca="1" si="116"/>
        <v>500</v>
      </c>
      <c r="GT20" s="168">
        <f t="shared" ca="1" si="116"/>
        <v>500</v>
      </c>
      <c r="GU20" s="168" t="str">
        <f t="shared" ca="1" si="116"/>
        <v>-</v>
      </c>
      <c r="GV20" s="168" t="str">
        <f t="shared" ca="1" si="116"/>
        <v>-</v>
      </c>
      <c r="GW20" s="168" t="str">
        <f t="shared" ca="1" si="116"/>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6"/>
        <v>1</v>
      </c>
      <c r="JD20" s="22">
        <f t="shared" ca="1" si="116"/>
        <v>0</v>
      </c>
      <c r="JE20" s="22">
        <f t="shared" ca="1" si="116"/>
        <v>1</v>
      </c>
      <c r="JF20" s="22">
        <f t="shared" ca="1" si="116"/>
        <v>1</v>
      </c>
      <c r="JG20" s="22">
        <f t="shared" ca="1" si="116"/>
        <v>0</v>
      </c>
      <c r="JH20" s="22">
        <f t="shared" ca="1" si="116"/>
        <v>70</v>
      </c>
      <c r="JI20" s="22">
        <f t="shared" ca="1" si="116"/>
        <v>50</v>
      </c>
      <c r="JJ20" s="22">
        <f t="shared" ca="1" si="116"/>
        <v>70</v>
      </c>
      <c r="JK20" s="22">
        <f t="shared" ca="1" si="116"/>
        <v>50</v>
      </c>
      <c r="JL20" s="5">
        <f>INDEX(i.WoolPrices,$V20,JL$15)</f>
        <v>1.25</v>
      </c>
      <c r="JM20" s="5">
        <f>INDEX(i.MeatPrices,$W20,JM$15)</f>
        <v>1.5</v>
      </c>
      <c r="JN20" s="5">
        <f>INDEX(i.GrainPrices,$X20,JN$15)</f>
        <v>1.25</v>
      </c>
      <c r="JO20" s="166">
        <f t="shared" si="107"/>
        <v>1.25</v>
      </c>
      <c r="JP20" s="166">
        <f t="shared" si="107"/>
        <v>1.25</v>
      </c>
      <c r="JQ20" s="22">
        <f t="shared" ca="1" si="116"/>
        <v>1</v>
      </c>
      <c r="JR20" s="10"/>
      <c r="JS20" s="22">
        <f t="shared" ca="1" si="116"/>
        <v>1</v>
      </c>
      <c r="JT20" s="166">
        <f>INDEX(i.pasture_prod,$T20)</f>
        <v>1.1499999999999999</v>
      </c>
      <c r="JU20" s="168">
        <f t="shared" ca="1" si="116"/>
        <v>1</v>
      </c>
      <c r="JV20" s="22">
        <f t="shared" ca="1" si="116"/>
        <v>1</v>
      </c>
      <c r="JW20" s="22">
        <f t="shared" ca="1" si="116"/>
        <v>1</v>
      </c>
      <c r="JX20" s="168">
        <f t="shared" ca="1" si="116"/>
        <v>1</v>
      </c>
      <c r="JY20" s="22">
        <f t="shared" ca="1" si="116"/>
        <v>1</v>
      </c>
      <c r="JZ20" s="22">
        <f t="shared" ca="1" si="116"/>
        <v>1</v>
      </c>
      <c r="KA20" s="166">
        <f>INDEX(i.pasture_prod,$T20)</f>
        <v>1.1499999999999999</v>
      </c>
      <c r="KB20" s="166">
        <f>INDEX(i.all_rot_yield,$S20)</f>
        <v>1.1499999999999999</v>
      </c>
      <c r="KC20" s="166">
        <f>INDEX(i.mach_option,$N20)</f>
        <v>1</v>
      </c>
      <c r="KD20" s="166">
        <f>INDEX(overdraw,$M20)</f>
        <v>1500000</v>
      </c>
      <c r="KE20" s="168" t="str">
        <f t="shared" ca="1" si="108"/>
        <v>-</v>
      </c>
      <c r="KF20" s="166">
        <f>INDEX(i.casual_ub,$Q20)</f>
        <v>99</v>
      </c>
      <c r="KG20" s="166" t="str">
        <f>INDEX(i.seedharv_casual_ub,$Q20)</f>
        <v>-</v>
      </c>
      <c r="KH20" s="166" t="b">
        <f>INDEX(i.cropgraze_inc,$R20)</f>
        <v>1</v>
      </c>
      <c r="KI20" s="22">
        <f t="shared" ca="1" si="116"/>
        <v>0</v>
      </c>
      <c r="KJ20" s="27">
        <v>0</v>
      </c>
    </row>
    <row r="21" spans="1:296"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0.386</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54"/>
      <c r="KI21" s="16"/>
      <c r="KJ21" s="27">
        <v>0</v>
      </c>
    </row>
    <row r="22" spans="1:296"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54"/>
      <c r="KI22" s="16"/>
      <c r="KJ22" s="27">
        <v>0</v>
      </c>
    </row>
    <row r="23" spans="1:296"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54"/>
      <c r="KI23" s="16"/>
      <c r="KJ23" s="27">
        <v>0</v>
      </c>
    </row>
    <row r="24" spans="1:296" s="127" customFormat="1" ht="14.25" customHeight="1" outlineLevel="1">
      <c r="A24" s="126">
        <f t="shared" si="13"/>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7">OFFSET(AE$5,$B24,0)</f>
        <v>-</v>
      </c>
      <c r="AF24" s="21" t="b">
        <v>1</v>
      </c>
      <c r="AG24" s="21" t="b">
        <v>1</v>
      </c>
      <c r="AH24" s="22" t="str">
        <f t="shared" ref="AH24:AI41" ca="1" si="118">OFFSET(AH$5,$B24,0)</f>
        <v>-</v>
      </c>
      <c r="AI24" s="168" t="b">
        <f t="shared" ca="1" si="118"/>
        <v>1</v>
      </c>
      <c r="AJ24" s="10"/>
      <c r="AK24" s="166" t="b">
        <f t="shared" ref="AK24:AO33" si="119">INDEX(model_structure,$I24,AK$15)</f>
        <v>1</v>
      </c>
      <c r="AL24" s="166" t="str">
        <f t="shared" si="119"/>
        <v>-</v>
      </c>
      <c r="AM24" s="166" t="str">
        <f t="shared" si="119"/>
        <v>-</v>
      </c>
      <c r="AN24" s="166" t="str">
        <f t="shared" si="119"/>
        <v>-</v>
      </c>
      <c r="AO24" s="166" t="b">
        <f t="shared" si="119"/>
        <v>0</v>
      </c>
      <c r="AP24" s="192" t="b">
        <v>1</v>
      </c>
      <c r="AQ24" s="166">
        <f t="shared" ref="AQ24:AQ41" si="120">INDEX(minroe,$L24)</f>
        <v>0</v>
      </c>
      <c r="AR24" s="166" t="b">
        <f t="shared" ref="AR24:AV33" si="121">INDEX(i.risk_aversion,$J24,AR$15)</f>
        <v>0</v>
      </c>
      <c r="AS24" s="166" t="b">
        <f t="shared" si="121"/>
        <v>0</v>
      </c>
      <c r="AT24" s="166" t="str">
        <f t="shared" si="121"/>
        <v>-</v>
      </c>
      <c r="AU24" s="166" t="str">
        <f t="shared" si="121"/>
        <v>-</v>
      </c>
      <c r="AV24" s="166" t="str">
        <f t="shared" si="121"/>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2">OFFSET(BF$5,$B24,0)</f>
        <v>-</v>
      </c>
      <c r="BG24" s="156">
        <f t="shared" ca="1" si="122"/>
        <v>1</v>
      </c>
      <c r="BH24" s="156">
        <f t="shared" ca="1" si="122"/>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3">OFFSET(DH$5,$B24,0)</f>
        <v>0</v>
      </c>
      <c r="DI24" s="168">
        <f t="shared" ca="1" si="123"/>
        <v>0</v>
      </c>
      <c r="DJ24" s="22">
        <f t="shared" ca="1" si="95"/>
        <v>0</v>
      </c>
      <c r="DK24" s="22">
        <f t="shared" ca="1" si="95"/>
        <v>0</v>
      </c>
      <c r="DL24" s="22">
        <f t="shared" ca="1" si="95"/>
        <v>0</v>
      </c>
      <c r="DM24" s="22" t="str">
        <f t="shared" ca="1" si="95"/>
        <v>-</v>
      </c>
      <c r="DN24" s="22" t="str">
        <f t="shared" ca="1" si="95"/>
        <v>-</v>
      </c>
      <c r="DO24" s="168" t="str">
        <f t="shared" ref="DO24:DP24" ca="1" si="124">OFFSET(DO$5,$B24,0)</f>
        <v>-</v>
      </c>
      <c r="DP24" s="168" t="str">
        <f t="shared" ca="1" si="124"/>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5">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6">OFFSET(EW$5,$B24,0)</f>
        <v>0</v>
      </c>
      <c r="EX24" s="22">
        <f t="shared" ca="1" si="126"/>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7">INDEX(i.TOL,$H24,FO$15)</f>
        <v>0</v>
      </c>
      <c r="FP24" s="5" t="b">
        <f t="shared" si="127"/>
        <v>0</v>
      </c>
      <c r="FQ24" s="5" t="b">
        <f t="shared" si="127"/>
        <v>1</v>
      </c>
      <c r="FR24" s="168">
        <f t="shared" ca="1" si="95"/>
        <v>0</v>
      </c>
      <c r="FS24" s="166">
        <f t="shared" ref="FS24:FT41" si="128">INDEX(i.scan,$U24)</f>
        <v>1</v>
      </c>
      <c r="FT24" s="166">
        <f t="shared" si="128"/>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0.5</v>
      </c>
      <c r="GP24" s="164">
        <v>0.9</v>
      </c>
      <c r="GQ24" s="164">
        <v>0.5</v>
      </c>
      <c r="GR24" s="164">
        <v>0.5</v>
      </c>
      <c r="GS24" s="164">
        <v>0</v>
      </c>
      <c r="GT24" s="164">
        <v>0</v>
      </c>
      <c r="GU24" s="164" t="s">
        <v>36</v>
      </c>
      <c r="GV24" s="168" t="str">
        <f t="shared" ref="GN24:JH38" ca="1" si="129">OFFSET(GV$5,$B24,0)</f>
        <v>-</v>
      </c>
      <c r="GW24" s="168" t="str">
        <f t="shared" ca="1" si="129"/>
        <v>-</v>
      </c>
      <c r="GX24" s="117" t="b">
        <f ca="1">SUM(GY24:IY24)&gt;0</f>
        <v>0</v>
      </c>
      <c r="GY24" s="117" t="str">
        <f t="shared" ref="GY24:IY38" ca="1" si="130">OFFSET(GY$5,$B24,0)</f>
        <v>-</v>
      </c>
      <c r="GZ24" s="117" t="str">
        <f t="shared" ca="1" si="130"/>
        <v>-</v>
      </c>
      <c r="HA24" s="117" t="str">
        <f t="shared" ca="1" si="130"/>
        <v>-</v>
      </c>
      <c r="HB24" s="117" t="str">
        <f t="shared" ca="1" si="130"/>
        <v>-</v>
      </c>
      <c r="HC24" s="117" t="str">
        <f t="shared" ca="1" si="130"/>
        <v>-</v>
      </c>
      <c r="HD24" s="117" t="str">
        <f t="shared" ca="1" si="130"/>
        <v>-</v>
      </c>
      <c r="HE24" s="117" t="str">
        <f t="shared" ca="1" si="130"/>
        <v>-</v>
      </c>
      <c r="HF24" s="117" t="str">
        <f t="shared" ca="1" si="130"/>
        <v>-</v>
      </c>
      <c r="HG24" s="117" t="str">
        <f t="shared" ca="1" si="130"/>
        <v>-</v>
      </c>
      <c r="HH24" s="117" t="str">
        <f t="shared" ca="1" si="130"/>
        <v>-</v>
      </c>
      <c r="HI24" s="117" t="str">
        <f t="shared" ca="1" si="130"/>
        <v>-</v>
      </c>
      <c r="HJ24" s="117" t="str">
        <f t="shared" ca="1" si="130"/>
        <v>-</v>
      </c>
      <c r="HK24" s="117" t="str">
        <f t="shared" ca="1" si="130"/>
        <v>-</v>
      </c>
      <c r="HL24" s="117" t="str">
        <f t="shared" ca="1" si="130"/>
        <v>-</v>
      </c>
      <c r="HM24" s="117" t="str">
        <f t="shared" ca="1" si="130"/>
        <v>-</v>
      </c>
      <c r="HN24" s="117" t="str">
        <f t="shared" ca="1" si="130"/>
        <v>-</v>
      </c>
      <c r="HO24" s="117" t="str">
        <f t="shared" ca="1" si="130"/>
        <v>-</v>
      </c>
      <c r="HP24" s="117" t="str">
        <f t="shared" ca="1" si="130"/>
        <v>-</v>
      </c>
      <c r="HQ24" s="117" t="str">
        <f t="shared" ca="1" si="130"/>
        <v>-</v>
      </c>
      <c r="HR24" s="117" t="str">
        <f t="shared" ca="1" si="130"/>
        <v>-</v>
      </c>
      <c r="HS24" s="117" t="str">
        <f t="shared" ca="1" si="130"/>
        <v>-</v>
      </c>
      <c r="HT24" s="117" t="str">
        <f t="shared" ca="1" si="130"/>
        <v>-</v>
      </c>
      <c r="HU24" s="117" t="str">
        <f t="shared" ca="1" si="130"/>
        <v>-</v>
      </c>
      <c r="HV24" s="117" t="str">
        <f t="shared" ca="1" si="130"/>
        <v>-</v>
      </c>
      <c r="HW24" s="117" t="str">
        <f t="shared" ca="1" si="130"/>
        <v>-</v>
      </c>
      <c r="HX24" s="117" t="str">
        <f t="shared" ca="1" si="130"/>
        <v>-</v>
      </c>
      <c r="HY24" s="117" t="str">
        <f t="shared" ca="1" si="130"/>
        <v>-</v>
      </c>
      <c r="HZ24" s="117" t="str">
        <f t="shared" ca="1" si="130"/>
        <v>-</v>
      </c>
      <c r="IA24" s="117" t="str">
        <f t="shared" ca="1" si="130"/>
        <v>-</v>
      </c>
      <c r="IB24" s="117" t="str">
        <f t="shared" ca="1" si="130"/>
        <v>-</v>
      </c>
      <c r="IC24" s="117" t="str">
        <f t="shared" ca="1" si="130"/>
        <v>-</v>
      </c>
      <c r="ID24" s="117" t="str">
        <f t="shared" ca="1" si="130"/>
        <v>-</v>
      </c>
      <c r="IE24" s="117" t="str">
        <f t="shared" ca="1" si="130"/>
        <v>-</v>
      </c>
      <c r="IF24" s="117" t="str">
        <f t="shared" ca="1" si="130"/>
        <v>-</v>
      </c>
      <c r="IG24" s="117" t="str">
        <f t="shared" ca="1" si="130"/>
        <v>-</v>
      </c>
      <c r="IH24" s="117" t="str">
        <f t="shared" ca="1" si="130"/>
        <v>-</v>
      </c>
      <c r="II24" s="117" t="str">
        <f t="shared" ca="1" si="130"/>
        <v>-</v>
      </c>
      <c r="IJ24" s="117" t="str">
        <f t="shared" ca="1" si="130"/>
        <v>-</v>
      </c>
      <c r="IK24" s="117" t="str">
        <f t="shared" ca="1" si="130"/>
        <v>-</v>
      </c>
      <c r="IL24" s="117" t="str">
        <f t="shared" ca="1" si="130"/>
        <v>-</v>
      </c>
      <c r="IM24" s="117" t="str">
        <f t="shared" ca="1" si="130"/>
        <v>-</v>
      </c>
      <c r="IN24" s="117" t="str">
        <f t="shared" ca="1" si="130"/>
        <v>-</v>
      </c>
      <c r="IO24" s="117" t="str">
        <f t="shared" ca="1" si="130"/>
        <v>-</v>
      </c>
      <c r="IP24" s="117" t="str">
        <f t="shared" ca="1" si="130"/>
        <v>-</v>
      </c>
      <c r="IQ24" s="117" t="str">
        <f t="shared" ca="1" si="130"/>
        <v>-</v>
      </c>
      <c r="IR24" s="117" t="str">
        <f t="shared" ca="1" si="130"/>
        <v>-</v>
      </c>
      <c r="IS24" s="117" t="str">
        <f t="shared" ca="1" si="130"/>
        <v>-</v>
      </c>
      <c r="IT24" s="117" t="str">
        <f t="shared" ca="1" si="130"/>
        <v>-</v>
      </c>
      <c r="IU24" s="117" t="str">
        <f t="shared" ca="1" si="130"/>
        <v>-</v>
      </c>
      <c r="IV24" s="117" t="str">
        <f t="shared" ca="1" si="130"/>
        <v>-</v>
      </c>
      <c r="IW24" s="117" t="str">
        <f t="shared" ca="1" si="130"/>
        <v>-</v>
      </c>
      <c r="IX24" s="117" t="str">
        <f t="shared" ca="1" si="130"/>
        <v>-</v>
      </c>
      <c r="IY24" s="117" t="str">
        <f t="shared" ca="1" si="130"/>
        <v>-</v>
      </c>
      <c r="IZ24" s="10"/>
      <c r="JA24" s="166">
        <f t="shared" ref="JA24:JA41" si="131">INDEX(i.interest_rate,$O24)</f>
        <v>4.4999999999999998E-2</v>
      </c>
      <c r="JB24" s="166">
        <f t="shared" ref="JB24:JB41" si="132">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70</v>
      </c>
      <c r="JK24" s="22">
        <f t="shared" ca="1" si="105"/>
        <v>50</v>
      </c>
      <c r="JL24" s="5">
        <f t="shared" ref="JL24:JL41" si="133">INDEX(i.WoolPrices,$V24,JL$15)</f>
        <v>1</v>
      </c>
      <c r="JM24" s="5">
        <f t="shared" ref="JM24:JM41" si="134">INDEX(i.MeatPrices,$W24,JM$15)</f>
        <v>1</v>
      </c>
      <c r="JN24" s="5">
        <f t="shared" ref="JN24:JN41" si="135">INDEX(i.GrainPrices,$X24,JN$15)</f>
        <v>1</v>
      </c>
      <c r="JO24" s="166">
        <f t="shared" ref="JO24:JP41" si="136">INDEX(i.GrainPrices_k,$Y24,JO$15)</f>
        <v>1</v>
      </c>
      <c r="JP24" s="166">
        <f t="shared" si="136"/>
        <v>1</v>
      </c>
      <c r="JQ24" s="22">
        <f t="shared" ca="1" si="105"/>
        <v>1</v>
      </c>
      <c r="JR24" s="10"/>
      <c r="JS24" s="22">
        <f t="shared" ca="1" si="105"/>
        <v>1</v>
      </c>
      <c r="JT24" s="166">
        <f t="shared" ref="JT24:JT41" si="137">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8">INDEX(i.pasture_prod,$T24)</f>
        <v>1</v>
      </c>
      <c r="KB24" s="166">
        <f t="shared" ref="KB24:KB41" si="139">INDEX(i.all_rot_yield,$S24)</f>
        <v>1</v>
      </c>
      <c r="KC24" s="166">
        <f t="shared" ref="KC24:KC41" si="140">INDEX(i.mach_option,$N24)</f>
        <v>1</v>
      </c>
      <c r="KD24" s="166" t="str">
        <f t="shared" ref="KD24:KD41" si="141">INDEX(overdraw,$M24)</f>
        <v>-</v>
      </c>
      <c r="KE24" s="168" t="str">
        <f t="shared" ref="KE24:KE41" ca="1" si="142">OFFSET(KE$5,$B24,0)</f>
        <v>-</v>
      </c>
      <c r="KF24" s="166" t="str">
        <f t="shared" ref="KF24:KF41" si="143">INDEX(i.casual_ub,$Q24)</f>
        <v>-</v>
      </c>
      <c r="KG24" s="166" t="str">
        <f t="shared" ref="KG24:KG41" si="144">INDEX(i.seedharv_casual_ub,$Q24)</f>
        <v>-</v>
      </c>
      <c r="KH24" s="166" t="b">
        <f t="shared" ref="KH24:KH41" si="145">INDEX(i.cropgraze_inc,$R24)</f>
        <v>0</v>
      </c>
      <c r="KI24" s="22">
        <f t="shared" ca="1" si="105"/>
        <v>0</v>
      </c>
      <c r="KJ24" s="27">
        <v>0</v>
      </c>
    </row>
    <row r="25" spans="1:296" s="127" customFormat="1" outlineLevel="2">
      <c r="A25" s="126">
        <f t="shared" ref="A25:A32" si="146">ROW(A25)-5</f>
        <v>20</v>
      </c>
      <c r="B25" s="32">
        <f ca="1">OFFSET(B25,-1,-1)</f>
        <v>19</v>
      </c>
      <c r="C25" s="148">
        <v>200</v>
      </c>
      <c r="D25" s="148" t="s">
        <v>884</v>
      </c>
      <c r="E25" s="148" t="b">
        <v>1</v>
      </c>
      <c r="F25" s="127" t="b">
        <v>0</v>
      </c>
      <c r="G25" s="127" t="b">
        <f t="shared" ref="G25:G41" si="147">E25</f>
        <v>1</v>
      </c>
      <c r="H25" s="144">
        <v>3</v>
      </c>
      <c r="I25" s="144">
        <f t="shared" ref="I25:Y33" ca="1" si="148">OFFSET(I25,-1,0)</f>
        <v>1</v>
      </c>
      <c r="J25" s="144">
        <f t="shared" ca="1" si="148"/>
        <v>1</v>
      </c>
      <c r="K25" s="144">
        <f t="shared" ca="1" si="148"/>
        <v>1</v>
      </c>
      <c r="L25" s="144">
        <f t="shared" ca="1" si="148"/>
        <v>1</v>
      </c>
      <c r="M25" s="144">
        <f t="shared" ca="1" si="148"/>
        <v>1</v>
      </c>
      <c r="N25" s="144">
        <f t="shared" ca="1" si="148"/>
        <v>1</v>
      </c>
      <c r="O25" s="144">
        <f t="shared" ca="1" si="148"/>
        <v>1</v>
      </c>
      <c r="P25" s="144">
        <f t="shared" ca="1" si="148"/>
        <v>1</v>
      </c>
      <c r="Q25" s="144">
        <f t="shared" ca="1" si="148"/>
        <v>1</v>
      </c>
      <c r="R25" s="144">
        <f t="shared" ca="1" si="148"/>
        <v>2</v>
      </c>
      <c r="S25" s="144">
        <f t="shared" ca="1" si="148"/>
        <v>1</v>
      </c>
      <c r="T25" s="144">
        <f t="shared" ca="1" si="148"/>
        <v>1</v>
      </c>
      <c r="U25" s="144">
        <f t="shared" ca="1" si="148"/>
        <v>1</v>
      </c>
      <c r="V25" s="144">
        <f t="shared" ca="1" si="148"/>
        <v>1</v>
      </c>
      <c r="W25" s="144">
        <f t="shared" ca="1" si="148"/>
        <v>1</v>
      </c>
      <c r="X25" s="144">
        <f t="shared" ca="1" si="148"/>
        <v>1</v>
      </c>
      <c r="Y25" s="144">
        <f t="shared" ca="1" si="148"/>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7"/>
        <v>-</v>
      </c>
      <c r="AF25" s="21" t="s">
        <v>36</v>
      </c>
      <c r="AG25" s="21" t="s">
        <v>36</v>
      </c>
      <c r="AH25" s="22" t="str">
        <f t="shared" ca="1" si="118"/>
        <v>-</v>
      </c>
      <c r="AI25" s="168" t="b">
        <f t="shared" ca="1" si="118"/>
        <v>1</v>
      </c>
      <c r="AJ25" s="10"/>
      <c r="AK25" s="166" t="b">
        <f t="shared" ca="1" si="119"/>
        <v>1</v>
      </c>
      <c r="AL25" s="166" t="str">
        <f t="shared" ca="1" si="119"/>
        <v>-</v>
      </c>
      <c r="AM25" s="166" t="str">
        <f t="shared" ca="1" si="119"/>
        <v>-</v>
      </c>
      <c r="AN25" s="166" t="str">
        <f t="shared" ca="1" si="119"/>
        <v>-</v>
      </c>
      <c r="AO25" s="166" t="b">
        <f t="shared" ca="1" si="119"/>
        <v>0</v>
      </c>
      <c r="AP25" s="192" t="b">
        <v>1</v>
      </c>
      <c r="AQ25" s="166">
        <f t="shared" ca="1" si="120"/>
        <v>0</v>
      </c>
      <c r="AR25" s="166" t="b">
        <f t="shared" ca="1" si="121"/>
        <v>0</v>
      </c>
      <c r="AS25" s="166" t="b">
        <f t="shared" ca="1" si="121"/>
        <v>0</v>
      </c>
      <c r="AT25" s="166" t="str">
        <f t="shared" ca="1" si="121"/>
        <v>-</v>
      </c>
      <c r="AU25" s="166" t="str">
        <f t="shared" ca="1" si="121"/>
        <v>-</v>
      </c>
      <c r="AV25" s="166" t="str">
        <f t="shared" ca="1" si="121"/>
        <v>-</v>
      </c>
      <c r="AW25" s="10"/>
      <c r="AX25" s="167" t="b">
        <v>1</v>
      </c>
      <c r="AY25" s="167" t="b">
        <v>0</v>
      </c>
      <c r="AZ25" s="21" t="b">
        <v>1</v>
      </c>
      <c r="BA25" s="145">
        <f t="shared" ref="BA25:BA32" ca="1" si="149">OFFSET($BE25,-1,0)</f>
        <v>3101</v>
      </c>
      <c r="BB25" s="155" t="b">
        <v>0</v>
      </c>
      <c r="BC25" s="156" t="str">
        <f t="shared" ca="1" si="122"/>
        <v>-</v>
      </c>
      <c r="BD25" s="22" t="b">
        <f t="shared" ca="1" si="122"/>
        <v>1</v>
      </c>
      <c r="BE25" s="144">
        <f ca="1">OFFSET(BE25,-1,0)+1</f>
        <v>3102</v>
      </c>
      <c r="BF25" s="22" t="str">
        <f t="shared" ca="1" si="122"/>
        <v>-</v>
      </c>
      <c r="BG25" s="22">
        <f t="shared" ca="1" si="122"/>
        <v>1</v>
      </c>
      <c r="BH25" s="22">
        <f t="shared" ca="1" si="122"/>
        <v>1</v>
      </c>
      <c r="BI25" s="22" t="str">
        <f t="shared" ca="1" si="122"/>
        <v>-</v>
      </c>
      <c r="BJ25" s="22" t="str">
        <f t="shared" ca="1" si="122"/>
        <v>-</v>
      </c>
      <c r="BK25" s="10"/>
      <c r="BL25" s="22" t="str">
        <f t="shared" ca="1" si="122"/>
        <v>-</v>
      </c>
      <c r="BM25" s="22" t="str">
        <f t="shared" ref="BM25:BV32" ca="1" si="150">OFFSET(BM$5,$B25,0)</f>
        <v>-</v>
      </c>
      <c r="BN25" s="22" t="str">
        <f t="shared" ca="1" si="150"/>
        <v>-</v>
      </c>
      <c r="BO25" s="22" t="str">
        <f t="shared" ca="1" si="150"/>
        <v>-</v>
      </c>
      <c r="BP25" s="22" t="str">
        <f t="shared" ca="1" si="150"/>
        <v>-</v>
      </c>
      <c r="BQ25" s="22" t="str">
        <f t="shared" ca="1" si="150"/>
        <v>-</v>
      </c>
      <c r="BR25" s="22" t="str">
        <f t="shared" ca="1" si="150"/>
        <v>-</v>
      </c>
      <c r="BS25" s="22" t="str">
        <f t="shared" ca="1" si="150"/>
        <v>-</v>
      </c>
      <c r="BT25" s="22" t="str">
        <f t="shared" ca="1" si="150"/>
        <v>-</v>
      </c>
      <c r="BU25" s="22" t="str">
        <f t="shared" ca="1" si="150"/>
        <v>-</v>
      </c>
      <c r="BV25" s="22" t="str">
        <f t="shared" ca="1" si="150"/>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1">OFFSET(CJ$5,$B25,0)</f>
        <v>-</v>
      </c>
      <c r="CK25" s="156" t="str">
        <f t="shared" ca="1" si="151"/>
        <v>-</v>
      </c>
      <c r="CL25" s="22" t="str">
        <f t="shared" ca="1" si="151"/>
        <v>-</v>
      </c>
      <c r="CM25" s="22" t="str">
        <f t="shared" ca="1" si="151"/>
        <v>-</v>
      </c>
      <c r="CN25" s="22" t="str">
        <f t="shared" ca="1" si="151"/>
        <v>-</v>
      </c>
      <c r="CO25" s="22" t="str">
        <f t="shared" ca="1" si="151"/>
        <v>-</v>
      </c>
      <c r="CP25" s="21">
        <v>3</v>
      </c>
      <c r="CQ25" s="21">
        <v>3</v>
      </c>
      <c r="CR25" s="22">
        <f t="shared" ca="1" si="151"/>
        <v>0</v>
      </c>
      <c r="CS25" s="167">
        <v>2</v>
      </c>
      <c r="CT25" s="167">
        <v>-2</v>
      </c>
      <c r="CU25" s="22" t="str">
        <f t="shared" ref="CS25:DH32" ca="1" si="152">OFFSET(CU$5,$B25,0)</f>
        <v>-</v>
      </c>
      <c r="CV25" s="22" t="str">
        <f t="shared" ca="1" si="152"/>
        <v>-</v>
      </c>
      <c r="CW25" s="22" t="str">
        <f t="shared" ca="1" si="152"/>
        <v>-</v>
      </c>
      <c r="CX25" s="22" t="str">
        <f t="shared" ca="1" si="152"/>
        <v>-</v>
      </c>
      <c r="CY25" s="22" t="str">
        <f t="shared" ca="1" si="152"/>
        <v>-</v>
      </c>
      <c r="CZ25" s="22">
        <f t="shared" ca="1" si="152"/>
        <v>0</v>
      </c>
      <c r="DA25" s="167">
        <v>2</v>
      </c>
      <c r="DB25" s="167">
        <v>-2</v>
      </c>
      <c r="DC25" s="22" t="str">
        <f t="shared" ca="1" si="152"/>
        <v>-</v>
      </c>
      <c r="DD25" s="22" t="str">
        <f t="shared" ca="1" si="152"/>
        <v>-</v>
      </c>
      <c r="DE25" s="22" t="str">
        <f t="shared" ca="1" si="152"/>
        <v>-</v>
      </c>
      <c r="DF25" s="22">
        <f t="shared" ca="1" si="152"/>
        <v>0</v>
      </c>
      <c r="DG25" s="168">
        <f t="shared" ca="1" si="152"/>
        <v>0</v>
      </c>
      <c r="DH25" s="168">
        <f t="shared" ca="1" si="152"/>
        <v>0</v>
      </c>
      <c r="DI25" s="168">
        <f t="shared" ca="1" si="123"/>
        <v>0</v>
      </c>
      <c r="DJ25" s="22">
        <f t="shared" ref="DJ25:DW34" ca="1" si="153">OFFSET(DJ$5,$B25,0)</f>
        <v>0</v>
      </c>
      <c r="DK25" s="22">
        <f t="shared" ca="1" si="153"/>
        <v>0</v>
      </c>
      <c r="DL25" s="22">
        <f t="shared" ca="1" si="153"/>
        <v>0</v>
      </c>
      <c r="DM25" s="22" t="str">
        <f t="shared" ca="1" si="153"/>
        <v>-</v>
      </c>
      <c r="DN25" s="22" t="str">
        <f t="shared" ca="1" si="153"/>
        <v>-</v>
      </c>
      <c r="DO25" s="168" t="str">
        <f t="shared" ca="1" si="153"/>
        <v>-</v>
      </c>
      <c r="DP25" s="168" t="str">
        <f t="shared" ca="1" si="153"/>
        <v>-</v>
      </c>
      <c r="DQ25" s="22" t="str">
        <f t="shared" ca="1" si="153"/>
        <v>-</v>
      </c>
      <c r="DR25" s="22" t="str">
        <f t="shared" ca="1" si="153"/>
        <v>-</v>
      </c>
      <c r="DS25" s="22" t="str">
        <f t="shared" ca="1" si="153"/>
        <v>-</v>
      </c>
      <c r="DT25" s="22" t="str">
        <f t="shared" ca="1" si="153"/>
        <v>-</v>
      </c>
      <c r="DU25" s="22" t="str">
        <f t="shared" ca="1" si="153"/>
        <v>-</v>
      </c>
      <c r="DV25" s="22" t="str">
        <f t="shared" ca="1" si="153"/>
        <v>-</v>
      </c>
      <c r="DW25" s="22" t="str">
        <f t="shared" ca="1" si="153"/>
        <v>-</v>
      </c>
      <c r="DX25" s="10"/>
      <c r="DY25" s="168">
        <f t="shared" ref="DY25:EQ32" ca="1" si="154">OFFSET(DY$5,$B25,0)</f>
        <v>1</v>
      </c>
      <c r="DZ25" s="22" t="str">
        <f t="shared" ca="1" si="154"/>
        <v>-</v>
      </c>
      <c r="EA25" s="168" t="str">
        <f t="shared" ca="1" si="154"/>
        <v>-</v>
      </c>
      <c r="EB25" s="168" t="str">
        <f t="shared" ca="1" si="154"/>
        <v>-</v>
      </c>
      <c r="EC25" s="168" t="str">
        <f t="shared" ca="1" si="154"/>
        <v>-</v>
      </c>
      <c r="ED25" s="168" t="b">
        <f t="shared" ca="1" si="154"/>
        <v>0</v>
      </c>
      <c r="EE25" s="22" t="str">
        <f t="shared" ca="1" si="154"/>
        <v>-</v>
      </c>
      <c r="EF25" s="22">
        <f t="shared" ca="1" si="154"/>
        <v>0</v>
      </c>
      <c r="EG25" s="22" t="str">
        <f t="shared" ca="1" si="154"/>
        <v>-</v>
      </c>
      <c r="EH25" s="166" cm="1">
        <f t="array" aca="1" ref="EH25" ca="1">INDEX(i.rev,$K25,EH$15)</f>
        <v>1</v>
      </c>
      <c r="EI25" s="22">
        <f t="shared" ca="1" si="125"/>
        <v>0</v>
      </c>
      <c r="EJ25" s="22">
        <f t="shared" ca="1" si="154"/>
        <v>1</v>
      </c>
      <c r="EK25" s="22">
        <f t="shared" ca="1" si="154"/>
        <v>0</v>
      </c>
      <c r="EL25" s="22">
        <f t="shared" ca="1" si="154"/>
        <v>1</v>
      </c>
      <c r="EM25" s="22">
        <f t="shared" ca="1" si="154"/>
        <v>1</v>
      </c>
      <c r="EN25" s="22">
        <f t="shared" ca="1" si="154"/>
        <v>1</v>
      </c>
      <c r="EO25" s="22">
        <f t="shared" ca="1" si="154"/>
        <v>0</v>
      </c>
      <c r="EP25" s="22">
        <f t="shared" ca="1" si="154"/>
        <v>0</v>
      </c>
      <c r="EQ25" s="22">
        <f t="shared" ca="1" si="154"/>
        <v>0</v>
      </c>
      <c r="ER25" s="22">
        <f t="shared" ref="ER25:FE32" ca="1" si="155">OFFSET(ER$5,$B25,0)</f>
        <v>0</v>
      </c>
      <c r="ES25" s="22">
        <f t="shared" ca="1" si="155"/>
        <v>0</v>
      </c>
      <c r="ET25" s="22">
        <f t="shared" ca="1" si="155"/>
        <v>0</v>
      </c>
      <c r="EU25" s="22">
        <f t="shared" ca="1" si="155"/>
        <v>0</v>
      </c>
      <c r="EV25" s="22">
        <f t="shared" ca="1" si="155"/>
        <v>0</v>
      </c>
      <c r="EW25" s="22">
        <f t="shared" ca="1" si="126"/>
        <v>0</v>
      </c>
      <c r="EX25" s="22">
        <f t="shared" ca="1" si="126"/>
        <v>0</v>
      </c>
      <c r="EY25" s="166" cm="1">
        <f t="array" aca="1" ref="EY25" ca="1">INDEX(i.rev,$K25,EY$15)</f>
        <v>0</v>
      </c>
      <c r="EZ25" s="22">
        <f t="shared" ca="1" si="155"/>
        <v>0</v>
      </c>
      <c r="FA25" s="166" cm="1">
        <f t="array" aca="1" ref="FA25" ca="1">INDEX(i.rev,$K25,FA$15)</f>
        <v>1</v>
      </c>
      <c r="FB25" s="22">
        <f t="shared" ca="1" si="155"/>
        <v>0</v>
      </c>
      <c r="FC25" s="168">
        <f t="shared" ca="1" si="155"/>
        <v>0</v>
      </c>
      <c r="FD25" s="168">
        <f t="shared" ca="1" si="155"/>
        <v>0</v>
      </c>
      <c r="FE25" s="168">
        <f t="shared" ca="1" si="155"/>
        <v>0</v>
      </c>
      <c r="FF25" s="168">
        <f t="shared" ca="1" si="95"/>
        <v>0</v>
      </c>
      <c r="FG25" s="168">
        <f t="shared" ca="1" si="95"/>
        <v>0</v>
      </c>
      <c r="FH25" s="168">
        <f t="shared" ca="1" si="95"/>
        <v>0</v>
      </c>
      <c r="FI25" s="10"/>
      <c r="FJ25" s="22" t="str">
        <f t="shared" ref="FJ25:FX32" ca="1" si="156">OFFSET(FJ$5,$B25,0)</f>
        <v>-</v>
      </c>
      <c r="FK25" s="22" t="str">
        <f t="shared" ca="1" si="156"/>
        <v>-</v>
      </c>
      <c r="FL25" s="22" t="str">
        <f t="shared" ca="1" si="156"/>
        <v>-</v>
      </c>
      <c r="FM25" s="22" t="str">
        <f t="shared" ca="1" si="156"/>
        <v>-</v>
      </c>
      <c r="FN25" s="168" t="str">
        <f t="shared" ca="1" si="156"/>
        <v>-</v>
      </c>
      <c r="FO25" s="5" t="b">
        <f t="shared" si="127"/>
        <v>0</v>
      </c>
      <c r="FP25" s="5" t="b">
        <f t="shared" si="127"/>
        <v>0</v>
      </c>
      <c r="FQ25" s="5" t="b">
        <f t="shared" si="127"/>
        <v>1</v>
      </c>
      <c r="FR25" s="168">
        <f t="shared" ca="1" si="156"/>
        <v>0</v>
      </c>
      <c r="FS25" s="166">
        <f t="shared" ca="1" si="128"/>
        <v>1</v>
      </c>
      <c r="FT25" s="166">
        <f t="shared" ca="1" si="128"/>
        <v>1</v>
      </c>
      <c r="FU25" s="168" t="str">
        <f t="shared" ca="1" si="156"/>
        <v>-</v>
      </c>
      <c r="FV25" s="168" t="str">
        <f t="shared" ca="1" si="156"/>
        <v>-</v>
      </c>
      <c r="FW25" s="168" t="str">
        <f t="shared" ca="1" si="156"/>
        <v>-</v>
      </c>
      <c r="FX25" s="168" t="str">
        <f t="shared" ca="1" si="156"/>
        <v>-</v>
      </c>
      <c r="FY25" s="168" t="str">
        <f t="shared" ca="1" si="95"/>
        <v>-</v>
      </c>
      <c r="FZ25" s="22" t="str">
        <f t="shared" ref="FZ25:GA32" ca="1" si="157">OFFSET(FZ$5,$B25,0)</f>
        <v>-</v>
      </c>
      <c r="GA25" s="22" t="str">
        <f t="shared" ca="1" si="157"/>
        <v>-</v>
      </c>
      <c r="GB25" s="5" t="b">
        <f t="array" aca="1" ref="GB25" ca="1">IF(OR(GC25:GC25&lt;&gt;"-"),TRUE,"-")</f>
        <v>1</v>
      </c>
      <c r="GC25" s="144">
        <f ca="1">OFFSET(GC25,-1,0)</f>
        <v>2</v>
      </c>
      <c r="GD25" s="5" t="str">
        <f t="array" aca="1" ref="GD25" ca="1">IF(OR(GE25:GE25&lt;&gt;"-"),TRUE,"-")</f>
        <v>-</v>
      </c>
      <c r="GE25" s="22" t="str">
        <f t="shared" ref="GE25:GE32" ca="1" si="158">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9"/>
        <v>-</v>
      </c>
      <c r="GO25" s="165">
        <f t="shared" ca="1" si="129"/>
        <v>0.5</v>
      </c>
      <c r="GP25" s="165">
        <f t="shared" ca="1" si="129"/>
        <v>0.9</v>
      </c>
      <c r="GQ25" s="165">
        <f t="shared" ca="1" si="129"/>
        <v>0.5</v>
      </c>
      <c r="GR25" s="165">
        <f t="shared" ca="1" si="129"/>
        <v>0.5</v>
      </c>
      <c r="GS25" s="165">
        <f t="shared" ca="1" si="129"/>
        <v>0</v>
      </c>
      <c r="GT25" s="165">
        <f t="shared" ca="1" si="129"/>
        <v>0</v>
      </c>
      <c r="GU25" s="165" t="str">
        <f t="shared" ca="1" si="129"/>
        <v>-</v>
      </c>
      <c r="GV25" s="168" t="str">
        <f t="shared" ca="1" si="129"/>
        <v>-</v>
      </c>
      <c r="GW25" s="168" t="str">
        <f t="shared" ca="1" si="129"/>
        <v>-</v>
      </c>
      <c r="GX25" s="117" t="b">
        <f t="shared" ref="GX25:GX41" ca="1" si="159">SUM(GY25:IY25)&gt;0</f>
        <v>0</v>
      </c>
      <c r="GY25" s="117" t="str">
        <f t="shared" ca="1" si="130"/>
        <v>-</v>
      </c>
      <c r="GZ25" s="117" t="str">
        <f t="shared" ca="1" si="130"/>
        <v>-</v>
      </c>
      <c r="HA25" s="117" t="str">
        <f t="shared" ca="1" si="130"/>
        <v>-</v>
      </c>
      <c r="HB25" s="117" t="str">
        <f t="shared" ca="1" si="130"/>
        <v>-</v>
      </c>
      <c r="HC25" s="117" t="str">
        <f t="shared" ca="1" si="130"/>
        <v>-</v>
      </c>
      <c r="HD25" s="117" t="str">
        <f t="shared" ca="1" si="130"/>
        <v>-</v>
      </c>
      <c r="HE25" s="117" t="str">
        <f t="shared" ca="1" si="130"/>
        <v>-</v>
      </c>
      <c r="HF25" s="117" t="str">
        <f t="shared" ca="1" si="130"/>
        <v>-</v>
      </c>
      <c r="HG25" s="117" t="str">
        <f t="shared" ca="1" si="130"/>
        <v>-</v>
      </c>
      <c r="HH25" s="117" t="str">
        <f t="shared" ca="1" si="130"/>
        <v>-</v>
      </c>
      <c r="HI25" s="117" t="str">
        <f t="shared" ca="1" si="130"/>
        <v>-</v>
      </c>
      <c r="HJ25" s="117" t="str">
        <f t="shared" ca="1" si="130"/>
        <v>-</v>
      </c>
      <c r="HK25" s="117" t="str">
        <f t="shared" ca="1" si="130"/>
        <v>-</v>
      </c>
      <c r="HL25" s="117" t="str">
        <f t="shared" ca="1" si="130"/>
        <v>-</v>
      </c>
      <c r="HM25" s="117" t="str">
        <f t="shared" ca="1" si="130"/>
        <v>-</v>
      </c>
      <c r="HN25" s="117" t="str">
        <f t="shared" ca="1" si="130"/>
        <v>-</v>
      </c>
      <c r="HO25" s="117" t="str">
        <f t="shared" ca="1" si="130"/>
        <v>-</v>
      </c>
      <c r="HP25" s="117" t="str">
        <f t="shared" ca="1" si="130"/>
        <v>-</v>
      </c>
      <c r="HQ25" s="117" t="str">
        <f t="shared" ca="1" si="130"/>
        <v>-</v>
      </c>
      <c r="HR25" s="117" t="str">
        <f t="shared" ca="1" si="130"/>
        <v>-</v>
      </c>
      <c r="HS25" s="117" t="str">
        <f t="shared" ca="1" si="130"/>
        <v>-</v>
      </c>
      <c r="HT25" s="117" t="str">
        <f t="shared" ca="1" si="130"/>
        <v>-</v>
      </c>
      <c r="HU25" s="117" t="str">
        <f t="shared" ca="1" si="130"/>
        <v>-</v>
      </c>
      <c r="HV25" s="117" t="str">
        <f t="shared" ca="1" si="130"/>
        <v>-</v>
      </c>
      <c r="HW25" s="117" t="str">
        <f t="shared" ca="1" si="130"/>
        <v>-</v>
      </c>
      <c r="HX25" s="117" t="str">
        <f t="shared" ca="1" si="130"/>
        <v>-</v>
      </c>
      <c r="HY25" s="117" t="str">
        <f t="shared" ca="1" si="130"/>
        <v>-</v>
      </c>
      <c r="HZ25" s="117" t="str">
        <f t="shared" ca="1" si="130"/>
        <v>-</v>
      </c>
      <c r="IA25" s="117" t="str">
        <f t="shared" ca="1" si="130"/>
        <v>-</v>
      </c>
      <c r="IB25" s="117" t="str">
        <f t="shared" ca="1" si="130"/>
        <v>-</v>
      </c>
      <c r="IC25" s="117" t="str">
        <f t="shared" ca="1" si="130"/>
        <v>-</v>
      </c>
      <c r="ID25" s="117" t="str">
        <f t="shared" ca="1" si="130"/>
        <v>-</v>
      </c>
      <c r="IE25" s="117" t="str">
        <f t="shared" ca="1" si="130"/>
        <v>-</v>
      </c>
      <c r="IF25" s="117" t="str">
        <f t="shared" ca="1" si="130"/>
        <v>-</v>
      </c>
      <c r="IG25" s="117" t="str">
        <f t="shared" ca="1" si="130"/>
        <v>-</v>
      </c>
      <c r="IH25" s="117" t="str">
        <f t="shared" ca="1" si="130"/>
        <v>-</v>
      </c>
      <c r="II25" s="117" t="str">
        <f t="shared" ca="1" si="130"/>
        <v>-</v>
      </c>
      <c r="IJ25" s="117" t="str">
        <f t="shared" ca="1" si="130"/>
        <v>-</v>
      </c>
      <c r="IK25" s="117" t="str">
        <f t="shared" ca="1" si="130"/>
        <v>-</v>
      </c>
      <c r="IL25" s="117" t="str">
        <f t="shared" ca="1" si="130"/>
        <v>-</v>
      </c>
      <c r="IM25" s="117" t="str">
        <f t="shared" ca="1" si="130"/>
        <v>-</v>
      </c>
      <c r="IN25" s="117" t="str">
        <f t="shared" ca="1" si="130"/>
        <v>-</v>
      </c>
      <c r="IO25" s="117" t="str">
        <f t="shared" ca="1" si="130"/>
        <v>-</v>
      </c>
      <c r="IP25" s="117" t="str">
        <f t="shared" ca="1" si="130"/>
        <v>-</v>
      </c>
      <c r="IQ25" s="117" t="str">
        <f t="shared" ca="1" si="130"/>
        <v>-</v>
      </c>
      <c r="IR25" s="117" t="str">
        <f t="shared" ca="1" si="130"/>
        <v>-</v>
      </c>
      <c r="IS25" s="117" t="str">
        <f t="shared" ca="1" si="130"/>
        <v>-</v>
      </c>
      <c r="IT25" s="117" t="str">
        <f t="shared" ca="1" si="130"/>
        <v>-</v>
      </c>
      <c r="IU25" s="117" t="str">
        <f t="shared" ca="1" si="130"/>
        <v>-</v>
      </c>
      <c r="IV25" s="117" t="str">
        <f t="shared" ca="1" si="130"/>
        <v>-</v>
      </c>
      <c r="IW25" s="117" t="str">
        <f t="shared" ca="1" si="130"/>
        <v>-</v>
      </c>
      <c r="IX25" s="117" t="str">
        <f t="shared" ca="1" si="130"/>
        <v>-</v>
      </c>
      <c r="IY25" s="117" t="str">
        <f t="shared" ca="1" si="130"/>
        <v>-</v>
      </c>
      <c r="IZ25" s="10"/>
      <c r="JA25" s="166">
        <f t="shared" ca="1" si="131"/>
        <v>4.4999999999999998E-2</v>
      </c>
      <c r="JB25" s="166">
        <f t="shared" ca="1" si="132"/>
        <v>4.4999999999999998E-2</v>
      </c>
      <c r="JC25" s="168">
        <f t="shared" ca="1" si="129"/>
        <v>1</v>
      </c>
      <c r="JD25" s="22">
        <f t="shared" ca="1" si="129"/>
        <v>0</v>
      </c>
      <c r="JE25" s="22">
        <f t="shared" ca="1" si="129"/>
        <v>1</v>
      </c>
      <c r="JF25" s="22">
        <f t="shared" ca="1" si="129"/>
        <v>1</v>
      </c>
      <c r="JG25" s="22">
        <f t="shared" ca="1" si="129"/>
        <v>0</v>
      </c>
      <c r="JH25" s="22">
        <f t="shared" ca="1" si="129"/>
        <v>70</v>
      </c>
      <c r="JI25" s="22">
        <f t="shared" ref="JI25:JZ32" ca="1" si="160">OFFSET(JI$5,$B25,0)</f>
        <v>50</v>
      </c>
      <c r="JJ25" s="22">
        <f t="shared" ca="1" si="160"/>
        <v>70</v>
      </c>
      <c r="JK25" s="22">
        <f t="shared" ca="1" si="160"/>
        <v>50</v>
      </c>
      <c r="JL25" s="5">
        <f t="shared" ca="1" si="133"/>
        <v>1</v>
      </c>
      <c r="JM25" s="5">
        <f t="shared" ca="1" si="134"/>
        <v>1</v>
      </c>
      <c r="JN25" s="5">
        <f t="shared" ca="1" si="135"/>
        <v>1</v>
      </c>
      <c r="JO25" s="166">
        <f t="shared" ca="1" si="136"/>
        <v>1</v>
      </c>
      <c r="JP25" s="166">
        <f t="shared" ca="1" si="136"/>
        <v>1</v>
      </c>
      <c r="JQ25" s="22">
        <f t="shared" ca="1" si="160"/>
        <v>1</v>
      </c>
      <c r="JR25" s="10"/>
      <c r="JS25" s="22">
        <f t="shared" ca="1" si="160"/>
        <v>1</v>
      </c>
      <c r="JT25" s="166">
        <f t="shared" ca="1" si="137"/>
        <v>1</v>
      </c>
      <c r="JU25" s="168">
        <f t="shared" ca="1" si="160"/>
        <v>1</v>
      </c>
      <c r="JV25" s="22">
        <f t="shared" ca="1" si="160"/>
        <v>1</v>
      </c>
      <c r="JW25" s="22">
        <f t="shared" ca="1" si="160"/>
        <v>1</v>
      </c>
      <c r="JX25" s="168">
        <f t="shared" ca="1" si="160"/>
        <v>1</v>
      </c>
      <c r="JY25" s="22">
        <f t="shared" ca="1" si="160"/>
        <v>1</v>
      </c>
      <c r="JZ25" s="22">
        <f t="shared" ca="1" si="160"/>
        <v>1</v>
      </c>
      <c r="KA25" s="166">
        <f t="shared" ca="1" si="138"/>
        <v>1</v>
      </c>
      <c r="KB25" s="166">
        <f t="shared" ca="1" si="139"/>
        <v>1</v>
      </c>
      <c r="KC25" s="166">
        <f t="shared" ca="1" si="140"/>
        <v>1</v>
      </c>
      <c r="KD25" s="166" t="str">
        <f t="shared" ca="1" si="141"/>
        <v>-</v>
      </c>
      <c r="KE25" s="168" t="str">
        <f t="shared" ca="1" si="142"/>
        <v>-</v>
      </c>
      <c r="KF25" s="166" t="str">
        <f t="shared" ca="1" si="143"/>
        <v>-</v>
      </c>
      <c r="KG25" s="166" t="str">
        <f t="shared" ca="1" si="144"/>
        <v>-</v>
      </c>
      <c r="KH25" s="166" t="b">
        <f t="shared" ca="1" si="145"/>
        <v>0</v>
      </c>
      <c r="KI25" s="22">
        <f t="shared" ref="KI25:KI32" ca="1" si="161">OFFSET(KI$5,$B25,0)</f>
        <v>0</v>
      </c>
      <c r="KJ25" s="27">
        <v>0</v>
      </c>
    </row>
    <row r="26" spans="1:296" s="127" customFormat="1" outlineLevel="2">
      <c r="A26" s="126">
        <f t="shared" si="146"/>
        <v>21</v>
      </c>
      <c r="B26" s="132">
        <f t="shared" ref="B26:B32" ca="1" si="162">OFFSET(B26,-1,0)</f>
        <v>19</v>
      </c>
      <c r="C26" s="148">
        <v>200</v>
      </c>
      <c r="D26" s="148" t="s">
        <v>884</v>
      </c>
      <c r="E26" s="148" t="b">
        <v>1</v>
      </c>
      <c r="F26" s="127" t="b">
        <v>0</v>
      </c>
      <c r="G26" s="127" t="b">
        <f t="shared" si="147"/>
        <v>1</v>
      </c>
      <c r="H26" s="144">
        <v>3</v>
      </c>
      <c r="I26" s="144">
        <f t="shared" ca="1" si="148"/>
        <v>1</v>
      </c>
      <c r="J26" s="144">
        <f t="shared" ca="1" si="148"/>
        <v>1</v>
      </c>
      <c r="K26" s="144">
        <f t="shared" ca="1" si="148"/>
        <v>1</v>
      </c>
      <c r="L26" s="144">
        <f t="shared" ca="1" si="148"/>
        <v>1</v>
      </c>
      <c r="M26" s="144">
        <f t="shared" ca="1" si="148"/>
        <v>1</v>
      </c>
      <c r="N26" s="144">
        <f t="shared" ca="1" si="148"/>
        <v>1</v>
      </c>
      <c r="O26" s="144">
        <f t="shared" ca="1" si="148"/>
        <v>1</v>
      </c>
      <c r="P26" s="144">
        <f t="shared" ca="1" si="148"/>
        <v>1</v>
      </c>
      <c r="Q26" s="144">
        <f t="shared" ca="1" si="148"/>
        <v>1</v>
      </c>
      <c r="R26" s="144">
        <f t="shared" ca="1" si="148"/>
        <v>2</v>
      </c>
      <c r="S26" s="144">
        <f t="shared" ca="1" si="148"/>
        <v>1</v>
      </c>
      <c r="T26" s="144">
        <f t="shared" ca="1" si="148"/>
        <v>1</v>
      </c>
      <c r="U26" s="144">
        <f t="shared" ca="1" si="148"/>
        <v>1</v>
      </c>
      <c r="V26" s="144">
        <f t="shared" ca="1" si="148"/>
        <v>1</v>
      </c>
      <c r="W26" s="144">
        <f t="shared" ca="1" si="148"/>
        <v>1</v>
      </c>
      <c r="X26" s="144">
        <f t="shared" ca="1" si="148"/>
        <v>1</v>
      </c>
      <c r="Y26" s="144">
        <f t="shared" ca="1" si="148"/>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3">OFFSET(AD26,-1,0)</f>
        <v>-</v>
      </c>
      <c r="AE26" s="22" t="str">
        <f t="shared" ca="1" si="117"/>
        <v>-</v>
      </c>
      <c r="AF26" s="144" t="str">
        <f t="shared" ca="1" si="163"/>
        <v>-</v>
      </c>
      <c r="AG26" s="144" t="str">
        <f t="shared" ca="1" si="163"/>
        <v>-</v>
      </c>
      <c r="AH26" s="22" t="str">
        <f t="shared" ca="1" si="118"/>
        <v>-</v>
      </c>
      <c r="AI26" s="168" t="b">
        <f t="shared" ca="1" si="118"/>
        <v>1</v>
      </c>
      <c r="AJ26" s="10"/>
      <c r="AK26" s="166" t="b">
        <f t="shared" ca="1" si="119"/>
        <v>1</v>
      </c>
      <c r="AL26" s="166" t="str">
        <f t="shared" ca="1" si="119"/>
        <v>-</v>
      </c>
      <c r="AM26" s="166" t="str">
        <f t="shared" ca="1" si="119"/>
        <v>-</v>
      </c>
      <c r="AN26" s="166" t="str">
        <f t="shared" ca="1" si="119"/>
        <v>-</v>
      </c>
      <c r="AO26" s="166" t="b">
        <f t="shared" ca="1" si="119"/>
        <v>0</v>
      </c>
      <c r="AP26" s="192" t="b">
        <v>1</v>
      </c>
      <c r="AQ26" s="166">
        <f t="shared" ca="1" si="120"/>
        <v>0</v>
      </c>
      <c r="AR26" s="166" t="b">
        <f t="shared" ca="1" si="121"/>
        <v>0</v>
      </c>
      <c r="AS26" s="166" t="b">
        <f t="shared" ca="1" si="121"/>
        <v>0</v>
      </c>
      <c r="AT26" s="166" t="str">
        <f t="shared" ca="1" si="121"/>
        <v>-</v>
      </c>
      <c r="AU26" s="166" t="str">
        <f t="shared" ca="1" si="121"/>
        <v>-</v>
      </c>
      <c r="AV26" s="166" t="str">
        <f t="shared" ca="1" si="121"/>
        <v>-</v>
      </c>
      <c r="AW26" s="10"/>
      <c r="AX26" s="144" t="b">
        <f ca="1">OFFSET(AX26,-1,0)</f>
        <v>1</v>
      </c>
      <c r="AY26" s="167" t="b">
        <v>0</v>
      </c>
      <c r="AZ26" s="144" t="b">
        <f t="shared" ref="AZ26:AZ32" ca="1" si="164">OFFSET(AZ26,-1,0)</f>
        <v>1</v>
      </c>
      <c r="BA26" s="163">
        <f t="shared" ca="1" si="149"/>
        <v>3102</v>
      </c>
      <c r="BB26" s="144" t="b">
        <f t="shared" ref="BB26:BB32" ca="1" si="165">OFFSET(BB26,-1,0)</f>
        <v>0</v>
      </c>
      <c r="BC26" s="156" t="str">
        <f t="shared" ca="1" si="122"/>
        <v>-</v>
      </c>
      <c r="BD26" s="22" t="b">
        <f t="shared" ca="1" si="122"/>
        <v>1</v>
      </c>
      <c r="BE26" s="144">
        <f t="shared" ref="BE26:BE32" ca="1" si="166">OFFSET(BE26,-1,0)+1</f>
        <v>3103</v>
      </c>
      <c r="BF26" s="22" t="str">
        <f t="shared" ref="BF26:BF32" ca="1" si="167">OFFSET(BF$5,$B26,0)</f>
        <v>-</v>
      </c>
      <c r="BG26" s="22">
        <f t="shared" ca="1" si="122"/>
        <v>1</v>
      </c>
      <c r="BH26" s="22">
        <f t="shared" ca="1" si="122"/>
        <v>1</v>
      </c>
      <c r="BI26" s="22" t="str">
        <f t="shared" ca="1" si="122"/>
        <v>-</v>
      </c>
      <c r="BJ26" s="22" t="str">
        <f t="shared" ca="1" si="122"/>
        <v>-</v>
      </c>
      <c r="BK26" s="10"/>
      <c r="BL26" s="22" t="str">
        <f t="shared" ca="1" si="122"/>
        <v>-</v>
      </c>
      <c r="BM26" s="22" t="str">
        <f t="shared" ca="1" si="150"/>
        <v>-</v>
      </c>
      <c r="BN26" s="22" t="str">
        <f t="shared" ca="1" si="150"/>
        <v>-</v>
      </c>
      <c r="BO26" s="22" t="str">
        <f t="shared" ca="1" si="150"/>
        <v>-</v>
      </c>
      <c r="BP26" s="22" t="str">
        <f t="shared" ca="1" si="150"/>
        <v>-</v>
      </c>
      <c r="BQ26" s="22" t="str">
        <f t="shared" ca="1" si="150"/>
        <v>-</v>
      </c>
      <c r="BR26" s="22" t="str">
        <f t="shared" ca="1" si="150"/>
        <v>-</v>
      </c>
      <c r="BS26" s="22" t="str">
        <f t="shared" ca="1" si="150"/>
        <v>-</v>
      </c>
      <c r="BT26" s="22" t="str">
        <f t="shared" ca="1" si="150"/>
        <v>-</v>
      </c>
      <c r="BU26" s="22" t="str">
        <f t="shared" ca="1" si="150"/>
        <v>-</v>
      </c>
      <c r="BV26" s="22" t="str">
        <f t="shared" ca="1" si="150"/>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1"/>
        <v>-</v>
      </c>
      <c r="CK26" s="156" t="str">
        <f t="shared" ca="1" si="151"/>
        <v>-</v>
      </c>
      <c r="CL26" s="156" t="str">
        <f t="shared" ca="1" si="151"/>
        <v>-</v>
      </c>
      <c r="CM26" s="156" t="str">
        <f t="shared" ca="1" si="151"/>
        <v>-</v>
      </c>
      <c r="CN26" s="156" t="str">
        <f t="shared" ca="1" si="151"/>
        <v>-</v>
      </c>
      <c r="CO26" s="156" t="str">
        <f t="shared" ca="1" si="151"/>
        <v>-</v>
      </c>
      <c r="CP26" s="144">
        <f t="shared" ref="CP26:CQ31" ca="1" si="168">OFFSET(CP26,-1,0)</f>
        <v>3</v>
      </c>
      <c r="CQ26" s="144">
        <f t="shared" ca="1" si="168"/>
        <v>3</v>
      </c>
      <c r="CR26" s="168">
        <f t="shared" ca="1" si="151"/>
        <v>0</v>
      </c>
      <c r="CS26" s="167">
        <v>2</v>
      </c>
      <c r="CT26" s="167">
        <v>-2</v>
      </c>
      <c r="CU26" s="22" t="str">
        <f t="shared" ca="1" si="152"/>
        <v>-</v>
      </c>
      <c r="CV26" s="22" t="str">
        <f t="shared" ca="1" si="152"/>
        <v>-</v>
      </c>
      <c r="CW26" s="22" t="str">
        <f t="shared" ca="1" si="152"/>
        <v>-</v>
      </c>
      <c r="CX26" s="22" t="str">
        <f t="shared" ca="1" si="152"/>
        <v>-</v>
      </c>
      <c r="CY26" s="22" t="str">
        <f t="shared" ca="1" si="152"/>
        <v>-</v>
      </c>
      <c r="CZ26" s="163">
        <f t="shared" ref="CZ26:CZ32" ca="1" si="169">CR26</f>
        <v>0</v>
      </c>
      <c r="DA26" s="167">
        <v>2</v>
      </c>
      <c r="DB26" s="167">
        <v>-2</v>
      </c>
      <c r="DC26" s="22" t="str">
        <f t="shared" ca="1" si="152"/>
        <v>-</v>
      </c>
      <c r="DD26" s="22" t="str">
        <f t="shared" ca="1" si="152"/>
        <v>-</v>
      </c>
      <c r="DE26" s="22" t="str">
        <f t="shared" ca="1" si="152"/>
        <v>-</v>
      </c>
      <c r="DF26" s="22">
        <f t="shared" ca="1" si="152"/>
        <v>0</v>
      </c>
      <c r="DG26" s="168">
        <f t="shared" ca="1" si="123"/>
        <v>0</v>
      </c>
      <c r="DH26" s="168">
        <f t="shared" ca="1" si="123"/>
        <v>0</v>
      </c>
      <c r="DI26" s="168">
        <f t="shared" ca="1" si="123"/>
        <v>0</v>
      </c>
      <c r="DJ26" s="22">
        <f t="shared" ca="1" si="153"/>
        <v>0</v>
      </c>
      <c r="DK26" s="22">
        <f t="shared" ca="1" si="153"/>
        <v>0</v>
      </c>
      <c r="DL26" s="22">
        <f t="shared" ca="1" si="153"/>
        <v>0</v>
      </c>
      <c r="DM26" s="22" t="str">
        <f t="shared" ca="1" si="153"/>
        <v>-</v>
      </c>
      <c r="DN26" s="22" t="str">
        <f t="shared" ca="1" si="153"/>
        <v>-</v>
      </c>
      <c r="DO26" s="168" t="str">
        <f t="shared" ca="1" si="153"/>
        <v>-</v>
      </c>
      <c r="DP26" s="168" t="str">
        <f t="shared" ca="1" si="153"/>
        <v>-</v>
      </c>
      <c r="DQ26" s="22" t="str">
        <f t="shared" ca="1" si="153"/>
        <v>-</v>
      </c>
      <c r="DR26" s="22" t="str">
        <f t="shared" ca="1" si="153"/>
        <v>-</v>
      </c>
      <c r="DS26" s="22" t="str">
        <f t="shared" ca="1" si="153"/>
        <v>-</v>
      </c>
      <c r="DT26" s="22" t="str">
        <f t="shared" ca="1" si="153"/>
        <v>-</v>
      </c>
      <c r="DU26" s="22" t="str">
        <f t="shared" ca="1" si="153"/>
        <v>-</v>
      </c>
      <c r="DV26" s="22" t="str">
        <f t="shared" ca="1" si="153"/>
        <v>-</v>
      </c>
      <c r="DW26" s="22" t="str">
        <f t="shared" ca="1" si="153"/>
        <v>-</v>
      </c>
      <c r="DX26" s="10"/>
      <c r="DY26" s="168">
        <f t="shared" ca="1" si="154"/>
        <v>1</v>
      </c>
      <c r="DZ26" s="22" t="str">
        <f t="shared" ca="1" si="154"/>
        <v>-</v>
      </c>
      <c r="EA26" s="168" t="str">
        <f t="shared" ca="1" si="154"/>
        <v>-</v>
      </c>
      <c r="EB26" s="168" t="str">
        <f t="shared" ca="1" si="154"/>
        <v>-</v>
      </c>
      <c r="EC26" s="168" t="str">
        <f t="shared" ca="1" si="154"/>
        <v>-</v>
      </c>
      <c r="ED26" s="168" t="b">
        <f t="shared" ca="1" si="154"/>
        <v>0</v>
      </c>
      <c r="EE26" s="22" t="str">
        <f t="shared" ca="1" si="154"/>
        <v>-</v>
      </c>
      <c r="EF26" s="22">
        <f t="shared" ca="1" si="154"/>
        <v>0</v>
      </c>
      <c r="EG26" s="22" t="str">
        <f t="shared" ca="1" si="154"/>
        <v>-</v>
      </c>
      <c r="EH26" s="166" cm="1">
        <f t="array" aca="1" ref="EH26" ca="1">INDEX(i.rev,$K26,EH$15)</f>
        <v>1</v>
      </c>
      <c r="EI26" s="22">
        <f t="shared" ca="1" si="125"/>
        <v>0</v>
      </c>
      <c r="EJ26" s="22">
        <f t="shared" ca="1" si="154"/>
        <v>1</v>
      </c>
      <c r="EK26" s="22">
        <f t="shared" ca="1" si="154"/>
        <v>0</v>
      </c>
      <c r="EL26" s="22">
        <f t="shared" ca="1" si="154"/>
        <v>1</v>
      </c>
      <c r="EM26" s="22">
        <f t="shared" ca="1" si="154"/>
        <v>1</v>
      </c>
      <c r="EN26" s="22">
        <f t="shared" ca="1" si="154"/>
        <v>1</v>
      </c>
      <c r="EO26" s="22">
        <f t="shared" ca="1" si="154"/>
        <v>0</v>
      </c>
      <c r="EP26" s="22">
        <f t="shared" ca="1" si="154"/>
        <v>0</v>
      </c>
      <c r="EQ26" s="22">
        <f t="shared" ca="1" si="154"/>
        <v>0</v>
      </c>
      <c r="ER26" s="22">
        <f t="shared" ca="1" si="155"/>
        <v>0</v>
      </c>
      <c r="ES26" s="22">
        <f t="shared" ca="1" si="155"/>
        <v>0</v>
      </c>
      <c r="ET26" s="22">
        <f t="shared" ca="1" si="155"/>
        <v>0</v>
      </c>
      <c r="EU26" s="22">
        <f t="shared" ca="1" si="155"/>
        <v>0</v>
      </c>
      <c r="EV26" s="22">
        <f t="shared" ca="1" si="155"/>
        <v>0</v>
      </c>
      <c r="EW26" s="22">
        <f t="shared" ca="1" si="126"/>
        <v>0</v>
      </c>
      <c r="EX26" s="22">
        <f t="shared" ca="1" si="126"/>
        <v>0</v>
      </c>
      <c r="EY26" s="166" cm="1">
        <f t="array" aca="1" ref="EY26" ca="1">INDEX(i.rev,$K26,EY$15)</f>
        <v>0</v>
      </c>
      <c r="EZ26" s="22">
        <f t="shared" ca="1" si="155"/>
        <v>0</v>
      </c>
      <c r="FA26" s="166" cm="1">
        <f t="array" aca="1" ref="FA26" ca="1">INDEX(i.rev,$K26,FA$15)</f>
        <v>1</v>
      </c>
      <c r="FB26" s="22">
        <f t="shared" ca="1" si="155"/>
        <v>0</v>
      </c>
      <c r="FC26" s="168">
        <f t="shared" ca="1" si="155"/>
        <v>0</v>
      </c>
      <c r="FD26" s="168">
        <f t="shared" ca="1" si="155"/>
        <v>0</v>
      </c>
      <c r="FE26" s="168">
        <f t="shared" ca="1" si="155"/>
        <v>0</v>
      </c>
      <c r="FF26" s="168">
        <f t="shared" ca="1" si="95"/>
        <v>0</v>
      </c>
      <c r="FG26" s="168">
        <f t="shared" ca="1" si="95"/>
        <v>0</v>
      </c>
      <c r="FH26" s="168">
        <f t="shared" ca="1" si="95"/>
        <v>0</v>
      </c>
      <c r="FI26" s="10"/>
      <c r="FJ26" s="22" t="str">
        <f t="shared" ca="1" si="156"/>
        <v>-</v>
      </c>
      <c r="FK26" s="22" t="str">
        <f t="shared" ca="1" si="156"/>
        <v>-</v>
      </c>
      <c r="FL26" s="22" t="str">
        <f t="shared" ca="1" si="156"/>
        <v>-</v>
      </c>
      <c r="FM26" s="22" t="str">
        <f t="shared" ca="1" si="156"/>
        <v>-</v>
      </c>
      <c r="FN26" s="168" t="str">
        <f t="shared" ca="1" si="156"/>
        <v>-</v>
      </c>
      <c r="FO26" s="5" t="b">
        <f t="shared" si="127"/>
        <v>0</v>
      </c>
      <c r="FP26" s="5" t="b">
        <f t="shared" si="127"/>
        <v>0</v>
      </c>
      <c r="FQ26" s="5" t="b">
        <f t="shared" si="127"/>
        <v>1</v>
      </c>
      <c r="FR26" s="168">
        <f t="shared" ca="1" si="156"/>
        <v>0</v>
      </c>
      <c r="FS26" s="166">
        <f t="shared" ca="1" si="128"/>
        <v>1</v>
      </c>
      <c r="FT26" s="166">
        <f t="shared" ca="1" si="128"/>
        <v>1</v>
      </c>
      <c r="FU26" s="168" t="str">
        <f t="shared" ca="1" si="95"/>
        <v>-</v>
      </c>
      <c r="FV26" s="168" t="str">
        <f t="shared" ca="1" si="95"/>
        <v>-</v>
      </c>
      <c r="FW26" s="168" t="str">
        <f t="shared" ca="1" si="95"/>
        <v>-</v>
      </c>
      <c r="FX26" s="168" t="str">
        <f t="shared" ca="1" si="95"/>
        <v>-</v>
      </c>
      <c r="FY26" s="168" t="str">
        <f t="shared" ca="1" si="95"/>
        <v>-</v>
      </c>
      <c r="FZ26" s="22" t="str">
        <f t="shared" ca="1" si="157"/>
        <v>-</v>
      </c>
      <c r="GA26" s="22" t="str">
        <f t="shared" ca="1" si="157"/>
        <v>-</v>
      </c>
      <c r="GB26" s="5" t="b">
        <f t="array" aca="1" ref="GB26" ca="1">IF(OR(GC26:GC26&lt;&gt;"-"),TRUE,"-")</f>
        <v>1</v>
      </c>
      <c r="GC26" s="144">
        <f t="shared" ref="GC26:GC41" ca="1" si="170">OFFSET(GC26,-1,0)</f>
        <v>2</v>
      </c>
      <c r="GD26" s="5" t="str">
        <f t="array" aca="1" ref="GD26" ca="1">IF(OR(GE26:GE26&lt;&gt;"-"),TRUE,"-")</f>
        <v>-</v>
      </c>
      <c r="GE26" s="22" t="str">
        <f t="shared" ca="1" si="158"/>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9"/>
        <v>-</v>
      </c>
      <c r="GO26" s="165">
        <f t="shared" ca="1" si="129"/>
        <v>0.5</v>
      </c>
      <c r="GP26" s="165">
        <f t="shared" ca="1" si="129"/>
        <v>0.9</v>
      </c>
      <c r="GQ26" s="165">
        <f t="shared" ca="1" si="129"/>
        <v>0.5</v>
      </c>
      <c r="GR26" s="165">
        <f t="shared" ca="1" si="129"/>
        <v>0.5</v>
      </c>
      <c r="GS26" s="165">
        <f t="shared" ca="1" si="129"/>
        <v>0</v>
      </c>
      <c r="GT26" s="165">
        <f t="shared" ca="1" si="129"/>
        <v>0</v>
      </c>
      <c r="GU26" s="165" t="str">
        <f t="shared" ca="1" si="129"/>
        <v>-</v>
      </c>
      <c r="GV26" s="168" t="str">
        <f t="shared" ca="1" si="129"/>
        <v>-</v>
      </c>
      <c r="GW26" s="168" t="str">
        <f t="shared" ca="1" si="129"/>
        <v>-</v>
      </c>
      <c r="GX26" s="117" t="b">
        <f t="shared" ca="1" si="159"/>
        <v>0</v>
      </c>
      <c r="GY26" s="117" t="str">
        <f t="shared" ca="1" si="130"/>
        <v>-</v>
      </c>
      <c r="GZ26" s="117" t="str">
        <f t="shared" ca="1" si="130"/>
        <v>-</v>
      </c>
      <c r="HA26" s="117" t="str">
        <f t="shared" ca="1" si="130"/>
        <v>-</v>
      </c>
      <c r="HB26" s="117" t="str">
        <f t="shared" ca="1" si="130"/>
        <v>-</v>
      </c>
      <c r="HC26" s="117" t="str">
        <f t="shared" ca="1" si="130"/>
        <v>-</v>
      </c>
      <c r="HD26" s="117" t="str">
        <f t="shared" ca="1" si="130"/>
        <v>-</v>
      </c>
      <c r="HE26" s="117" t="str">
        <f t="shared" ca="1" si="130"/>
        <v>-</v>
      </c>
      <c r="HF26" s="117" t="str">
        <f t="shared" ref="GZ26:IO32" ca="1" si="171">OFFSET(HF$5,$B26,0)</f>
        <v>-</v>
      </c>
      <c r="HG26" s="117" t="str">
        <f t="shared" ca="1" si="171"/>
        <v>-</v>
      </c>
      <c r="HH26" s="117" t="str">
        <f t="shared" ca="1" si="171"/>
        <v>-</v>
      </c>
      <c r="HI26" s="117" t="str">
        <f t="shared" ca="1" si="171"/>
        <v>-</v>
      </c>
      <c r="HJ26" s="117" t="str">
        <f t="shared" ca="1" si="171"/>
        <v>-</v>
      </c>
      <c r="HK26" s="117" t="str">
        <f t="shared" ca="1" si="171"/>
        <v>-</v>
      </c>
      <c r="HL26" s="117" t="str">
        <f t="shared" ca="1" si="171"/>
        <v>-</v>
      </c>
      <c r="HM26" s="117" t="str">
        <f t="shared" ca="1" si="171"/>
        <v>-</v>
      </c>
      <c r="HN26" s="117" t="str">
        <f t="shared" ca="1" si="171"/>
        <v>-</v>
      </c>
      <c r="HO26" s="117" t="str">
        <f t="shared" ca="1" si="171"/>
        <v>-</v>
      </c>
      <c r="HP26" s="117" t="str">
        <f t="shared" ca="1" si="171"/>
        <v>-</v>
      </c>
      <c r="HQ26" s="117" t="str">
        <f t="shared" ca="1" si="171"/>
        <v>-</v>
      </c>
      <c r="HR26" s="117" t="str">
        <f t="shared" ca="1" si="171"/>
        <v>-</v>
      </c>
      <c r="HS26" s="117" t="str">
        <f t="shared" ca="1" si="171"/>
        <v>-</v>
      </c>
      <c r="HT26" s="117" t="str">
        <f t="shared" ca="1" si="171"/>
        <v>-</v>
      </c>
      <c r="HU26" s="117" t="str">
        <f t="shared" ca="1" si="171"/>
        <v>-</v>
      </c>
      <c r="HV26" s="117" t="str">
        <f t="shared" ca="1" si="171"/>
        <v>-</v>
      </c>
      <c r="HW26" s="117" t="str">
        <f t="shared" ca="1" si="171"/>
        <v>-</v>
      </c>
      <c r="HX26" s="117" t="str">
        <f t="shared" ca="1" si="171"/>
        <v>-</v>
      </c>
      <c r="HY26" s="117" t="str">
        <f t="shared" ca="1" si="171"/>
        <v>-</v>
      </c>
      <c r="HZ26" s="117" t="str">
        <f t="shared" ca="1" si="171"/>
        <v>-</v>
      </c>
      <c r="IA26" s="117" t="str">
        <f t="shared" ca="1" si="171"/>
        <v>-</v>
      </c>
      <c r="IB26" s="117" t="str">
        <f t="shared" ca="1" si="171"/>
        <v>-</v>
      </c>
      <c r="IC26" s="117" t="str">
        <f t="shared" ca="1" si="171"/>
        <v>-</v>
      </c>
      <c r="ID26" s="117" t="str">
        <f t="shared" ca="1" si="171"/>
        <v>-</v>
      </c>
      <c r="IE26" s="117" t="str">
        <f t="shared" ca="1" si="171"/>
        <v>-</v>
      </c>
      <c r="IF26" s="117" t="str">
        <f t="shared" ca="1" si="171"/>
        <v>-</v>
      </c>
      <c r="IG26" s="117" t="str">
        <f t="shared" ca="1" si="171"/>
        <v>-</v>
      </c>
      <c r="IH26" s="117" t="str">
        <f t="shared" ca="1" si="171"/>
        <v>-</v>
      </c>
      <c r="II26" s="117" t="str">
        <f t="shared" ca="1" si="171"/>
        <v>-</v>
      </c>
      <c r="IJ26" s="117" t="str">
        <f t="shared" ca="1" si="171"/>
        <v>-</v>
      </c>
      <c r="IK26" s="117" t="str">
        <f t="shared" ca="1" si="171"/>
        <v>-</v>
      </c>
      <c r="IL26" s="117" t="str">
        <f t="shared" ca="1" si="171"/>
        <v>-</v>
      </c>
      <c r="IM26" s="117" t="str">
        <f t="shared" ca="1" si="171"/>
        <v>-</v>
      </c>
      <c r="IN26" s="117" t="str">
        <f t="shared" ca="1" si="171"/>
        <v>-</v>
      </c>
      <c r="IO26" s="117" t="str">
        <f t="shared" ca="1" si="171"/>
        <v>-</v>
      </c>
      <c r="IP26" s="117" t="str">
        <f t="shared" ca="1" si="130"/>
        <v>-</v>
      </c>
      <c r="IQ26" s="117" t="str">
        <f t="shared" ca="1" si="130"/>
        <v>-</v>
      </c>
      <c r="IR26" s="117" t="str">
        <f t="shared" ca="1" si="130"/>
        <v>-</v>
      </c>
      <c r="IS26" s="117" t="str">
        <f t="shared" ca="1" si="130"/>
        <v>-</v>
      </c>
      <c r="IT26" s="117" t="str">
        <f t="shared" ca="1" si="130"/>
        <v>-</v>
      </c>
      <c r="IU26" s="117" t="str">
        <f t="shared" ca="1" si="130"/>
        <v>-</v>
      </c>
      <c r="IV26" s="117" t="str">
        <f t="shared" ca="1" si="130"/>
        <v>-</v>
      </c>
      <c r="IW26" s="117" t="str">
        <f t="shared" ca="1" si="130"/>
        <v>-</v>
      </c>
      <c r="IX26" s="117" t="str">
        <f t="shared" ca="1" si="130"/>
        <v>-</v>
      </c>
      <c r="IY26" s="117" t="str">
        <f t="shared" ca="1" si="130"/>
        <v>-</v>
      </c>
      <c r="IZ26" s="10"/>
      <c r="JA26" s="166">
        <f t="shared" ca="1" si="131"/>
        <v>4.4999999999999998E-2</v>
      </c>
      <c r="JB26" s="166">
        <f t="shared" ca="1" si="132"/>
        <v>4.4999999999999998E-2</v>
      </c>
      <c r="JC26" s="168">
        <f t="shared" ca="1" si="129"/>
        <v>1</v>
      </c>
      <c r="JD26" s="22">
        <f t="shared" ca="1" si="129"/>
        <v>0</v>
      </c>
      <c r="JE26" s="22">
        <f t="shared" ca="1" si="129"/>
        <v>1</v>
      </c>
      <c r="JF26" s="22">
        <f t="shared" ca="1" si="129"/>
        <v>1</v>
      </c>
      <c r="JG26" s="22">
        <f t="shared" ca="1" si="129"/>
        <v>0</v>
      </c>
      <c r="JH26" s="22">
        <f t="shared" ca="1" si="129"/>
        <v>70</v>
      </c>
      <c r="JI26" s="22">
        <f t="shared" ca="1" si="160"/>
        <v>50</v>
      </c>
      <c r="JJ26" s="22">
        <f t="shared" ca="1" si="160"/>
        <v>70</v>
      </c>
      <c r="JK26" s="22">
        <f t="shared" ca="1" si="160"/>
        <v>50</v>
      </c>
      <c r="JL26" s="5">
        <f t="shared" ca="1" si="133"/>
        <v>1</v>
      </c>
      <c r="JM26" s="5">
        <f t="shared" ca="1" si="134"/>
        <v>1</v>
      </c>
      <c r="JN26" s="5">
        <f t="shared" ca="1" si="135"/>
        <v>1</v>
      </c>
      <c r="JO26" s="166">
        <f t="shared" ca="1" si="136"/>
        <v>1</v>
      </c>
      <c r="JP26" s="166">
        <f t="shared" ca="1" si="136"/>
        <v>1</v>
      </c>
      <c r="JQ26" s="22">
        <f t="shared" ca="1" si="160"/>
        <v>1</v>
      </c>
      <c r="JR26" s="10"/>
      <c r="JS26" s="22">
        <f t="shared" ca="1" si="160"/>
        <v>1</v>
      </c>
      <c r="JT26" s="166">
        <f t="shared" ca="1" si="137"/>
        <v>1</v>
      </c>
      <c r="JU26" s="168">
        <f t="shared" ca="1" si="160"/>
        <v>1</v>
      </c>
      <c r="JV26" s="22">
        <f t="shared" ca="1" si="160"/>
        <v>1</v>
      </c>
      <c r="JW26" s="22">
        <f t="shared" ca="1" si="160"/>
        <v>1</v>
      </c>
      <c r="JX26" s="168">
        <f t="shared" ca="1" si="160"/>
        <v>1</v>
      </c>
      <c r="JY26" s="22">
        <f t="shared" ca="1" si="160"/>
        <v>1</v>
      </c>
      <c r="JZ26" s="22">
        <f t="shared" ca="1" si="160"/>
        <v>1</v>
      </c>
      <c r="KA26" s="166">
        <f t="shared" ca="1" si="138"/>
        <v>1</v>
      </c>
      <c r="KB26" s="166">
        <f t="shared" ca="1" si="139"/>
        <v>1</v>
      </c>
      <c r="KC26" s="166">
        <f t="shared" ca="1" si="140"/>
        <v>1</v>
      </c>
      <c r="KD26" s="166" t="str">
        <f t="shared" ca="1" si="141"/>
        <v>-</v>
      </c>
      <c r="KE26" s="168" t="str">
        <f t="shared" ca="1" si="142"/>
        <v>-</v>
      </c>
      <c r="KF26" s="166" t="str">
        <f t="shared" ca="1" si="143"/>
        <v>-</v>
      </c>
      <c r="KG26" s="166" t="str">
        <f t="shared" ca="1" si="144"/>
        <v>-</v>
      </c>
      <c r="KH26" s="166" t="b">
        <f t="shared" ca="1" si="145"/>
        <v>0</v>
      </c>
      <c r="KI26" s="22">
        <f t="shared" ca="1" si="161"/>
        <v>0</v>
      </c>
      <c r="KJ26" s="27">
        <v>0</v>
      </c>
    </row>
    <row r="27" spans="1:296" s="127" customFormat="1" outlineLevel="2">
      <c r="A27" s="126">
        <f t="shared" si="146"/>
        <v>22</v>
      </c>
      <c r="B27" s="132">
        <f t="shared" ca="1" si="162"/>
        <v>19</v>
      </c>
      <c r="C27" s="148">
        <v>200</v>
      </c>
      <c r="D27" s="148" t="s">
        <v>884</v>
      </c>
      <c r="E27" s="148" t="b">
        <v>1</v>
      </c>
      <c r="F27" s="127" t="b">
        <v>0</v>
      </c>
      <c r="G27" s="127" t="b">
        <f t="shared" si="147"/>
        <v>1</v>
      </c>
      <c r="H27" s="144">
        <v>3</v>
      </c>
      <c r="I27" s="144">
        <f t="shared" ca="1" si="148"/>
        <v>1</v>
      </c>
      <c r="J27" s="144">
        <f t="shared" ca="1" si="148"/>
        <v>1</v>
      </c>
      <c r="K27" s="144">
        <f t="shared" ca="1" si="148"/>
        <v>1</v>
      </c>
      <c r="L27" s="144">
        <f t="shared" ca="1" si="148"/>
        <v>1</v>
      </c>
      <c r="M27" s="144">
        <f t="shared" ca="1" si="148"/>
        <v>1</v>
      </c>
      <c r="N27" s="144">
        <f t="shared" ca="1" si="148"/>
        <v>1</v>
      </c>
      <c r="O27" s="144">
        <f t="shared" ca="1" si="148"/>
        <v>1</v>
      </c>
      <c r="P27" s="144">
        <f t="shared" ca="1" si="148"/>
        <v>1</v>
      </c>
      <c r="Q27" s="144">
        <f t="shared" ca="1" si="148"/>
        <v>1</v>
      </c>
      <c r="R27" s="144">
        <f t="shared" ca="1" si="148"/>
        <v>2</v>
      </c>
      <c r="S27" s="144">
        <f t="shared" ca="1" si="148"/>
        <v>1</v>
      </c>
      <c r="T27" s="144">
        <f t="shared" ca="1" si="148"/>
        <v>1</v>
      </c>
      <c r="U27" s="144">
        <f t="shared" ca="1" si="148"/>
        <v>1</v>
      </c>
      <c r="V27" s="144">
        <f t="shared" ca="1" si="148"/>
        <v>1</v>
      </c>
      <c r="W27" s="144">
        <f t="shared" ca="1" si="148"/>
        <v>1</v>
      </c>
      <c r="X27" s="144">
        <f t="shared" ca="1" si="148"/>
        <v>1</v>
      </c>
      <c r="Y27" s="144">
        <f t="shared" ca="1" si="148"/>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3"/>
        <v>-</v>
      </c>
      <c r="AE27" s="22" t="str">
        <f t="shared" ca="1" si="117"/>
        <v>-</v>
      </c>
      <c r="AF27" s="144" t="str">
        <f t="shared" ca="1" si="163"/>
        <v>-</v>
      </c>
      <c r="AG27" s="144" t="str">
        <f t="shared" ca="1" si="163"/>
        <v>-</v>
      </c>
      <c r="AH27" s="22" t="str">
        <f t="shared" ca="1" si="118"/>
        <v>-</v>
      </c>
      <c r="AI27" s="168" t="b">
        <f t="shared" ca="1" si="118"/>
        <v>1</v>
      </c>
      <c r="AJ27" s="10"/>
      <c r="AK27" s="166" t="b">
        <f t="shared" ca="1" si="119"/>
        <v>1</v>
      </c>
      <c r="AL27" s="166" t="str">
        <f t="shared" ca="1" si="119"/>
        <v>-</v>
      </c>
      <c r="AM27" s="166" t="str">
        <f t="shared" ca="1" si="119"/>
        <v>-</v>
      </c>
      <c r="AN27" s="166" t="str">
        <f t="shared" ca="1" si="119"/>
        <v>-</v>
      </c>
      <c r="AO27" s="166" t="b">
        <f t="shared" ca="1" si="119"/>
        <v>0</v>
      </c>
      <c r="AP27" s="192" t="b">
        <v>1</v>
      </c>
      <c r="AQ27" s="166">
        <f t="shared" ca="1" si="120"/>
        <v>0</v>
      </c>
      <c r="AR27" s="166" t="b">
        <f t="shared" ca="1" si="121"/>
        <v>0</v>
      </c>
      <c r="AS27" s="166" t="b">
        <f t="shared" ca="1" si="121"/>
        <v>0</v>
      </c>
      <c r="AT27" s="166" t="str">
        <f t="shared" ca="1" si="121"/>
        <v>-</v>
      </c>
      <c r="AU27" s="166" t="str">
        <f t="shared" ca="1" si="121"/>
        <v>-</v>
      </c>
      <c r="AV27" s="166" t="str">
        <f t="shared" ca="1" si="121"/>
        <v>-</v>
      </c>
      <c r="AW27" s="10"/>
      <c r="AX27" s="144" t="b">
        <f ca="1">OFFSET(AX27,-1,0)</f>
        <v>1</v>
      </c>
      <c r="AY27" s="167" t="b">
        <v>0</v>
      </c>
      <c r="AZ27" s="144" t="b">
        <f t="shared" ca="1" si="164"/>
        <v>1</v>
      </c>
      <c r="BA27" s="163">
        <f t="shared" ca="1" si="149"/>
        <v>3103</v>
      </c>
      <c r="BB27" s="144" t="b">
        <f t="shared" ca="1" si="165"/>
        <v>0</v>
      </c>
      <c r="BC27" s="156" t="str">
        <f t="shared" ca="1" si="122"/>
        <v>-</v>
      </c>
      <c r="BD27" s="22" t="b">
        <f t="shared" ca="1" si="122"/>
        <v>1</v>
      </c>
      <c r="BE27" s="144">
        <f t="shared" ca="1" si="166"/>
        <v>3104</v>
      </c>
      <c r="BF27" s="22" t="str">
        <f t="shared" ca="1" si="167"/>
        <v>-</v>
      </c>
      <c r="BG27" s="22">
        <f t="shared" ca="1" si="122"/>
        <v>1</v>
      </c>
      <c r="BH27" s="22">
        <f t="shared" ca="1" si="122"/>
        <v>1</v>
      </c>
      <c r="BI27" s="22" t="str">
        <f t="shared" ca="1" si="122"/>
        <v>-</v>
      </c>
      <c r="BJ27" s="22" t="str">
        <f t="shared" ca="1" si="122"/>
        <v>-</v>
      </c>
      <c r="BK27" s="10"/>
      <c r="BL27" s="22" t="str">
        <f t="shared" ca="1" si="122"/>
        <v>-</v>
      </c>
      <c r="BM27" s="22" t="str">
        <f t="shared" ca="1" si="150"/>
        <v>-</v>
      </c>
      <c r="BN27" s="22" t="str">
        <f t="shared" ca="1" si="150"/>
        <v>-</v>
      </c>
      <c r="BO27" s="22" t="str">
        <f t="shared" ca="1" si="150"/>
        <v>-</v>
      </c>
      <c r="BP27" s="22" t="str">
        <f t="shared" ca="1" si="150"/>
        <v>-</v>
      </c>
      <c r="BQ27" s="22" t="str">
        <f t="shared" ca="1" si="150"/>
        <v>-</v>
      </c>
      <c r="BR27" s="22" t="str">
        <f t="shared" ca="1" si="150"/>
        <v>-</v>
      </c>
      <c r="BS27" s="22" t="str">
        <f t="shared" ca="1" si="150"/>
        <v>-</v>
      </c>
      <c r="BT27" s="22" t="str">
        <f t="shared" ca="1" si="150"/>
        <v>-</v>
      </c>
      <c r="BU27" s="22" t="str">
        <f t="shared" ca="1" si="150"/>
        <v>-</v>
      </c>
      <c r="BV27" s="22" t="str">
        <f t="shared" ca="1" si="150"/>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1"/>
        <v>-</v>
      </c>
      <c r="CK27" s="156" t="str">
        <f t="shared" ca="1" si="151"/>
        <v>-</v>
      </c>
      <c r="CL27" s="156" t="str">
        <f t="shared" ca="1" si="151"/>
        <v>-</v>
      </c>
      <c r="CM27" s="156" t="str">
        <f t="shared" ca="1" si="151"/>
        <v>-</v>
      </c>
      <c r="CN27" s="156" t="str">
        <f t="shared" ca="1" si="151"/>
        <v>-</v>
      </c>
      <c r="CO27" s="156" t="str">
        <f t="shared" ca="1" si="151"/>
        <v>-</v>
      </c>
      <c r="CP27" s="144">
        <f t="shared" ca="1" si="168"/>
        <v>3</v>
      </c>
      <c r="CQ27" s="144">
        <f t="shared" ca="1" si="168"/>
        <v>3</v>
      </c>
      <c r="CR27" s="168">
        <f t="shared" ca="1" si="151"/>
        <v>0</v>
      </c>
      <c r="CS27" s="167">
        <v>1</v>
      </c>
      <c r="CT27" s="167">
        <v>-1</v>
      </c>
      <c r="CU27" s="22" t="str">
        <f t="shared" ca="1" si="152"/>
        <v>-</v>
      </c>
      <c r="CV27" s="22" t="str">
        <f t="shared" ca="1" si="152"/>
        <v>-</v>
      </c>
      <c r="CW27" s="22" t="str">
        <f t="shared" ca="1" si="152"/>
        <v>-</v>
      </c>
      <c r="CX27" s="22" t="str">
        <f t="shared" ca="1" si="152"/>
        <v>-</v>
      </c>
      <c r="CY27" s="22" t="str">
        <f t="shared" ca="1" si="152"/>
        <v>-</v>
      </c>
      <c r="CZ27" s="163">
        <f t="shared" ca="1" si="169"/>
        <v>0</v>
      </c>
      <c r="DA27" s="167">
        <v>1</v>
      </c>
      <c r="DB27" s="167">
        <v>-1</v>
      </c>
      <c r="DC27" s="22" t="str">
        <f t="shared" ca="1" si="152"/>
        <v>-</v>
      </c>
      <c r="DD27" s="22" t="str">
        <f t="shared" ca="1" si="152"/>
        <v>-</v>
      </c>
      <c r="DE27" s="22" t="str">
        <f t="shared" ca="1" si="152"/>
        <v>-</v>
      </c>
      <c r="DF27" s="22">
        <f t="shared" ca="1" si="152"/>
        <v>0</v>
      </c>
      <c r="DG27" s="168">
        <f t="shared" ca="1" si="123"/>
        <v>0</v>
      </c>
      <c r="DH27" s="168">
        <f t="shared" ca="1" si="123"/>
        <v>0</v>
      </c>
      <c r="DI27" s="168">
        <f t="shared" ca="1" si="123"/>
        <v>0</v>
      </c>
      <c r="DJ27" s="22">
        <f t="shared" ca="1" si="153"/>
        <v>0</v>
      </c>
      <c r="DK27" s="22">
        <f t="shared" ca="1" si="153"/>
        <v>0</v>
      </c>
      <c r="DL27" s="22">
        <f t="shared" ca="1" si="153"/>
        <v>0</v>
      </c>
      <c r="DM27" s="22" t="str">
        <f t="shared" ca="1" si="153"/>
        <v>-</v>
      </c>
      <c r="DN27" s="22" t="str">
        <f t="shared" ca="1" si="153"/>
        <v>-</v>
      </c>
      <c r="DO27" s="168" t="str">
        <f t="shared" ca="1" si="153"/>
        <v>-</v>
      </c>
      <c r="DP27" s="168" t="str">
        <f t="shared" ca="1" si="153"/>
        <v>-</v>
      </c>
      <c r="DQ27" s="22" t="str">
        <f t="shared" ca="1" si="153"/>
        <v>-</v>
      </c>
      <c r="DR27" s="22" t="str">
        <f t="shared" ca="1" si="153"/>
        <v>-</v>
      </c>
      <c r="DS27" s="22" t="str">
        <f t="shared" ca="1" si="153"/>
        <v>-</v>
      </c>
      <c r="DT27" s="22" t="str">
        <f t="shared" ca="1" si="153"/>
        <v>-</v>
      </c>
      <c r="DU27" s="22" t="str">
        <f t="shared" ca="1" si="153"/>
        <v>-</v>
      </c>
      <c r="DV27" s="22" t="str">
        <f t="shared" ca="1" si="153"/>
        <v>-</v>
      </c>
      <c r="DW27" s="22" t="str">
        <f t="shared" ca="1" si="153"/>
        <v>-</v>
      </c>
      <c r="DX27" s="10"/>
      <c r="DY27" s="168">
        <f t="shared" ca="1" si="154"/>
        <v>1</v>
      </c>
      <c r="DZ27" s="22" t="str">
        <f t="shared" ca="1" si="154"/>
        <v>-</v>
      </c>
      <c r="EA27" s="168" t="str">
        <f t="shared" ca="1" si="154"/>
        <v>-</v>
      </c>
      <c r="EB27" s="168" t="str">
        <f t="shared" ca="1" si="154"/>
        <v>-</v>
      </c>
      <c r="EC27" s="168" t="str">
        <f t="shared" ca="1" si="154"/>
        <v>-</v>
      </c>
      <c r="ED27" s="168" t="b">
        <f t="shared" ca="1" si="154"/>
        <v>0</v>
      </c>
      <c r="EE27" s="22" t="str">
        <f t="shared" ca="1" si="154"/>
        <v>-</v>
      </c>
      <c r="EF27" s="22">
        <f t="shared" ca="1" si="154"/>
        <v>0</v>
      </c>
      <c r="EG27" s="22" t="str">
        <f t="shared" ca="1" si="154"/>
        <v>-</v>
      </c>
      <c r="EH27" s="166" cm="1">
        <f t="array" aca="1" ref="EH27" ca="1">INDEX(i.rev,$K27,EH$15)</f>
        <v>1</v>
      </c>
      <c r="EI27" s="22">
        <f t="shared" ca="1" si="125"/>
        <v>0</v>
      </c>
      <c r="EJ27" s="22">
        <f t="shared" ca="1" si="154"/>
        <v>1</v>
      </c>
      <c r="EK27" s="22">
        <f t="shared" ca="1" si="154"/>
        <v>0</v>
      </c>
      <c r="EL27" s="22">
        <f t="shared" ca="1" si="154"/>
        <v>1</v>
      </c>
      <c r="EM27" s="22">
        <f t="shared" ca="1" si="154"/>
        <v>1</v>
      </c>
      <c r="EN27" s="22">
        <f t="shared" ca="1" si="154"/>
        <v>1</v>
      </c>
      <c r="EO27" s="22">
        <f t="shared" ca="1" si="154"/>
        <v>0</v>
      </c>
      <c r="EP27" s="22">
        <f t="shared" ca="1" si="154"/>
        <v>0</v>
      </c>
      <c r="EQ27" s="22">
        <f t="shared" ca="1" si="154"/>
        <v>0</v>
      </c>
      <c r="ER27" s="22">
        <f t="shared" ca="1" si="155"/>
        <v>0</v>
      </c>
      <c r="ES27" s="22">
        <f t="shared" ca="1" si="155"/>
        <v>0</v>
      </c>
      <c r="ET27" s="22">
        <f t="shared" ca="1" si="155"/>
        <v>0</v>
      </c>
      <c r="EU27" s="22">
        <f t="shared" ca="1" si="155"/>
        <v>0</v>
      </c>
      <c r="EV27" s="22">
        <f t="shared" ca="1" si="155"/>
        <v>0</v>
      </c>
      <c r="EW27" s="22">
        <f t="shared" ca="1" si="126"/>
        <v>0</v>
      </c>
      <c r="EX27" s="22">
        <f t="shared" ca="1" si="126"/>
        <v>0</v>
      </c>
      <c r="EY27" s="166" cm="1">
        <f t="array" aca="1" ref="EY27" ca="1">INDEX(i.rev,$K27,EY$15)</f>
        <v>0</v>
      </c>
      <c r="EZ27" s="22">
        <f t="shared" ca="1" si="155"/>
        <v>0</v>
      </c>
      <c r="FA27" s="166" cm="1">
        <f t="array" aca="1" ref="FA27" ca="1">INDEX(i.rev,$K27,FA$15)</f>
        <v>1</v>
      </c>
      <c r="FB27" s="22">
        <f t="shared" ca="1" si="155"/>
        <v>0</v>
      </c>
      <c r="FC27" s="168">
        <f t="shared" ca="1" si="155"/>
        <v>0</v>
      </c>
      <c r="FD27" s="168">
        <f t="shared" ca="1" si="155"/>
        <v>0</v>
      </c>
      <c r="FE27" s="168">
        <f t="shared" ca="1" si="155"/>
        <v>0</v>
      </c>
      <c r="FF27" s="168">
        <f t="shared" ca="1" si="95"/>
        <v>0</v>
      </c>
      <c r="FG27" s="168">
        <f t="shared" ca="1" si="95"/>
        <v>0</v>
      </c>
      <c r="FH27" s="168">
        <f t="shared" ca="1" si="95"/>
        <v>0</v>
      </c>
      <c r="FI27" s="10"/>
      <c r="FJ27" s="22" t="str">
        <f t="shared" ca="1" si="156"/>
        <v>-</v>
      </c>
      <c r="FK27" s="22" t="str">
        <f t="shared" ca="1" si="156"/>
        <v>-</v>
      </c>
      <c r="FL27" s="22" t="str">
        <f t="shared" ca="1" si="156"/>
        <v>-</v>
      </c>
      <c r="FM27" s="22" t="str">
        <f t="shared" ca="1" si="156"/>
        <v>-</v>
      </c>
      <c r="FN27" s="168" t="str">
        <f t="shared" ca="1" si="156"/>
        <v>-</v>
      </c>
      <c r="FO27" s="5" t="b">
        <f t="shared" si="127"/>
        <v>0</v>
      </c>
      <c r="FP27" s="5" t="b">
        <f t="shared" si="127"/>
        <v>0</v>
      </c>
      <c r="FQ27" s="5" t="b">
        <f t="shared" si="127"/>
        <v>1</v>
      </c>
      <c r="FR27" s="168">
        <f t="shared" ca="1" si="156"/>
        <v>0</v>
      </c>
      <c r="FS27" s="166">
        <f t="shared" ca="1" si="128"/>
        <v>1</v>
      </c>
      <c r="FT27" s="166">
        <f t="shared" ca="1" si="128"/>
        <v>1</v>
      </c>
      <c r="FU27" s="168" t="str">
        <f t="shared" ca="1" si="95"/>
        <v>-</v>
      </c>
      <c r="FV27" s="168" t="str">
        <f t="shared" ca="1" si="95"/>
        <v>-</v>
      </c>
      <c r="FW27" s="168" t="str">
        <f t="shared" ca="1" si="95"/>
        <v>-</v>
      </c>
      <c r="FX27" s="168" t="str">
        <f t="shared" ca="1" si="95"/>
        <v>-</v>
      </c>
      <c r="FY27" s="168" t="str">
        <f t="shared" ca="1" si="95"/>
        <v>-</v>
      </c>
      <c r="FZ27" s="22" t="str">
        <f t="shared" ca="1" si="157"/>
        <v>-</v>
      </c>
      <c r="GA27" s="22" t="str">
        <f t="shared" ca="1" si="157"/>
        <v>-</v>
      </c>
      <c r="GB27" s="5" t="b">
        <f t="array" aca="1" ref="GB27" ca="1">IF(OR(GC27:GC27&lt;&gt;"-"),TRUE,"-")</f>
        <v>1</v>
      </c>
      <c r="GC27" s="144">
        <f t="shared" ca="1" si="170"/>
        <v>2</v>
      </c>
      <c r="GD27" s="5" t="str">
        <f t="array" aca="1" ref="GD27" ca="1">IF(OR(GE27:GE27&lt;&gt;"-"),TRUE,"-")</f>
        <v>-</v>
      </c>
      <c r="GE27" s="22" t="str">
        <f t="shared" ca="1" si="158"/>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9"/>
        <v>-</v>
      </c>
      <c r="GO27" s="165">
        <f t="shared" ca="1" si="129"/>
        <v>0.5</v>
      </c>
      <c r="GP27" s="165">
        <f t="shared" ca="1" si="129"/>
        <v>0.9</v>
      </c>
      <c r="GQ27" s="165">
        <f t="shared" ca="1" si="129"/>
        <v>0.5</v>
      </c>
      <c r="GR27" s="165">
        <f t="shared" ca="1" si="129"/>
        <v>0.5</v>
      </c>
      <c r="GS27" s="165">
        <f t="shared" ca="1" si="129"/>
        <v>0</v>
      </c>
      <c r="GT27" s="165">
        <f t="shared" ca="1" si="129"/>
        <v>0</v>
      </c>
      <c r="GU27" s="165" t="str">
        <f t="shared" ca="1" si="129"/>
        <v>-</v>
      </c>
      <c r="GV27" s="168" t="str">
        <f t="shared" ca="1" si="129"/>
        <v>-</v>
      </c>
      <c r="GW27" s="168" t="str">
        <f t="shared" ca="1" si="129"/>
        <v>-</v>
      </c>
      <c r="GX27" s="117" t="b">
        <f t="shared" ca="1" si="159"/>
        <v>0</v>
      </c>
      <c r="GY27" s="117" t="str">
        <f t="shared" ca="1" si="130"/>
        <v>-</v>
      </c>
      <c r="GZ27" s="117" t="str">
        <f t="shared" ca="1" si="171"/>
        <v>-</v>
      </c>
      <c r="HA27" s="117" t="str">
        <f t="shared" ca="1" si="171"/>
        <v>-</v>
      </c>
      <c r="HB27" s="117" t="str">
        <f t="shared" ca="1" si="171"/>
        <v>-</v>
      </c>
      <c r="HC27" s="117" t="str">
        <f t="shared" ca="1" si="171"/>
        <v>-</v>
      </c>
      <c r="HD27" s="117" t="str">
        <f t="shared" ca="1" si="171"/>
        <v>-</v>
      </c>
      <c r="HE27" s="117" t="str">
        <f t="shared" ca="1" si="171"/>
        <v>-</v>
      </c>
      <c r="HF27" s="117" t="str">
        <f t="shared" ca="1" si="171"/>
        <v>-</v>
      </c>
      <c r="HG27" s="117" t="str">
        <f t="shared" ca="1" si="171"/>
        <v>-</v>
      </c>
      <c r="HH27" s="117" t="str">
        <f t="shared" ca="1" si="171"/>
        <v>-</v>
      </c>
      <c r="HI27" s="117" t="str">
        <f t="shared" ca="1" si="171"/>
        <v>-</v>
      </c>
      <c r="HJ27" s="117" t="str">
        <f t="shared" ca="1" si="171"/>
        <v>-</v>
      </c>
      <c r="HK27" s="117" t="str">
        <f t="shared" ca="1" si="171"/>
        <v>-</v>
      </c>
      <c r="HL27" s="117" t="str">
        <f t="shared" ca="1" si="171"/>
        <v>-</v>
      </c>
      <c r="HM27" s="117" t="str">
        <f t="shared" ca="1" si="171"/>
        <v>-</v>
      </c>
      <c r="HN27" s="117" t="str">
        <f t="shared" ca="1" si="171"/>
        <v>-</v>
      </c>
      <c r="HO27" s="117" t="str">
        <f t="shared" ca="1" si="171"/>
        <v>-</v>
      </c>
      <c r="HP27" s="117" t="str">
        <f t="shared" ca="1" si="171"/>
        <v>-</v>
      </c>
      <c r="HQ27" s="117" t="str">
        <f t="shared" ca="1" si="171"/>
        <v>-</v>
      </c>
      <c r="HR27" s="117" t="str">
        <f t="shared" ca="1" si="171"/>
        <v>-</v>
      </c>
      <c r="HS27" s="117" t="str">
        <f t="shared" ca="1" si="171"/>
        <v>-</v>
      </c>
      <c r="HT27" s="117" t="str">
        <f t="shared" ca="1" si="171"/>
        <v>-</v>
      </c>
      <c r="HU27" s="117" t="str">
        <f t="shared" ca="1" si="171"/>
        <v>-</v>
      </c>
      <c r="HV27" s="117" t="str">
        <f t="shared" ca="1" si="171"/>
        <v>-</v>
      </c>
      <c r="HW27" s="117" t="str">
        <f t="shared" ca="1" si="171"/>
        <v>-</v>
      </c>
      <c r="HX27" s="117" t="str">
        <f t="shared" ca="1" si="171"/>
        <v>-</v>
      </c>
      <c r="HY27" s="117" t="str">
        <f t="shared" ca="1" si="171"/>
        <v>-</v>
      </c>
      <c r="HZ27" s="117" t="str">
        <f t="shared" ca="1" si="171"/>
        <v>-</v>
      </c>
      <c r="IA27" s="117" t="str">
        <f t="shared" ca="1" si="171"/>
        <v>-</v>
      </c>
      <c r="IB27" s="117" t="str">
        <f t="shared" ca="1" si="171"/>
        <v>-</v>
      </c>
      <c r="IC27" s="117" t="str">
        <f t="shared" ca="1" si="171"/>
        <v>-</v>
      </c>
      <c r="ID27" s="117" t="str">
        <f t="shared" ca="1" si="171"/>
        <v>-</v>
      </c>
      <c r="IE27" s="117" t="str">
        <f t="shared" ca="1" si="171"/>
        <v>-</v>
      </c>
      <c r="IF27" s="117" t="str">
        <f t="shared" ca="1" si="171"/>
        <v>-</v>
      </c>
      <c r="IG27" s="117" t="str">
        <f t="shared" ca="1" si="171"/>
        <v>-</v>
      </c>
      <c r="IH27" s="117" t="str">
        <f t="shared" ca="1" si="171"/>
        <v>-</v>
      </c>
      <c r="II27" s="117" t="str">
        <f t="shared" ca="1" si="171"/>
        <v>-</v>
      </c>
      <c r="IJ27" s="117" t="str">
        <f t="shared" ca="1" si="171"/>
        <v>-</v>
      </c>
      <c r="IK27" s="117" t="str">
        <f t="shared" ca="1" si="171"/>
        <v>-</v>
      </c>
      <c r="IL27" s="117" t="str">
        <f t="shared" ca="1" si="171"/>
        <v>-</v>
      </c>
      <c r="IM27" s="117" t="str">
        <f t="shared" ca="1" si="171"/>
        <v>-</v>
      </c>
      <c r="IN27" s="117" t="str">
        <f t="shared" ca="1" si="171"/>
        <v>-</v>
      </c>
      <c r="IO27" s="117" t="str">
        <f t="shared" ca="1" si="171"/>
        <v>-</v>
      </c>
      <c r="IP27" s="117" t="str">
        <f t="shared" ca="1" si="130"/>
        <v>-</v>
      </c>
      <c r="IQ27" s="117" t="str">
        <f t="shared" ca="1" si="130"/>
        <v>-</v>
      </c>
      <c r="IR27" s="117" t="str">
        <f t="shared" ca="1" si="130"/>
        <v>-</v>
      </c>
      <c r="IS27" s="117" t="str">
        <f t="shared" ca="1" si="130"/>
        <v>-</v>
      </c>
      <c r="IT27" s="117" t="str">
        <f t="shared" ca="1" si="130"/>
        <v>-</v>
      </c>
      <c r="IU27" s="117" t="str">
        <f t="shared" ca="1" si="130"/>
        <v>-</v>
      </c>
      <c r="IV27" s="117" t="str">
        <f t="shared" ca="1" si="130"/>
        <v>-</v>
      </c>
      <c r="IW27" s="117" t="str">
        <f t="shared" ca="1" si="130"/>
        <v>-</v>
      </c>
      <c r="IX27" s="117" t="str">
        <f t="shared" ca="1" si="130"/>
        <v>-</v>
      </c>
      <c r="IY27" s="117" t="str">
        <f t="shared" ca="1" si="130"/>
        <v>-</v>
      </c>
      <c r="IZ27" s="10"/>
      <c r="JA27" s="166">
        <f t="shared" ca="1" si="131"/>
        <v>4.4999999999999998E-2</v>
      </c>
      <c r="JB27" s="166">
        <f t="shared" ca="1" si="132"/>
        <v>4.4999999999999998E-2</v>
      </c>
      <c r="JC27" s="168">
        <f t="shared" ca="1" si="129"/>
        <v>1</v>
      </c>
      <c r="JD27" s="22">
        <f t="shared" ca="1" si="129"/>
        <v>0</v>
      </c>
      <c r="JE27" s="22">
        <f t="shared" ca="1" si="129"/>
        <v>1</v>
      </c>
      <c r="JF27" s="22">
        <f t="shared" ca="1" si="129"/>
        <v>1</v>
      </c>
      <c r="JG27" s="22">
        <f t="shared" ca="1" si="129"/>
        <v>0</v>
      </c>
      <c r="JH27" s="22">
        <f t="shared" ca="1" si="129"/>
        <v>70</v>
      </c>
      <c r="JI27" s="22">
        <f t="shared" ca="1" si="160"/>
        <v>50</v>
      </c>
      <c r="JJ27" s="22">
        <f t="shared" ca="1" si="160"/>
        <v>70</v>
      </c>
      <c r="JK27" s="22">
        <f t="shared" ca="1" si="160"/>
        <v>50</v>
      </c>
      <c r="JL27" s="5">
        <f t="shared" ca="1" si="133"/>
        <v>1</v>
      </c>
      <c r="JM27" s="5">
        <f t="shared" ca="1" si="134"/>
        <v>1</v>
      </c>
      <c r="JN27" s="5">
        <f t="shared" ca="1" si="135"/>
        <v>1</v>
      </c>
      <c r="JO27" s="166">
        <f t="shared" ca="1" si="136"/>
        <v>1</v>
      </c>
      <c r="JP27" s="166">
        <f t="shared" ca="1" si="136"/>
        <v>1</v>
      </c>
      <c r="JQ27" s="22">
        <f t="shared" ca="1" si="160"/>
        <v>1</v>
      </c>
      <c r="JR27" s="10"/>
      <c r="JS27" s="22">
        <f t="shared" ca="1" si="160"/>
        <v>1</v>
      </c>
      <c r="JT27" s="166">
        <f t="shared" ca="1" si="137"/>
        <v>1</v>
      </c>
      <c r="JU27" s="168">
        <f t="shared" ca="1" si="160"/>
        <v>1</v>
      </c>
      <c r="JV27" s="22">
        <f t="shared" ca="1" si="160"/>
        <v>1</v>
      </c>
      <c r="JW27" s="22">
        <f t="shared" ca="1" si="160"/>
        <v>1</v>
      </c>
      <c r="JX27" s="168">
        <f t="shared" ca="1" si="160"/>
        <v>1</v>
      </c>
      <c r="JY27" s="22">
        <f t="shared" ca="1" si="160"/>
        <v>1</v>
      </c>
      <c r="JZ27" s="22">
        <f t="shared" ca="1" si="160"/>
        <v>1</v>
      </c>
      <c r="KA27" s="166">
        <f t="shared" ca="1" si="138"/>
        <v>1</v>
      </c>
      <c r="KB27" s="166">
        <f t="shared" ca="1" si="139"/>
        <v>1</v>
      </c>
      <c r="KC27" s="166">
        <f t="shared" ca="1" si="140"/>
        <v>1</v>
      </c>
      <c r="KD27" s="166" t="str">
        <f t="shared" ca="1" si="141"/>
        <v>-</v>
      </c>
      <c r="KE27" s="168" t="str">
        <f t="shared" ca="1" si="142"/>
        <v>-</v>
      </c>
      <c r="KF27" s="166" t="str">
        <f t="shared" ca="1" si="143"/>
        <v>-</v>
      </c>
      <c r="KG27" s="166" t="str">
        <f t="shared" ca="1" si="144"/>
        <v>-</v>
      </c>
      <c r="KH27" s="166" t="b">
        <f t="shared" ca="1" si="145"/>
        <v>0</v>
      </c>
      <c r="KI27" s="22">
        <f t="shared" ca="1" si="161"/>
        <v>0</v>
      </c>
      <c r="KJ27" s="27">
        <v>0</v>
      </c>
    </row>
    <row r="28" spans="1:296" s="127" customFormat="1" outlineLevel="2">
      <c r="A28" s="126">
        <f t="shared" si="146"/>
        <v>23</v>
      </c>
      <c r="B28" s="132">
        <f t="shared" ca="1" si="162"/>
        <v>19</v>
      </c>
      <c r="C28" s="148">
        <v>200</v>
      </c>
      <c r="D28" s="148" t="s">
        <v>884</v>
      </c>
      <c r="E28" s="148" t="b">
        <v>1</v>
      </c>
      <c r="F28" s="127" t="b">
        <v>0</v>
      </c>
      <c r="G28" s="127" t="b">
        <f t="shared" si="147"/>
        <v>1</v>
      </c>
      <c r="H28" s="144">
        <v>3</v>
      </c>
      <c r="I28" s="144">
        <f t="shared" ca="1" si="148"/>
        <v>1</v>
      </c>
      <c r="J28" s="144">
        <f t="shared" ca="1" si="148"/>
        <v>1</v>
      </c>
      <c r="K28" s="144">
        <f t="shared" ca="1" si="148"/>
        <v>1</v>
      </c>
      <c r="L28" s="144">
        <f t="shared" ca="1" si="148"/>
        <v>1</v>
      </c>
      <c r="M28" s="144">
        <f t="shared" ca="1" si="148"/>
        <v>1</v>
      </c>
      <c r="N28" s="144">
        <f t="shared" ca="1" si="148"/>
        <v>1</v>
      </c>
      <c r="O28" s="144">
        <f t="shared" ca="1" si="148"/>
        <v>1</v>
      </c>
      <c r="P28" s="144">
        <f t="shared" ca="1" si="148"/>
        <v>1</v>
      </c>
      <c r="Q28" s="144">
        <f t="shared" ca="1" si="148"/>
        <v>1</v>
      </c>
      <c r="R28" s="144">
        <f t="shared" ca="1" si="148"/>
        <v>2</v>
      </c>
      <c r="S28" s="144">
        <f t="shared" ca="1" si="148"/>
        <v>1</v>
      </c>
      <c r="T28" s="144">
        <f t="shared" ca="1" si="148"/>
        <v>1</v>
      </c>
      <c r="U28" s="144">
        <f t="shared" ca="1" si="148"/>
        <v>1</v>
      </c>
      <c r="V28" s="144">
        <f t="shared" ca="1" si="148"/>
        <v>1</v>
      </c>
      <c r="W28" s="144">
        <f t="shared" ca="1" si="148"/>
        <v>1</v>
      </c>
      <c r="X28" s="144">
        <f t="shared" ca="1" si="148"/>
        <v>1</v>
      </c>
      <c r="Y28" s="144">
        <f t="shared" ca="1" si="148"/>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3"/>
        <v>-</v>
      </c>
      <c r="AE28" s="22" t="str">
        <f t="shared" ca="1" si="117"/>
        <v>-</v>
      </c>
      <c r="AF28" s="144" t="str">
        <f t="shared" ca="1" si="163"/>
        <v>-</v>
      </c>
      <c r="AG28" s="144" t="str">
        <f t="shared" ca="1" si="163"/>
        <v>-</v>
      </c>
      <c r="AH28" s="22" t="str">
        <f t="shared" ca="1" si="118"/>
        <v>-</v>
      </c>
      <c r="AI28" s="168" t="b">
        <f t="shared" ca="1" si="118"/>
        <v>1</v>
      </c>
      <c r="AJ28" s="10"/>
      <c r="AK28" s="166" t="b">
        <f t="shared" ca="1" si="119"/>
        <v>1</v>
      </c>
      <c r="AL28" s="166" t="str">
        <f t="shared" ca="1" si="119"/>
        <v>-</v>
      </c>
      <c r="AM28" s="166" t="str">
        <f t="shared" ca="1" si="119"/>
        <v>-</v>
      </c>
      <c r="AN28" s="166" t="str">
        <f t="shared" ca="1" si="119"/>
        <v>-</v>
      </c>
      <c r="AO28" s="166" t="b">
        <f t="shared" ca="1" si="119"/>
        <v>0</v>
      </c>
      <c r="AP28" s="192" t="b">
        <v>1</v>
      </c>
      <c r="AQ28" s="166">
        <f t="shared" ca="1" si="120"/>
        <v>0</v>
      </c>
      <c r="AR28" s="166" t="b">
        <f t="shared" ca="1" si="121"/>
        <v>0</v>
      </c>
      <c r="AS28" s="166" t="b">
        <f t="shared" ca="1" si="121"/>
        <v>0</v>
      </c>
      <c r="AT28" s="166" t="str">
        <f t="shared" ca="1" si="121"/>
        <v>-</v>
      </c>
      <c r="AU28" s="166" t="str">
        <f t="shared" ca="1" si="121"/>
        <v>-</v>
      </c>
      <c r="AV28" s="166" t="str">
        <f t="shared" ca="1" si="121"/>
        <v>-</v>
      </c>
      <c r="AW28" s="10"/>
      <c r="AX28" s="144" t="b">
        <f t="shared" ref="AX28:AX32" ca="1" si="172">OFFSET(AX28,-1,0)</f>
        <v>1</v>
      </c>
      <c r="AY28" s="167" t="b">
        <v>1</v>
      </c>
      <c r="AZ28" s="144" t="b">
        <f t="shared" ca="1" si="164"/>
        <v>1</v>
      </c>
      <c r="BA28" s="163">
        <f t="shared" ca="1" si="149"/>
        <v>3104</v>
      </c>
      <c r="BB28" s="144" t="b">
        <f t="shared" ca="1" si="165"/>
        <v>0</v>
      </c>
      <c r="BC28" s="156" t="str">
        <f t="shared" ca="1" si="122"/>
        <v>-</v>
      </c>
      <c r="BD28" s="22" t="b">
        <f t="shared" ca="1" si="122"/>
        <v>1</v>
      </c>
      <c r="BE28" s="144">
        <f t="shared" ca="1" si="166"/>
        <v>3105</v>
      </c>
      <c r="BF28" s="22" t="str">
        <f t="shared" ca="1" si="167"/>
        <v>-</v>
      </c>
      <c r="BG28" s="22">
        <f t="shared" ca="1" si="122"/>
        <v>1</v>
      </c>
      <c r="BH28" s="22">
        <f t="shared" ca="1" si="122"/>
        <v>1</v>
      </c>
      <c r="BI28" s="22" t="str">
        <f t="shared" ca="1" si="122"/>
        <v>-</v>
      </c>
      <c r="BJ28" s="22" t="str">
        <f t="shared" ca="1" si="122"/>
        <v>-</v>
      </c>
      <c r="BK28" s="10"/>
      <c r="BL28" s="22" t="str">
        <f t="shared" ca="1" si="122"/>
        <v>-</v>
      </c>
      <c r="BM28" s="22" t="str">
        <f t="shared" ca="1" si="150"/>
        <v>-</v>
      </c>
      <c r="BN28" s="22" t="str">
        <f t="shared" ca="1" si="150"/>
        <v>-</v>
      </c>
      <c r="BO28" s="22" t="str">
        <f t="shared" ca="1" si="150"/>
        <v>-</v>
      </c>
      <c r="BP28" s="22" t="str">
        <f t="shared" ca="1" si="150"/>
        <v>-</v>
      </c>
      <c r="BQ28" s="22" t="str">
        <f t="shared" ca="1" si="150"/>
        <v>-</v>
      </c>
      <c r="BR28" s="22" t="str">
        <f t="shared" ca="1" si="150"/>
        <v>-</v>
      </c>
      <c r="BS28" s="22" t="str">
        <f t="shared" ca="1" si="150"/>
        <v>-</v>
      </c>
      <c r="BT28" s="22" t="str">
        <f t="shared" ca="1" si="150"/>
        <v>-</v>
      </c>
      <c r="BU28" s="22" t="str">
        <f t="shared" ca="1" si="150"/>
        <v>-</v>
      </c>
      <c r="BV28" s="22" t="str">
        <f t="shared" ca="1" si="150"/>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1"/>
        <v>-</v>
      </c>
      <c r="CK28" s="156" t="str">
        <f t="shared" ca="1" si="151"/>
        <v>-</v>
      </c>
      <c r="CL28" s="156" t="str">
        <f t="shared" ca="1" si="151"/>
        <v>-</v>
      </c>
      <c r="CM28" s="156" t="str">
        <f t="shared" ca="1" si="151"/>
        <v>-</v>
      </c>
      <c r="CN28" s="156" t="str">
        <f t="shared" ca="1" si="151"/>
        <v>-</v>
      </c>
      <c r="CO28" s="156" t="str">
        <f t="shared" ca="1" si="151"/>
        <v>-</v>
      </c>
      <c r="CP28" s="144">
        <f t="shared" ca="1" si="168"/>
        <v>3</v>
      </c>
      <c r="CQ28" s="144">
        <f t="shared" ca="1" si="168"/>
        <v>3</v>
      </c>
      <c r="CR28" s="168">
        <f t="shared" ca="1" si="151"/>
        <v>0</v>
      </c>
      <c r="CS28" s="167">
        <v>1</v>
      </c>
      <c r="CT28" s="167">
        <v>-1</v>
      </c>
      <c r="CU28" s="22" t="str">
        <f t="shared" ca="1" si="152"/>
        <v>-</v>
      </c>
      <c r="CV28" s="22" t="str">
        <f t="shared" ca="1" si="152"/>
        <v>-</v>
      </c>
      <c r="CW28" s="22" t="str">
        <f t="shared" ca="1" si="152"/>
        <v>-</v>
      </c>
      <c r="CX28" s="22" t="str">
        <f t="shared" ca="1" si="152"/>
        <v>-</v>
      </c>
      <c r="CY28" s="22" t="str">
        <f t="shared" ca="1" si="152"/>
        <v>-</v>
      </c>
      <c r="CZ28" s="163">
        <f t="shared" ca="1" si="169"/>
        <v>0</v>
      </c>
      <c r="DA28" s="167">
        <v>1</v>
      </c>
      <c r="DB28" s="167">
        <v>-1</v>
      </c>
      <c r="DC28" s="22" t="str">
        <f t="shared" ca="1" si="152"/>
        <v>-</v>
      </c>
      <c r="DD28" s="22" t="str">
        <f t="shared" ca="1" si="152"/>
        <v>-</v>
      </c>
      <c r="DE28" s="22" t="str">
        <f t="shared" ca="1" si="152"/>
        <v>-</v>
      </c>
      <c r="DF28" s="22">
        <f t="shared" ca="1" si="152"/>
        <v>0</v>
      </c>
      <c r="DG28" s="168">
        <f t="shared" ca="1" si="123"/>
        <v>0</v>
      </c>
      <c r="DH28" s="168">
        <f t="shared" ca="1" si="123"/>
        <v>0</v>
      </c>
      <c r="DI28" s="168">
        <f t="shared" ca="1" si="123"/>
        <v>0</v>
      </c>
      <c r="DJ28" s="22">
        <f t="shared" ca="1" si="153"/>
        <v>0</v>
      </c>
      <c r="DK28" s="22">
        <f t="shared" ca="1" si="153"/>
        <v>0</v>
      </c>
      <c r="DL28" s="22">
        <f t="shared" ca="1" si="153"/>
        <v>0</v>
      </c>
      <c r="DM28" s="22" t="str">
        <f t="shared" ca="1" si="153"/>
        <v>-</v>
      </c>
      <c r="DN28" s="22" t="str">
        <f t="shared" ca="1" si="153"/>
        <v>-</v>
      </c>
      <c r="DO28" s="168" t="str">
        <f t="shared" ca="1" si="153"/>
        <v>-</v>
      </c>
      <c r="DP28" s="168" t="str">
        <f t="shared" ca="1" si="153"/>
        <v>-</v>
      </c>
      <c r="DQ28" s="22" t="str">
        <f t="shared" ca="1" si="153"/>
        <v>-</v>
      </c>
      <c r="DR28" s="22" t="str">
        <f t="shared" ca="1" si="153"/>
        <v>-</v>
      </c>
      <c r="DS28" s="22" t="str">
        <f t="shared" ca="1" si="153"/>
        <v>-</v>
      </c>
      <c r="DT28" s="22" t="str">
        <f t="shared" ca="1" si="153"/>
        <v>-</v>
      </c>
      <c r="DU28" s="22" t="str">
        <f t="shared" ca="1" si="153"/>
        <v>-</v>
      </c>
      <c r="DV28" s="22" t="str">
        <f t="shared" ca="1" si="153"/>
        <v>-</v>
      </c>
      <c r="DW28" s="22" t="str">
        <f t="shared" ca="1" si="153"/>
        <v>-</v>
      </c>
      <c r="DX28" s="10"/>
      <c r="DY28" s="168">
        <f t="shared" ca="1" si="154"/>
        <v>1</v>
      </c>
      <c r="DZ28" s="22" t="str">
        <f t="shared" ca="1" si="154"/>
        <v>-</v>
      </c>
      <c r="EA28" s="168" t="str">
        <f t="shared" ca="1" si="154"/>
        <v>-</v>
      </c>
      <c r="EB28" s="168" t="str">
        <f t="shared" ca="1" si="154"/>
        <v>-</v>
      </c>
      <c r="EC28" s="168" t="str">
        <f t="shared" ca="1" si="154"/>
        <v>-</v>
      </c>
      <c r="ED28" s="168" t="b">
        <f t="shared" ca="1" si="154"/>
        <v>0</v>
      </c>
      <c r="EE28" s="22" t="str">
        <f t="shared" ca="1" si="154"/>
        <v>-</v>
      </c>
      <c r="EF28" s="22">
        <f t="shared" ca="1" si="154"/>
        <v>0</v>
      </c>
      <c r="EG28" s="22" t="str">
        <f t="shared" ca="1" si="154"/>
        <v>-</v>
      </c>
      <c r="EH28" s="166" cm="1">
        <f t="array" aca="1" ref="EH28" ca="1">INDEX(i.rev,$K28,EH$15)</f>
        <v>1</v>
      </c>
      <c r="EI28" s="22">
        <f t="shared" ca="1" si="125"/>
        <v>0</v>
      </c>
      <c r="EJ28" s="22">
        <f t="shared" ca="1" si="154"/>
        <v>1</v>
      </c>
      <c r="EK28" s="22">
        <f t="shared" ca="1" si="154"/>
        <v>0</v>
      </c>
      <c r="EL28" s="22">
        <f t="shared" ca="1" si="154"/>
        <v>1</v>
      </c>
      <c r="EM28" s="22">
        <f t="shared" ca="1" si="154"/>
        <v>1</v>
      </c>
      <c r="EN28" s="22">
        <f t="shared" ca="1" si="154"/>
        <v>1</v>
      </c>
      <c r="EO28" s="22">
        <f t="shared" ca="1" si="154"/>
        <v>0</v>
      </c>
      <c r="EP28" s="22">
        <f t="shared" ca="1" si="154"/>
        <v>0</v>
      </c>
      <c r="EQ28" s="22">
        <f t="shared" ca="1" si="154"/>
        <v>0</v>
      </c>
      <c r="ER28" s="22">
        <f t="shared" ca="1" si="155"/>
        <v>0</v>
      </c>
      <c r="ES28" s="22">
        <f t="shared" ca="1" si="155"/>
        <v>0</v>
      </c>
      <c r="ET28" s="22">
        <f t="shared" ca="1" si="155"/>
        <v>0</v>
      </c>
      <c r="EU28" s="22">
        <f t="shared" ca="1" si="155"/>
        <v>0</v>
      </c>
      <c r="EV28" s="22">
        <f t="shared" ca="1" si="155"/>
        <v>0</v>
      </c>
      <c r="EW28" s="22">
        <f t="shared" ca="1" si="126"/>
        <v>0</v>
      </c>
      <c r="EX28" s="22">
        <f t="shared" ca="1" si="126"/>
        <v>0</v>
      </c>
      <c r="EY28" s="166" cm="1">
        <f t="array" aca="1" ref="EY28" ca="1">INDEX(i.rev,$K28,EY$15)</f>
        <v>0</v>
      </c>
      <c r="EZ28" s="22">
        <f t="shared" ca="1" si="155"/>
        <v>0</v>
      </c>
      <c r="FA28" s="166" cm="1">
        <f t="array" aca="1" ref="FA28" ca="1">INDEX(i.rev,$K28,FA$15)</f>
        <v>1</v>
      </c>
      <c r="FB28" s="22">
        <f t="shared" ca="1" si="155"/>
        <v>0</v>
      </c>
      <c r="FC28" s="168">
        <f t="shared" ca="1" si="155"/>
        <v>0</v>
      </c>
      <c r="FD28" s="168">
        <f t="shared" ca="1" si="155"/>
        <v>0</v>
      </c>
      <c r="FE28" s="168">
        <f t="shared" ca="1" si="155"/>
        <v>0</v>
      </c>
      <c r="FF28" s="168">
        <f t="shared" ca="1" si="95"/>
        <v>0</v>
      </c>
      <c r="FG28" s="168">
        <f t="shared" ca="1" si="95"/>
        <v>0</v>
      </c>
      <c r="FH28" s="168">
        <f t="shared" ca="1" si="95"/>
        <v>0</v>
      </c>
      <c r="FI28" s="10"/>
      <c r="FJ28" s="22" t="str">
        <f t="shared" ca="1" si="156"/>
        <v>-</v>
      </c>
      <c r="FK28" s="22" t="str">
        <f t="shared" ca="1" si="156"/>
        <v>-</v>
      </c>
      <c r="FL28" s="22" t="str">
        <f t="shared" ca="1" si="156"/>
        <v>-</v>
      </c>
      <c r="FM28" s="22" t="str">
        <f t="shared" ca="1" si="156"/>
        <v>-</v>
      </c>
      <c r="FN28" s="168" t="str">
        <f t="shared" ca="1" si="156"/>
        <v>-</v>
      </c>
      <c r="FO28" s="5" t="b">
        <f t="shared" si="127"/>
        <v>0</v>
      </c>
      <c r="FP28" s="5" t="b">
        <f t="shared" si="127"/>
        <v>0</v>
      </c>
      <c r="FQ28" s="5" t="b">
        <f t="shared" si="127"/>
        <v>1</v>
      </c>
      <c r="FR28" s="168">
        <f t="shared" ca="1" si="156"/>
        <v>0</v>
      </c>
      <c r="FS28" s="166">
        <f t="shared" ca="1" si="128"/>
        <v>1</v>
      </c>
      <c r="FT28" s="166">
        <f t="shared" ca="1" si="128"/>
        <v>1</v>
      </c>
      <c r="FU28" s="168" t="str">
        <f t="shared" ca="1" si="95"/>
        <v>-</v>
      </c>
      <c r="FV28" s="168" t="str">
        <f t="shared" ca="1" si="95"/>
        <v>-</v>
      </c>
      <c r="FW28" s="168" t="str">
        <f t="shared" ca="1" si="95"/>
        <v>-</v>
      </c>
      <c r="FX28" s="168" t="str">
        <f t="shared" ca="1" si="95"/>
        <v>-</v>
      </c>
      <c r="FY28" s="168" t="str">
        <f t="shared" ca="1" si="95"/>
        <v>-</v>
      </c>
      <c r="FZ28" s="22" t="str">
        <f t="shared" ca="1" si="157"/>
        <v>-</v>
      </c>
      <c r="GA28" s="22" t="str">
        <f t="shared" ca="1" si="157"/>
        <v>-</v>
      </c>
      <c r="GB28" s="5" t="b">
        <f t="array" aca="1" ref="GB28" ca="1">IF(OR(GC28:GC28&lt;&gt;"-"),TRUE,"-")</f>
        <v>1</v>
      </c>
      <c r="GC28" s="144">
        <f t="shared" ca="1" si="170"/>
        <v>2</v>
      </c>
      <c r="GD28" s="5" t="str">
        <f t="array" aca="1" ref="GD28" ca="1">IF(OR(GE28:GE28&lt;&gt;"-"),TRUE,"-")</f>
        <v>-</v>
      </c>
      <c r="GE28" s="22" t="str">
        <f t="shared" ca="1" si="158"/>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9"/>
        <v>-</v>
      </c>
      <c r="GO28" s="165">
        <f t="shared" ca="1" si="129"/>
        <v>0.5</v>
      </c>
      <c r="GP28" s="165">
        <f t="shared" ca="1" si="129"/>
        <v>0.9</v>
      </c>
      <c r="GQ28" s="165">
        <f t="shared" ca="1" si="129"/>
        <v>0.5</v>
      </c>
      <c r="GR28" s="165">
        <f t="shared" ca="1" si="129"/>
        <v>0.5</v>
      </c>
      <c r="GS28" s="165">
        <f t="shared" ca="1" si="129"/>
        <v>0</v>
      </c>
      <c r="GT28" s="165">
        <f t="shared" ca="1" si="129"/>
        <v>0</v>
      </c>
      <c r="GU28" s="165" t="str">
        <f t="shared" ca="1" si="129"/>
        <v>-</v>
      </c>
      <c r="GV28" s="168" t="str">
        <f t="shared" ca="1" si="129"/>
        <v>-</v>
      </c>
      <c r="GW28" s="168" t="str">
        <f t="shared" ca="1" si="129"/>
        <v>-</v>
      </c>
      <c r="GX28" s="117" t="b">
        <f t="shared" ca="1" si="159"/>
        <v>0</v>
      </c>
      <c r="GY28" s="117" t="str">
        <f t="shared" ca="1" si="130"/>
        <v>-</v>
      </c>
      <c r="GZ28" s="117" t="str">
        <f t="shared" ca="1" si="171"/>
        <v>-</v>
      </c>
      <c r="HA28" s="117" t="str">
        <f t="shared" ca="1" si="171"/>
        <v>-</v>
      </c>
      <c r="HB28" s="117" t="str">
        <f t="shared" ca="1" si="171"/>
        <v>-</v>
      </c>
      <c r="HC28" s="117" t="str">
        <f t="shared" ca="1" si="171"/>
        <v>-</v>
      </c>
      <c r="HD28" s="117" t="str">
        <f t="shared" ca="1" si="171"/>
        <v>-</v>
      </c>
      <c r="HE28" s="117" t="str">
        <f t="shared" ca="1" si="171"/>
        <v>-</v>
      </c>
      <c r="HF28" s="117" t="str">
        <f t="shared" ca="1" si="171"/>
        <v>-</v>
      </c>
      <c r="HG28" s="117" t="str">
        <f t="shared" ca="1" si="171"/>
        <v>-</v>
      </c>
      <c r="HH28" s="117" t="str">
        <f t="shared" ca="1" si="171"/>
        <v>-</v>
      </c>
      <c r="HI28" s="117" t="str">
        <f t="shared" ca="1" si="171"/>
        <v>-</v>
      </c>
      <c r="HJ28" s="117" t="str">
        <f t="shared" ca="1" si="171"/>
        <v>-</v>
      </c>
      <c r="HK28" s="117" t="str">
        <f t="shared" ca="1" si="171"/>
        <v>-</v>
      </c>
      <c r="HL28" s="117" t="str">
        <f t="shared" ca="1" si="171"/>
        <v>-</v>
      </c>
      <c r="HM28" s="117" t="str">
        <f t="shared" ca="1" si="171"/>
        <v>-</v>
      </c>
      <c r="HN28" s="117" t="str">
        <f t="shared" ca="1" si="171"/>
        <v>-</v>
      </c>
      <c r="HO28" s="117" t="str">
        <f t="shared" ca="1" si="171"/>
        <v>-</v>
      </c>
      <c r="HP28" s="117" t="str">
        <f t="shared" ca="1" si="171"/>
        <v>-</v>
      </c>
      <c r="HQ28" s="117" t="str">
        <f t="shared" ca="1" si="171"/>
        <v>-</v>
      </c>
      <c r="HR28" s="117" t="str">
        <f t="shared" ca="1" si="171"/>
        <v>-</v>
      </c>
      <c r="HS28" s="117" t="str">
        <f t="shared" ca="1" si="171"/>
        <v>-</v>
      </c>
      <c r="HT28" s="117" t="str">
        <f t="shared" ca="1" si="171"/>
        <v>-</v>
      </c>
      <c r="HU28" s="117" t="str">
        <f t="shared" ca="1" si="171"/>
        <v>-</v>
      </c>
      <c r="HV28" s="117" t="str">
        <f t="shared" ca="1" si="171"/>
        <v>-</v>
      </c>
      <c r="HW28" s="117" t="str">
        <f t="shared" ca="1" si="171"/>
        <v>-</v>
      </c>
      <c r="HX28" s="117" t="str">
        <f t="shared" ca="1" si="171"/>
        <v>-</v>
      </c>
      <c r="HY28" s="117" t="str">
        <f t="shared" ca="1" si="171"/>
        <v>-</v>
      </c>
      <c r="HZ28" s="117" t="str">
        <f t="shared" ca="1" si="171"/>
        <v>-</v>
      </c>
      <c r="IA28" s="117" t="str">
        <f t="shared" ca="1" si="171"/>
        <v>-</v>
      </c>
      <c r="IB28" s="117" t="str">
        <f t="shared" ca="1" si="171"/>
        <v>-</v>
      </c>
      <c r="IC28" s="117" t="str">
        <f t="shared" ca="1" si="171"/>
        <v>-</v>
      </c>
      <c r="ID28" s="117" t="str">
        <f t="shared" ca="1" si="171"/>
        <v>-</v>
      </c>
      <c r="IE28" s="117" t="str">
        <f t="shared" ca="1" si="171"/>
        <v>-</v>
      </c>
      <c r="IF28" s="117" t="str">
        <f t="shared" ca="1" si="171"/>
        <v>-</v>
      </c>
      <c r="IG28" s="117" t="str">
        <f t="shared" ca="1" si="171"/>
        <v>-</v>
      </c>
      <c r="IH28" s="117" t="str">
        <f t="shared" ca="1" si="171"/>
        <v>-</v>
      </c>
      <c r="II28" s="117" t="str">
        <f t="shared" ca="1" si="171"/>
        <v>-</v>
      </c>
      <c r="IJ28" s="117" t="str">
        <f t="shared" ca="1" si="171"/>
        <v>-</v>
      </c>
      <c r="IK28" s="117" t="str">
        <f t="shared" ca="1" si="171"/>
        <v>-</v>
      </c>
      <c r="IL28" s="117" t="str">
        <f t="shared" ca="1" si="171"/>
        <v>-</v>
      </c>
      <c r="IM28" s="117" t="str">
        <f t="shared" ca="1" si="171"/>
        <v>-</v>
      </c>
      <c r="IN28" s="117" t="str">
        <f t="shared" ca="1" si="171"/>
        <v>-</v>
      </c>
      <c r="IO28" s="117" t="str">
        <f t="shared" ca="1" si="171"/>
        <v>-</v>
      </c>
      <c r="IP28" s="117" t="str">
        <f t="shared" ca="1" si="130"/>
        <v>-</v>
      </c>
      <c r="IQ28" s="117" t="str">
        <f t="shared" ca="1" si="130"/>
        <v>-</v>
      </c>
      <c r="IR28" s="117" t="str">
        <f t="shared" ca="1" si="130"/>
        <v>-</v>
      </c>
      <c r="IS28" s="117" t="str">
        <f t="shared" ca="1" si="130"/>
        <v>-</v>
      </c>
      <c r="IT28" s="117" t="str">
        <f t="shared" ca="1" si="130"/>
        <v>-</v>
      </c>
      <c r="IU28" s="117" t="str">
        <f t="shared" ca="1" si="130"/>
        <v>-</v>
      </c>
      <c r="IV28" s="117" t="str">
        <f t="shared" ca="1" si="130"/>
        <v>-</v>
      </c>
      <c r="IW28" s="117" t="str">
        <f t="shared" ca="1" si="130"/>
        <v>-</v>
      </c>
      <c r="IX28" s="117" t="str">
        <f t="shared" ca="1" si="130"/>
        <v>-</v>
      </c>
      <c r="IY28" s="117" t="str">
        <f t="shared" ca="1" si="130"/>
        <v>-</v>
      </c>
      <c r="IZ28" s="10"/>
      <c r="JA28" s="166">
        <f t="shared" ca="1" si="131"/>
        <v>4.4999999999999998E-2</v>
      </c>
      <c r="JB28" s="166">
        <f t="shared" ca="1" si="132"/>
        <v>4.4999999999999998E-2</v>
      </c>
      <c r="JC28" s="168">
        <f t="shared" ca="1" si="129"/>
        <v>1</v>
      </c>
      <c r="JD28" s="22">
        <f t="shared" ca="1" si="129"/>
        <v>0</v>
      </c>
      <c r="JE28" s="22">
        <f t="shared" ca="1" si="129"/>
        <v>1</v>
      </c>
      <c r="JF28" s="22">
        <f t="shared" ca="1" si="129"/>
        <v>1</v>
      </c>
      <c r="JG28" s="22">
        <f t="shared" ca="1" si="129"/>
        <v>0</v>
      </c>
      <c r="JH28" s="22">
        <f t="shared" ca="1" si="129"/>
        <v>70</v>
      </c>
      <c r="JI28" s="22">
        <f t="shared" ca="1" si="160"/>
        <v>50</v>
      </c>
      <c r="JJ28" s="22">
        <f t="shared" ca="1" si="160"/>
        <v>70</v>
      </c>
      <c r="JK28" s="22">
        <f t="shared" ca="1" si="160"/>
        <v>50</v>
      </c>
      <c r="JL28" s="5">
        <f t="shared" ca="1" si="133"/>
        <v>1</v>
      </c>
      <c r="JM28" s="5">
        <f t="shared" ca="1" si="134"/>
        <v>1</v>
      </c>
      <c r="JN28" s="5">
        <f t="shared" ca="1" si="135"/>
        <v>1</v>
      </c>
      <c r="JO28" s="166">
        <f t="shared" ca="1" si="136"/>
        <v>1</v>
      </c>
      <c r="JP28" s="166">
        <f t="shared" ca="1" si="136"/>
        <v>1</v>
      </c>
      <c r="JQ28" s="22">
        <f t="shared" ca="1" si="160"/>
        <v>1</v>
      </c>
      <c r="JR28" s="10"/>
      <c r="JS28" s="22">
        <f t="shared" ca="1" si="160"/>
        <v>1</v>
      </c>
      <c r="JT28" s="166">
        <f t="shared" ca="1" si="137"/>
        <v>1</v>
      </c>
      <c r="JU28" s="168">
        <f t="shared" ca="1" si="160"/>
        <v>1</v>
      </c>
      <c r="JV28" s="22">
        <f t="shared" ca="1" si="160"/>
        <v>1</v>
      </c>
      <c r="JW28" s="22">
        <f t="shared" ca="1" si="160"/>
        <v>1</v>
      </c>
      <c r="JX28" s="168">
        <f t="shared" ca="1" si="160"/>
        <v>1</v>
      </c>
      <c r="JY28" s="22">
        <f t="shared" ca="1" si="160"/>
        <v>1</v>
      </c>
      <c r="JZ28" s="22">
        <f t="shared" ca="1" si="160"/>
        <v>1</v>
      </c>
      <c r="KA28" s="166">
        <f t="shared" ca="1" si="138"/>
        <v>1</v>
      </c>
      <c r="KB28" s="166">
        <f t="shared" ca="1" si="139"/>
        <v>1</v>
      </c>
      <c r="KC28" s="166">
        <f t="shared" ca="1" si="140"/>
        <v>1</v>
      </c>
      <c r="KD28" s="166" t="str">
        <f t="shared" ca="1" si="141"/>
        <v>-</v>
      </c>
      <c r="KE28" s="168" t="str">
        <f t="shared" ca="1" si="142"/>
        <v>-</v>
      </c>
      <c r="KF28" s="166" t="str">
        <f t="shared" ca="1" si="143"/>
        <v>-</v>
      </c>
      <c r="KG28" s="166" t="str">
        <f t="shared" ca="1" si="144"/>
        <v>-</v>
      </c>
      <c r="KH28" s="166" t="b">
        <f t="shared" ca="1" si="145"/>
        <v>0</v>
      </c>
      <c r="KI28" s="22">
        <f t="shared" ca="1" si="161"/>
        <v>0</v>
      </c>
      <c r="KJ28" s="27">
        <v>0</v>
      </c>
    </row>
    <row r="29" spans="1:296" s="127" customFormat="1" outlineLevel="2">
      <c r="A29" s="126">
        <f t="shared" si="146"/>
        <v>24</v>
      </c>
      <c r="B29" s="132">
        <f t="shared" ca="1" si="162"/>
        <v>19</v>
      </c>
      <c r="C29" s="148">
        <v>200</v>
      </c>
      <c r="D29" s="148" t="s">
        <v>884</v>
      </c>
      <c r="E29" s="148" t="b">
        <v>1</v>
      </c>
      <c r="F29" s="127" t="b">
        <v>0</v>
      </c>
      <c r="G29" s="127" t="b">
        <f t="shared" si="147"/>
        <v>1</v>
      </c>
      <c r="H29" s="144">
        <v>3</v>
      </c>
      <c r="I29" s="144">
        <f t="shared" ca="1" si="148"/>
        <v>1</v>
      </c>
      <c r="J29" s="144">
        <f t="shared" ca="1" si="148"/>
        <v>1</v>
      </c>
      <c r="K29" s="144">
        <f t="shared" ca="1" si="148"/>
        <v>1</v>
      </c>
      <c r="L29" s="144">
        <f t="shared" ca="1" si="148"/>
        <v>1</v>
      </c>
      <c r="M29" s="144">
        <f t="shared" ca="1" si="148"/>
        <v>1</v>
      </c>
      <c r="N29" s="144">
        <f t="shared" ca="1" si="148"/>
        <v>1</v>
      </c>
      <c r="O29" s="144">
        <f t="shared" ca="1" si="148"/>
        <v>1</v>
      </c>
      <c r="P29" s="144">
        <f t="shared" ca="1" si="148"/>
        <v>1</v>
      </c>
      <c r="Q29" s="144">
        <f t="shared" ca="1" si="148"/>
        <v>1</v>
      </c>
      <c r="R29" s="144">
        <f t="shared" ca="1" si="148"/>
        <v>2</v>
      </c>
      <c r="S29" s="144">
        <f t="shared" ca="1" si="148"/>
        <v>1</v>
      </c>
      <c r="T29" s="144">
        <f t="shared" ca="1" si="148"/>
        <v>1</v>
      </c>
      <c r="U29" s="144">
        <f t="shared" ca="1" si="148"/>
        <v>1</v>
      </c>
      <c r="V29" s="144">
        <f t="shared" ca="1" si="148"/>
        <v>1</v>
      </c>
      <c r="W29" s="144">
        <f t="shared" ca="1" si="148"/>
        <v>1</v>
      </c>
      <c r="X29" s="144">
        <f t="shared" ca="1" si="148"/>
        <v>1</v>
      </c>
      <c r="Y29" s="144">
        <f t="shared" ca="1" si="148"/>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3"/>
        <v>-</v>
      </c>
      <c r="AE29" s="22" t="str">
        <f t="shared" ca="1" si="117"/>
        <v>-</v>
      </c>
      <c r="AF29" s="144" t="str">
        <f t="shared" ca="1" si="163"/>
        <v>-</v>
      </c>
      <c r="AG29" s="144" t="str">
        <f t="shared" ca="1" si="163"/>
        <v>-</v>
      </c>
      <c r="AH29" s="22" t="str">
        <f t="shared" ca="1" si="118"/>
        <v>-</v>
      </c>
      <c r="AI29" s="168" t="b">
        <f t="shared" ca="1" si="118"/>
        <v>1</v>
      </c>
      <c r="AJ29" s="10"/>
      <c r="AK29" s="166" t="b">
        <f t="shared" ca="1" si="119"/>
        <v>1</v>
      </c>
      <c r="AL29" s="166" t="str">
        <f t="shared" ca="1" si="119"/>
        <v>-</v>
      </c>
      <c r="AM29" s="166" t="str">
        <f t="shared" ca="1" si="119"/>
        <v>-</v>
      </c>
      <c r="AN29" s="166" t="str">
        <f t="shared" ca="1" si="119"/>
        <v>-</v>
      </c>
      <c r="AO29" s="166" t="b">
        <f t="shared" ca="1" si="119"/>
        <v>0</v>
      </c>
      <c r="AP29" s="192" t="b">
        <v>1</v>
      </c>
      <c r="AQ29" s="166">
        <f t="shared" ca="1" si="120"/>
        <v>0</v>
      </c>
      <c r="AR29" s="166" t="b">
        <f t="shared" ca="1" si="121"/>
        <v>0</v>
      </c>
      <c r="AS29" s="166" t="b">
        <f t="shared" ca="1" si="121"/>
        <v>0</v>
      </c>
      <c r="AT29" s="166" t="str">
        <f t="shared" ca="1" si="121"/>
        <v>-</v>
      </c>
      <c r="AU29" s="166" t="str">
        <f t="shared" ca="1" si="121"/>
        <v>-</v>
      </c>
      <c r="AV29" s="166" t="str">
        <f t="shared" ca="1" si="121"/>
        <v>-</v>
      </c>
      <c r="AW29" s="10"/>
      <c r="AX29" s="144" t="b">
        <f t="shared" ca="1" si="172"/>
        <v>1</v>
      </c>
      <c r="AY29" s="167" t="b">
        <v>1</v>
      </c>
      <c r="AZ29" s="144" t="b">
        <f t="shared" ca="1" si="164"/>
        <v>1</v>
      </c>
      <c r="BA29" s="163">
        <f t="shared" ca="1" si="149"/>
        <v>3105</v>
      </c>
      <c r="BB29" s="144" t="b">
        <f t="shared" ca="1" si="165"/>
        <v>0</v>
      </c>
      <c r="BC29" s="156" t="str">
        <f t="shared" ca="1" si="122"/>
        <v>-</v>
      </c>
      <c r="BD29" s="22" t="b">
        <f t="shared" ca="1" si="122"/>
        <v>1</v>
      </c>
      <c r="BE29" s="144">
        <f t="shared" ca="1" si="166"/>
        <v>3106</v>
      </c>
      <c r="BF29" s="22" t="str">
        <f t="shared" ca="1" si="167"/>
        <v>-</v>
      </c>
      <c r="BG29" s="22">
        <f t="shared" ca="1" si="122"/>
        <v>1</v>
      </c>
      <c r="BH29" s="22">
        <f t="shared" ca="1" si="122"/>
        <v>1</v>
      </c>
      <c r="BI29" s="22" t="str">
        <f t="shared" ca="1" si="122"/>
        <v>-</v>
      </c>
      <c r="BJ29" s="22" t="str">
        <f t="shared" ca="1" si="122"/>
        <v>-</v>
      </c>
      <c r="BK29" s="10"/>
      <c r="BL29" s="22" t="str">
        <f t="shared" ca="1" si="122"/>
        <v>-</v>
      </c>
      <c r="BM29" s="22" t="str">
        <f t="shared" ca="1" si="150"/>
        <v>-</v>
      </c>
      <c r="BN29" s="22" t="str">
        <f t="shared" ca="1" si="150"/>
        <v>-</v>
      </c>
      <c r="BO29" s="22" t="str">
        <f t="shared" ca="1" si="150"/>
        <v>-</v>
      </c>
      <c r="BP29" s="22" t="str">
        <f t="shared" ca="1" si="150"/>
        <v>-</v>
      </c>
      <c r="BQ29" s="22" t="str">
        <f t="shared" ca="1" si="150"/>
        <v>-</v>
      </c>
      <c r="BR29" s="22" t="str">
        <f t="shared" ca="1" si="150"/>
        <v>-</v>
      </c>
      <c r="BS29" s="22" t="str">
        <f t="shared" ca="1" si="150"/>
        <v>-</v>
      </c>
      <c r="BT29" s="22" t="str">
        <f t="shared" ca="1" si="150"/>
        <v>-</v>
      </c>
      <c r="BU29" s="22" t="str">
        <f t="shared" ca="1" si="150"/>
        <v>-</v>
      </c>
      <c r="BV29" s="22" t="str">
        <f t="shared" ca="1" si="150"/>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1"/>
        <v>-</v>
      </c>
      <c r="CK29" s="156" t="str">
        <f t="shared" ca="1" si="151"/>
        <v>-</v>
      </c>
      <c r="CL29" s="156" t="str">
        <f t="shared" ca="1" si="151"/>
        <v>-</v>
      </c>
      <c r="CM29" s="156" t="str">
        <f t="shared" ca="1" si="151"/>
        <v>-</v>
      </c>
      <c r="CN29" s="156" t="str">
        <f t="shared" ca="1" si="151"/>
        <v>-</v>
      </c>
      <c r="CO29" s="156" t="str">
        <f t="shared" ca="1" si="151"/>
        <v>-</v>
      </c>
      <c r="CP29" s="144">
        <f t="shared" ca="1" si="168"/>
        <v>3</v>
      </c>
      <c r="CQ29" s="144">
        <f t="shared" ca="1" si="168"/>
        <v>3</v>
      </c>
      <c r="CR29" s="168">
        <f t="shared" ca="1" si="151"/>
        <v>0</v>
      </c>
      <c r="CS29" s="167">
        <v>1</v>
      </c>
      <c r="CT29" s="167">
        <v>-1</v>
      </c>
      <c r="CU29" s="22" t="str">
        <f t="shared" ca="1" si="152"/>
        <v>-</v>
      </c>
      <c r="CV29" s="22" t="str">
        <f t="shared" ca="1" si="152"/>
        <v>-</v>
      </c>
      <c r="CW29" s="22" t="str">
        <f t="shared" ca="1" si="152"/>
        <v>-</v>
      </c>
      <c r="CX29" s="22" t="str">
        <f t="shared" ca="1" si="152"/>
        <v>-</v>
      </c>
      <c r="CY29" s="22" t="str">
        <f t="shared" ca="1" si="152"/>
        <v>-</v>
      </c>
      <c r="CZ29" s="163">
        <f t="shared" ca="1" si="169"/>
        <v>0</v>
      </c>
      <c r="DA29" s="167">
        <v>1</v>
      </c>
      <c r="DB29" s="167">
        <v>-1</v>
      </c>
      <c r="DC29" s="22" t="str">
        <f t="shared" ca="1" si="152"/>
        <v>-</v>
      </c>
      <c r="DD29" s="22" t="str">
        <f t="shared" ca="1" si="152"/>
        <v>-</v>
      </c>
      <c r="DE29" s="22" t="str">
        <f t="shared" ca="1" si="152"/>
        <v>-</v>
      </c>
      <c r="DF29" s="22">
        <f t="shared" ca="1" si="152"/>
        <v>0</v>
      </c>
      <c r="DG29" s="168">
        <f t="shared" ca="1" si="123"/>
        <v>0</v>
      </c>
      <c r="DH29" s="168">
        <f t="shared" ca="1" si="123"/>
        <v>0</v>
      </c>
      <c r="DI29" s="168">
        <f t="shared" ca="1" si="123"/>
        <v>0</v>
      </c>
      <c r="DJ29" s="22">
        <f t="shared" ca="1" si="153"/>
        <v>0</v>
      </c>
      <c r="DK29" s="22">
        <f t="shared" ca="1" si="153"/>
        <v>0</v>
      </c>
      <c r="DL29" s="22">
        <f t="shared" ca="1" si="153"/>
        <v>0</v>
      </c>
      <c r="DM29" s="22" t="str">
        <f t="shared" ca="1" si="153"/>
        <v>-</v>
      </c>
      <c r="DN29" s="22" t="str">
        <f t="shared" ca="1" si="153"/>
        <v>-</v>
      </c>
      <c r="DO29" s="168" t="str">
        <f t="shared" ca="1" si="153"/>
        <v>-</v>
      </c>
      <c r="DP29" s="168" t="str">
        <f t="shared" ca="1" si="153"/>
        <v>-</v>
      </c>
      <c r="DQ29" s="22" t="str">
        <f t="shared" ca="1" si="153"/>
        <v>-</v>
      </c>
      <c r="DR29" s="22" t="str">
        <f t="shared" ca="1" si="153"/>
        <v>-</v>
      </c>
      <c r="DS29" s="22" t="str">
        <f t="shared" ca="1" si="153"/>
        <v>-</v>
      </c>
      <c r="DT29" s="22" t="str">
        <f t="shared" ca="1" si="153"/>
        <v>-</v>
      </c>
      <c r="DU29" s="22" t="str">
        <f t="shared" ca="1" si="153"/>
        <v>-</v>
      </c>
      <c r="DV29" s="22" t="str">
        <f t="shared" ca="1" si="153"/>
        <v>-</v>
      </c>
      <c r="DW29" s="22" t="str">
        <f t="shared" ca="1" si="153"/>
        <v>-</v>
      </c>
      <c r="DX29" s="10"/>
      <c r="DY29" s="168">
        <f t="shared" ca="1" si="154"/>
        <v>1</v>
      </c>
      <c r="DZ29" s="22" t="str">
        <f t="shared" ca="1" si="154"/>
        <v>-</v>
      </c>
      <c r="EA29" s="168" t="str">
        <f t="shared" ca="1" si="154"/>
        <v>-</v>
      </c>
      <c r="EB29" s="168" t="str">
        <f t="shared" ca="1" si="154"/>
        <v>-</v>
      </c>
      <c r="EC29" s="168" t="str">
        <f t="shared" ca="1" si="154"/>
        <v>-</v>
      </c>
      <c r="ED29" s="168" t="b">
        <f t="shared" ca="1" si="154"/>
        <v>0</v>
      </c>
      <c r="EE29" s="22" t="str">
        <f t="shared" ca="1" si="154"/>
        <v>-</v>
      </c>
      <c r="EF29" s="22">
        <f t="shared" ca="1" si="154"/>
        <v>0</v>
      </c>
      <c r="EG29" s="22" t="str">
        <f t="shared" ca="1" si="154"/>
        <v>-</v>
      </c>
      <c r="EH29" s="166" cm="1">
        <f t="array" aca="1" ref="EH29" ca="1">INDEX(i.rev,$K29,EH$15)</f>
        <v>1</v>
      </c>
      <c r="EI29" s="22">
        <f t="shared" ca="1" si="125"/>
        <v>0</v>
      </c>
      <c r="EJ29" s="22">
        <f t="shared" ca="1" si="154"/>
        <v>1</v>
      </c>
      <c r="EK29" s="22">
        <f t="shared" ca="1" si="154"/>
        <v>0</v>
      </c>
      <c r="EL29" s="22">
        <f t="shared" ca="1" si="154"/>
        <v>1</v>
      </c>
      <c r="EM29" s="22">
        <f t="shared" ca="1" si="154"/>
        <v>1</v>
      </c>
      <c r="EN29" s="22">
        <f t="shared" ca="1" si="154"/>
        <v>1</v>
      </c>
      <c r="EO29" s="22">
        <f t="shared" ca="1" si="154"/>
        <v>0</v>
      </c>
      <c r="EP29" s="22">
        <f t="shared" ca="1" si="154"/>
        <v>0</v>
      </c>
      <c r="EQ29" s="22">
        <f t="shared" ca="1" si="154"/>
        <v>0</v>
      </c>
      <c r="ER29" s="22">
        <f t="shared" ca="1" si="155"/>
        <v>0</v>
      </c>
      <c r="ES29" s="22">
        <f t="shared" ca="1" si="155"/>
        <v>0</v>
      </c>
      <c r="ET29" s="22">
        <f t="shared" ca="1" si="155"/>
        <v>0</v>
      </c>
      <c r="EU29" s="22">
        <f t="shared" ca="1" si="155"/>
        <v>0</v>
      </c>
      <c r="EV29" s="22">
        <f t="shared" ca="1" si="155"/>
        <v>0</v>
      </c>
      <c r="EW29" s="22">
        <f t="shared" ca="1" si="126"/>
        <v>0</v>
      </c>
      <c r="EX29" s="22">
        <f t="shared" ca="1" si="126"/>
        <v>0</v>
      </c>
      <c r="EY29" s="166" cm="1">
        <f t="array" aca="1" ref="EY29" ca="1">INDEX(i.rev,$K29,EY$15)</f>
        <v>0</v>
      </c>
      <c r="EZ29" s="22">
        <f t="shared" ca="1" si="155"/>
        <v>0</v>
      </c>
      <c r="FA29" s="166" cm="1">
        <f t="array" aca="1" ref="FA29" ca="1">INDEX(i.rev,$K29,FA$15)</f>
        <v>1</v>
      </c>
      <c r="FB29" s="22">
        <f t="shared" ca="1" si="155"/>
        <v>0</v>
      </c>
      <c r="FC29" s="168">
        <f t="shared" ca="1" si="155"/>
        <v>0</v>
      </c>
      <c r="FD29" s="168">
        <f t="shared" ca="1" si="155"/>
        <v>0</v>
      </c>
      <c r="FE29" s="168">
        <f t="shared" ca="1" si="155"/>
        <v>0</v>
      </c>
      <c r="FF29" s="168">
        <f t="shared" ca="1" si="95"/>
        <v>0</v>
      </c>
      <c r="FG29" s="168">
        <f t="shared" ca="1" si="95"/>
        <v>0</v>
      </c>
      <c r="FH29" s="168">
        <f t="shared" ca="1" si="95"/>
        <v>0</v>
      </c>
      <c r="FI29" s="10"/>
      <c r="FJ29" s="22" t="str">
        <f t="shared" ca="1" si="156"/>
        <v>-</v>
      </c>
      <c r="FK29" s="22" t="str">
        <f t="shared" ca="1" si="156"/>
        <v>-</v>
      </c>
      <c r="FL29" s="22" t="str">
        <f t="shared" ca="1" si="156"/>
        <v>-</v>
      </c>
      <c r="FM29" s="22" t="str">
        <f t="shared" ca="1" si="156"/>
        <v>-</v>
      </c>
      <c r="FN29" s="168" t="str">
        <f t="shared" ca="1" si="156"/>
        <v>-</v>
      </c>
      <c r="FO29" s="5" t="b">
        <f t="shared" si="127"/>
        <v>0</v>
      </c>
      <c r="FP29" s="5" t="b">
        <f t="shared" si="127"/>
        <v>0</v>
      </c>
      <c r="FQ29" s="5" t="b">
        <f t="shared" si="127"/>
        <v>1</v>
      </c>
      <c r="FR29" s="168">
        <f t="shared" ca="1" si="156"/>
        <v>0</v>
      </c>
      <c r="FS29" s="166">
        <f t="shared" ca="1" si="128"/>
        <v>1</v>
      </c>
      <c r="FT29" s="166">
        <f t="shared" ca="1" si="128"/>
        <v>1</v>
      </c>
      <c r="FU29" s="168" t="str">
        <f t="shared" ca="1" si="95"/>
        <v>-</v>
      </c>
      <c r="FV29" s="168" t="str">
        <f t="shared" ca="1" si="95"/>
        <v>-</v>
      </c>
      <c r="FW29" s="168" t="str">
        <f t="shared" ca="1" si="95"/>
        <v>-</v>
      </c>
      <c r="FX29" s="168" t="str">
        <f t="shared" ca="1" si="95"/>
        <v>-</v>
      </c>
      <c r="FY29" s="168" t="str">
        <f t="shared" ca="1" si="95"/>
        <v>-</v>
      </c>
      <c r="FZ29" s="22" t="str">
        <f t="shared" ca="1" si="157"/>
        <v>-</v>
      </c>
      <c r="GA29" s="22" t="str">
        <f t="shared" ca="1" si="157"/>
        <v>-</v>
      </c>
      <c r="GB29" s="5" t="b">
        <f t="array" aca="1" ref="GB29" ca="1">IF(OR(GC29:GC29&lt;&gt;"-"),TRUE,"-")</f>
        <v>1</v>
      </c>
      <c r="GC29" s="144">
        <f t="shared" ca="1" si="170"/>
        <v>2</v>
      </c>
      <c r="GD29" s="5" t="str">
        <f t="array" aca="1" ref="GD29" ca="1">IF(OR(GE29:GE29&lt;&gt;"-"),TRUE,"-")</f>
        <v>-</v>
      </c>
      <c r="GE29" s="22" t="str">
        <f t="shared" ca="1" si="158"/>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9"/>
        <v>-</v>
      </c>
      <c r="GO29" s="165">
        <f t="shared" ca="1" si="129"/>
        <v>0.5</v>
      </c>
      <c r="GP29" s="165">
        <f t="shared" ca="1" si="129"/>
        <v>0.9</v>
      </c>
      <c r="GQ29" s="165">
        <f t="shared" ca="1" si="129"/>
        <v>0.5</v>
      </c>
      <c r="GR29" s="165">
        <f t="shared" ca="1" si="129"/>
        <v>0.5</v>
      </c>
      <c r="GS29" s="165">
        <f t="shared" ca="1" si="129"/>
        <v>0</v>
      </c>
      <c r="GT29" s="165">
        <f t="shared" ca="1" si="129"/>
        <v>0</v>
      </c>
      <c r="GU29" s="165" t="str">
        <f t="shared" ca="1" si="129"/>
        <v>-</v>
      </c>
      <c r="GV29" s="168" t="str">
        <f t="shared" ca="1" si="129"/>
        <v>-</v>
      </c>
      <c r="GW29" s="168" t="str">
        <f t="shared" ca="1" si="129"/>
        <v>-</v>
      </c>
      <c r="GX29" s="117" t="b">
        <f t="shared" ca="1" si="159"/>
        <v>0</v>
      </c>
      <c r="GY29" s="117" t="str">
        <f t="shared" ca="1" si="130"/>
        <v>-</v>
      </c>
      <c r="GZ29" s="117" t="str">
        <f t="shared" ca="1" si="171"/>
        <v>-</v>
      </c>
      <c r="HA29" s="117" t="str">
        <f t="shared" ca="1" si="171"/>
        <v>-</v>
      </c>
      <c r="HB29" s="117" t="str">
        <f t="shared" ca="1" si="171"/>
        <v>-</v>
      </c>
      <c r="HC29" s="117" t="str">
        <f t="shared" ca="1" si="171"/>
        <v>-</v>
      </c>
      <c r="HD29" s="117" t="str">
        <f t="shared" ca="1" si="171"/>
        <v>-</v>
      </c>
      <c r="HE29" s="117" t="str">
        <f t="shared" ca="1" si="171"/>
        <v>-</v>
      </c>
      <c r="HF29" s="117" t="str">
        <f t="shared" ca="1" si="171"/>
        <v>-</v>
      </c>
      <c r="HG29" s="117" t="str">
        <f t="shared" ca="1" si="171"/>
        <v>-</v>
      </c>
      <c r="HH29" s="117" t="str">
        <f t="shared" ca="1" si="171"/>
        <v>-</v>
      </c>
      <c r="HI29" s="117" t="str">
        <f t="shared" ca="1" si="171"/>
        <v>-</v>
      </c>
      <c r="HJ29" s="117" t="str">
        <f t="shared" ca="1" si="171"/>
        <v>-</v>
      </c>
      <c r="HK29" s="117" t="str">
        <f t="shared" ca="1" si="171"/>
        <v>-</v>
      </c>
      <c r="HL29" s="117" t="str">
        <f t="shared" ca="1" si="171"/>
        <v>-</v>
      </c>
      <c r="HM29" s="117" t="str">
        <f t="shared" ca="1" si="171"/>
        <v>-</v>
      </c>
      <c r="HN29" s="117" t="str">
        <f t="shared" ca="1" si="171"/>
        <v>-</v>
      </c>
      <c r="HO29" s="117" t="str">
        <f t="shared" ca="1" si="171"/>
        <v>-</v>
      </c>
      <c r="HP29" s="117" t="str">
        <f t="shared" ca="1" si="171"/>
        <v>-</v>
      </c>
      <c r="HQ29" s="117" t="str">
        <f t="shared" ca="1" si="171"/>
        <v>-</v>
      </c>
      <c r="HR29" s="117" t="str">
        <f t="shared" ca="1" si="171"/>
        <v>-</v>
      </c>
      <c r="HS29" s="117" t="str">
        <f t="shared" ca="1" si="171"/>
        <v>-</v>
      </c>
      <c r="HT29" s="117" t="str">
        <f t="shared" ca="1" si="171"/>
        <v>-</v>
      </c>
      <c r="HU29" s="117" t="str">
        <f t="shared" ca="1" si="171"/>
        <v>-</v>
      </c>
      <c r="HV29" s="117" t="str">
        <f t="shared" ca="1" si="171"/>
        <v>-</v>
      </c>
      <c r="HW29" s="117" t="str">
        <f t="shared" ca="1" si="171"/>
        <v>-</v>
      </c>
      <c r="HX29" s="117" t="str">
        <f t="shared" ca="1" si="171"/>
        <v>-</v>
      </c>
      <c r="HY29" s="117" t="str">
        <f t="shared" ca="1" si="171"/>
        <v>-</v>
      </c>
      <c r="HZ29" s="117" t="str">
        <f t="shared" ca="1" si="171"/>
        <v>-</v>
      </c>
      <c r="IA29" s="117" t="str">
        <f t="shared" ca="1" si="171"/>
        <v>-</v>
      </c>
      <c r="IB29" s="117" t="str">
        <f t="shared" ca="1" si="171"/>
        <v>-</v>
      </c>
      <c r="IC29" s="117" t="str">
        <f t="shared" ca="1" si="171"/>
        <v>-</v>
      </c>
      <c r="ID29" s="117" t="str">
        <f t="shared" ca="1" si="171"/>
        <v>-</v>
      </c>
      <c r="IE29" s="117" t="str">
        <f t="shared" ca="1" si="171"/>
        <v>-</v>
      </c>
      <c r="IF29" s="117" t="str">
        <f t="shared" ca="1" si="171"/>
        <v>-</v>
      </c>
      <c r="IG29" s="117" t="str">
        <f t="shared" ca="1" si="171"/>
        <v>-</v>
      </c>
      <c r="IH29" s="117" t="str">
        <f t="shared" ca="1" si="171"/>
        <v>-</v>
      </c>
      <c r="II29" s="117" t="str">
        <f t="shared" ca="1" si="171"/>
        <v>-</v>
      </c>
      <c r="IJ29" s="117" t="str">
        <f t="shared" ca="1" si="171"/>
        <v>-</v>
      </c>
      <c r="IK29" s="117" t="str">
        <f t="shared" ca="1" si="171"/>
        <v>-</v>
      </c>
      <c r="IL29" s="117" t="str">
        <f t="shared" ca="1" si="171"/>
        <v>-</v>
      </c>
      <c r="IM29" s="117" t="str">
        <f t="shared" ca="1" si="171"/>
        <v>-</v>
      </c>
      <c r="IN29" s="117" t="str">
        <f t="shared" ca="1" si="171"/>
        <v>-</v>
      </c>
      <c r="IO29" s="117" t="str">
        <f t="shared" ca="1" si="171"/>
        <v>-</v>
      </c>
      <c r="IP29" s="117" t="str">
        <f t="shared" ca="1" si="130"/>
        <v>-</v>
      </c>
      <c r="IQ29" s="117" t="str">
        <f t="shared" ca="1" si="130"/>
        <v>-</v>
      </c>
      <c r="IR29" s="117" t="str">
        <f t="shared" ca="1" si="130"/>
        <v>-</v>
      </c>
      <c r="IS29" s="117" t="str">
        <f t="shared" ca="1" si="130"/>
        <v>-</v>
      </c>
      <c r="IT29" s="117" t="str">
        <f t="shared" ca="1" si="130"/>
        <v>-</v>
      </c>
      <c r="IU29" s="117" t="str">
        <f t="shared" ca="1" si="130"/>
        <v>-</v>
      </c>
      <c r="IV29" s="117" t="str">
        <f t="shared" ca="1" si="130"/>
        <v>-</v>
      </c>
      <c r="IW29" s="117" t="str">
        <f t="shared" ca="1" si="130"/>
        <v>-</v>
      </c>
      <c r="IX29" s="117" t="str">
        <f t="shared" ca="1" si="130"/>
        <v>-</v>
      </c>
      <c r="IY29" s="117" t="str">
        <f t="shared" ca="1" si="130"/>
        <v>-</v>
      </c>
      <c r="IZ29" s="10"/>
      <c r="JA29" s="166">
        <f t="shared" ca="1" si="131"/>
        <v>4.4999999999999998E-2</v>
      </c>
      <c r="JB29" s="166">
        <f t="shared" ca="1" si="132"/>
        <v>4.4999999999999998E-2</v>
      </c>
      <c r="JC29" s="168">
        <f t="shared" ca="1" si="129"/>
        <v>1</v>
      </c>
      <c r="JD29" s="22">
        <f t="shared" ca="1" si="129"/>
        <v>0</v>
      </c>
      <c r="JE29" s="22">
        <f t="shared" ca="1" si="129"/>
        <v>1</v>
      </c>
      <c r="JF29" s="22">
        <f t="shared" ca="1" si="129"/>
        <v>1</v>
      </c>
      <c r="JG29" s="22">
        <f t="shared" ca="1" si="129"/>
        <v>0</v>
      </c>
      <c r="JH29" s="22">
        <f t="shared" ca="1" si="129"/>
        <v>70</v>
      </c>
      <c r="JI29" s="22">
        <f t="shared" ca="1" si="160"/>
        <v>50</v>
      </c>
      <c r="JJ29" s="22">
        <f t="shared" ca="1" si="160"/>
        <v>70</v>
      </c>
      <c r="JK29" s="22">
        <f t="shared" ca="1" si="160"/>
        <v>50</v>
      </c>
      <c r="JL29" s="5">
        <f t="shared" ca="1" si="133"/>
        <v>1</v>
      </c>
      <c r="JM29" s="5">
        <f t="shared" ca="1" si="134"/>
        <v>1</v>
      </c>
      <c r="JN29" s="5">
        <f t="shared" ca="1" si="135"/>
        <v>1</v>
      </c>
      <c r="JO29" s="166">
        <f t="shared" ca="1" si="136"/>
        <v>1</v>
      </c>
      <c r="JP29" s="166">
        <f t="shared" ca="1" si="136"/>
        <v>1</v>
      </c>
      <c r="JQ29" s="22">
        <f t="shared" ca="1" si="160"/>
        <v>1</v>
      </c>
      <c r="JR29" s="10"/>
      <c r="JS29" s="22">
        <f t="shared" ca="1" si="160"/>
        <v>1</v>
      </c>
      <c r="JT29" s="166">
        <f t="shared" ca="1" si="137"/>
        <v>1</v>
      </c>
      <c r="JU29" s="168">
        <f t="shared" ca="1" si="160"/>
        <v>1</v>
      </c>
      <c r="JV29" s="22">
        <f t="shared" ca="1" si="160"/>
        <v>1</v>
      </c>
      <c r="JW29" s="22">
        <f t="shared" ca="1" si="160"/>
        <v>1</v>
      </c>
      <c r="JX29" s="168">
        <f t="shared" ca="1" si="160"/>
        <v>1</v>
      </c>
      <c r="JY29" s="22">
        <f t="shared" ca="1" si="160"/>
        <v>1</v>
      </c>
      <c r="JZ29" s="22">
        <f t="shared" ca="1" si="160"/>
        <v>1</v>
      </c>
      <c r="KA29" s="166">
        <f t="shared" ca="1" si="138"/>
        <v>1</v>
      </c>
      <c r="KB29" s="166">
        <f t="shared" ca="1" si="139"/>
        <v>1</v>
      </c>
      <c r="KC29" s="166">
        <f t="shared" ca="1" si="140"/>
        <v>1</v>
      </c>
      <c r="KD29" s="166" t="str">
        <f t="shared" ca="1" si="141"/>
        <v>-</v>
      </c>
      <c r="KE29" s="168" t="str">
        <f t="shared" ca="1" si="142"/>
        <v>-</v>
      </c>
      <c r="KF29" s="166" t="str">
        <f t="shared" ca="1" si="143"/>
        <v>-</v>
      </c>
      <c r="KG29" s="166" t="str">
        <f t="shared" ca="1" si="144"/>
        <v>-</v>
      </c>
      <c r="KH29" s="166" t="b">
        <f t="shared" ca="1" si="145"/>
        <v>0</v>
      </c>
      <c r="KI29" s="22">
        <f t="shared" ca="1" si="161"/>
        <v>0</v>
      </c>
      <c r="KJ29" s="27">
        <v>0</v>
      </c>
    </row>
    <row r="30" spans="1:296" s="127" customFormat="1" outlineLevel="2">
      <c r="A30" s="126">
        <f t="shared" si="146"/>
        <v>25</v>
      </c>
      <c r="B30" s="132">
        <f t="shared" ca="1" si="162"/>
        <v>19</v>
      </c>
      <c r="C30" s="148">
        <v>200</v>
      </c>
      <c r="D30" s="148" t="s">
        <v>884</v>
      </c>
      <c r="E30" s="148" t="b">
        <v>1</v>
      </c>
      <c r="F30" s="127" t="b">
        <v>0</v>
      </c>
      <c r="G30" s="127" t="b">
        <f t="shared" si="147"/>
        <v>1</v>
      </c>
      <c r="H30" s="144">
        <v>3</v>
      </c>
      <c r="I30" s="144">
        <f t="shared" ca="1" si="148"/>
        <v>1</v>
      </c>
      <c r="J30" s="144">
        <f t="shared" ca="1" si="148"/>
        <v>1</v>
      </c>
      <c r="K30" s="144">
        <f t="shared" ca="1" si="148"/>
        <v>1</v>
      </c>
      <c r="L30" s="144">
        <f t="shared" ca="1" si="148"/>
        <v>1</v>
      </c>
      <c r="M30" s="144">
        <f t="shared" ca="1" si="148"/>
        <v>1</v>
      </c>
      <c r="N30" s="144">
        <f t="shared" ca="1" si="148"/>
        <v>1</v>
      </c>
      <c r="O30" s="144">
        <f t="shared" ca="1" si="148"/>
        <v>1</v>
      </c>
      <c r="P30" s="144">
        <f t="shared" ca="1" si="148"/>
        <v>1</v>
      </c>
      <c r="Q30" s="144">
        <f t="shared" ca="1" si="148"/>
        <v>1</v>
      </c>
      <c r="R30" s="144">
        <f t="shared" ca="1" si="148"/>
        <v>2</v>
      </c>
      <c r="S30" s="144">
        <f t="shared" ca="1" si="148"/>
        <v>1</v>
      </c>
      <c r="T30" s="144">
        <f t="shared" ca="1" si="148"/>
        <v>1</v>
      </c>
      <c r="U30" s="144">
        <f t="shared" ca="1" si="148"/>
        <v>1</v>
      </c>
      <c r="V30" s="144">
        <f t="shared" ca="1" si="148"/>
        <v>1</v>
      </c>
      <c r="W30" s="144">
        <f t="shared" ca="1" si="148"/>
        <v>1</v>
      </c>
      <c r="X30" s="144">
        <f t="shared" ca="1" si="148"/>
        <v>1</v>
      </c>
      <c r="Y30" s="144">
        <f t="shared" ca="1" si="148"/>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3"/>
        <v>-</v>
      </c>
      <c r="AE30" s="22" t="str">
        <f t="shared" ca="1" si="117"/>
        <v>-</v>
      </c>
      <c r="AF30" s="144" t="str">
        <f t="shared" ca="1" si="163"/>
        <v>-</v>
      </c>
      <c r="AG30" s="144" t="str">
        <f t="shared" ca="1" si="163"/>
        <v>-</v>
      </c>
      <c r="AH30" s="22" t="str">
        <f t="shared" ca="1" si="118"/>
        <v>-</v>
      </c>
      <c r="AI30" s="168" t="b">
        <f t="shared" ca="1" si="118"/>
        <v>1</v>
      </c>
      <c r="AJ30" s="10"/>
      <c r="AK30" s="166" t="b">
        <f t="shared" ca="1" si="119"/>
        <v>1</v>
      </c>
      <c r="AL30" s="166" t="str">
        <f t="shared" ca="1" si="119"/>
        <v>-</v>
      </c>
      <c r="AM30" s="166" t="str">
        <f t="shared" ca="1" si="119"/>
        <v>-</v>
      </c>
      <c r="AN30" s="166" t="str">
        <f t="shared" ca="1" si="119"/>
        <v>-</v>
      </c>
      <c r="AO30" s="166" t="b">
        <f t="shared" ca="1" si="119"/>
        <v>0</v>
      </c>
      <c r="AP30" s="192" t="b">
        <v>1</v>
      </c>
      <c r="AQ30" s="166">
        <f t="shared" ca="1" si="120"/>
        <v>0</v>
      </c>
      <c r="AR30" s="166" t="b">
        <f t="shared" ca="1" si="121"/>
        <v>0</v>
      </c>
      <c r="AS30" s="166" t="b">
        <f t="shared" ca="1" si="121"/>
        <v>0</v>
      </c>
      <c r="AT30" s="166" t="str">
        <f t="shared" ca="1" si="121"/>
        <v>-</v>
      </c>
      <c r="AU30" s="166" t="str">
        <f t="shared" ca="1" si="121"/>
        <v>-</v>
      </c>
      <c r="AV30" s="166" t="str">
        <f t="shared" ca="1" si="121"/>
        <v>-</v>
      </c>
      <c r="AW30" s="10"/>
      <c r="AX30" s="144" t="b">
        <f t="shared" ca="1" si="172"/>
        <v>1</v>
      </c>
      <c r="AY30" s="167" t="b">
        <v>1</v>
      </c>
      <c r="AZ30" s="144" t="b">
        <f t="shared" ca="1" si="164"/>
        <v>1</v>
      </c>
      <c r="BA30" s="163">
        <f t="shared" ca="1" si="149"/>
        <v>3106</v>
      </c>
      <c r="BB30" s="144" t="b">
        <f t="shared" ca="1" si="165"/>
        <v>0</v>
      </c>
      <c r="BC30" s="156" t="str">
        <f t="shared" ca="1" si="122"/>
        <v>-</v>
      </c>
      <c r="BD30" s="22" t="b">
        <f t="shared" ca="1" si="122"/>
        <v>1</v>
      </c>
      <c r="BE30" s="144">
        <f t="shared" ca="1" si="166"/>
        <v>3107</v>
      </c>
      <c r="BF30" s="22" t="str">
        <f t="shared" ca="1" si="167"/>
        <v>-</v>
      </c>
      <c r="BG30" s="22">
        <f t="shared" ca="1" si="122"/>
        <v>1</v>
      </c>
      <c r="BH30" s="22">
        <f t="shared" ca="1" si="122"/>
        <v>1</v>
      </c>
      <c r="BI30" s="22" t="str">
        <f t="shared" ca="1" si="122"/>
        <v>-</v>
      </c>
      <c r="BJ30" s="22" t="str">
        <f t="shared" ca="1" si="122"/>
        <v>-</v>
      </c>
      <c r="BK30" s="10"/>
      <c r="BL30" s="22" t="str">
        <f t="shared" ca="1" si="122"/>
        <v>-</v>
      </c>
      <c r="BM30" s="22" t="str">
        <f t="shared" ca="1" si="150"/>
        <v>-</v>
      </c>
      <c r="BN30" s="22" t="str">
        <f t="shared" ca="1" si="150"/>
        <v>-</v>
      </c>
      <c r="BO30" s="22" t="str">
        <f t="shared" ca="1" si="150"/>
        <v>-</v>
      </c>
      <c r="BP30" s="22" t="str">
        <f t="shared" ca="1" si="150"/>
        <v>-</v>
      </c>
      <c r="BQ30" s="22" t="str">
        <f t="shared" ca="1" si="150"/>
        <v>-</v>
      </c>
      <c r="BR30" s="22" t="str">
        <f t="shared" ca="1" si="150"/>
        <v>-</v>
      </c>
      <c r="BS30" s="22" t="str">
        <f t="shared" ca="1" si="150"/>
        <v>-</v>
      </c>
      <c r="BT30" s="22" t="str">
        <f t="shared" ca="1" si="150"/>
        <v>-</v>
      </c>
      <c r="BU30" s="22" t="str">
        <f t="shared" ca="1" si="150"/>
        <v>-</v>
      </c>
      <c r="BV30" s="22" t="str">
        <f t="shared" ca="1" si="150"/>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1"/>
        <v>-</v>
      </c>
      <c r="CK30" s="156" t="str">
        <f t="shared" ca="1" si="151"/>
        <v>-</v>
      </c>
      <c r="CL30" s="156" t="str">
        <f t="shared" ca="1" si="151"/>
        <v>-</v>
      </c>
      <c r="CM30" s="156" t="str">
        <f t="shared" ca="1" si="151"/>
        <v>-</v>
      </c>
      <c r="CN30" s="156" t="str">
        <f t="shared" ca="1" si="151"/>
        <v>-</v>
      </c>
      <c r="CO30" s="156" t="str">
        <f t="shared" ca="1" si="151"/>
        <v>-</v>
      </c>
      <c r="CP30" s="144">
        <f t="shared" ca="1" si="168"/>
        <v>3</v>
      </c>
      <c r="CQ30" s="144">
        <f t="shared" ca="1" si="168"/>
        <v>3</v>
      </c>
      <c r="CR30" s="168">
        <f t="shared" ca="1" si="151"/>
        <v>0</v>
      </c>
      <c r="CS30" s="167">
        <v>0.5</v>
      </c>
      <c r="CT30" s="167">
        <v>-0.5</v>
      </c>
      <c r="CU30" s="22" t="str">
        <f t="shared" ca="1" si="152"/>
        <v>-</v>
      </c>
      <c r="CV30" s="22" t="str">
        <f t="shared" ca="1" si="152"/>
        <v>-</v>
      </c>
      <c r="CW30" s="22" t="str">
        <f t="shared" ca="1" si="152"/>
        <v>-</v>
      </c>
      <c r="CX30" s="22" t="str">
        <f t="shared" ca="1" si="152"/>
        <v>-</v>
      </c>
      <c r="CY30" s="22" t="str">
        <f t="shared" ca="1" si="152"/>
        <v>-</v>
      </c>
      <c r="CZ30" s="163">
        <f t="shared" ca="1" si="169"/>
        <v>0</v>
      </c>
      <c r="DA30" s="167">
        <v>0.5</v>
      </c>
      <c r="DB30" s="167">
        <v>-0.5</v>
      </c>
      <c r="DC30" s="22" t="str">
        <f t="shared" ca="1" si="152"/>
        <v>-</v>
      </c>
      <c r="DD30" s="22" t="str">
        <f t="shared" ca="1" si="152"/>
        <v>-</v>
      </c>
      <c r="DE30" s="22" t="str">
        <f t="shared" ca="1" si="152"/>
        <v>-</v>
      </c>
      <c r="DF30" s="22">
        <f t="shared" ca="1" si="152"/>
        <v>0</v>
      </c>
      <c r="DG30" s="168">
        <f t="shared" ca="1" si="123"/>
        <v>0</v>
      </c>
      <c r="DH30" s="168">
        <f t="shared" ca="1" si="123"/>
        <v>0</v>
      </c>
      <c r="DI30" s="168">
        <f t="shared" ca="1" si="123"/>
        <v>0</v>
      </c>
      <c r="DJ30" s="22">
        <f t="shared" ca="1" si="153"/>
        <v>0</v>
      </c>
      <c r="DK30" s="22">
        <f t="shared" ca="1" si="153"/>
        <v>0</v>
      </c>
      <c r="DL30" s="22">
        <f t="shared" ca="1" si="153"/>
        <v>0</v>
      </c>
      <c r="DM30" s="22" t="str">
        <f t="shared" ca="1" si="153"/>
        <v>-</v>
      </c>
      <c r="DN30" s="22" t="str">
        <f t="shared" ca="1" si="153"/>
        <v>-</v>
      </c>
      <c r="DO30" s="168" t="str">
        <f t="shared" ca="1" si="153"/>
        <v>-</v>
      </c>
      <c r="DP30" s="168" t="str">
        <f t="shared" ca="1" si="153"/>
        <v>-</v>
      </c>
      <c r="DQ30" s="22" t="str">
        <f t="shared" ca="1" si="153"/>
        <v>-</v>
      </c>
      <c r="DR30" s="22" t="str">
        <f t="shared" ca="1" si="153"/>
        <v>-</v>
      </c>
      <c r="DS30" s="22" t="str">
        <f t="shared" ca="1" si="153"/>
        <v>-</v>
      </c>
      <c r="DT30" s="22" t="str">
        <f t="shared" ca="1" si="153"/>
        <v>-</v>
      </c>
      <c r="DU30" s="22" t="str">
        <f t="shared" ca="1" si="153"/>
        <v>-</v>
      </c>
      <c r="DV30" s="22" t="str">
        <f t="shared" ca="1" si="153"/>
        <v>-</v>
      </c>
      <c r="DW30" s="22" t="str">
        <f t="shared" ca="1" si="153"/>
        <v>-</v>
      </c>
      <c r="DX30" s="10"/>
      <c r="DY30" s="168">
        <f t="shared" ca="1" si="154"/>
        <v>1</v>
      </c>
      <c r="DZ30" s="22" t="str">
        <f t="shared" ca="1" si="154"/>
        <v>-</v>
      </c>
      <c r="EA30" s="168" t="str">
        <f t="shared" ca="1" si="154"/>
        <v>-</v>
      </c>
      <c r="EB30" s="168" t="str">
        <f t="shared" ca="1" si="154"/>
        <v>-</v>
      </c>
      <c r="EC30" s="168" t="str">
        <f t="shared" ca="1" si="154"/>
        <v>-</v>
      </c>
      <c r="ED30" s="168" t="b">
        <f t="shared" ca="1" si="154"/>
        <v>0</v>
      </c>
      <c r="EE30" s="22" t="str">
        <f t="shared" ca="1" si="154"/>
        <v>-</v>
      </c>
      <c r="EF30" s="22">
        <f t="shared" ca="1" si="154"/>
        <v>0</v>
      </c>
      <c r="EG30" s="22" t="str">
        <f t="shared" ca="1" si="154"/>
        <v>-</v>
      </c>
      <c r="EH30" s="166" cm="1">
        <f t="array" aca="1" ref="EH30" ca="1">INDEX(i.rev,$K30,EH$15)</f>
        <v>1</v>
      </c>
      <c r="EI30" s="22">
        <f t="shared" ca="1" si="125"/>
        <v>0</v>
      </c>
      <c r="EJ30" s="22">
        <f t="shared" ca="1" si="154"/>
        <v>1</v>
      </c>
      <c r="EK30" s="22">
        <f t="shared" ca="1" si="154"/>
        <v>0</v>
      </c>
      <c r="EL30" s="22">
        <f t="shared" ca="1" si="154"/>
        <v>1</v>
      </c>
      <c r="EM30" s="22">
        <f t="shared" ca="1" si="154"/>
        <v>1</v>
      </c>
      <c r="EN30" s="22">
        <f t="shared" ca="1" si="154"/>
        <v>1</v>
      </c>
      <c r="EO30" s="22">
        <f t="shared" ca="1" si="154"/>
        <v>0</v>
      </c>
      <c r="EP30" s="22">
        <f t="shared" ca="1" si="154"/>
        <v>0</v>
      </c>
      <c r="EQ30" s="22">
        <f t="shared" ca="1" si="154"/>
        <v>0</v>
      </c>
      <c r="ER30" s="22">
        <f t="shared" ca="1" si="155"/>
        <v>0</v>
      </c>
      <c r="ES30" s="22">
        <f t="shared" ca="1" si="155"/>
        <v>0</v>
      </c>
      <c r="ET30" s="22">
        <f t="shared" ca="1" si="155"/>
        <v>0</v>
      </c>
      <c r="EU30" s="22">
        <f t="shared" ca="1" si="155"/>
        <v>0</v>
      </c>
      <c r="EV30" s="22">
        <f t="shared" ca="1" si="155"/>
        <v>0</v>
      </c>
      <c r="EW30" s="22">
        <f t="shared" ca="1" si="126"/>
        <v>0</v>
      </c>
      <c r="EX30" s="22">
        <f t="shared" ca="1" si="126"/>
        <v>0</v>
      </c>
      <c r="EY30" s="166" cm="1">
        <f t="array" aca="1" ref="EY30" ca="1">INDEX(i.rev,$K30,EY$15)</f>
        <v>0</v>
      </c>
      <c r="EZ30" s="22">
        <f t="shared" ca="1" si="155"/>
        <v>0</v>
      </c>
      <c r="FA30" s="166" cm="1">
        <f t="array" aca="1" ref="FA30" ca="1">INDEX(i.rev,$K30,FA$15)</f>
        <v>1</v>
      </c>
      <c r="FB30" s="22">
        <f t="shared" ca="1" si="155"/>
        <v>0</v>
      </c>
      <c r="FC30" s="168">
        <f t="shared" ca="1" si="155"/>
        <v>0</v>
      </c>
      <c r="FD30" s="168">
        <f t="shared" ca="1" si="155"/>
        <v>0</v>
      </c>
      <c r="FE30" s="168">
        <f t="shared" ca="1" si="155"/>
        <v>0</v>
      </c>
      <c r="FF30" s="168">
        <f t="shared" ca="1" si="95"/>
        <v>0</v>
      </c>
      <c r="FG30" s="168">
        <f t="shared" ca="1" si="95"/>
        <v>0</v>
      </c>
      <c r="FH30" s="168">
        <f t="shared" ca="1" si="95"/>
        <v>0</v>
      </c>
      <c r="FI30" s="10"/>
      <c r="FJ30" s="22" t="str">
        <f t="shared" ca="1" si="156"/>
        <v>-</v>
      </c>
      <c r="FK30" s="22" t="str">
        <f t="shared" ca="1" si="156"/>
        <v>-</v>
      </c>
      <c r="FL30" s="22" t="str">
        <f t="shared" ca="1" si="156"/>
        <v>-</v>
      </c>
      <c r="FM30" s="22" t="str">
        <f t="shared" ca="1" si="156"/>
        <v>-</v>
      </c>
      <c r="FN30" s="168" t="str">
        <f t="shared" ca="1" si="156"/>
        <v>-</v>
      </c>
      <c r="FO30" s="5" t="b">
        <f t="shared" si="127"/>
        <v>0</v>
      </c>
      <c r="FP30" s="5" t="b">
        <f t="shared" si="127"/>
        <v>0</v>
      </c>
      <c r="FQ30" s="5" t="b">
        <f t="shared" si="127"/>
        <v>1</v>
      </c>
      <c r="FR30" s="168">
        <f t="shared" ca="1" si="156"/>
        <v>0</v>
      </c>
      <c r="FS30" s="166">
        <f t="shared" ca="1" si="128"/>
        <v>1</v>
      </c>
      <c r="FT30" s="166">
        <f t="shared" ca="1" si="128"/>
        <v>1</v>
      </c>
      <c r="FU30" s="168" t="str">
        <f t="shared" ca="1" si="95"/>
        <v>-</v>
      </c>
      <c r="FV30" s="168" t="str">
        <f t="shared" ca="1" si="95"/>
        <v>-</v>
      </c>
      <c r="FW30" s="168" t="str">
        <f t="shared" ca="1" si="95"/>
        <v>-</v>
      </c>
      <c r="FX30" s="168" t="str">
        <f t="shared" ca="1" si="95"/>
        <v>-</v>
      </c>
      <c r="FY30" s="168" t="str">
        <f t="shared" ca="1" si="95"/>
        <v>-</v>
      </c>
      <c r="FZ30" s="22" t="str">
        <f t="shared" ca="1" si="157"/>
        <v>-</v>
      </c>
      <c r="GA30" s="22" t="str">
        <f t="shared" ca="1" si="157"/>
        <v>-</v>
      </c>
      <c r="GB30" s="5" t="b">
        <f t="array" aca="1" ref="GB30" ca="1">IF(OR(GC30:GC30&lt;&gt;"-"),TRUE,"-")</f>
        <v>1</v>
      </c>
      <c r="GC30" s="144">
        <f t="shared" ca="1" si="170"/>
        <v>2</v>
      </c>
      <c r="GD30" s="5" t="str">
        <f t="array" aca="1" ref="GD30" ca="1">IF(OR(GE30:GE30&lt;&gt;"-"),TRUE,"-")</f>
        <v>-</v>
      </c>
      <c r="GE30" s="22" t="str">
        <f t="shared" ca="1" si="158"/>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9"/>
        <v>-</v>
      </c>
      <c r="GO30" s="165">
        <f t="shared" ca="1" si="129"/>
        <v>0.5</v>
      </c>
      <c r="GP30" s="165">
        <f t="shared" ca="1" si="129"/>
        <v>0.9</v>
      </c>
      <c r="GQ30" s="165">
        <f t="shared" ca="1" si="129"/>
        <v>0.5</v>
      </c>
      <c r="GR30" s="165">
        <f t="shared" ca="1" si="129"/>
        <v>0.5</v>
      </c>
      <c r="GS30" s="165">
        <f t="shared" ca="1" si="129"/>
        <v>0</v>
      </c>
      <c r="GT30" s="165">
        <f t="shared" ca="1" si="129"/>
        <v>0</v>
      </c>
      <c r="GU30" s="165" t="str">
        <f t="shared" ca="1" si="129"/>
        <v>-</v>
      </c>
      <c r="GV30" s="168" t="str">
        <f t="shared" ca="1" si="129"/>
        <v>-</v>
      </c>
      <c r="GW30" s="168" t="str">
        <f t="shared" ca="1" si="129"/>
        <v>-</v>
      </c>
      <c r="GX30" s="117" t="b">
        <f t="shared" ca="1" si="159"/>
        <v>0</v>
      </c>
      <c r="GY30" s="117" t="str">
        <f t="shared" ca="1" si="130"/>
        <v>-</v>
      </c>
      <c r="GZ30" s="117" t="str">
        <f t="shared" ca="1" si="171"/>
        <v>-</v>
      </c>
      <c r="HA30" s="117" t="str">
        <f t="shared" ca="1" si="171"/>
        <v>-</v>
      </c>
      <c r="HB30" s="117" t="str">
        <f t="shared" ca="1" si="171"/>
        <v>-</v>
      </c>
      <c r="HC30" s="117" t="str">
        <f t="shared" ca="1" si="171"/>
        <v>-</v>
      </c>
      <c r="HD30" s="117" t="str">
        <f t="shared" ca="1" si="171"/>
        <v>-</v>
      </c>
      <c r="HE30" s="117" t="str">
        <f t="shared" ca="1" si="171"/>
        <v>-</v>
      </c>
      <c r="HF30" s="117" t="str">
        <f t="shared" ca="1" si="171"/>
        <v>-</v>
      </c>
      <c r="HG30" s="117" t="str">
        <f t="shared" ca="1" si="171"/>
        <v>-</v>
      </c>
      <c r="HH30" s="117" t="str">
        <f t="shared" ca="1" si="171"/>
        <v>-</v>
      </c>
      <c r="HI30" s="117" t="str">
        <f t="shared" ca="1" si="171"/>
        <v>-</v>
      </c>
      <c r="HJ30" s="117" t="str">
        <f t="shared" ca="1" si="171"/>
        <v>-</v>
      </c>
      <c r="HK30" s="117" t="str">
        <f t="shared" ca="1" si="171"/>
        <v>-</v>
      </c>
      <c r="HL30" s="117" t="str">
        <f t="shared" ca="1" si="171"/>
        <v>-</v>
      </c>
      <c r="HM30" s="117" t="str">
        <f t="shared" ca="1" si="171"/>
        <v>-</v>
      </c>
      <c r="HN30" s="117" t="str">
        <f t="shared" ca="1" si="171"/>
        <v>-</v>
      </c>
      <c r="HO30" s="117" t="str">
        <f t="shared" ca="1" si="171"/>
        <v>-</v>
      </c>
      <c r="HP30" s="117" t="str">
        <f t="shared" ca="1" si="171"/>
        <v>-</v>
      </c>
      <c r="HQ30" s="117" t="str">
        <f t="shared" ca="1" si="171"/>
        <v>-</v>
      </c>
      <c r="HR30" s="117" t="str">
        <f t="shared" ca="1" si="171"/>
        <v>-</v>
      </c>
      <c r="HS30" s="117" t="str">
        <f t="shared" ca="1" si="171"/>
        <v>-</v>
      </c>
      <c r="HT30" s="117" t="str">
        <f t="shared" ca="1" si="171"/>
        <v>-</v>
      </c>
      <c r="HU30" s="117" t="str">
        <f t="shared" ca="1" si="171"/>
        <v>-</v>
      </c>
      <c r="HV30" s="117" t="str">
        <f t="shared" ca="1" si="171"/>
        <v>-</v>
      </c>
      <c r="HW30" s="117" t="str">
        <f t="shared" ca="1" si="171"/>
        <v>-</v>
      </c>
      <c r="HX30" s="117" t="str">
        <f t="shared" ca="1" si="171"/>
        <v>-</v>
      </c>
      <c r="HY30" s="117" t="str">
        <f t="shared" ca="1" si="171"/>
        <v>-</v>
      </c>
      <c r="HZ30" s="117" t="str">
        <f t="shared" ca="1" si="171"/>
        <v>-</v>
      </c>
      <c r="IA30" s="117" t="str">
        <f t="shared" ca="1" si="171"/>
        <v>-</v>
      </c>
      <c r="IB30" s="117" t="str">
        <f t="shared" ca="1" si="171"/>
        <v>-</v>
      </c>
      <c r="IC30" s="117" t="str">
        <f t="shared" ca="1" si="171"/>
        <v>-</v>
      </c>
      <c r="ID30" s="117" t="str">
        <f t="shared" ca="1" si="171"/>
        <v>-</v>
      </c>
      <c r="IE30" s="117" t="str">
        <f t="shared" ca="1" si="171"/>
        <v>-</v>
      </c>
      <c r="IF30" s="117" t="str">
        <f t="shared" ca="1" si="171"/>
        <v>-</v>
      </c>
      <c r="IG30" s="117" t="str">
        <f t="shared" ca="1" si="171"/>
        <v>-</v>
      </c>
      <c r="IH30" s="117" t="str">
        <f t="shared" ca="1" si="171"/>
        <v>-</v>
      </c>
      <c r="II30" s="117" t="str">
        <f t="shared" ca="1" si="171"/>
        <v>-</v>
      </c>
      <c r="IJ30" s="117" t="str">
        <f t="shared" ca="1" si="171"/>
        <v>-</v>
      </c>
      <c r="IK30" s="117" t="str">
        <f t="shared" ca="1" si="171"/>
        <v>-</v>
      </c>
      <c r="IL30" s="117" t="str">
        <f t="shared" ca="1" si="171"/>
        <v>-</v>
      </c>
      <c r="IM30" s="117" t="str">
        <f t="shared" ca="1" si="171"/>
        <v>-</v>
      </c>
      <c r="IN30" s="117" t="str">
        <f t="shared" ca="1" si="171"/>
        <v>-</v>
      </c>
      <c r="IO30" s="117" t="str">
        <f t="shared" ca="1" si="171"/>
        <v>-</v>
      </c>
      <c r="IP30" s="117" t="str">
        <f t="shared" ca="1" si="130"/>
        <v>-</v>
      </c>
      <c r="IQ30" s="117" t="str">
        <f t="shared" ca="1" si="130"/>
        <v>-</v>
      </c>
      <c r="IR30" s="117" t="str">
        <f t="shared" ca="1" si="130"/>
        <v>-</v>
      </c>
      <c r="IS30" s="117" t="str">
        <f t="shared" ca="1" si="130"/>
        <v>-</v>
      </c>
      <c r="IT30" s="117" t="str">
        <f t="shared" ca="1" si="130"/>
        <v>-</v>
      </c>
      <c r="IU30" s="117" t="str">
        <f t="shared" ca="1" si="130"/>
        <v>-</v>
      </c>
      <c r="IV30" s="117" t="str">
        <f t="shared" ca="1" si="130"/>
        <v>-</v>
      </c>
      <c r="IW30" s="117" t="str">
        <f t="shared" ca="1" si="130"/>
        <v>-</v>
      </c>
      <c r="IX30" s="117" t="str">
        <f t="shared" ca="1" si="130"/>
        <v>-</v>
      </c>
      <c r="IY30" s="117" t="str">
        <f t="shared" ca="1" si="130"/>
        <v>-</v>
      </c>
      <c r="IZ30" s="10"/>
      <c r="JA30" s="166">
        <f t="shared" ca="1" si="131"/>
        <v>4.4999999999999998E-2</v>
      </c>
      <c r="JB30" s="166">
        <f t="shared" ca="1" si="132"/>
        <v>4.4999999999999998E-2</v>
      </c>
      <c r="JC30" s="168">
        <f t="shared" ca="1" si="129"/>
        <v>1</v>
      </c>
      <c r="JD30" s="22">
        <f t="shared" ca="1" si="129"/>
        <v>0</v>
      </c>
      <c r="JE30" s="22">
        <f t="shared" ca="1" si="129"/>
        <v>1</v>
      </c>
      <c r="JF30" s="22">
        <f t="shared" ca="1" si="129"/>
        <v>1</v>
      </c>
      <c r="JG30" s="22">
        <f t="shared" ca="1" si="129"/>
        <v>0</v>
      </c>
      <c r="JH30" s="22">
        <f t="shared" ca="1" si="129"/>
        <v>70</v>
      </c>
      <c r="JI30" s="22">
        <f t="shared" ca="1" si="160"/>
        <v>50</v>
      </c>
      <c r="JJ30" s="22">
        <f t="shared" ca="1" si="160"/>
        <v>70</v>
      </c>
      <c r="JK30" s="22">
        <f t="shared" ca="1" si="160"/>
        <v>50</v>
      </c>
      <c r="JL30" s="5">
        <f t="shared" ca="1" si="133"/>
        <v>1</v>
      </c>
      <c r="JM30" s="5">
        <f t="shared" ca="1" si="134"/>
        <v>1</v>
      </c>
      <c r="JN30" s="5">
        <f t="shared" ca="1" si="135"/>
        <v>1</v>
      </c>
      <c r="JO30" s="166">
        <f t="shared" ca="1" si="136"/>
        <v>1</v>
      </c>
      <c r="JP30" s="166">
        <f t="shared" ca="1" si="136"/>
        <v>1</v>
      </c>
      <c r="JQ30" s="22">
        <f t="shared" ca="1" si="160"/>
        <v>1</v>
      </c>
      <c r="JR30" s="10"/>
      <c r="JS30" s="22">
        <f t="shared" ca="1" si="160"/>
        <v>1</v>
      </c>
      <c r="JT30" s="166">
        <f t="shared" ca="1" si="137"/>
        <v>1</v>
      </c>
      <c r="JU30" s="168">
        <f t="shared" ca="1" si="160"/>
        <v>1</v>
      </c>
      <c r="JV30" s="22">
        <f t="shared" ca="1" si="160"/>
        <v>1</v>
      </c>
      <c r="JW30" s="22">
        <f t="shared" ca="1" si="160"/>
        <v>1</v>
      </c>
      <c r="JX30" s="168">
        <f t="shared" ca="1" si="160"/>
        <v>1</v>
      </c>
      <c r="JY30" s="22">
        <f t="shared" ca="1" si="160"/>
        <v>1</v>
      </c>
      <c r="JZ30" s="22">
        <f t="shared" ca="1" si="160"/>
        <v>1</v>
      </c>
      <c r="KA30" s="166">
        <f t="shared" ca="1" si="138"/>
        <v>1</v>
      </c>
      <c r="KB30" s="166">
        <f t="shared" ca="1" si="139"/>
        <v>1</v>
      </c>
      <c r="KC30" s="166">
        <f t="shared" ca="1" si="140"/>
        <v>1</v>
      </c>
      <c r="KD30" s="166" t="str">
        <f t="shared" ca="1" si="141"/>
        <v>-</v>
      </c>
      <c r="KE30" s="168" t="str">
        <f t="shared" ca="1" si="142"/>
        <v>-</v>
      </c>
      <c r="KF30" s="166" t="str">
        <f t="shared" ca="1" si="143"/>
        <v>-</v>
      </c>
      <c r="KG30" s="166" t="str">
        <f t="shared" ca="1" si="144"/>
        <v>-</v>
      </c>
      <c r="KH30" s="166" t="b">
        <f t="shared" ca="1" si="145"/>
        <v>0</v>
      </c>
      <c r="KI30" s="22">
        <f t="shared" ca="1" si="161"/>
        <v>0</v>
      </c>
      <c r="KJ30" s="27">
        <v>0</v>
      </c>
    </row>
    <row r="31" spans="1:296" s="127" customFormat="1" outlineLevel="2">
      <c r="A31" s="126">
        <f t="shared" si="146"/>
        <v>26</v>
      </c>
      <c r="B31" s="132">
        <f t="shared" ca="1" si="162"/>
        <v>19</v>
      </c>
      <c r="C31" s="148">
        <v>200</v>
      </c>
      <c r="D31" s="148" t="s">
        <v>884</v>
      </c>
      <c r="E31" s="148" t="b">
        <v>1</v>
      </c>
      <c r="F31" s="127" t="b">
        <v>0</v>
      </c>
      <c r="G31" s="127" t="b">
        <f t="shared" si="147"/>
        <v>1</v>
      </c>
      <c r="H31" s="144">
        <v>3</v>
      </c>
      <c r="I31" s="144">
        <f t="shared" ca="1" si="148"/>
        <v>1</v>
      </c>
      <c r="J31" s="144">
        <f t="shared" ca="1" si="148"/>
        <v>1</v>
      </c>
      <c r="K31" s="144">
        <f t="shared" ca="1" si="148"/>
        <v>1</v>
      </c>
      <c r="L31" s="144">
        <f t="shared" ca="1" si="148"/>
        <v>1</v>
      </c>
      <c r="M31" s="144">
        <f t="shared" ca="1" si="148"/>
        <v>1</v>
      </c>
      <c r="N31" s="144">
        <f t="shared" ca="1" si="148"/>
        <v>1</v>
      </c>
      <c r="O31" s="144">
        <f t="shared" ca="1" si="148"/>
        <v>1</v>
      </c>
      <c r="P31" s="144">
        <f t="shared" ca="1" si="148"/>
        <v>1</v>
      </c>
      <c r="Q31" s="144">
        <f t="shared" ca="1" si="148"/>
        <v>1</v>
      </c>
      <c r="R31" s="144">
        <f t="shared" ca="1" si="148"/>
        <v>2</v>
      </c>
      <c r="S31" s="144">
        <f t="shared" ca="1" si="148"/>
        <v>1</v>
      </c>
      <c r="T31" s="144">
        <f t="shared" ca="1" si="148"/>
        <v>1</v>
      </c>
      <c r="U31" s="144">
        <f t="shared" ca="1" si="148"/>
        <v>1</v>
      </c>
      <c r="V31" s="144">
        <f t="shared" ca="1" si="148"/>
        <v>1</v>
      </c>
      <c r="W31" s="144">
        <f t="shared" ca="1" si="148"/>
        <v>1</v>
      </c>
      <c r="X31" s="144">
        <f t="shared" ca="1" si="148"/>
        <v>1</v>
      </c>
      <c r="Y31" s="144">
        <f t="shared" ca="1" si="148"/>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3"/>
        <v>-</v>
      </c>
      <c r="AE31" s="22" t="str">
        <f t="shared" ca="1" si="117"/>
        <v>-</v>
      </c>
      <c r="AF31" s="144" t="str">
        <f t="shared" ca="1" si="163"/>
        <v>-</v>
      </c>
      <c r="AG31" s="144" t="str">
        <f t="shared" ca="1" si="163"/>
        <v>-</v>
      </c>
      <c r="AH31" s="22" t="str">
        <f t="shared" ca="1" si="118"/>
        <v>-</v>
      </c>
      <c r="AI31" s="168" t="b">
        <f t="shared" ca="1" si="118"/>
        <v>1</v>
      </c>
      <c r="AJ31" s="10"/>
      <c r="AK31" s="166" t="b">
        <f t="shared" ca="1" si="119"/>
        <v>1</v>
      </c>
      <c r="AL31" s="166" t="str">
        <f t="shared" ca="1" si="119"/>
        <v>-</v>
      </c>
      <c r="AM31" s="166" t="str">
        <f t="shared" ca="1" si="119"/>
        <v>-</v>
      </c>
      <c r="AN31" s="166" t="str">
        <f t="shared" ca="1" si="119"/>
        <v>-</v>
      </c>
      <c r="AO31" s="166" t="b">
        <f t="shared" ca="1" si="119"/>
        <v>0</v>
      </c>
      <c r="AP31" s="192" t="b">
        <v>1</v>
      </c>
      <c r="AQ31" s="166">
        <f t="shared" ca="1" si="120"/>
        <v>0</v>
      </c>
      <c r="AR31" s="166" t="b">
        <f t="shared" ca="1" si="121"/>
        <v>0</v>
      </c>
      <c r="AS31" s="166" t="b">
        <f t="shared" ca="1" si="121"/>
        <v>0</v>
      </c>
      <c r="AT31" s="166" t="str">
        <f t="shared" ca="1" si="121"/>
        <v>-</v>
      </c>
      <c r="AU31" s="166" t="str">
        <f t="shared" ca="1" si="121"/>
        <v>-</v>
      </c>
      <c r="AV31" s="166" t="str">
        <f t="shared" ca="1" si="121"/>
        <v>-</v>
      </c>
      <c r="AW31" s="10"/>
      <c r="AX31" s="144" t="b">
        <f t="shared" ca="1" si="172"/>
        <v>1</v>
      </c>
      <c r="AY31" s="167" t="b">
        <v>1</v>
      </c>
      <c r="AZ31" s="144" t="b">
        <f t="shared" ca="1" si="164"/>
        <v>1</v>
      </c>
      <c r="BA31" s="163">
        <f t="shared" ca="1" si="149"/>
        <v>3107</v>
      </c>
      <c r="BB31" s="144" t="b">
        <f t="shared" ca="1" si="165"/>
        <v>0</v>
      </c>
      <c r="BC31" s="156" t="str">
        <f t="shared" ca="1" si="122"/>
        <v>-</v>
      </c>
      <c r="BD31" s="22" t="b">
        <f t="shared" ca="1" si="122"/>
        <v>1</v>
      </c>
      <c r="BE31" s="144">
        <f t="shared" ca="1" si="166"/>
        <v>3108</v>
      </c>
      <c r="BF31" s="22" t="str">
        <f t="shared" ca="1" si="167"/>
        <v>-</v>
      </c>
      <c r="BG31" s="22">
        <f t="shared" ca="1" si="122"/>
        <v>1</v>
      </c>
      <c r="BH31" s="22">
        <f t="shared" ca="1" si="122"/>
        <v>1</v>
      </c>
      <c r="BI31" s="22" t="str">
        <f t="shared" ca="1" si="122"/>
        <v>-</v>
      </c>
      <c r="BJ31" s="22" t="str">
        <f t="shared" ca="1" si="122"/>
        <v>-</v>
      </c>
      <c r="BK31" s="10"/>
      <c r="BL31" s="22" t="str">
        <f t="shared" ca="1" si="122"/>
        <v>-</v>
      </c>
      <c r="BM31" s="22" t="str">
        <f t="shared" ca="1" si="150"/>
        <v>-</v>
      </c>
      <c r="BN31" s="22" t="str">
        <f t="shared" ca="1" si="150"/>
        <v>-</v>
      </c>
      <c r="BO31" s="22" t="str">
        <f t="shared" ca="1" si="150"/>
        <v>-</v>
      </c>
      <c r="BP31" s="22" t="str">
        <f t="shared" ca="1" si="150"/>
        <v>-</v>
      </c>
      <c r="BQ31" s="22" t="str">
        <f t="shared" ca="1" si="150"/>
        <v>-</v>
      </c>
      <c r="BR31" s="22" t="str">
        <f t="shared" ca="1" si="150"/>
        <v>-</v>
      </c>
      <c r="BS31" s="22" t="str">
        <f t="shared" ca="1" si="150"/>
        <v>-</v>
      </c>
      <c r="BT31" s="22" t="str">
        <f t="shared" ca="1" si="150"/>
        <v>-</v>
      </c>
      <c r="BU31" s="22" t="str">
        <f t="shared" ca="1" si="150"/>
        <v>-</v>
      </c>
      <c r="BV31" s="22" t="str">
        <f t="shared" ca="1" si="150"/>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1"/>
        <v>-</v>
      </c>
      <c r="CK31" s="156" t="str">
        <f t="shared" ca="1" si="151"/>
        <v>-</v>
      </c>
      <c r="CL31" s="156" t="str">
        <f t="shared" ca="1" si="151"/>
        <v>-</v>
      </c>
      <c r="CM31" s="156" t="str">
        <f t="shared" ca="1" si="151"/>
        <v>-</v>
      </c>
      <c r="CN31" s="156" t="str">
        <f t="shared" ca="1" si="151"/>
        <v>-</v>
      </c>
      <c r="CO31" s="156" t="str">
        <f t="shared" ca="1" si="151"/>
        <v>-</v>
      </c>
      <c r="CP31" s="144">
        <f t="shared" ca="1" si="168"/>
        <v>3</v>
      </c>
      <c r="CQ31" s="144">
        <f t="shared" ca="1" si="168"/>
        <v>3</v>
      </c>
      <c r="CR31" s="168">
        <f t="shared" ca="1" si="151"/>
        <v>0</v>
      </c>
      <c r="CS31" s="167">
        <v>0.5</v>
      </c>
      <c r="CT31" s="167">
        <v>-0.5</v>
      </c>
      <c r="CU31" s="22" t="str">
        <f t="shared" ca="1" si="152"/>
        <v>-</v>
      </c>
      <c r="CV31" s="22" t="str">
        <f t="shared" ca="1" si="152"/>
        <v>-</v>
      </c>
      <c r="CW31" s="22" t="str">
        <f t="shared" ca="1" si="152"/>
        <v>-</v>
      </c>
      <c r="CX31" s="22" t="str">
        <f t="shared" ca="1" si="152"/>
        <v>-</v>
      </c>
      <c r="CY31" s="22" t="str">
        <f t="shared" ca="1" si="152"/>
        <v>-</v>
      </c>
      <c r="CZ31" s="163">
        <f t="shared" ca="1" si="169"/>
        <v>0</v>
      </c>
      <c r="DA31" s="167">
        <v>0.5</v>
      </c>
      <c r="DB31" s="167">
        <v>-0.5</v>
      </c>
      <c r="DC31" s="22" t="str">
        <f t="shared" ca="1" si="152"/>
        <v>-</v>
      </c>
      <c r="DD31" s="22" t="str">
        <f t="shared" ca="1" si="152"/>
        <v>-</v>
      </c>
      <c r="DE31" s="22" t="str">
        <f t="shared" ca="1" si="152"/>
        <v>-</v>
      </c>
      <c r="DF31" s="22">
        <f t="shared" ca="1" si="152"/>
        <v>0</v>
      </c>
      <c r="DG31" s="168">
        <f t="shared" ca="1" si="123"/>
        <v>0</v>
      </c>
      <c r="DH31" s="168">
        <f t="shared" ca="1" si="123"/>
        <v>0</v>
      </c>
      <c r="DI31" s="168">
        <f t="shared" ca="1" si="123"/>
        <v>0</v>
      </c>
      <c r="DJ31" s="22">
        <f t="shared" ca="1" si="153"/>
        <v>0</v>
      </c>
      <c r="DK31" s="22">
        <f t="shared" ca="1" si="153"/>
        <v>0</v>
      </c>
      <c r="DL31" s="22">
        <f t="shared" ca="1" si="153"/>
        <v>0</v>
      </c>
      <c r="DM31" s="22" t="str">
        <f t="shared" ca="1" si="153"/>
        <v>-</v>
      </c>
      <c r="DN31" s="22" t="str">
        <f t="shared" ca="1" si="153"/>
        <v>-</v>
      </c>
      <c r="DO31" s="168" t="str">
        <f t="shared" ca="1" si="153"/>
        <v>-</v>
      </c>
      <c r="DP31" s="168" t="str">
        <f t="shared" ca="1" si="153"/>
        <v>-</v>
      </c>
      <c r="DQ31" s="22" t="str">
        <f t="shared" ca="1" si="153"/>
        <v>-</v>
      </c>
      <c r="DR31" s="22" t="str">
        <f t="shared" ca="1" si="153"/>
        <v>-</v>
      </c>
      <c r="DS31" s="22" t="str">
        <f t="shared" ca="1" si="153"/>
        <v>-</v>
      </c>
      <c r="DT31" s="22" t="str">
        <f t="shared" ca="1" si="153"/>
        <v>-</v>
      </c>
      <c r="DU31" s="22" t="str">
        <f t="shared" ca="1" si="153"/>
        <v>-</v>
      </c>
      <c r="DV31" s="22" t="str">
        <f t="shared" ca="1" si="153"/>
        <v>-</v>
      </c>
      <c r="DW31" s="22" t="str">
        <f t="shared" ca="1" si="153"/>
        <v>-</v>
      </c>
      <c r="DX31" s="10"/>
      <c r="DY31" s="168">
        <f t="shared" ca="1" si="154"/>
        <v>1</v>
      </c>
      <c r="DZ31" s="22" t="str">
        <f t="shared" ca="1" si="154"/>
        <v>-</v>
      </c>
      <c r="EA31" s="168" t="str">
        <f t="shared" ca="1" si="154"/>
        <v>-</v>
      </c>
      <c r="EB31" s="168" t="str">
        <f t="shared" ca="1" si="154"/>
        <v>-</v>
      </c>
      <c r="EC31" s="168" t="str">
        <f t="shared" ca="1" si="154"/>
        <v>-</v>
      </c>
      <c r="ED31" s="168" t="b">
        <f t="shared" ca="1" si="154"/>
        <v>0</v>
      </c>
      <c r="EE31" s="22" t="str">
        <f t="shared" ca="1" si="154"/>
        <v>-</v>
      </c>
      <c r="EF31" s="22">
        <f t="shared" ca="1" si="154"/>
        <v>0</v>
      </c>
      <c r="EG31" s="22" t="str">
        <f t="shared" ca="1" si="154"/>
        <v>-</v>
      </c>
      <c r="EH31" s="166" cm="1">
        <f t="array" aca="1" ref="EH31" ca="1">INDEX(i.rev,$K31,EH$15)</f>
        <v>1</v>
      </c>
      <c r="EI31" s="22">
        <f t="shared" ca="1" si="125"/>
        <v>0</v>
      </c>
      <c r="EJ31" s="22">
        <f t="shared" ca="1" si="154"/>
        <v>1</v>
      </c>
      <c r="EK31" s="22">
        <f t="shared" ca="1" si="154"/>
        <v>0</v>
      </c>
      <c r="EL31" s="22">
        <f t="shared" ca="1" si="154"/>
        <v>1</v>
      </c>
      <c r="EM31" s="22">
        <f t="shared" ca="1" si="154"/>
        <v>1</v>
      </c>
      <c r="EN31" s="22">
        <f t="shared" ca="1" si="154"/>
        <v>1</v>
      </c>
      <c r="EO31" s="22">
        <f t="shared" ca="1" si="154"/>
        <v>0</v>
      </c>
      <c r="EP31" s="22">
        <f t="shared" ca="1" si="154"/>
        <v>0</v>
      </c>
      <c r="EQ31" s="22">
        <f t="shared" ca="1" si="154"/>
        <v>0</v>
      </c>
      <c r="ER31" s="22">
        <f t="shared" ca="1" si="155"/>
        <v>0</v>
      </c>
      <c r="ES31" s="22">
        <f t="shared" ca="1" si="155"/>
        <v>0</v>
      </c>
      <c r="ET31" s="22">
        <f t="shared" ca="1" si="155"/>
        <v>0</v>
      </c>
      <c r="EU31" s="22">
        <f t="shared" ca="1" si="155"/>
        <v>0</v>
      </c>
      <c r="EV31" s="22">
        <f t="shared" ca="1" si="155"/>
        <v>0</v>
      </c>
      <c r="EW31" s="22">
        <f t="shared" ca="1" si="126"/>
        <v>0</v>
      </c>
      <c r="EX31" s="22">
        <f t="shared" ca="1" si="126"/>
        <v>0</v>
      </c>
      <c r="EY31" s="166" cm="1">
        <f t="array" aca="1" ref="EY31" ca="1">INDEX(i.rev,$K31,EY$15)</f>
        <v>0</v>
      </c>
      <c r="EZ31" s="22">
        <f t="shared" ca="1" si="155"/>
        <v>0</v>
      </c>
      <c r="FA31" s="166" cm="1">
        <f t="array" aca="1" ref="FA31" ca="1">INDEX(i.rev,$K31,FA$15)</f>
        <v>1</v>
      </c>
      <c r="FB31" s="22">
        <f t="shared" ca="1" si="155"/>
        <v>0</v>
      </c>
      <c r="FC31" s="168">
        <f t="shared" ca="1" si="155"/>
        <v>0</v>
      </c>
      <c r="FD31" s="168">
        <f t="shared" ca="1" si="155"/>
        <v>0</v>
      </c>
      <c r="FE31" s="168">
        <f t="shared" ca="1" si="155"/>
        <v>0</v>
      </c>
      <c r="FF31" s="168">
        <f t="shared" ca="1" si="95"/>
        <v>0</v>
      </c>
      <c r="FG31" s="168">
        <f t="shared" ca="1" si="95"/>
        <v>0</v>
      </c>
      <c r="FH31" s="168">
        <f t="shared" ca="1" si="95"/>
        <v>0</v>
      </c>
      <c r="FI31" s="10"/>
      <c r="FJ31" s="22" t="str">
        <f t="shared" ca="1" si="156"/>
        <v>-</v>
      </c>
      <c r="FK31" s="22" t="str">
        <f t="shared" ca="1" si="156"/>
        <v>-</v>
      </c>
      <c r="FL31" s="22" t="str">
        <f t="shared" ca="1" si="156"/>
        <v>-</v>
      </c>
      <c r="FM31" s="22" t="str">
        <f t="shared" ca="1" si="156"/>
        <v>-</v>
      </c>
      <c r="FN31" s="168" t="str">
        <f t="shared" ca="1" si="156"/>
        <v>-</v>
      </c>
      <c r="FO31" s="5" t="b">
        <f t="shared" si="127"/>
        <v>0</v>
      </c>
      <c r="FP31" s="5" t="b">
        <f t="shared" si="127"/>
        <v>0</v>
      </c>
      <c r="FQ31" s="5" t="b">
        <f t="shared" si="127"/>
        <v>1</v>
      </c>
      <c r="FR31" s="168">
        <f t="shared" ca="1" si="156"/>
        <v>0</v>
      </c>
      <c r="FS31" s="166">
        <f t="shared" ca="1" si="128"/>
        <v>1</v>
      </c>
      <c r="FT31" s="166">
        <f t="shared" ca="1" si="128"/>
        <v>1</v>
      </c>
      <c r="FU31" s="168" t="str">
        <f t="shared" ca="1" si="95"/>
        <v>-</v>
      </c>
      <c r="FV31" s="168" t="str">
        <f t="shared" ca="1" si="95"/>
        <v>-</v>
      </c>
      <c r="FW31" s="168" t="str">
        <f t="shared" ca="1" si="95"/>
        <v>-</v>
      </c>
      <c r="FX31" s="168" t="str">
        <f t="shared" ca="1" si="95"/>
        <v>-</v>
      </c>
      <c r="FY31" s="168" t="str">
        <f t="shared" ca="1" si="95"/>
        <v>-</v>
      </c>
      <c r="FZ31" s="22" t="str">
        <f t="shared" ca="1" si="157"/>
        <v>-</v>
      </c>
      <c r="GA31" s="22" t="str">
        <f t="shared" ca="1" si="157"/>
        <v>-</v>
      </c>
      <c r="GB31" s="5" t="b">
        <f t="array" aca="1" ref="GB31" ca="1">IF(OR(GC31:GC31&lt;&gt;"-"),TRUE,"-")</f>
        <v>1</v>
      </c>
      <c r="GC31" s="144">
        <f t="shared" ca="1" si="170"/>
        <v>2</v>
      </c>
      <c r="GD31" s="5" t="str">
        <f t="array" aca="1" ref="GD31" ca="1">IF(OR(GE31:GE31&lt;&gt;"-"),TRUE,"-")</f>
        <v>-</v>
      </c>
      <c r="GE31" s="22" t="str">
        <f t="shared" ca="1" si="158"/>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9"/>
        <v>-</v>
      </c>
      <c r="GO31" s="165">
        <f t="shared" ca="1" si="129"/>
        <v>0.5</v>
      </c>
      <c r="GP31" s="165">
        <f t="shared" ca="1" si="129"/>
        <v>0.9</v>
      </c>
      <c r="GQ31" s="165">
        <f t="shared" ca="1" si="129"/>
        <v>0.5</v>
      </c>
      <c r="GR31" s="165">
        <f t="shared" ca="1" si="129"/>
        <v>0.5</v>
      </c>
      <c r="GS31" s="165">
        <f t="shared" ca="1" si="129"/>
        <v>0</v>
      </c>
      <c r="GT31" s="165">
        <f t="shared" ca="1" si="129"/>
        <v>0</v>
      </c>
      <c r="GU31" s="165" t="str">
        <f t="shared" ca="1" si="129"/>
        <v>-</v>
      </c>
      <c r="GV31" s="168" t="str">
        <f t="shared" ca="1" si="129"/>
        <v>-</v>
      </c>
      <c r="GW31" s="168" t="str">
        <f t="shared" ca="1" si="129"/>
        <v>-</v>
      </c>
      <c r="GX31" s="117" t="b">
        <f t="shared" ca="1" si="159"/>
        <v>0</v>
      </c>
      <c r="GY31" s="117" t="str">
        <f t="shared" ca="1" si="130"/>
        <v>-</v>
      </c>
      <c r="GZ31" s="117" t="str">
        <f t="shared" ca="1" si="171"/>
        <v>-</v>
      </c>
      <c r="HA31" s="117" t="str">
        <f t="shared" ca="1" si="171"/>
        <v>-</v>
      </c>
      <c r="HB31" s="117" t="str">
        <f t="shared" ca="1" si="171"/>
        <v>-</v>
      </c>
      <c r="HC31" s="117" t="str">
        <f t="shared" ca="1" si="171"/>
        <v>-</v>
      </c>
      <c r="HD31" s="117" t="str">
        <f t="shared" ca="1" si="171"/>
        <v>-</v>
      </c>
      <c r="HE31" s="117" t="str">
        <f t="shared" ca="1" si="171"/>
        <v>-</v>
      </c>
      <c r="HF31" s="117" t="str">
        <f t="shared" ca="1" si="171"/>
        <v>-</v>
      </c>
      <c r="HG31" s="117" t="str">
        <f t="shared" ca="1" si="171"/>
        <v>-</v>
      </c>
      <c r="HH31" s="117" t="str">
        <f t="shared" ca="1" si="171"/>
        <v>-</v>
      </c>
      <c r="HI31" s="117" t="str">
        <f t="shared" ca="1" si="171"/>
        <v>-</v>
      </c>
      <c r="HJ31" s="117" t="str">
        <f t="shared" ca="1" si="171"/>
        <v>-</v>
      </c>
      <c r="HK31" s="117" t="str">
        <f t="shared" ca="1" si="171"/>
        <v>-</v>
      </c>
      <c r="HL31" s="117" t="str">
        <f t="shared" ca="1" si="171"/>
        <v>-</v>
      </c>
      <c r="HM31" s="117" t="str">
        <f t="shared" ca="1" si="171"/>
        <v>-</v>
      </c>
      <c r="HN31" s="117" t="str">
        <f t="shared" ca="1" si="171"/>
        <v>-</v>
      </c>
      <c r="HO31" s="117" t="str">
        <f t="shared" ca="1" si="171"/>
        <v>-</v>
      </c>
      <c r="HP31" s="117" t="str">
        <f t="shared" ca="1" si="171"/>
        <v>-</v>
      </c>
      <c r="HQ31" s="117" t="str">
        <f t="shared" ca="1" si="171"/>
        <v>-</v>
      </c>
      <c r="HR31" s="117" t="str">
        <f t="shared" ca="1" si="171"/>
        <v>-</v>
      </c>
      <c r="HS31" s="117" t="str">
        <f t="shared" ca="1" si="171"/>
        <v>-</v>
      </c>
      <c r="HT31" s="117" t="str">
        <f t="shared" ca="1" si="171"/>
        <v>-</v>
      </c>
      <c r="HU31" s="117" t="str">
        <f t="shared" ca="1" si="171"/>
        <v>-</v>
      </c>
      <c r="HV31" s="117" t="str">
        <f t="shared" ca="1" si="171"/>
        <v>-</v>
      </c>
      <c r="HW31" s="117" t="str">
        <f t="shared" ca="1" si="171"/>
        <v>-</v>
      </c>
      <c r="HX31" s="117" t="str">
        <f t="shared" ca="1" si="171"/>
        <v>-</v>
      </c>
      <c r="HY31" s="117" t="str">
        <f t="shared" ca="1" si="171"/>
        <v>-</v>
      </c>
      <c r="HZ31" s="117" t="str">
        <f t="shared" ca="1" si="171"/>
        <v>-</v>
      </c>
      <c r="IA31" s="117" t="str">
        <f t="shared" ca="1" si="171"/>
        <v>-</v>
      </c>
      <c r="IB31" s="117" t="str">
        <f t="shared" ca="1" si="171"/>
        <v>-</v>
      </c>
      <c r="IC31" s="117" t="str">
        <f t="shared" ca="1" si="171"/>
        <v>-</v>
      </c>
      <c r="ID31" s="117" t="str">
        <f t="shared" ca="1" si="171"/>
        <v>-</v>
      </c>
      <c r="IE31" s="117" t="str">
        <f t="shared" ca="1" si="171"/>
        <v>-</v>
      </c>
      <c r="IF31" s="117" t="str">
        <f t="shared" ca="1" si="171"/>
        <v>-</v>
      </c>
      <c r="IG31" s="117" t="str">
        <f t="shared" ca="1" si="171"/>
        <v>-</v>
      </c>
      <c r="IH31" s="117" t="str">
        <f t="shared" ca="1" si="171"/>
        <v>-</v>
      </c>
      <c r="II31" s="117" t="str">
        <f t="shared" ca="1" si="171"/>
        <v>-</v>
      </c>
      <c r="IJ31" s="117" t="str">
        <f t="shared" ca="1" si="171"/>
        <v>-</v>
      </c>
      <c r="IK31" s="117" t="str">
        <f t="shared" ca="1" si="171"/>
        <v>-</v>
      </c>
      <c r="IL31" s="117" t="str">
        <f t="shared" ca="1" si="171"/>
        <v>-</v>
      </c>
      <c r="IM31" s="117" t="str">
        <f t="shared" ca="1" si="171"/>
        <v>-</v>
      </c>
      <c r="IN31" s="117" t="str">
        <f t="shared" ca="1" si="171"/>
        <v>-</v>
      </c>
      <c r="IO31" s="117" t="str">
        <f t="shared" ca="1" si="171"/>
        <v>-</v>
      </c>
      <c r="IP31" s="117" t="str">
        <f t="shared" ca="1" si="130"/>
        <v>-</v>
      </c>
      <c r="IQ31" s="117" t="str">
        <f t="shared" ca="1" si="130"/>
        <v>-</v>
      </c>
      <c r="IR31" s="117" t="str">
        <f t="shared" ca="1" si="130"/>
        <v>-</v>
      </c>
      <c r="IS31" s="117" t="str">
        <f t="shared" ca="1" si="130"/>
        <v>-</v>
      </c>
      <c r="IT31" s="117" t="str">
        <f t="shared" ca="1" si="130"/>
        <v>-</v>
      </c>
      <c r="IU31" s="117" t="str">
        <f t="shared" ca="1" si="130"/>
        <v>-</v>
      </c>
      <c r="IV31" s="117" t="str">
        <f t="shared" ca="1" si="130"/>
        <v>-</v>
      </c>
      <c r="IW31" s="117" t="str">
        <f t="shared" ca="1" si="130"/>
        <v>-</v>
      </c>
      <c r="IX31" s="117" t="str">
        <f t="shared" ca="1" si="130"/>
        <v>-</v>
      </c>
      <c r="IY31" s="117" t="str">
        <f t="shared" ca="1" si="130"/>
        <v>-</v>
      </c>
      <c r="IZ31" s="10"/>
      <c r="JA31" s="166">
        <f t="shared" ca="1" si="131"/>
        <v>4.4999999999999998E-2</v>
      </c>
      <c r="JB31" s="166">
        <f t="shared" ca="1" si="132"/>
        <v>4.4999999999999998E-2</v>
      </c>
      <c r="JC31" s="168">
        <f t="shared" ca="1" si="129"/>
        <v>1</v>
      </c>
      <c r="JD31" s="22">
        <f t="shared" ca="1" si="129"/>
        <v>0</v>
      </c>
      <c r="JE31" s="22">
        <f t="shared" ca="1" si="129"/>
        <v>1</v>
      </c>
      <c r="JF31" s="22">
        <f t="shared" ca="1" si="129"/>
        <v>1</v>
      </c>
      <c r="JG31" s="22">
        <f t="shared" ca="1" si="129"/>
        <v>0</v>
      </c>
      <c r="JH31" s="22">
        <f t="shared" ca="1" si="129"/>
        <v>70</v>
      </c>
      <c r="JI31" s="22">
        <f t="shared" ca="1" si="160"/>
        <v>50</v>
      </c>
      <c r="JJ31" s="22">
        <f t="shared" ca="1" si="160"/>
        <v>70</v>
      </c>
      <c r="JK31" s="22">
        <f t="shared" ca="1" si="160"/>
        <v>50</v>
      </c>
      <c r="JL31" s="5">
        <f t="shared" ca="1" si="133"/>
        <v>1</v>
      </c>
      <c r="JM31" s="5">
        <f t="shared" ca="1" si="134"/>
        <v>1</v>
      </c>
      <c r="JN31" s="5">
        <f t="shared" ca="1" si="135"/>
        <v>1</v>
      </c>
      <c r="JO31" s="166">
        <f t="shared" ca="1" si="136"/>
        <v>1</v>
      </c>
      <c r="JP31" s="166">
        <f t="shared" ca="1" si="136"/>
        <v>1</v>
      </c>
      <c r="JQ31" s="22">
        <f t="shared" ca="1" si="160"/>
        <v>1</v>
      </c>
      <c r="JR31" s="10"/>
      <c r="JS31" s="22">
        <f t="shared" ca="1" si="160"/>
        <v>1</v>
      </c>
      <c r="JT31" s="166">
        <f t="shared" ca="1" si="137"/>
        <v>1</v>
      </c>
      <c r="JU31" s="168">
        <f t="shared" ca="1" si="160"/>
        <v>1</v>
      </c>
      <c r="JV31" s="22">
        <f t="shared" ca="1" si="160"/>
        <v>1</v>
      </c>
      <c r="JW31" s="22">
        <f t="shared" ca="1" si="160"/>
        <v>1</v>
      </c>
      <c r="JX31" s="168">
        <f t="shared" ca="1" si="160"/>
        <v>1</v>
      </c>
      <c r="JY31" s="22">
        <f t="shared" ca="1" si="160"/>
        <v>1</v>
      </c>
      <c r="JZ31" s="22">
        <f t="shared" ca="1" si="160"/>
        <v>1</v>
      </c>
      <c r="KA31" s="166">
        <f t="shared" ca="1" si="138"/>
        <v>1</v>
      </c>
      <c r="KB31" s="166">
        <f t="shared" ca="1" si="139"/>
        <v>1</v>
      </c>
      <c r="KC31" s="166">
        <f t="shared" ca="1" si="140"/>
        <v>1</v>
      </c>
      <c r="KD31" s="166" t="str">
        <f t="shared" ca="1" si="141"/>
        <v>-</v>
      </c>
      <c r="KE31" s="168" t="str">
        <f t="shared" ca="1" si="142"/>
        <v>-</v>
      </c>
      <c r="KF31" s="166" t="str">
        <f t="shared" ca="1" si="143"/>
        <v>-</v>
      </c>
      <c r="KG31" s="166" t="str">
        <f t="shared" ca="1" si="144"/>
        <v>-</v>
      </c>
      <c r="KH31" s="166" t="b">
        <f t="shared" ca="1" si="145"/>
        <v>0</v>
      </c>
      <c r="KI31" s="22">
        <f t="shared" ca="1" si="161"/>
        <v>0</v>
      </c>
      <c r="KJ31" s="27">
        <v>0</v>
      </c>
    </row>
    <row r="32" spans="1:296" s="127" customFormat="1" outlineLevel="2">
      <c r="A32" s="126">
        <f t="shared" si="146"/>
        <v>27</v>
      </c>
      <c r="B32" s="132">
        <f t="shared" ca="1" si="162"/>
        <v>19</v>
      </c>
      <c r="C32" s="148">
        <v>200</v>
      </c>
      <c r="D32" s="148" t="s">
        <v>884</v>
      </c>
      <c r="E32" s="148" t="b">
        <v>1</v>
      </c>
      <c r="F32" s="127" t="b">
        <v>0</v>
      </c>
      <c r="G32" s="127" t="b">
        <f t="shared" si="147"/>
        <v>1</v>
      </c>
      <c r="H32" s="144">
        <v>3</v>
      </c>
      <c r="I32" s="144">
        <f t="shared" ca="1" si="148"/>
        <v>1</v>
      </c>
      <c r="J32" s="144">
        <f t="shared" ca="1" si="148"/>
        <v>1</v>
      </c>
      <c r="K32" s="144">
        <f t="shared" ca="1" si="148"/>
        <v>1</v>
      </c>
      <c r="L32" s="144">
        <f t="shared" ca="1" si="148"/>
        <v>1</v>
      </c>
      <c r="M32" s="144">
        <f t="shared" ca="1" si="148"/>
        <v>1</v>
      </c>
      <c r="N32" s="144">
        <f t="shared" ca="1" si="148"/>
        <v>1</v>
      </c>
      <c r="O32" s="144">
        <f t="shared" ca="1" si="148"/>
        <v>1</v>
      </c>
      <c r="P32" s="144">
        <f t="shared" ca="1" si="148"/>
        <v>1</v>
      </c>
      <c r="Q32" s="144">
        <f t="shared" ca="1" si="148"/>
        <v>1</v>
      </c>
      <c r="R32" s="144">
        <f t="shared" ca="1" si="148"/>
        <v>2</v>
      </c>
      <c r="S32" s="144">
        <f t="shared" ca="1" si="148"/>
        <v>1</v>
      </c>
      <c r="T32" s="144">
        <f t="shared" ca="1" si="148"/>
        <v>1</v>
      </c>
      <c r="U32" s="144">
        <f t="shared" ca="1" si="148"/>
        <v>1</v>
      </c>
      <c r="V32" s="144">
        <f t="shared" ca="1" si="148"/>
        <v>1</v>
      </c>
      <c r="W32" s="144">
        <f t="shared" ca="1" si="148"/>
        <v>1</v>
      </c>
      <c r="X32" s="144">
        <f t="shared" ca="1" si="148"/>
        <v>1</v>
      </c>
      <c r="Y32" s="144">
        <f t="shared" ca="1" si="148"/>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3"/>
        <v>-</v>
      </c>
      <c r="AE32" s="22" t="str">
        <f t="shared" ca="1" si="117"/>
        <v>-</v>
      </c>
      <c r="AF32" s="144" t="str">
        <f t="shared" ca="1" si="163"/>
        <v>-</v>
      </c>
      <c r="AG32" s="144" t="str">
        <f t="shared" ca="1" si="163"/>
        <v>-</v>
      </c>
      <c r="AH32" s="22" t="str">
        <f t="shared" ca="1" si="118"/>
        <v>-</v>
      </c>
      <c r="AI32" s="168" t="b">
        <f t="shared" ca="1" si="118"/>
        <v>1</v>
      </c>
      <c r="AJ32" s="10"/>
      <c r="AK32" s="166" t="b">
        <f t="shared" ca="1" si="119"/>
        <v>1</v>
      </c>
      <c r="AL32" s="166" t="str">
        <f t="shared" ca="1" si="119"/>
        <v>-</v>
      </c>
      <c r="AM32" s="166" t="str">
        <f t="shared" ca="1" si="119"/>
        <v>-</v>
      </c>
      <c r="AN32" s="166" t="str">
        <f t="shared" ca="1" si="119"/>
        <v>-</v>
      </c>
      <c r="AO32" s="166" t="b">
        <f t="shared" ca="1" si="119"/>
        <v>0</v>
      </c>
      <c r="AP32" s="192" t="b">
        <v>1</v>
      </c>
      <c r="AQ32" s="166">
        <f t="shared" ca="1" si="120"/>
        <v>0</v>
      </c>
      <c r="AR32" s="166" t="b">
        <f t="shared" ca="1" si="121"/>
        <v>0</v>
      </c>
      <c r="AS32" s="166" t="b">
        <f t="shared" ca="1" si="121"/>
        <v>0</v>
      </c>
      <c r="AT32" s="166" t="str">
        <f t="shared" ca="1" si="121"/>
        <v>-</v>
      </c>
      <c r="AU32" s="166" t="str">
        <f t="shared" ca="1" si="121"/>
        <v>-</v>
      </c>
      <c r="AV32" s="166" t="str">
        <f t="shared" ca="1" si="121"/>
        <v>-</v>
      </c>
      <c r="AW32" s="10"/>
      <c r="AX32" s="144" t="b">
        <f t="shared" ca="1" si="172"/>
        <v>1</v>
      </c>
      <c r="AY32" s="167" t="b">
        <v>1</v>
      </c>
      <c r="AZ32" s="144" t="b">
        <f t="shared" ca="1" si="164"/>
        <v>1</v>
      </c>
      <c r="BA32" s="163">
        <f t="shared" ca="1" si="149"/>
        <v>3108</v>
      </c>
      <c r="BB32" s="144" t="b">
        <f t="shared" ca="1" si="165"/>
        <v>0</v>
      </c>
      <c r="BC32" s="156" t="str">
        <f t="shared" ca="1" si="122"/>
        <v>-</v>
      </c>
      <c r="BD32" s="22" t="b">
        <f t="shared" ca="1" si="122"/>
        <v>1</v>
      </c>
      <c r="BE32" s="144">
        <f t="shared" ca="1" si="166"/>
        <v>3109</v>
      </c>
      <c r="BF32" s="22" t="str">
        <f t="shared" ca="1" si="167"/>
        <v>-</v>
      </c>
      <c r="BG32" s="22">
        <f t="shared" ca="1" si="122"/>
        <v>1</v>
      </c>
      <c r="BH32" s="22">
        <f t="shared" ca="1" si="122"/>
        <v>1</v>
      </c>
      <c r="BI32" s="22" t="str">
        <f t="shared" ca="1" si="122"/>
        <v>-</v>
      </c>
      <c r="BJ32" s="22" t="str">
        <f t="shared" ca="1" si="122"/>
        <v>-</v>
      </c>
      <c r="BK32" s="10"/>
      <c r="BL32" s="22" t="str">
        <f t="shared" ca="1" si="122"/>
        <v>-</v>
      </c>
      <c r="BM32" s="22" t="str">
        <f t="shared" ca="1" si="150"/>
        <v>-</v>
      </c>
      <c r="BN32" s="22" t="str">
        <f t="shared" ca="1" si="150"/>
        <v>-</v>
      </c>
      <c r="BO32" s="22" t="str">
        <f t="shared" ca="1" si="150"/>
        <v>-</v>
      </c>
      <c r="BP32" s="22" t="str">
        <f t="shared" ca="1" si="150"/>
        <v>-</v>
      </c>
      <c r="BQ32" s="22" t="str">
        <f t="shared" ca="1" si="150"/>
        <v>-</v>
      </c>
      <c r="BR32" s="22" t="str">
        <f t="shared" ca="1" si="150"/>
        <v>-</v>
      </c>
      <c r="BS32" s="22" t="str">
        <f t="shared" ca="1" si="150"/>
        <v>-</v>
      </c>
      <c r="BT32" s="22" t="str">
        <f t="shared" ca="1" si="150"/>
        <v>-</v>
      </c>
      <c r="BU32" s="22" t="str">
        <f t="shared" ca="1" si="150"/>
        <v>-</v>
      </c>
      <c r="BV32" s="22" t="str">
        <f t="shared" ca="1" si="150"/>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1"/>
        <v>-</v>
      </c>
      <c r="CK32" s="156" t="str">
        <f t="shared" ca="1" si="151"/>
        <v>-</v>
      </c>
      <c r="CL32" s="156" t="str">
        <f t="shared" ca="1" si="151"/>
        <v>-</v>
      </c>
      <c r="CM32" s="156" t="str">
        <f t="shared" ca="1" si="151"/>
        <v>-</v>
      </c>
      <c r="CN32" s="156" t="str">
        <f t="shared" ca="1" si="151"/>
        <v>-</v>
      </c>
      <c r="CO32" s="156" t="str">
        <f t="shared" ca="1" si="151"/>
        <v>-</v>
      </c>
      <c r="CP32" s="167">
        <v>1</v>
      </c>
      <c r="CQ32" s="167">
        <v>1</v>
      </c>
      <c r="CR32" s="168">
        <f t="shared" ca="1" si="151"/>
        <v>0</v>
      </c>
      <c r="CS32" s="168" t="str">
        <f t="shared" ca="1" si="152"/>
        <v>-</v>
      </c>
      <c r="CT32" s="168" t="str">
        <f t="shared" ca="1" si="152"/>
        <v>-</v>
      </c>
      <c r="CU32" s="22" t="str">
        <f t="shared" ca="1" si="152"/>
        <v>-</v>
      </c>
      <c r="CV32" s="22" t="str">
        <f t="shared" ca="1" si="152"/>
        <v>-</v>
      </c>
      <c r="CW32" s="22" t="str">
        <f t="shared" ca="1" si="152"/>
        <v>-</v>
      </c>
      <c r="CX32" s="22" t="str">
        <f t="shared" ca="1" si="152"/>
        <v>-</v>
      </c>
      <c r="CY32" s="22" t="str">
        <f t="shared" ca="1" si="152"/>
        <v>-</v>
      </c>
      <c r="CZ32" s="163">
        <f t="shared" ca="1" si="169"/>
        <v>0</v>
      </c>
      <c r="DA32" s="163" t="str">
        <f t="shared" ref="DA32" ca="1" si="173">CS32</f>
        <v>-</v>
      </c>
      <c r="DB32" s="163" t="str">
        <f t="shared" ref="DB32" ca="1" si="174">CT32</f>
        <v>-</v>
      </c>
      <c r="DC32" s="22" t="str">
        <f t="shared" ca="1" si="152"/>
        <v>-</v>
      </c>
      <c r="DD32" s="22" t="str">
        <f t="shared" ca="1" si="152"/>
        <v>-</v>
      </c>
      <c r="DE32" s="22" t="str">
        <f t="shared" ca="1" si="152"/>
        <v>-</v>
      </c>
      <c r="DF32" s="22">
        <f t="shared" ca="1" si="152"/>
        <v>0</v>
      </c>
      <c r="DG32" s="168">
        <f t="shared" ca="1" si="123"/>
        <v>0</v>
      </c>
      <c r="DH32" s="168">
        <f t="shared" ca="1" si="123"/>
        <v>0</v>
      </c>
      <c r="DI32" s="168">
        <f t="shared" ca="1" si="123"/>
        <v>0</v>
      </c>
      <c r="DJ32" s="22">
        <f t="shared" ca="1" si="153"/>
        <v>0</v>
      </c>
      <c r="DK32" s="22">
        <f t="shared" ca="1" si="153"/>
        <v>0</v>
      </c>
      <c r="DL32" s="22">
        <f t="shared" ca="1" si="153"/>
        <v>0</v>
      </c>
      <c r="DM32" s="22" t="str">
        <f t="shared" ca="1" si="153"/>
        <v>-</v>
      </c>
      <c r="DN32" s="22" t="str">
        <f t="shared" ca="1" si="153"/>
        <v>-</v>
      </c>
      <c r="DO32" s="168" t="str">
        <f t="shared" ca="1" si="153"/>
        <v>-</v>
      </c>
      <c r="DP32" s="168" t="str">
        <f t="shared" ca="1" si="153"/>
        <v>-</v>
      </c>
      <c r="DQ32" s="22" t="str">
        <f t="shared" ca="1" si="153"/>
        <v>-</v>
      </c>
      <c r="DR32" s="22" t="str">
        <f t="shared" ca="1" si="153"/>
        <v>-</v>
      </c>
      <c r="DS32" s="22" t="str">
        <f t="shared" ca="1" si="153"/>
        <v>-</v>
      </c>
      <c r="DT32" s="22" t="str">
        <f t="shared" ca="1" si="153"/>
        <v>-</v>
      </c>
      <c r="DU32" s="22" t="str">
        <f t="shared" ca="1" si="153"/>
        <v>-</v>
      </c>
      <c r="DV32" s="22" t="str">
        <f t="shared" ca="1" si="153"/>
        <v>-</v>
      </c>
      <c r="DW32" s="22" t="str">
        <f t="shared" ca="1" si="153"/>
        <v>-</v>
      </c>
      <c r="DX32" s="10"/>
      <c r="DY32" s="168">
        <f t="shared" ca="1" si="154"/>
        <v>1</v>
      </c>
      <c r="DZ32" s="22" t="str">
        <f t="shared" ca="1" si="154"/>
        <v>-</v>
      </c>
      <c r="EA32" s="168" t="str">
        <f t="shared" ca="1" si="154"/>
        <v>-</v>
      </c>
      <c r="EB32" s="168" t="str">
        <f t="shared" ca="1" si="154"/>
        <v>-</v>
      </c>
      <c r="EC32" s="168" t="str">
        <f t="shared" ca="1" si="154"/>
        <v>-</v>
      </c>
      <c r="ED32" s="168" t="b">
        <f t="shared" ca="1" si="154"/>
        <v>0</v>
      </c>
      <c r="EE32" s="22" t="str">
        <f t="shared" ca="1" si="154"/>
        <v>-</v>
      </c>
      <c r="EF32" s="22">
        <f t="shared" ca="1" si="154"/>
        <v>0</v>
      </c>
      <c r="EG32" s="22" t="str">
        <f t="shared" ca="1" si="154"/>
        <v>-</v>
      </c>
      <c r="EH32" s="166" cm="1">
        <f t="array" aca="1" ref="EH32" ca="1">INDEX(i.rev,$K32,EH$15)</f>
        <v>1</v>
      </c>
      <c r="EI32" s="22">
        <f t="shared" ca="1" si="125"/>
        <v>0</v>
      </c>
      <c r="EJ32" s="22">
        <f t="shared" ca="1" si="154"/>
        <v>1</v>
      </c>
      <c r="EK32" s="22">
        <f t="shared" ca="1" si="154"/>
        <v>0</v>
      </c>
      <c r="EL32" s="22">
        <f t="shared" ca="1" si="154"/>
        <v>1</v>
      </c>
      <c r="EM32" s="22">
        <f t="shared" ca="1" si="154"/>
        <v>1</v>
      </c>
      <c r="EN32" s="22">
        <f t="shared" ca="1" si="154"/>
        <v>1</v>
      </c>
      <c r="EO32" s="22">
        <f t="shared" ca="1" si="154"/>
        <v>0</v>
      </c>
      <c r="EP32" s="22">
        <f t="shared" ca="1" si="154"/>
        <v>0</v>
      </c>
      <c r="EQ32" s="22">
        <f t="shared" ca="1" si="154"/>
        <v>0</v>
      </c>
      <c r="ER32" s="22">
        <f t="shared" ca="1" si="155"/>
        <v>0</v>
      </c>
      <c r="ES32" s="22">
        <f t="shared" ca="1" si="155"/>
        <v>0</v>
      </c>
      <c r="ET32" s="22">
        <f t="shared" ca="1" si="155"/>
        <v>0</v>
      </c>
      <c r="EU32" s="22">
        <f t="shared" ca="1" si="155"/>
        <v>0</v>
      </c>
      <c r="EV32" s="22">
        <f t="shared" ca="1" si="155"/>
        <v>0</v>
      </c>
      <c r="EW32" s="22">
        <f t="shared" ca="1" si="126"/>
        <v>0</v>
      </c>
      <c r="EX32" s="22">
        <f t="shared" ca="1" si="126"/>
        <v>0</v>
      </c>
      <c r="EY32" s="166" cm="1">
        <f t="array" aca="1" ref="EY32" ca="1">INDEX(i.rev,$K32,EY$15)</f>
        <v>0</v>
      </c>
      <c r="EZ32" s="22">
        <f t="shared" ca="1" si="155"/>
        <v>0</v>
      </c>
      <c r="FA32" s="166" cm="1">
        <f t="array" aca="1" ref="FA32" ca="1">INDEX(i.rev,$K32,FA$15)</f>
        <v>1</v>
      </c>
      <c r="FB32" s="22">
        <f t="shared" ca="1" si="155"/>
        <v>0</v>
      </c>
      <c r="FC32" s="168">
        <f t="shared" ca="1" si="155"/>
        <v>0</v>
      </c>
      <c r="FD32" s="168">
        <f t="shared" ca="1" si="155"/>
        <v>0</v>
      </c>
      <c r="FE32" s="168">
        <f t="shared" ca="1" si="155"/>
        <v>0</v>
      </c>
      <c r="FF32" s="168">
        <f t="shared" ca="1" si="95"/>
        <v>0</v>
      </c>
      <c r="FG32" s="168">
        <f t="shared" ca="1" si="95"/>
        <v>0</v>
      </c>
      <c r="FH32" s="168">
        <f t="shared" ca="1" si="95"/>
        <v>0</v>
      </c>
      <c r="FI32" s="10"/>
      <c r="FJ32" s="22" t="str">
        <f t="shared" ca="1" si="156"/>
        <v>-</v>
      </c>
      <c r="FK32" s="22" t="str">
        <f t="shared" ca="1" si="156"/>
        <v>-</v>
      </c>
      <c r="FL32" s="22" t="str">
        <f t="shared" ca="1" si="156"/>
        <v>-</v>
      </c>
      <c r="FM32" s="22" t="str">
        <f t="shared" ca="1" si="156"/>
        <v>-</v>
      </c>
      <c r="FN32" s="168" t="str">
        <f t="shared" ca="1" si="156"/>
        <v>-</v>
      </c>
      <c r="FO32" s="5" t="b">
        <f t="shared" si="127"/>
        <v>0</v>
      </c>
      <c r="FP32" s="5" t="b">
        <f t="shared" si="127"/>
        <v>0</v>
      </c>
      <c r="FQ32" s="5" t="b">
        <f t="shared" si="127"/>
        <v>1</v>
      </c>
      <c r="FR32" s="168">
        <f t="shared" ca="1" si="156"/>
        <v>0</v>
      </c>
      <c r="FS32" s="166">
        <f t="shared" ca="1" si="128"/>
        <v>1</v>
      </c>
      <c r="FT32" s="166">
        <f t="shared" ca="1" si="128"/>
        <v>1</v>
      </c>
      <c r="FU32" s="168" t="str">
        <f t="shared" ca="1" si="95"/>
        <v>-</v>
      </c>
      <c r="FV32" s="168" t="str">
        <f t="shared" ca="1" si="95"/>
        <v>-</v>
      </c>
      <c r="FW32" s="168" t="str">
        <f t="shared" ca="1" si="95"/>
        <v>-</v>
      </c>
      <c r="FX32" s="168" t="str">
        <f t="shared" ca="1" si="95"/>
        <v>-</v>
      </c>
      <c r="FY32" s="168" t="str">
        <f t="shared" ca="1" si="95"/>
        <v>-</v>
      </c>
      <c r="FZ32" s="22" t="str">
        <f t="shared" ca="1" si="157"/>
        <v>-</v>
      </c>
      <c r="GA32" s="22" t="str">
        <f t="shared" ca="1" si="157"/>
        <v>-</v>
      </c>
      <c r="GB32" s="5" t="b">
        <f t="array" aca="1" ref="GB32" ca="1">IF(OR(GC32:GC32&lt;&gt;"-"),TRUE,"-")</f>
        <v>1</v>
      </c>
      <c r="GC32" s="144">
        <f t="shared" ca="1" si="170"/>
        <v>2</v>
      </c>
      <c r="GD32" s="5" t="str">
        <f t="array" aca="1" ref="GD32" ca="1">IF(OR(GE32:GE32&lt;&gt;"-"),TRUE,"-")</f>
        <v>-</v>
      </c>
      <c r="GE32" s="22" t="str">
        <f t="shared" ca="1" si="158"/>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9"/>
        <v>-</v>
      </c>
      <c r="GO32" s="165">
        <f t="shared" ca="1" si="129"/>
        <v>0.5</v>
      </c>
      <c r="GP32" s="165">
        <f t="shared" ca="1" si="129"/>
        <v>0.9</v>
      </c>
      <c r="GQ32" s="165">
        <f t="shared" ca="1" si="129"/>
        <v>0.5</v>
      </c>
      <c r="GR32" s="165">
        <f t="shared" ca="1" si="129"/>
        <v>0.5</v>
      </c>
      <c r="GS32" s="165">
        <f t="shared" ca="1" si="129"/>
        <v>0</v>
      </c>
      <c r="GT32" s="165">
        <f t="shared" ca="1" si="129"/>
        <v>0</v>
      </c>
      <c r="GU32" s="165" t="str">
        <f t="shared" ca="1" si="129"/>
        <v>-</v>
      </c>
      <c r="GV32" s="168" t="str">
        <f t="shared" ca="1" si="129"/>
        <v>-</v>
      </c>
      <c r="GW32" s="168" t="str">
        <f t="shared" ca="1" si="129"/>
        <v>-</v>
      </c>
      <c r="GX32" s="117" t="b">
        <f t="shared" ca="1" si="159"/>
        <v>0</v>
      </c>
      <c r="GY32" s="117" t="str">
        <f t="shared" ca="1" si="130"/>
        <v>-</v>
      </c>
      <c r="GZ32" s="117" t="str">
        <f t="shared" ca="1" si="171"/>
        <v>-</v>
      </c>
      <c r="HA32" s="117" t="str">
        <f t="shared" ca="1" si="171"/>
        <v>-</v>
      </c>
      <c r="HB32" s="117" t="str">
        <f t="shared" ca="1" si="171"/>
        <v>-</v>
      </c>
      <c r="HC32" s="117" t="str">
        <f t="shared" ca="1" si="171"/>
        <v>-</v>
      </c>
      <c r="HD32" s="117" t="str">
        <f t="shared" ca="1" si="171"/>
        <v>-</v>
      </c>
      <c r="HE32" s="117" t="str">
        <f t="shared" ca="1" si="171"/>
        <v>-</v>
      </c>
      <c r="HF32" s="117" t="str">
        <f t="shared" ca="1" si="171"/>
        <v>-</v>
      </c>
      <c r="HG32" s="117" t="str">
        <f t="shared" ca="1" si="171"/>
        <v>-</v>
      </c>
      <c r="HH32" s="117" t="str">
        <f t="shared" ca="1" si="171"/>
        <v>-</v>
      </c>
      <c r="HI32" s="117" t="str">
        <f t="shared" ref="GZ32:IO38" ca="1" si="175">OFFSET(HI$5,$B32,0)</f>
        <v>-</v>
      </c>
      <c r="HJ32" s="117" t="str">
        <f t="shared" ca="1" si="175"/>
        <v>-</v>
      </c>
      <c r="HK32" s="117" t="str">
        <f t="shared" ca="1" si="175"/>
        <v>-</v>
      </c>
      <c r="HL32" s="117" t="str">
        <f t="shared" ca="1" si="175"/>
        <v>-</v>
      </c>
      <c r="HM32" s="117" t="str">
        <f t="shared" ca="1" si="175"/>
        <v>-</v>
      </c>
      <c r="HN32" s="117" t="str">
        <f t="shared" ca="1" si="175"/>
        <v>-</v>
      </c>
      <c r="HO32" s="117" t="str">
        <f t="shared" ca="1" si="175"/>
        <v>-</v>
      </c>
      <c r="HP32" s="117" t="str">
        <f t="shared" ca="1" si="175"/>
        <v>-</v>
      </c>
      <c r="HQ32" s="117" t="str">
        <f t="shared" ca="1" si="175"/>
        <v>-</v>
      </c>
      <c r="HR32" s="117" t="str">
        <f t="shared" ca="1" si="175"/>
        <v>-</v>
      </c>
      <c r="HS32" s="117" t="str">
        <f t="shared" ca="1" si="175"/>
        <v>-</v>
      </c>
      <c r="HT32" s="117" t="str">
        <f t="shared" ca="1" si="175"/>
        <v>-</v>
      </c>
      <c r="HU32" s="117" t="str">
        <f t="shared" ca="1" si="175"/>
        <v>-</v>
      </c>
      <c r="HV32" s="117" t="str">
        <f t="shared" ca="1" si="175"/>
        <v>-</v>
      </c>
      <c r="HW32" s="117" t="str">
        <f t="shared" ca="1" si="175"/>
        <v>-</v>
      </c>
      <c r="HX32" s="117" t="str">
        <f t="shared" ca="1" si="175"/>
        <v>-</v>
      </c>
      <c r="HY32" s="117" t="str">
        <f t="shared" ca="1" si="175"/>
        <v>-</v>
      </c>
      <c r="HZ32" s="117" t="str">
        <f t="shared" ca="1" si="175"/>
        <v>-</v>
      </c>
      <c r="IA32" s="117" t="str">
        <f t="shared" ca="1" si="175"/>
        <v>-</v>
      </c>
      <c r="IB32" s="117" t="str">
        <f t="shared" ca="1" si="175"/>
        <v>-</v>
      </c>
      <c r="IC32" s="117" t="str">
        <f t="shared" ca="1" si="175"/>
        <v>-</v>
      </c>
      <c r="ID32" s="117" t="str">
        <f t="shared" ca="1" si="175"/>
        <v>-</v>
      </c>
      <c r="IE32" s="117" t="str">
        <f t="shared" ca="1" si="175"/>
        <v>-</v>
      </c>
      <c r="IF32" s="117" t="str">
        <f t="shared" ca="1" si="175"/>
        <v>-</v>
      </c>
      <c r="IG32" s="117" t="str">
        <f t="shared" ca="1" si="175"/>
        <v>-</v>
      </c>
      <c r="IH32" s="117" t="str">
        <f t="shared" ca="1" si="175"/>
        <v>-</v>
      </c>
      <c r="II32" s="117" t="str">
        <f t="shared" ca="1" si="175"/>
        <v>-</v>
      </c>
      <c r="IJ32" s="117" t="str">
        <f t="shared" ca="1" si="175"/>
        <v>-</v>
      </c>
      <c r="IK32" s="117" t="str">
        <f t="shared" ca="1" si="175"/>
        <v>-</v>
      </c>
      <c r="IL32" s="117" t="str">
        <f t="shared" ca="1" si="175"/>
        <v>-</v>
      </c>
      <c r="IM32" s="117" t="str">
        <f t="shared" ca="1" si="175"/>
        <v>-</v>
      </c>
      <c r="IN32" s="117" t="str">
        <f t="shared" ca="1" si="175"/>
        <v>-</v>
      </c>
      <c r="IO32" s="117" t="str">
        <f t="shared" ca="1" si="175"/>
        <v>-</v>
      </c>
      <c r="IP32" s="117" t="str">
        <f t="shared" ca="1" si="130"/>
        <v>-</v>
      </c>
      <c r="IQ32" s="117" t="str">
        <f t="shared" ca="1" si="130"/>
        <v>-</v>
      </c>
      <c r="IR32" s="117" t="str">
        <f t="shared" ca="1" si="130"/>
        <v>-</v>
      </c>
      <c r="IS32" s="117" t="str">
        <f t="shared" ca="1" si="130"/>
        <v>-</v>
      </c>
      <c r="IT32" s="117" t="str">
        <f t="shared" ca="1" si="130"/>
        <v>-</v>
      </c>
      <c r="IU32" s="117" t="str">
        <f t="shared" ca="1" si="130"/>
        <v>-</v>
      </c>
      <c r="IV32" s="117" t="str">
        <f t="shared" ca="1" si="130"/>
        <v>-</v>
      </c>
      <c r="IW32" s="117" t="str">
        <f t="shared" ca="1" si="130"/>
        <v>-</v>
      </c>
      <c r="IX32" s="117" t="str">
        <f t="shared" ca="1" si="130"/>
        <v>-</v>
      </c>
      <c r="IY32" s="117" t="str">
        <f t="shared" ca="1" si="130"/>
        <v>-</v>
      </c>
      <c r="IZ32" s="10"/>
      <c r="JA32" s="166">
        <f t="shared" ca="1" si="131"/>
        <v>4.4999999999999998E-2</v>
      </c>
      <c r="JB32" s="166">
        <f t="shared" ca="1" si="132"/>
        <v>4.4999999999999998E-2</v>
      </c>
      <c r="JC32" s="168">
        <f t="shared" ca="1" si="129"/>
        <v>1</v>
      </c>
      <c r="JD32" s="22">
        <f t="shared" ca="1" si="129"/>
        <v>0</v>
      </c>
      <c r="JE32" s="22">
        <f t="shared" ca="1" si="129"/>
        <v>1</v>
      </c>
      <c r="JF32" s="22">
        <f t="shared" ca="1" si="129"/>
        <v>1</v>
      </c>
      <c r="JG32" s="22">
        <f t="shared" ca="1" si="129"/>
        <v>0</v>
      </c>
      <c r="JH32" s="22">
        <f t="shared" ca="1" si="129"/>
        <v>70</v>
      </c>
      <c r="JI32" s="22">
        <f t="shared" ca="1" si="160"/>
        <v>50</v>
      </c>
      <c r="JJ32" s="22">
        <f t="shared" ca="1" si="160"/>
        <v>70</v>
      </c>
      <c r="JK32" s="22">
        <f t="shared" ca="1" si="160"/>
        <v>50</v>
      </c>
      <c r="JL32" s="5">
        <f t="shared" ca="1" si="133"/>
        <v>1</v>
      </c>
      <c r="JM32" s="5">
        <f t="shared" ca="1" si="134"/>
        <v>1</v>
      </c>
      <c r="JN32" s="5">
        <f t="shared" ca="1" si="135"/>
        <v>1</v>
      </c>
      <c r="JO32" s="166">
        <f t="shared" ca="1" si="136"/>
        <v>1</v>
      </c>
      <c r="JP32" s="166">
        <f t="shared" ca="1" si="136"/>
        <v>1</v>
      </c>
      <c r="JQ32" s="22">
        <f t="shared" ca="1" si="160"/>
        <v>1</v>
      </c>
      <c r="JR32" s="10"/>
      <c r="JS32" s="22">
        <f t="shared" ca="1" si="160"/>
        <v>1</v>
      </c>
      <c r="JT32" s="166">
        <f t="shared" ca="1" si="137"/>
        <v>1</v>
      </c>
      <c r="JU32" s="168">
        <f t="shared" ca="1" si="160"/>
        <v>1</v>
      </c>
      <c r="JV32" s="22">
        <f t="shared" ca="1" si="160"/>
        <v>1</v>
      </c>
      <c r="JW32" s="22">
        <f t="shared" ca="1" si="160"/>
        <v>1</v>
      </c>
      <c r="JX32" s="168">
        <f t="shared" ca="1" si="160"/>
        <v>1</v>
      </c>
      <c r="JY32" s="22">
        <f t="shared" ca="1" si="160"/>
        <v>1</v>
      </c>
      <c r="JZ32" s="22">
        <f t="shared" ca="1" si="160"/>
        <v>1</v>
      </c>
      <c r="KA32" s="166">
        <f t="shared" ca="1" si="138"/>
        <v>1</v>
      </c>
      <c r="KB32" s="166">
        <f t="shared" ca="1" si="139"/>
        <v>1</v>
      </c>
      <c r="KC32" s="166">
        <f t="shared" ca="1" si="140"/>
        <v>1</v>
      </c>
      <c r="KD32" s="166" t="str">
        <f t="shared" ca="1" si="141"/>
        <v>-</v>
      </c>
      <c r="KE32" s="168" t="str">
        <f t="shared" ca="1" si="142"/>
        <v>-</v>
      </c>
      <c r="KF32" s="166" t="str">
        <f t="shared" ca="1" si="143"/>
        <v>-</v>
      </c>
      <c r="KG32" s="166" t="str">
        <f t="shared" ca="1" si="144"/>
        <v>-</v>
      </c>
      <c r="KH32" s="166" t="b">
        <f t="shared" ca="1" si="145"/>
        <v>0</v>
      </c>
      <c r="KI32" s="22">
        <f t="shared" ca="1" si="161"/>
        <v>0</v>
      </c>
      <c r="KJ32" s="27">
        <v>0</v>
      </c>
    </row>
    <row r="33" spans="1:296" s="127" customFormat="1" outlineLevel="1">
      <c r="A33" s="126">
        <f t="shared" ref="A33:A42" si="176">ROW(A33)-5</f>
        <v>28</v>
      </c>
      <c r="B33" s="170">
        <f>$A24</f>
        <v>19</v>
      </c>
      <c r="C33" s="148">
        <v>300</v>
      </c>
      <c r="D33" s="148" t="s">
        <v>884</v>
      </c>
      <c r="E33" s="148" t="b">
        <v>1</v>
      </c>
      <c r="F33" s="127" t="b">
        <v>0</v>
      </c>
      <c r="G33" s="127" t="b">
        <f t="shared" si="147"/>
        <v>1</v>
      </c>
      <c r="H33" s="144">
        <v>3</v>
      </c>
      <c r="I33" s="122">
        <v>2</v>
      </c>
      <c r="J33" s="122">
        <f t="shared" ca="1" si="148"/>
        <v>1</v>
      </c>
      <c r="K33" s="122">
        <f t="shared" ca="1" si="148"/>
        <v>1</v>
      </c>
      <c r="L33" s="144">
        <f t="shared" ca="1" si="148"/>
        <v>1</v>
      </c>
      <c r="M33" s="144">
        <f t="shared" ca="1" si="148"/>
        <v>1</v>
      </c>
      <c r="N33" s="144">
        <f t="shared" ca="1" si="148"/>
        <v>1</v>
      </c>
      <c r="O33" s="144">
        <f t="shared" ca="1" si="148"/>
        <v>1</v>
      </c>
      <c r="P33" s="144">
        <f t="shared" ca="1" si="148"/>
        <v>1</v>
      </c>
      <c r="Q33" s="144">
        <f t="shared" ca="1" si="148"/>
        <v>1</v>
      </c>
      <c r="R33" s="144">
        <f t="shared" ca="1" si="148"/>
        <v>2</v>
      </c>
      <c r="S33" s="144">
        <f t="shared" ca="1" si="148"/>
        <v>1</v>
      </c>
      <c r="T33" s="144">
        <f t="shared" ca="1" si="148"/>
        <v>1</v>
      </c>
      <c r="U33" s="144">
        <f t="shared" ca="1" si="148"/>
        <v>1</v>
      </c>
      <c r="V33" s="144">
        <f t="shared" ca="1" si="148"/>
        <v>1</v>
      </c>
      <c r="W33" s="144">
        <f t="shared" ca="1" si="148"/>
        <v>1</v>
      </c>
      <c r="X33" s="144">
        <f t="shared" ca="1" si="148"/>
        <v>1</v>
      </c>
      <c r="Y33" s="144">
        <f t="shared" ca="1" si="148"/>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7"/>
        <v>-</v>
      </c>
      <c r="AF33" s="167" t="s">
        <v>36</v>
      </c>
      <c r="AG33" s="167" t="s">
        <v>36</v>
      </c>
      <c r="AH33" s="156" t="str">
        <f t="shared" ca="1" si="118"/>
        <v>-</v>
      </c>
      <c r="AI33" s="168" t="b">
        <f t="shared" ca="1" si="118"/>
        <v>1</v>
      </c>
      <c r="AJ33" s="10"/>
      <c r="AK33" s="166" t="b">
        <f t="shared" si="119"/>
        <v>0</v>
      </c>
      <c r="AL33" s="166" t="str">
        <f t="shared" si="119"/>
        <v>-</v>
      </c>
      <c r="AM33" s="166" t="b">
        <f t="shared" si="119"/>
        <v>0</v>
      </c>
      <c r="AN33" s="166" t="b">
        <f t="shared" si="119"/>
        <v>1</v>
      </c>
      <c r="AO33" s="166" t="b">
        <f t="shared" si="119"/>
        <v>0</v>
      </c>
      <c r="AP33" s="192" t="b">
        <v>1</v>
      </c>
      <c r="AQ33" s="166">
        <f t="shared" ca="1" si="120"/>
        <v>0</v>
      </c>
      <c r="AR33" s="166" t="b">
        <f t="shared" ca="1" si="121"/>
        <v>0</v>
      </c>
      <c r="AS33" s="166" t="b">
        <f t="shared" ca="1" si="121"/>
        <v>0</v>
      </c>
      <c r="AT33" s="166" t="str">
        <f t="shared" ca="1" si="121"/>
        <v>-</v>
      </c>
      <c r="AU33" s="166" t="str">
        <f t="shared" ca="1" si="121"/>
        <v>-</v>
      </c>
      <c r="AV33" s="166" t="str">
        <f t="shared" ca="1" si="121"/>
        <v>-</v>
      </c>
      <c r="AW33" s="10"/>
      <c r="AX33" s="167" t="b">
        <v>0</v>
      </c>
      <c r="AY33" s="167" t="b">
        <v>0</v>
      </c>
      <c r="AZ33" s="167" t="b">
        <v>0</v>
      </c>
      <c r="BA33" s="168" t="str">
        <f ca="1">OFFSET(BA$5,$B33,0)</f>
        <v>-</v>
      </c>
      <c r="BB33" s="167" t="b">
        <v>1</v>
      </c>
      <c r="BC33" s="156" t="str">
        <f t="shared" ref="BB33:BD41" ca="1" si="177">OFFSET(BC$5,$B33,0)</f>
        <v>-</v>
      </c>
      <c r="BD33" s="156" t="b">
        <f t="shared" ca="1" si="177"/>
        <v>1</v>
      </c>
      <c r="BE33" s="155">
        <f>VALUE($H33&amp;$I33&amp;"01")</f>
        <v>3201</v>
      </c>
      <c r="BF33" s="22" t="str">
        <f t="shared" ref="BF33:CI39" ca="1" si="178">OFFSET(BF$5,$B33,0)</f>
        <v>-</v>
      </c>
      <c r="BG33" s="156">
        <f t="shared" ca="1" si="178"/>
        <v>1</v>
      </c>
      <c r="BH33" s="156">
        <f t="shared" ca="1" si="178"/>
        <v>1</v>
      </c>
      <c r="BI33" s="156" t="str">
        <f t="shared" ca="1" si="178"/>
        <v>-</v>
      </c>
      <c r="BJ33" s="156" t="str">
        <f t="shared" ca="1" si="178"/>
        <v>-</v>
      </c>
      <c r="BK33" s="10"/>
      <c r="BL33" s="156" t="str">
        <f t="shared" ca="1" si="178"/>
        <v>-</v>
      </c>
      <c r="BM33" s="156" t="str">
        <f t="shared" ca="1" si="178"/>
        <v>-</v>
      </c>
      <c r="BN33" s="156" t="str">
        <f t="shared" ca="1" si="178"/>
        <v>-</v>
      </c>
      <c r="BO33" s="156" t="str">
        <f t="shared" ca="1" si="178"/>
        <v>-</v>
      </c>
      <c r="BP33" s="156" t="str">
        <f t="shared" ca="1" si="178"/>
        <v>-</v>
      </c>
      <c r="BQ33" s="156" t="str">
        <f t="shared" ca="1" si="178"/>
        <v>-</v>
      </c>
      <c r="BR33" s="156" t="str">
        <f t="shared" ca="1" si="178"/>
        <v>-</v>
      </c>
      <c r="BS33" s="156" t="str">
        <f t="shared" ca="1" si="178"/>
        <v>-</v>
      </c>
      <c r="BT33" s="156" t="str">
        <f t="shared" ca="1" si="178"/>
        <v>-</v>
      </c>
      <c r="BU33" s="156" t="str">
        <f t="shared" ca="1" si="178"/>
        <v>-</v>
      </c>
      <c r="BV33" s="156" t="str">
        <f t="shared" ca="1" si="178"/>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8"/>
        <v>-</v>
      </c>
      <c r="CI33" s="156" t="str">
        <f t="shared" ca="1" si="178"/>
        <v>-</v>
      </c>
      <c r="CJ33" s="22" t="str">
        <f t="shared" ref="CJ33:DG34" ca="1" si="179">OFFSET(CJ$5,$B33,0)</f>
        <v>-</v>
      </c>
      <c r="CK33" s="22" t="str">
        <f t="shared" ca="1" si="179"/>
        <v>-</v>
      </c>
      <c r="CL33" s="22" t="str">
        <f t="shared" ca="1" si="179"/>
        <v>-</v>
      </c>
      <c r="CM33" s="22" t="str">
        <f t="shared" ca="1" si="179"/>
        <v>-</v>
      </c>
      <c r="CN33" s="22" t="str">
        <f t="shared" ca="1" si="179"/>
        <v>-</v>
      </c>
      <c r="CO33" s="22" t="str">
        <f t="shared" ca="1" si="179"/>
        <v>-</v>
      </c>
      <c r="CP33" s="156">
        <f t="shared" ca="1" si="179"/>
        <v>1</v>
      </c>
      <c r="CQ33" s="156">
        <f t="shared" ca="1" si="179"/>
        <v>1</v>
      </c>
      <c r="CR33" s="156">
        <f t="shared" ca="1" si="179"/>
        <v>0</v>
      </c>
      <c r="CS33" s="156" t="str">
        <f t="shared" ca="1" si="179"/>
        <v>-</v>
      </c>
      <c r="CT33" s="22" t="str">
        <f t="shared" ca="1" si="179"/>
        <v>-</v>
      </c>
      <c r="CU33" s="22" t="str">
        <f t="shared" ca="1" si="179"/>
        <v>-</v>
      </c>
      <c r="CV33" s="22" t="str">
        <f t="shared" ca="1" si="179"/>
        <v>-</v>
      </c>
      <c r="CW33" s="22" t="str">
        <f t="shared" ca="1" si="179"/>
        <v>-</v>
      </c>
      <c r="CX33" s="22" t="str">
        <f t="shared" ca="1" si="179"/>
        <v>-</v>
      </c>
      <c r="CY33" s="22" t="str">
        <f t="shared" ca="1" si="179"/>
        <v>-</v>
      </c>
      <c r="CZ33" s="22">
        <f t="shared" ca="1" si="179"/>
        <v>0</v>
      </c>
      <c r="DA33" s="22" t="str">
        <f t="shared" ca="1" si="179"/>
        <v>-</v>
      </c>
      <c r="DB33" s="22" t="str">
        <f t="shared" ca="1" si="179"/>
        <v>-</v>
      </c>
      <c r="DC33" s="22" t="str">
        <f t="shared" ca="1" si="179"/>
        <v>-</v>
      </c>
      <c r="DD33" s="22" t="str">
        <f t="shared" ca="1" si="179"/>
        <v>-</v>
      </c>
      <c r="DE33" s="22" t="str">
        <f t="shared" ca="1" si="179"/>
        <v>-</v>
      </c>
      <c r="DF33" s="22">
        <f t="shared" ca="1" si="179"/>
        <v>0</v>
      </c>
      <c r="DG33" s="168">
        <f t="shared" ca="1" si="179"/>
        <v>0</v>
      </c>
      <c r="DH33" s="168">
        <f t="shared" ref="DG33:DI35" ca="1" si="180">OFFSET(DH$5,$B33,0)</f>
        <v>0</v>
      </c>
      <c r="DI33" s="168">
        <f t="shared" ca="1" si="180"/>
        <v>0</v>
      </c>
      <c r="DJ33" s="22">
        <f t="shared" ca="1" si="153"/>
        <v>0</v>
      </c>
      <c r="DK33" s="22">
        <f t="shared" ca="1" si="153"/>
        <v>0</v>
      </c>
      <c r="DL33" s="22">
        <f t="shared" ca="1" si="153"/>
        <v>0</v>
      </c>
      <c r="DM33" s="22" t="str">
        <f t="shared" ca="1" si="153"/>
        <v>-</v>
      </c>
      <c r="DN33" s="22" t="str">
        <f t="shared" ca="1" si="153"/>
        <v>-</v>
      </c>
      <c r="DO33" s="168" t="str">
        <f t="shared" ca="1" si="153"/>
        <v>-</v>
      </c>
      <c r="DP33" s="168" t="str">
        <f t="shared" ca="1" si="153"/>
        <v>-</v>
      </c>
      <c r="DQ33" s="22" t="str">
        <f t="shared" ca="1" si="153"/>
        <v>-</v>
      </c>
      <c r="DR33" s="22" t="str">
        <f t="shared" ca="1" si="153"/>
        <v>-</v>
      </c>
      <c r="DS33" s="22" t="str">
        <f t="shared" ca="1" si="153"/>
        <v>-</v>
      </c>
      <c r="DT33" s="22" t="str">
        <f t="shared" ca="1" si="153"/>
        <v>-</v>
      </c>
      <c r="DU33" s="22" t="str">
        <f t="shared" ca="1" si="153"/>
        <v>-</v>
      </c>
      <c r="DV33" s="22" t="str">
        <f t="shared" ca="1" si="153"/>
        <v>-</v>
      </c>
      <c r="DW33" s="22" t="str">
        <f t="shared" ca="1" si="153"/>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81">OFFSET(EE$5,$B33,0)</f>
        <v>-</v>
      </c>
      <c r="EF33" s="22">
        <f t="shared" ca="1" si="181"/>
        <v>0</v>
      </c>
      <c r="EG33" s="22" t="str">
        <f t="shared" ca="1" si="181"/>
        <v>-</v>
      </c>
      <c r="EH33" s="166" cm="1">
        <f t="array" aca="1" ref="EH33" ca="1">INDEX(i.rev,$K33,EH$15)</f>
        <v>1</v>
      </c>
      <c r="EI33" s="22">
        <f t="shared" ca="1" si="125"/>
        <v>0</v>
      </c>
      <c r="EJ33" s="22">
        <f t="shared" ca="1" si="181"/>
        <v>1</v>
      </c>
      <c r="EK33" s="22">
        <f t="shared" ca="1" si="181"/>
        <v>0</v>
      </c>
      <c r="EL33" s="22">
        <f t="shared" ca="1" si="181"/>
        <v>1</v>
      </c>
      <c r="EM33" s="22">
        <f t="shared" ca="1" si="181"/>
        <v>1</v>
      </c>
      <c r="EN33" s="22">
        <f t="shared" ca="1" si="181"/>
        <v>1</v>
      </c>
      <c r="EO33" s="22">
        <f t="shared" ca="1" si="181"/>
        <v>0</v>
      </c>
      <c r="EP33" s="22">
        <f t="shared" ca="1" si="181"/>
        <v>0</v>
      </c>
      <c r="EQ33" s="22">
        <f t="shared" ca="1" si="181"/>
        <v>0</v>
      </c>
      <c r="ER33" s="22">
        <f t="shared" ca="1" si="181"/>
        <v>0</v>
      </c>
      <c r="ES33" s="22">
        <f t="shared" ca="1" si="181"/>
        <v>0</v>
      </c>
      <c r="ET33" s="22">
        <f t="shared" ca="1" si="181"/>
        <v>0</v>
      </c>
      <c r="EU33" s="22">
        <f t="shared" ca="1" si="181"/>
        <v>0</v>
      </c>
      <c r="EV33" s="22">
        <f t="shared" ca="1" si="181"/>
        <v>0</v>
      </c>
      <c r="EW33" s="22">
        <f t="shared" ca="1" si="126"/>
        <v>0</v>
      </c>
      <c r="EX33" s="22">
        <f t="shared" ca="1" si="126"/>
        <v>0</v>
      </c>
      <c r="EY33" s="166" cm="1">
        <f t="array" aca="1" ref="EY33" ca="1">INDEX(i.rev,$K33,EY$15)</f>
        <v>0</v>
      </c>
      <c r="EZ33" s="22">
        <f t="shared" ca="1" si="181"/>
        <v>0</v>
      </c>
      <c r="FA33" s="166" cm="1">
        <f t="array" aca="1" ref="FA33" ca="1">INDEX(i.rev,$K33,FA$15)</f>
        <v>1</v>
      </c>
      <c r="FB33" s="22">
        <f t="shared" ca="1" si="181"/>
        <v>0</v>
      </c>
      <c r="FC33" s="168">
        <f t="shared" ca="1" si="181"/>
        <v>0</v>
      </c>
      <c r="FD33" s="168">
        <f t="shared" ca="1" si="181"/>
        <v>0</v>
      </c>
      <c r="FE33" s="168">
        <f t="shared" ca="1" si="181"/>
        <v>0</v>
      </c>
      <c r="FF33" s="168">
        <f t="shared" ca="1" si="181"/>
        <v>0</v>
      </c>
      <c r="FG33" s="168">
        <f t="shared" ca="1" si="181"/>
        <v>0</v>
      </c>
      <c r="FH33" s="168">
        <f t="shared" ca="1" si="181"/>
        <v>0</v>
      </c>
      <c r="FI33" s="10"/>
      <c r="FJ33" s="22" t="str">
        <f t="shared" ca="1" si="181"/>
        <v>-</v>
      </c>
      <c r="FK33" s="22" t="str">
        <f t="shared" ca="1" si="181"/>
        <v>-</v>
      </c>
      <c r="FL33" s="22" t="str">
        <f t="shared" ca="1" si="181"/>
        <v>-</v>
      </c>
      <c r="FM33" s="22" t="str">
        <f t="shared" ca="1" si="181"/>
        <v>-</v>
      </c>
      <c r="FN33" s="168" t="str">
        <f t="shared" ca="1" si="181"/>
        <v>-</v>
      </c>
      <c r="FO33" s="5" t="b">
        <f t="shared" si="127"/>
        <v>0</v>
      </c>
      <c r="FP33" s="5" t="b">
        <f t="shared" si="127"/>
        <v>0</v>
      </c>
      <c r="FQ33" s="5" t="b">
        <f t="shared" si="127"/>
        <v>1</v>
      </c>
      <c r="FR33" s="168">
        <f t="shared" ca="1" si="181"/>
        <v>0</v>
      </c>
      <c r="FS33" s="166">
        <f t="shared" ca="1" si="128"/>
        <v>1</v>
      </c>
      <c r="FT33" s="166">
        <f t="shared" ca="1" si="128"/>
        <v>1</v>
      </c>
      <c r="FU33" s="168" t="str">
        <f t="shared" ca="1" si="181"/>
        <v>-</v>
      </c>
      <c r="FV33" s="168" t="str">
        <f t="shared" ca="1" si="181"/>
        <v>-</v>
      </c>
      <c r="FW33" s="168" t="str">
        <f t="shared" ca="1" si="181"/>
        <v>-</v>
      </c>
      <c r="FX33" s="168" t="str">
        <f t="shared" ca="1" si="181"/>
        <v>-</v>
      </c>
      <c r="FY33" s="168" t="str">
        <f t="shared" ca="1" si="181"/>
        <v>-</v>
      </c>
      <c r="FZ33" s="22" t="str">
        <f t="shared" ca="1" si="181"/>
        <v>-</v>
      </c>
      <c r="GA33" s="22" t="str">
        <f t="shared" ca="1" si="181"/>
        <v>-</v>
      </c>
      <c r="GB33" s="5" t="b">
        <f t="array" aca="1" ref="GB33" ca="1">IF(OR(GC33:GC33&lt;&gt;"-"),TRUE,"-")</f>
        <v>1</v>
      </c>
      <c r="GC33" s="144">
        <f t="shared" ca="1" si="170"/>
        <v>2</v>
      </c>
      <c r="GD33" s="5" t="str">
        <f t="array" aca="1" ref="GD33" ca="1">IF(OR(GE33:GE33&lt;&gt;"-"),TRUE,"-")</f>
        <v>-</v>
      </c>
      <c r="GE33" s="22" t="str">
        <f t="shared" ref="GE33:GE41" ca="1" si="182">OFFSET(GE$5,$B33,0)</f>
        <v>-</v>
      </c>
      <c r="GF33" s="22" t="b">
        <f t="shared" ca="1" si="102"/>
        <v>1</v>
      </c>
      <c r="GG33" s="22">
        <f ca="1">OFFSET(GG$5,$B33,0)</f>
        <v>2</v>
      </c>
      <c r="GH33" s="22" t="str">
        <f t="shared" ca="1" si="103"/>
        <v>-</v>
      </c>
      <c r="GI33" s="22" t="str">
        <f ca="1">OFFSET(GI$5,$B33,0)</f>
        <v>-</v>
      </c>
      <c r="GJ33" s="168" t="str">
        <f t="shared" ref="GJ33:GM41" ca="1" si="183">OFFSET(GJ$5,$B33,0)</f>
        <v>-</v>
      </c>
      <c r="GK33" s="168" t="str">
        <f t="shared" ca="1" si="183"/>
        <v>-</v>
      </c>
      <c r="GL33" s="168" t="str">
        <f t="shared" ca="1" si="183"/>
        <v>-</v>
      </c>
      <c r="GM33" s="168" t="str">
        <f t="shared" ca="1" si="183"/>
        <v>-</v>
      </c>
      <c r="GN33" s="22" t="str">
        <f t="shared" ref="GN33:KI40" ca="1" si="184">OFFSET(GN$5,$B33,0)</f>
        <v>-</v>
      </c>
      <c r="GO33" s="165">
        <f t="shared" ca="1" si="129"/>
        <v>0.5</v>
      </c>
      <c r="GP33" s="165">
        <f t="shared" ca="1" si="129"/>
        <v>0.9</v>
      </c>
      <c r="GQ33" s="165">
        <f t="shared" ca="1" si="129"/>
        <v>0.5</v>
      </c>
      <c r="GR33" s="165">
        <f t="shared" ca="1" si="129"/>
        <v>0.5</v>
      </c>
      <c r="GS33" s="165">
        <f t="shared" ca="1" si="129"/>
        <v>0</v>
      </c>
      <c r="GT33" s="165">
        <f t="shared" ca="1" si="129"/>
        <v>0</v>
      </c>
      <c r="GU33" s="165" t="str">
        <f t="shared" ca="1" si="129"/>
        <v>-</v>
      </c>
      <c r="GV33" s="168" t="str">
        <f t="shared" ca="1" si="129"/>
        <v>-</v>
      </c>
      <c r="GW33" s="168" t="str">
        <f t="shared" ca="1" si="129"/>
        <v>-</v>
      </c>
      <c r="GX33" s="117" t="b">
        <f t="shared" ca="1" si="159"/>
        <v>0</v>
      </c>
      <c r="GY33" s="117" t="str">
        <f t="shared" ca="1" si="130"/>
        <v>-</v>
      </c>
      <c r="GZ33" s="117" t="str">
        <f t="shared" ca="1" si="175"/>
        <v>-</v>
      </c>
      <c r="HA33" s="117" t="str">
        <f t="shared" ca="1" si="175"/>
        <v>-</v>
      </c>
      <c r="HB33" s="117" t="str">
        <f t="shared" ca="1" si="175"/>
        <v>-</v>
      </c>
      <c r="HC33" s="117" t="str">
        <f t="shared" ca="1" si="175"/>
        <v>-</v>
      </c>
      <c r="HD33" s="117" t="str">
        <f t="shared" ca="1" si="175"/>
        <v>-</v>
      </c>
      <c r="HE33" s="117" t="str">
        <f t="shared" ca="1" si="175"/>
        <v>-</v>
      </c>
      <c r="HF33" s="117" t="str">
        <f t="shared" ca="1" si="175"/>
        <v>-</v>
      </c>
      <c r="HG33" s="117" t="str">
        <f t="shared" ca="1" si="175"/>
        <v>-</v>
      </c>
      <c r="HH33" s="117" t="str">
        <f t="shared" ca="1" si="175"/>
        <v>-</v>
      </c>
      <c r="HI33" s="117" t="str">
        <f t="shared" ca="1" si="175"/>
        <v>-</v>
      </c>
      <c r="HJ33" s="117" t="str">
        <f t="shared" ca="1" si="175"/>
        <v>-</v>
      </c>
      <c r="HK33" s="117" t="str">
        <f t="shared" ca="1" si="175"/>
        <v>-</v>
      </c>
      <c r="HL33" s="117" t="str">
        <f t="shared" ca="1" si="175"/>
        <v>-</v>
      </c>
      <c r="HM33" s="117" t="str">
        <f t="shared" ca="1" si="175"/>
        <v>-</v>
      </c>
      <c r="HN33" s="117" t="str">
        <f t="shared" ca="1" si="175"/>
        <v>-</v>
      </c>
      <c r="HO33" s="117" t="str">
        <f t="shared" ca="1" si="175"/>
        <v>-</v>
      </c>
      <c r="HP33" s="117" t="str">
        <f t="shared" ca="1" si="175"/>
        <v>-</v>
      </c>
      <c r="HQ33" s="117" t="str">
        <f t="shared" ca="1" si="175"/>
        <v>-</v>
      </c>
      <c r="HR33" s="117" t="str">
        <f t="shared" ca="1" si="175"/>
        <v>-</v>
      </c>
      <c r="HS33" s="117" t="str">
        <f t="shared" ca="1" si="175"/>
        <v>-</v>
      </c>
      <c r="HT33" s="117" t="str">
        <f t="shared" ca="1" si="175"/>
        <v>-</v>
      </c>
      <c r="HU33" s="117" t="str">
        <f t="shared" ca="1" si="175"/>
        <v>-</v>
      </c>
      <c r="HV33" s="117" t="str">
        <f t="shared" ca="1" si="175"/>
        <v>-</v>
      </c>
      <c r="HW33" s="117" t="str">
        <f t="shared" ca="1" si="175"/>
        <v>-</v>
      </c>
      <c r="HX33" s="117" t="str">
        <f t="shared" ca="1" si="175"/>
        <v>-</v>
      </c>
      <c r="HY33" s="117" t="str">
        <f t="shared" ca="1" si="175"/>
        <v>-</v>
      </c>
      <c r="HZ33" s="117" t="str">
        <f t="shared" ca="1" si="175"/>
        <v>-</v>
      </c>
      <c r="IA33" s="117" t="str">
        <f t="shared" ca="1" si="175"/>
        <v>-</v>
      </c>
      <c r="IB33" s="117" t="str">
        <f t="shared" ca="1" si="175"/>
        <v>-</v>
      </c>
      <c r="IC33" s="117" t="str">
        <f t="shared" ca="1" si="175"/>
        <v>-</v>
      </c>
      <c r="ID33" s="117" t="str">
        <f t="shared" ca="1" si="175"/>
        <v>-</v>
      </c>
      <c r="IE33" s="117" t="str">
        <f t="shared" ca="1" si="175"/>
        <v>-</v>
      </c>
      <c r="IF33" s="117" t="str">
        <f t="shared" ca="1" si="175"/>
        <v>-</v>
      </c>
      <c r="IG33" s="117" t="str">
        <f t="shared" ca="1" si="175"/>
        <v>-</v>
      </c>
      <c r="IH33" s="117" t="str">
        <f t="shared" ca="1" si="175"/>
        <v>-</v>
      </c>
      <c r="II33" s="117" t="str">
        <f t="shared" ca="1" si="175"/>
        <v>-</v>
      </c>
      <c r="IJ33" s="117" t="str">
        <f t="shared" ca="1" si="175"/>
        <v>-</v>
      </c>
      <c r="IK33" s="117" t="str">
        <f t="shared" ca="1" si="175"/>
        <v>-</v>
      </c>
      <c r="IL33" s="117" t="str">
        <f t="shared" ca="1" si="175"/>
        <v>-</v>
      </c>
      <c r="IM33" s="117" t="str">
        <f t="shared" ca="1" si="175"/>
        <v>-</v>
      </c>
      <c r="IN33" s="117" t="str">
        <f t="shared" ca="1" si="175"/>
        <v>-</v>
      </c>
      <c r="IO33" s="117" t="str">
        <f t="shared" ca="1" si="175"/>
        <v>-</v>
      </c>
      <c r="IP33" s="117" t="str">
        <f t="shared" ca="1" si="130"/>
        <v>-</v>
      </c>
      <c r="IQ33" s="117" t="str">
        <f t="shared" ca="1" si="130"/>
        <v>-</v>
      </c>
      <c r="IR33" s="117" t="str">
        <f t="shared" ca="1" si="130"/>
        <v>-</v>
      </c>
      <c r="IS33" s="117" t="str">
        <f t="shared" ca="1" si="130"/>
        <v>-</v>
      </c>
      <c r="IT33" s="117" t="str">
        <f t="shared" ca="1" si="130"/>
        <v>-</v>
      </c>
      <c r="IU33" s="117" t="str">
        <f t="shared" ca="1" si="130"/>
        <v>-</v>
      </c>
      <c r="IV33" s="117" t="str">
        <f t="shared" ca="1" si="130"/>
        <v>-</v>
      </c>
      <c r="IW33" s="117" t="str">
        <f t="shared" ca="1" si="130"/>
        <v>-</v>
      </c>
      <c r="IX33" s="117" t="str">
        <f t="shared" ca="1" si="130"/>
        <v>-</v>
      </c>
      <c r="IY33" s="117" t="str">
        <f t="shared" ca="1" si="130"/>
        <v>-</v>
      </c>
      <c r="IZ33" s="10"/>
      <c r="JA33" s="166">
        <f t="shared" ca="1" si="131"/>
        <v>4.4999999999999998E-2</v>
      </c>
      <c r="JB33" s="166">
        <f t="shared" ca="1" si="132"/>
        <v>4.4999999999999998E-2</v>
      </c>
      <c r="JC33" s="168">
        <f t="shared" ca="1" si="184"/>
        <v>1</v>
      </c>
      <c r="JD33" s="22">
        <f t="shared" ca="1" si="184"/>
        <v>0</v>
      </c>
      <c r="JE33" s="22">
        <f t="shared" ca="1" si="184"/>
        <v>1</v>
      </c>
      <c r="JF33" s="22">
        <f t="shared" ca="1" si="184"/>
        <v>1</v>
      </c>
      <c r="JG33" s="22">
        <f t="shared" ca="1" si="184"/>
        <v>0</v>
      </c>
      <c r="JH33" s="22">
        <f t="shared" ca="1" si="184"/>
        <v>70</v>
      </c>
      <c r="JI33" s="22">
        <f t="shared" ca="1" si="184"/>
        <v>50</v>
      </c>
      <c r="JJ33" s="22">
        <f t="shared" ca="1" si="184"/>
        <v>70</v>
      </c>
      <c r="JK33" s="22">
        <f t="shared" ca="1" si="184"/>
        <v>50</v>
      </c>
      <c r="JL33" s="5">
        <f t="shared" ca="1" si="133"/>
        <v>1</v>
      </c>
      <c r="JM33" s="5">
        <f t="shared" ca="1" si="134"/>
        <v>1</v>
      </c>
      <c r="JN33" s="5">
        <f t="shared" ca="1" si="135"/>
        <v>1</v>
      </c>
      <c r="JO33" s="166">
        <f t="shared" ca="1" si="136"/>
        <v>1</v>
      </c>
      <c r="JP33" s="166">
        <f t="shared" ca="1" si="136"/>
        <v>1</v>
      </c>
      <c r="JQ33" s="22">
        <f t="shared" ca="1" si="184"/>
        <v>1</v>
      </c>
      <c r="JR33" s="10"/>
      <c r="JS33" s="22">
        <f t="shared" ca="1" si="184"/>
        <v>1</v>
      </c>
      <c r="JT33" s="166">
        <f t="shared" ca="1" si="137"/>
        <v>1</v>
      </c>
      <c r="JU33" s="168">
        <f t="shared" ca="1" si="184"/>
        <v>1</v>
      </c>
      <c r="JV33" s="22">
        <f t="shared" ca="1" si="184"/>
        <v>1</v>
      </c>
      <c r="JW33" s="22">
        <f t="shared" ca="1" si="184"/>
        <v>1</v>
      </c>
      <c r="JX33" s="168">
        <f t="shared" ca="1" si="184"/>
        <v>1</v>
      </c>
      <c r="JY33" s="22">
        <f t="shared" ca="1" si="184"/>
        <v>1</v>
      </c>
      <c r="JZ33" s="22">
        <f t="shared" ca="1" si="184"/>
        <v>1</v>
      </c>
      <c r="KA33" s="166">
        <f t="shared" ca="1" si="138"/>
        <v>1</v>
      </c>
      <c r="KB33" s="166">
        <f t="shared" ca="1" si="139"/>
        <v>1</v>
      </c>
      <c r="KC33" s="166">
        <f t="shared" ca="1" si="140"/>
        <v>1</v>
      </c>
      <c r="KD33" s="166" t="str">
        <f t="shared" ca="1" si="141"/>
        <v>-</v>
      </c>
      <c r="KE33" s="168" t="str">
        <f t="shared" ca="1" si="142"/>
        <v>-</v>
      </c>
      <c r="KF33" s="166" t="str">
        <f t="shared" ca="1" si="143"/>
        <v>-</v>
      </c>
      <c r="KG33" s="166" t="str">
        <f t="shared" ca="1" si="144"/>
        <v>-</v>
      </c>
      <c r="KH33" s="166" t="b">
        <f t="shared" ca="1" si="145"/>
        <v>0</v>
      </c>
      <c r="KI33" s="22">
        <f t="shared" ca="1" si="184"/>
        <v>0</v>
      </c>
      <c r="KJ33" s="27">
        <v>0</v>
      </c>
    </row>
    <row r="34" spans="1:296" s="127" customFormat="1" outlineLevel="2">
      <c r="A34" s="126">
        <f t="shared" si="176"/>
        <v>29</v>
      </c>
      <c r="B34" s="132">
        <f ca="1">OFFSET(B34,-1,0)+1</f>
        <v>20</v>
      </c>
      <c r="C34" s="148">
        <v>300</v>
      </c>
      <c r="D34" s="148" t="s">
        <v>884</v>
      </c>
      <c r="E34" s="148" t="b">
        <v>1</v>
      </c>
      <c r="F34" s="127" t="b">
        <v>0</v>
      </c>
      <c r="G34" s="127" t="b">
        <f t="shared" si="147"/>
        <v>1</v>
      </c>
      <c r="H34" s="144">
        <v>3</v>
      </c>
      <c r="I34" s="144">
        <f t="shared" ref="I34:Y41" ca="1" si="185">OFFSET(I34,-1,0)</f>
        <v>2</v>
      </c>
      <c r="J34" s="144">
        <f t="shared" ca="1" si="185"/>
        <v>1</v>
      </c>
      <c r="K34" s="144">
        <f t="shared" ca="1" si="185"/>
        <v>1</v>
      </c>
      <c r="L34" s="144">
        <f t="shared" ca="1" si="185"/>
        <v>1</v>
      </c>
      <c r="M34" s="144">
        <f t="shared" ca="1" si="185"/>
        <v>1</v>
      </c>
      <c r="N34" s="144">
        <f t="shared" ca="1" si="185"/>
        <v>1</v>
      </c>
      <c r="O34" s="144">
        <f t="shared" ca="1" si="185"/>
        <v>1</v>
      </c>
      <c r="P34" s="144">
        <f t="shared" ca="1" si="185"/>
        <v>1</v>
      </c>
      <c r="Q34" s="144">
        <f t="shared" ca="1" si="185"/>
        <v>1</v>
      </c>
      <c r="R34" s="144">
        <f t="shared" ca="1" si="185"/>
        <v>2</v>
      </c>
      <c r="S34" s="144">
        <f t="shared" ca="1" si="185"/>
        <v>1</v>
      </c>
      <c r="T34" s="144">
        <f t="shared" ca="1" si="185"/>
        <v>1</v>
      </c>
      <c r="U34" s="144">
        <f t="shared" ca="1" si="185"/>
        <v>1</v>
      </c>
      <c r="V34" s="144">
        <f t="shared" ca="1" si="185"/>
        <v>1</v>
      </c>
      <c r="W34" s="144">
        <f t="shared" ca="1" si="185"/>
        <v>1</v>
      </c>
      <c r="X34" s="144">
        <f t="shared" ca="1" si="185"/>
        <v>1</v>
      </c>
      <c r="Y34" s="144">
        <f t="shared" ca="1" si="185"/>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6">OFFSET(AD$5,$B34,0)</f>
        <v>-</v>
      </c>
      <c r="AE34" s="156" t="str">
        <f t="shared" ca="1" si="117"/>
        <v>-</v>
      </c>
      <c r="AF34" s="156" t="str">
        <f t="shared" ref="AF34:AG41" ca="1" si="187">OFFSET(AF$5,$B34,0)</f>
        <v>-</v>
      </c>
      <c r="AG34" s="156" t="str">
        <f t="shared" ca="1" si="187"/>
        <v>-</v>
      </c>
      <c r="AH34" s="156" t="str">
        <f t="shared" ca="1" si="118"/>
        <v>-</v>
      </c>
      <c r="AI34" s="168" t="b">
        <f t="shared" ca="1" si="118"/>
        <v>1</v>
      </c>
      <c r="AJ34" s="10"/>
      <c r="AK34" s="166" t="b">
        <f t="shared" ref="AK34:AO41" ca="1" si="188">INDEX(model_structure,$I34,AK$15)</f>
        <v>0</v>
      </c>
      <c r="AL34" s="166" t="str">
        <f t="shared" ca="1" si="188"/>
        <v>-</v>
      </c>
      <c r="AM34" s="166" t="b">
        <f t="shared" ca="1" si="188"/>
        <v>0</v>
      </c>
      <c r="AN34" s="166" t="b">
        <f t="shared" ca="1" si="188"/>
        <v>1</v>
      </c>
      <c r="AO34" s="166" t="b">
        <f t="shared" ca="1" si="188"/>
        <v>0</v>
      </c>
      <c r="AP34" s="192" t="b">
        <v>1</v>
      </c>
      <c r="AQ34" s="166">
        <f t="shared" ca="1" si="120"/>
        <v>0</v>
      </c>
      <c r="AR34" s="166" t="b">
        <f t="shared" ref="AR34:AV41" ca="1" si="189">INDEX(i.risk_aversion,$J34,AR$15)</f>
        <v>0</v>
      </c>
      <c r="AS34" s="166" t="b">
        <f t="shared" ca="1" si="189"/>
        <v>0</v>
      </c>
      <c r="AT34" s="166" t="str">
        <f t="shared" ca="1" si="189"/>
        <v>-</v>
      </c>
      <c r="AU34" s="166" t="str">
        <f t="shared" ca="1" si="189"/>
        <v>-</v>
      </c>
      <c r="AV34" s="166" t="str">
        <f t="shared" ca="1" si="189"/>
        <v>-</v>
      </c>
      <c r="AW34" s="10"/>
      <c r="AX34" s="156" t="b">
        <f t="shared" ref="AX34:AZ41" ca="1" si="190">OFFSET(AX$5,$B34,0)</f>
        <v>1</v>
      </c>
      <c r="AY34" s="167" t="b">
        <v>0</v>
      </c>
      <c r="AZ34" s="156" t="b">
        <f t="shared" ca="1" si="190"/>
        <v>1</v>
      </c>
      <c r="BA34" s="163">
        <f t="shared" ref="BA34:BA41" ca="1" si="191">OFFSET($BE34,-1,0)</f>
        <v>3201</v>
      </c>
      <c r="BB34" s="156" t="b">
        <f t="shared" ca="1" si="177"/>
        <v>0</v>
      </c>
      <c r="BC34" s="156" t="str">
        <f t="shared" ca="1" si="177"/>
        <v>-</v>
      </c>
      <c r="BD34" s="156" t="b">
        <f t="shared" ca="1" si="177"/>
        <v>1</v>
      </c>
      <c r="BE34" s="144">
        <f ca="1">OFFSET(BE34,-1,0)+1</f>
        <v>3202</v>
      </c>
      <c r="BF34" s="22" t="str">
        <f t="shared" ref="BF34:DF35" ca="1" si="192">OFFSET(BF$5,$B34,0)</f>
        <v>-</v>
      </c>
      <c r="BG34" s="156">
        <f t="shared" ca="1" si="178"/>
        <v>1</v>
      </c>
      <c r="BH34" s="156">
        <f t="shared" ca="1" si="178"/>
        <v>1</v>
      </c>
      <c r="BI34" s="156" t="str">
        <f t="shared" ca="1" si="178"/>
        <v>-</v>
      </c>
      <c r="BJ34" s="156" t="str">
        <f t="shared" ca="1" si="178"/>
        <v>-</v>
      </c>
      <c r="BK34" s="10"/>
      <c r="BL34" s="156" t="str">
        <f t="shared" ca="1" si="178"/>
        <v>-</v>
      </c>
      <c r="BM34" s="156" t="str">
        <f t="shared" ca="1" si="178"/>
        <v>-</v>
      </c>
      <c r="BN34" s="156" t="str">
        <f t="shared" ca="1" si="178"/>
        <v>-</v>
      </c>
      <c r="BO34" s="156" t="str">
        <f t="shared" ca="1" si="178"/>
        <v>-</v>
      </c>
      <c r="BP34" s="156" t="str">
        <f t="shared" ca="1" si="178"/>
        <v>-</v>
      </c>
      <c r="BQ34" s="156" t="str">
        <f t="shared" ca="1" si="178"/>
        <v>-</v>
      </c>
      <c r="BR34" s="156" t="str">
        <f t="shared" ca="1" si="178"/>
        <v>-</v>
      </c>
      <c r="BS34" s="156" t="str">
        <f t="shared" ca="1" si="178"/>
        <v>-</v>
      </c>
      <c r="BT34" s="156" t="str">
        <f t="shared" ca="1" si="178"/>
        <v>-</v>
      </c>
      <c r="BU34" s="156" t="str">
        <f t="shared" ca="1" si="178"/>
        <v>-</v>
      </c>
      <c r="BV34" s="156" t="str">
        <f t="shared" ca="1" si="178"/>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2"/>
        <v>-</v>
      </c>
      <c r="CK34" s="22" t="str">
        <f t="shared" ca="1" si="192"/>
        <v>-</v>
      </c>
      <c r="CL34" s="22" t="str">
        <f t="shared" ca="1" si="192"/>
        <v>-</v>
      </c>
      <c r="CM34" s="22" t="str">
        <f t="shared" ca="1" si="192"/>
        <v>-</v>
      </c>
      <c r="CN34" s="22" t="str">
        <f t="shared" ca="1" si="192"/>
        <v>-</v>
      </c>
      <c r="CO34" s="22" t="str">
        <f t="shared" ca="1" si="192"/>
        <v>-</v>
      </c>
      <c r="CP34" s="167">
        <v>3</v>
      </c>
      <c r="CQ34" s="167">
        <v>3</v>
      </c>
      <c r="CR34" s="168">
        <f t="shared" ca="1" si="151"/>
        <v>0</v>
      </c>
      <c r="CS34" s="167">
        <v>2</v>
      </c>
      <c r="CT34" s="167">
        <v>-2</v>
      </c>
      <c r="CU34" s="22" t="str">
        <f t="shared" ca="1" si="192"/>
        <v>-</v>
      </c>
      <c r="CV34" s="22" t="str">
        <f t="shared" ca="1" si="192"/>
        <v>-</v>
      </c>
      <c r="CW34" s="22" t="str">
        <f t="shared" ca="1" si="192"/>
        <v>-</v>
      </c>
      <c r="CX34" s="22" t="str">
        <f t="shared" ca="1" si="192"/>
        <v>-</v>
      </c>
      <c r="CY34" s="22" t="str">
        <f t="shared" ca="1" si="192"/>
        <v>-</v>
      </c>
      <c r="CZ34" s="22">
        <f t="shared" ca="1" si="192"/>
        <v>0</v>
      </c>
      <c r="DA34" s="167">
        <v>2</v>
      </c>
      <c r="DB34" s="167">
        <v>-2</v>
      </c>
      <c r="DC34" s="22" t="str">
        <f t="shared" ca="1" si="192"/>
        <v>-</v>
      </c>
      <c r="DD34" s="22" t="str">
        <f t="shared" ca="1" si="192"/>
        <v>-</v>
      </c>
      <c r="DE34" s="22" t="str">
        <f t="shared" ca="1" si="192"/>
        <v>-</v>
      </c>
      <c r="DF34" s="22">
        <f t="shared" ca="1" si="192"/>
        <v>0</v>
      </c>
      <c r="DG34" s="168">
        <f t="shared" ca="1" si="179"/>
        <v>0</v>
      </c>
      <c r="DH34" s="168">
        <f t="shared" ca="1" si="180"/>
        <v>0</v>
      </c>
      <c r="DI34" s="168">
        <f t="shared" ca="1" si="180"/>
        <v>0</v>
      </c>
      <c r="DJ34" s="22">
        <f t="shared" ca="1" si="153"/>
        <v>0</v>
      </c>
      <c r="DK34" s="22">
        <f t="shared" ca="1" si="153"/>
        <v>0</v>
      </c>
      <c r="DL34" s="22">
        <f t="shared" ca="1" si="153"/>
        <v>0</v>
      </c>
      <c r="DM34" s="22" t="str">
        <f t="shared" ca="1" si="153"/>
        <v>-</v>
      </c>
      <c r="DN34" s="22" t="str">
        <f t="shared" ca="1" si="153"/>
        <v>-</v>
      </c>
      <c r="DO34" s="168" t="str">
        <f t="shared" ca="1" si="153"/>
        <v>-</v>
      </c>
      <c r="DP34" s="168" t="str">
        <f t="shared" ca="1" si="153"/>
        <v>-</v>
      </c>
      <c r="DQ34" s="22" t="str">
        <f t="shared" ca="1" si="153"/>
        <v>-</v>
      </c>
      <c r="DR34" s="22" t="str">
        <f t="shared" ca="1" si="153"/>
        <v>-</v>
      </c>
      <c r="DS34" s="22" t="str">
        <f t="shared" ca="1" si="153"/>
        <v>-</v>
      </c>
      <c r="DT34" s="22" t="str">
        <f t="shared" ca="1" si="153"/>
        <v>-</v>
      </c>
      <c r="DU34" s="22" t="str">
        <f t="shared" ca="1" si="153"/>
        <v>-</v>
      </c>
      <c r="DV34" s="22" t="str">
        <f t="shared" ca="1" si="153"/>
        <v>-</v>
      </c>
      <c r="DW34" s="22" t="str">
        <f t="shared" ca="1" si="153"/>
        <v>-</v>
      </c>
      <c r="DX34" s="10"/>
      <c r="DY34" s="168">
        <f t="shared" ref="DY34:GA38" ca="1" si="193">OFFSET(DY$5,$B34,0)</f>
        <v>1</v>
      </c>
      <c r="DZ34" s="22" t="str">
        <f t="shared" ca="1" si="193"/>
        <v>-</v>
      </c>
      <c r="EA34" s="168" t="str">
        <f t="shared" ca="1" si="193"/>
        <v>-</v>
      </c>
      <c r="EB34" s="168" t="str">
        <f t="shared" ca="1" si="193"/>
        <v>-</v>
      </c>
      <c r="EC34" s="168" t="str">
        <f t="shared" ca="1" si="193"/>
        <v>-</v>
      </c>
      <c r="ED34" s="168" t="b">
        <f t="shared" ca="1" si="193"/>
        <v>0</v>
      </c>
      <c r="EE34" s="22" t="str">
        <f t="shared" ca="1" si="193"/>
        <v>-</v>
      </c>
      <c r="EF34" s="22">
        <f t="shared" ca="1" si="193"/>
        <v>0</v>
      </c>
      <c r="EG34" s="22" t="str">
        <f t="shared" ca="1" si="193"/>
        <v>-</v>
      </c>
      <c r="EH34" s="166" cm="1">
        <f t="array" aca="1" ref="EH34" ca="1">INDEX(i.rev,$K34,EH$15)</f>
        <v>1</v>
      </c>
      <c r="EI34" s="22">
        <f t="shared" ca="1" si="125"/>
        <v>0</v>
      </c>
      <c r="EJ34" s="22">
        <f t="shared" ca="1" si="193"/>
        <v>1</v>
      </c>
      <c r="EK34" s="22">
        <f t="shared" ca="1" si="193"/>
        <v>0</v>
      </c>
      <c r="EL34" s="22">
        <f t="shared" ca="1" si="193"/>
        <v>1</v>
      </c>
      <c r="EM34" s="22">
        <f t="shared" ca="1" si="193"/>
        <v>1</v>
      </c>
      <c r="EN34" s="22">
        <f t="shared" ca="1" si="193"/>
        <v>1</v>
      </c>
      <c r="EO34" s="22">
        <f t="shared" ca="1" si="193"/>
        <v>0</v>
      </c>
      <c r="EP34" s="22">
        <f t="shared" ca="1" si="193"/>
        <v>0</v>
      </c>
      <c r="EQ34" s="22">
        <f t="shared" ca="1" si="193"/>
        <v>0</v>
      </c>
      <c r="ER34" s="22">
        <f t="shared" ca="1" si="193"/>
        <v>0</v>
      </c>
      <c r="ES34" s="22">
        <f t="shared" ca="1" si="193"/>
        <v>0</v>
      </c>
      <c r="ET34" s="22">
        <f t="shared" ca="1" si="193"/>
        <v>0</v>
      </c>
      <c r="EU34" s="22">
        <f t="shared" ca="1" si="193"/>
        <v>0</v>
      </c>
      <c r="EV34" s="22">
        <f t="shared" ca="1" si="193"/>
        <v>0</v>
      </c>
      <c r="EW34" s="22">
        <f t="shared" ca="1" si="126"/>
        <v>0</v>
      </c>
      <c r="EX34" s="22">
        <f t="shared" ca="1" si="126"/>
        <v>0</v>
      </c>
      <c r="EY34" s="166" cm="1">
        <f t="array" aca="1" ref="EY34" ca="1">INDEX(i.rev,$K34,EY$15)</f>
        <v>0</v>
      </c>
      <c r="EZ34" s="22">
        <f t="shared" ca="1" si="193"/>
        <v>0</v>
      </c>
      <c r="FA34" s="166" cm="1">
        <f t="array" aca="1" ref="FA34" ca="1">INDEX(i.rev,$K34,FA$15)</f>
        <v>1</v>
      </c>
      <c r="FB34" s="22">
        <f t="shared" ca="1" si="193"/>
        <v>0</v>
      </c>
      <c r="FC34" s="168">
        <f t="shared" ca="1" si="181"/>
        <v>0</v>
      </c>
      <c r="FD34" s="168">
        <f t="shared" ca="1" si="181"/>
        <v>0</v>
      </c>
      <c r="FE34" s="168">
        <f t="shared" ca="1" si="181"/>
        <v>0</v>
      </c>
      <c r="FF34" s="168">
        <f t="shared" ca="1" si="181"/>
        <v>0</v>
      </c>
      <c r="FG34" s="168">
        <f t="shared" ca="1" si="181"/>
        <v>0</v>
      </c>
      <c r="FH34" s="168">
        <f t="shared" ca="1" si="181"/>
        <v>0</v>
      </c>
      <c r="FI34" s="10"/>
      <c r="FJ34" s="22" t="str">
        <f t="shared" ca="1" si="193"/>
        <v>-</v>
      </c>
      <c r="FK34" s="22" t="str">
        <f t="shared" ca="1" si="193"/>
        <v>-</v>
      </c>
      <c r="FL34" s="22" t="str">
        <f t="shared" ca="1" si="193"/>
        <v>-</v>
      </c>
      <c r="FM34" s="22" t="str">
        <f t="shared" ca="1" si="193"/>
        <v>-</v>
      </c>
      <c r="FN34" s="168" t="str">
        <f t="shared" ca="1" si="193"/>
        <v>-</v>
      </c>
      <c r="FO34" s="5" t="b">
        <f t="shared" si="127"/>
        <v>0</v>
      </c>
      <c r="FP34" s="5" t="b">
        <f t="shared" si="127"/>
        <v>0</v>
      </c>
      <c r="FQ34" s="5" t="b">
        <f t="shared" si="127"/>
        <v>1</v>
      </c>
      <c r="FR34" s="168">
        <f t="shared" ca="1" si="181"/>
        <v>0</v>
      </c>
      <c r="FS34" s="166">
        <f t="shared" ca="1" si="128"/>
        <v>1</v>
      </c>
      <c r="FT34" s="166">
        <f t="shared" ca="1" si="128"/>
        <v>1</v>
      </c>
      <c r="FU34" s="168" t="str">
        <f t="shared" ca="1" si="181"/>
        <v>-</v>
      </c>
      <c r="FV34" s="168" t="str">
        <f t="shared" ca="1" si="181"/>
        <v>-</v>
      </c>
      <c r="FW34" s="168" t="str">
        <f t="shared" ca="1" si="181"/>
        <v>-</v>
      </c>
      <c r="FX34" s="168" t="str">
        <f t="shared" ca="1" si="181"/>
        <v>-</v>
      </c>
      <c r="FY34" s="168" t="str">
        <f t="shared" ca="1" si="181"/>
        <v>-</v>
      </c>
      <c r="FZ34" s="22" t="str">
        <f t="shared" ca="1" si="193"/>
        <v>-</v>
      </c>
      <c r="GA34" s="22" t="str">
        <f t="shared" ca="1" si="193"/>
        <v>-</v>
      </c>
      <c r="GB34" s="5" t="b">
        <f t="array" aca="1" ref="GB34" ca="1">IF(OR(GC34:GC34&lt;&gt;"-"),TRUE,"-")</f>
        <v>1</v>
      </c>
      <c r="GC34" s="144">
        <f t="shared" ca="1" si="170"/>
        <v>2</v>
      </c>
      <c r="GD34" s="5" t="str">
        <f t="array" aca="1" ref="GD34" ca="1">IF(OR(GE34:GE34&lt;&gt;"-"),TRUE,"-")</f>
        <v>-</v>
      </c>
      <c r="GE34" s="22" t="str">
        <f t="shared" ca="1" si="182"/>
        <v>-</v>
      </c>
      <c r="GF34" s="22" t="b">
        <f t="shared" ca="1" si="102"/>
        <v>1</v>
      </c>
      <c r="GG34" s="22">
        <f t="shared" ca="1" si="102"/>
        <v>2</v>
      </c>
      <c r="GH34" s="22" t="str">
        <f t="shared" ca="1" si="103"/>
        <v>-</v>
      </c>
      <c r="GI34" s="22" t="str">
        <f t="shared" ca="1" si="103"/>
        <v>-</v>
      </c>
      <c r="GJ34" s="168" t="str">
        <f t="shared" ca="1" si="183"/>
        <v>-</v>
      </c>
      <c r="GK34" s="168" t="str">
        <f t="shared" ca="1" si="183"/>
        <v>-</v>
      </c>
      <c r="GL34" s="168" t="str">
        <f t="shared" ca="1" si="183"/>
        <v>-</v>
      </c>
      <c r="GM34" s="168" t="str">
        <f t="shared" ca="1" si="183"/>
        <v>-</v>
      </c>
      <c r="GN34" s="22" t="str">
        <f t="shared" ca="1" si="184"/>
        <v>-</v>
      </c>
      <c r="GO34" s="165">
        <f t="shared" ca="1" si="129"/>
        <v>0.5</v>
      </c>
      <c r="GP34" s="165">
        <f t="shared" ca="1" si="129"/>
        <v>0.9</v>
      </c>
      <c r="GQ34" s="165">
        <f t="shared" ca="1" si="129"/>
        <v>0.5</v>
      </c>
      <c r="GR34" s="165">
        <f t="shared" ca="1" si="129"/>
        <v>0.5</v>
      </c>
      <c r="GS34" s="165">
        <f t="shared" ca="1" si="129"/>
        <v>0</v>
      </c>
      <c r="GT34" s="165">
        <f t="shared" ca="1" si="129"/>
        <v>0</v>
      </c>
      <c r="GU34" s="165" t="str">
        <f t="shared" ca="1" si="129"/>
        <v>-</v>
      </c>
      <c r="GV34" s="168" t="str">
        <f t="shared" ca="1" si="129"/>
        <v>-</v>
      </c>
      <c r="GW34" s="168" t="str">
        <f t="shared" ca="1" si="129"/>
        <v>-</v>
      </c>
      <c r="GX34" s="117" t="b">
        <f t="shared" ca="1" si="159"/>
        <v>0</v>
      </c>
      <c r="GY34" s="117" t="str">
        <f t="shared" ca="1" si="130"/>
        <v>-</v>
      </c>
      <c r="GZ34" s="117" t="str">
        <f t="shared" ca="1" si="175"/>
        <v>-</v>
      </c>
      <c r="HA34" s="117" t="str">
        <f t="shared" ca="1" si="175"/>
        <v>-</v>
      </c>
      <c r="HB34" s="117" t="str">
        <f t="shared" ca="1" si="175"/>
        <v>-</v>
      </c>
      <c r="HC34" s="117" t="str">
        <f t="shared" ca="1" si="175"/>
        <v>-</v>
      </c>
      <c r="HD34" s="117" t="str">
        <f t="shared" ca="1" si="175"/>
        <v>-</v>
      </c>
      <c r="HE34" s="117" t="str">
        <f t="shared" ca="1" si="175"/>
        <v>-</v>
      </c>
      <c r="HF34" s="117" t="str">
        <f t="shared" ca="1" si="175"/>
        <v>-</v>
      </c>
      <c r="HG34" s="117" t="str">
        <f t="shared" ca="1" si="175"/>
        <v>-</v>
      </c>
      <c r="HH34" s="117" t="str">
        <f t="shared" ca="1" si="175"/>
        <v>-</v>
      </c>
      <c r="HI34" s="117" t="str">
        <f t="shared" ca="1" si="175"/>
        <v>-</v>
      </c>
      <c r="HJ34" s="117" t="str">
        <f t="shared" ca="1" si="175"/>
        <v>-</v>
      </c>
      <c r="HK34" s="117" t="str">
        <f t="shared" ca="1" si="175"/>
        <v>-</v>
      </c>
      <c r="HL34" s="117" t="str">
        <f t="shared" ca="1" si="175"/>
        <v>-</v>
      </c>
      <c r="HM34" s="117" t="str">
        <f t="shared" ca="1" si="175"/>
        <v>-</v>
      </c>
      <c r="HN34" s="117" t="str">
        <f t="shared" ca="1" si="175"/>
        <v>-</v>
      </c>
      <c r="HO34" s="117" t="str">
        <f t="shared" ca="1" si="175"/>
        <v>-</v>
      </c>
      <c r="HP34" s="117" t="str">
        <f t="shared" ca="1" si="175"/>
        <v>-</v>
      </c>
      <c r="HQ34" s="117" t="str">
        <f t="shared" ca="1" si="175"/>
        <v>-</v>
      </c>
      <c r="HR34" s="117" t="str">
        <f t="shared" ca="1" si="175"/>
        <v>-</v>
      </c>
      <c r="HS34" s="117" t="str">
        <f t="shared" ca="1" si="175"/>
        <v>-</v>
      </c>
      <c r="HT34" s="117" t="str">
        <f t="shared" ca="1" si="175"/>
        <v>-</v>
      </c>
      <c r="HU34" s="117" t="str">
        <f t="shared" ca="1" si="175"/>
        <v>-</v>
      </c>
      <c r="HV34" s="117" t="str">
        <f t="shared" ca="1" si="175"/>
        <v>-</v>
      </c>
      <c r="HW34" s="117" t="str">
        <f t="shared" ca="1" si="175"/>
        <v>-</v>
      </c>
      <c r="HX34" s="117" t="str">
        <f t="shared" ca="1" si="175"/>
        <v>-</v>
      </c>
      <c r="HY34" s="117" t="str">
        <f t="shared" ca="1" si="175"/>
        <v>-</v>
      </c>
      <c r="HZ34" s="117" t="str">
        <f t="shared" ca="1" si="175"/>
        <v>-</v>
      </c>
      <c r="IA34" s="117" t="str">
        <f t="shared" ca="1" si="175"/>
        <v>-</v>
      </c>
      <c r="IB34" s="117" t="str">
        <f t="shared" ca="1" si="175"/>
        <v>-</v>
      </c>
      <c r="IC34" s="117" t="str">
        <f t="shared" ca="1" si="175"/>
        <v>-</v>
      </c>
      <c r="ID34" s="117" t="str">
        <f t="shared" ca="1" si="175"/>
        <v>-</v>
      </c>
      <c r="IE34" s="117" t="str">
        <f t="shared" ca="1" si="175"/>
        <v>-</v>
      </c>
      <c r="IF34" s="117" t="str">
        <f t="shared" ca="1" si="175"/>
        <v>-</v>
      </c>
      <c r="IG34" s="117" t="str">
        <f t="shared" ca="1" si="175"/>
        <v>-</v>
      </c>
      <c r="IH34" s="117" t="str">
        <f t="shared" ca="1" si="175"/>
        <v>-</v>
      </c>
      <c r="II34" s="117" t="str">
        <f t="shared" ca="1" si="175"/>
        <v>-</v>
      </c>
      <c r="IJ34" s="117" t="str">
        <f t="shared" ca="1" si="175"/>
        <v>-</v>
      </c>
      <c r="IK34" s="117" t="str">
        <f t="shared" ca="1" si="175"/>
        <v>-</v>
      </c>
      <c r="IL34" s="117" t="str">
        <f t="shared" ca="1" si="175"/>
        <v>-</v>
      </c>
      <c r="IM34" s="117" t="str">
        <f t="shared" ca="1" si="175"/>
        <v>-</v>
      </c>
      <c r="IN34" s="117" t="str">
        <f t="shared" ca="1" si="175"/>
        <v>-</v>
      </c>
      <c r="IO34" s="117" t="str">
        <f t="shared" ca="1" si="175"/>
        <v>-</v>
      </c>
      <c r="IP34" s="117" t="str">
        <f t="shared" ca="1" si="130"/>
        <v>-</v>
      </c>
      <c r="IQ34" s="117" t="str">
        <f t="shared" ca="1" si="130"/>
        <v>-</v>
      </c>
      <c r="IR34" s="117" t="str">
        <f t="shared" ca="1" si="130"/>
        <v>-</v>
      </c>
      <c r="IS34" s="117" t="str">
        <f t="shared" ca="1" si="130"/>
        <v>-</v>
      </c>
      <c r="IT34" s="117" t="str">
        <f t="shared" ca="1" si="130"/>
        <v>-</v>
      </c>
      <c r="IU34" s="117" t="str">
        <f t="shared" ca="1" si="130"/>
        <v>-</v>
      </c>
      <c r="IV34" s="117" t="str">
        <f t="shared" ca="1" si="130"/>
        <v>-</v>
      </c>
      <c r="IW34" s="117" t="str">
        <f t="shared" ca="1" si="130"/>
        <v>-</v>
      </c>
      <c r="IX34" s="117" t="str">
        <f t="shared" ca="1" si="130"/>
        <v>-</v>
      </c>
      <c r="IY34" s="117" t="str">
        <f t="shared" ca="1" si="130"/>
        <v>-</v>
      </c>
      <c r="IZ34" s="10"/>
      <c r="JA34" s="166">
        <f t="shared" ca="1" si="131"/>
        <v>4.4999999999999998E-2</v>
      </c>
      <c r="JB34" s="166">
        <f t="shared" ca="1" si="132"/>
        <v>4.4999999999999998E-2</v>
      </c>
      <c r="JC34" s="168">
        <f t="shared" ca="1" si="184"/>
        <v>1</v>
      </c>
      <c r="JD34" s="22">
        <f t="shared" ca="1" si="184"/>
        <v>0</v>
      </c>
      <c r="JE34" s="22">
        <f t="shared" ca="1" si="184"/>
        <v>1</v>
      </c>
      <c r="JF34" s="22">
        <f t="shared" ca="1" si="184"/>
        <v>1</v>
      </c>
      <c r="JG34" s="22">
        <f t="shared" ca="1" si="184"/>
        <v>0</v>
      </c>
      <c r="JH34" s="22">
        <f t="shared" ca="1" si="184"/>
        <v>70</v>
      </c>
      <c r="JI34" s="22">
        <f t="shared" ca="1" si="184"/>
        <v>50</v>
      </c>
      <c r="JJ34" s="22">
        <f t="shared" ca="1" si="184"/>
        <v>70</v>
      </c>
      <c r="JK34" s="22">
        <f t="shared" ca="1" si="184"/>
        <v>50</v>
      </c>
      <c r="JL34" s="5">
        <f t="shared" ca="1" si="133"/>
        <v>1</v>
      </c>
      <c r="JM34" s="5">
        <f t="shared" ca="1" si="134"/>
        <v>1</v>
      </c>
      <c r="JN34" s="5">
        <f t="shared" ca="1" si="135"/>
        <v>1</v>
      </c>
      <c r="JO34" s="166">
        <f t="shared" ca="1" si="136"/>
        <v>1</v>
      </c>
      <c r="JP34" s="166">
        <f t="shared" ca="1" si="136"/>
        <v>1</v>
      </c>
      <c r="JQ34" s="22">
        <f t="shared" ca="1" si="184"/>
        <v>1</v>
      </c>
      <c r="JR34" s="10"/>
      <c r="JS34" s="22">
        <f t="shared" ca="1" si="184"/>
        <v>1</v>
      </c>
      <c r="JT34" s="166">
        <f t="shared" ca="1" si="137"/>
        <v>1</v>
      </c>
      <c r="JU34" s="168">
        <f t="shared" ca="1" si="184"/>
        <v>1</v>
      </c>
      <c r="JV34" s="22">
        <f t="shared" ca="1" si="184"/>
        <v>1</v>
      </c>
      <c r="JW34" s="22">
        <f t="shared" ca="1" si="184"/>
        <v>1</v>
      </c>
      <c r="JX34" s="168">
        <f t="shared" ca="1" si="184"/>
        <v>1</v>
      </c>
      <c r="JY34" s="22">
        <f t="shared" ca="1" si="184"/>
        <v>1</v>
      </c>
      <c r="JZ34" s="22">
        <f t="shared" ca="1" si="184"/>
        <v>1</v>
      </c>
      <c r="KA34" s="166">
        <f t="shared" ca="1" si="138"/>
        <v>1</v>
      </c>
      <c r="KB34" s="166">
        <f t="shared" ca="1" si="139"/>
        <v>1</v>
      </c>
      <c r="KC34" s="166">
        <f t="shared" ca="1" si="140"/>
        <v>1</v>
      </c>
      <c r="KD34" s="166" t="str">
        <f t="shared" ca="1" si="141"/>
        <v>-</v>
      </c>
      <c r="KE34" s="168" t="str">
        <f t="shared" ca="1" si="142"/>
        <v>-</v>
      </c>
      <c r="KF34" s="166" t="str">
        <f t="shared" ca="1" si="143"/>
        <v>-</v>
      </c>
      <c r="KG34" s="166" t="str">
        <f t="shared" ca="1" si="144"/>
        <v>-</v>
      </c>
      <c r="KH34" s="166" t="b">
        <f t="shared" ca="1" si="145"/>
        <v>0</v>
      </c>
      <c r="KI34" s="22">
        <f t="shared" ca="1" si="184"/>
        <v>0</v>
      </c>
      <c r="KJ34" s="27">
        <v>0</v>
      </c>
    </row>
    <row r="35" spans="1:296" s="148" customFormat="1" outlineLevel="2">
      <c r="A35" s="126">
        <f t="shared" si="176"/>
        <v>30</v>
      </c>
      <c r="B35" s="132">
        <f t="shared" ref="B35:B41" ca="1" si="194">OFFSET(B35,-1,0)+1</f>
        <v>21</v>
      </c>
      <c r="C35" s="148">
        <v>300</v>
      </c>
      <c r="D35" s="148" t="s">
        <v>884</v>
      </c>
      <c r="E35" s="148" t="b">
        <v>1</v>
      </c>
      <c r="F35" s="148" t="b">
        <v>0</v>
      </c>
      <c r="G35" s="148" t="b">
        <f t="shared" si="147"/>
        <v>1</v>
      </c>
      <c r="H35" s="144">
        <v>3</v>
      </c>
      <c r="I35" s="144">
        <f t="shared" ca="1" si="185"/>
        <v>2</v>
      </c>
      <c r="J35" s="144">
        <f t="shared" ca="1" si="185"/>
        <v>1</v>
      </c>
      <c r="K35" s="144">
        <f t="shared" ca="1" si="185"/>
        <v>1</v>
      </c>
      <c r="L35" s="144">
        <f t="shared" ca="1" si="185"/>
        <v>1</v>
      </c>
      <c r="M35" s="144">
        <f t="shared" ca="1" si="185"/>
        <v>1</v>
      </c>
      <c r="N35" s="144">
        <f t="shared" ca="1" si="185"/>
        <v>1</v>
      </c>
      <c r="O35" s="144">
        <f t="shared" ca="1" si="185"/>
        <v>1</v>
      </c>
      <c r="P35" s="144">
        <f t="shared" ca="1" si="185"/>
        <v>1</v>
      </c>
      <c r="Q35" s="144">
        <f t="shared" ca="1" si="185"/>
        <v>1</v>
      </c>
      <c r="R35" s="144">
        <f t="shared" ca="1" si="185"/>
        <v>2</v>
      </c>
      <c r="S35" s="144">
        <f t="shared" ca="1" si="185"/>
        <v>1</v>
      </c>
      <c r="T35" s="144">
        <f t="shared" ca="1" si="185"/>
        <v>1</v>
      </c>
      <c r="U35" s="144">
        <f t="shared" ca="1" si="185"/>
        <v>1</v>
      </c>
      <c r="V35" s="144">
        <f t="shared" ca="1" si="185"/>
        <v>1</v>
      </c>
      <c r="W35" s="144">
        <f t="shared" ca="1" si="185"/>
        <v>1</v>
      </c>
      <c r="X35" s="144">
        <f t="shared" ca="1" si="185"/>
        <v>1</v>
      </c>
      <c r="Y35" s="144">
        <f t="shared" ca="1" si="185"/>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6"/>
        <v>-</v>
      </c>
      <c r="AE35" s="156" t="str">
        <f t="shared" ca="1" si="117"/>
        <v>-</v>
      </c>
      <c r="AF35" s="156" t="str">
        <f t="shared" ca="1" si="187"/>
        <v>-</v>
      </c>
      <c r="AG35" s="156" t="str">
        <f t="shared" ca="1" si="187"/>
        <v>-</v>
      </c>
      <c r="AH35" s="156" t="str">
        <f t="shared" ca="1" si="118"/>
        <v>-</v>
      </c>
      <c r="AI35" s="168" t="b">
        <f t="shared" ca="1" si="118"/>
        <v>1</v>
      </c>
      <c r="AJ35" s="10"/>
      <c r="AK35" s="166" t="b">
        <f t="shared" ca="1" si="188"/>
        <v>0</v>
      </c>
      <c r="AL35" s="166" t="str">
        <f t="shared" ca="1" si="188"/>
        <v>-</v>
      </c>
      <c r="AM35" s="166" t="b">
        <f t="shared" ca="1" si="188"/>
        <v>0</v>
      </c>
      <c r="AN35" s="166" t="b">
        <f t="shared" ca="1" si="188"/>
        <v>1</v>
      </c>
      <c r="AO35" s="166" t="b">
        <f t="shared" ca="1" si="188"/>
        <v>0</v>
      </c>
      <c r="AP35" s="192" t="b">
        <v>1</v>
      </c>
      <c r="AQ35" s="166">
        <f t="shared" ca="1" si="120"/>
        <v>0</v>
      </c>
      <c r="AR35" s="166" t="b">
        <f t="shared" ca="1" si="189"/>
        <v>0</v>
      </c>
      <c r="AS35" s="166" t="b">
        <f t="shared" ca="1" si="189"/>
        <v>0</v>
      </c>
      <c r="AT35" s="166" t="str">
        <f t="shared" ca="1" si="189"/>
        <v>-</v>
      </c>
      <c r="AU35" s="166" t="str">
        <f t="shared" ca="1" si="189"/>
        <v>-</v>
      </c>
      <c r="AV35" s="166" t="str">
        <f t="shared" ca="1" si="189"/>
        <v>-</v>
      </c>
      <c r="AW35" s="10"/>
      <c r="AX35" s="156" t="b">
        <f t="shared" ca="1" si="190"/>
        <v>1</v>
      </c>
      <c r="AY35" s="167" t="b">
        <v>0</v>
      </c>
      <c r="AZ35" s="156" t="b">
        <f t="shared" ca="1" si="190"/>
        <v>1</v>
      </c>
      <c r="BA35" s="163">
        <f t="shared" ca="1" si="191"/>
        <v>3202</v>
      </c>
      <c r="BB35" s="156" t="b">
        <f t="shared" ca="1" si="177"/>
        <v>0</v>
      </c>
      <c r="BC35" s="156" t="str">
        <f t="shared" ca="1" si="177"/>
        <v>-</v>
      </c>
      <c r="BD35" s="156" t="b">
        <f t="shared" ca="1" si="177"/>
        <v>1</v>
      </c>
      <c r="BE35" s="144">
        <f t="shared" ref="BE35:BE41" ca="1" si="195">OFFSET(BE35,-1,0)+1</f>
        <v>3203</v>
      </c>
      <c r="BF35" s="156" t="str">
        <f t="shared" ca="1" si="192"/>
        <v>-</v>
      </c>
      <c r="BG35" s="156">
        <f t="shared" ca="1" si="178"/>
        <v>1</v>
      </c>
      <c r="BH35" s="156">
        <f t="shared" ca="1" si="178"/>
        <v>1</v>
      </c>
      <c r="BI35" s="156" t="str">
        <f t="shared" ca="1" si="178"/>
        <v>-</v>
      </c>
      <c r="BJ35" s="156" t="str">
        <f t="shared" ca="1" si="178"/>
        <v>-</v>
      </c>
      <c r="BK35" s="10"/>
      <c r="BL35" s="156" t="str">
        <f t="shared" ca="1" si="178"/>
        <v>-</v>
      </c>
      <c r="BM35" s="156" t="str">
        <f t="shared" ca="1" si="178"/>
        <v>-</v>
      </c>
      <c r="BN35" s="156" t="str">
        <f t="shared" ca="1" si="178"/>
        <v>-</v>
      </c>
      <c r="BO35" s="156" t="str">
        <f t="shared" ca="1" si="178"/>
        <v>-</v>
      </c>
      <c r="BP35" s="156" t="str">
        <f t="shared" ca="1" si="178"/>
        <v>-</v>
      </c>
      <c r="BQ35" s="156" t="str">
        <f t="shared" ca="1" si="178"/>
        <v>-</v>
      </c>
      <c r="BR35" s="156" t="str">
        <f t="shared" ca="1" si="178"/>
        <v>-</v>
      </c>
      <c r="BS35" s="156" t="str">
        <f t="shared" ca="1" si="178"/>
        <v>-</v>
      </c>
      <c r="BT35" s="156" t="str">
        <f t="shared" ca="1" si="178"/>
        <v>-</v>
      </c>
      <c r="BU35" s="156" t="str">
        <f t="shared" ca="1" si="178"/>
        <v>-</v>
      </c>
      <c r="BV35" s="156" t="str">
        <f t="shared" ca="1" si="178"/>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2"/>
        <v>-</v>
      </c>
      <c r="CK35" s="156" t="str">
        <f t="shared" ca="1" si="192"/>
        <v>-</v>
      </c>
      <c r="CL35" s="156" t="str">
        <f t="shared" ca="1" si="192"/>
        <v>-</v>
      </c>
      <c r="CM35" s="156" t="str">
        <f t="shared" ca="1" si="192"/>
        <v>-</v>
      </c>
      <c r="CN35" s="156" t="str">
        <f t="shared" ca="1" si="192"/>
        <v>-</v>
      </c>
      <c r="CO35" s="156" t="str">
        <f t="shared" ca="1" si="192"/>
        <v>-</v>
      </c>
      <c r="CP35" s="144">
        <f t="shared" ref="CP35:CQ40" ca="1" si="196">OFFSET(CP35,-1,0)</f>
        <v>3</v>
      </c>
      <c r="CQ35" s="144">
        <f t="shared" ca="1" si="196"/>
        <v>3</v>
      </c>
      <c r="CR35" s="168">
        <f t="shared" ca="1" si="151"/>
        <v>0</v>
      </c>
      <c r="CS35" s="167">
        <v>2</v>
      </c>
      <c r="CT35" s="167">
        <v>-2</v>
      </c>
      <c r="CU35" s="156" t="str">
        <f t="shared" ca="1" si="192"/>
        <v>-</v>
      </c>
      <c r="CV35" s="156" t="str">
        <f t="shared" ca="1" si="192"/>
        <v>-</v>
      </c>
      <c r="CW35" s="156" t="str">
        <f t="shared" ca="1" si="192"/>
        <v>-</v>
      </c>
      <c r="CX35" s="156" t="str">
        <f t="shared" ca="1" si="192"/>
        <v>-</v>
      </c>
      <c r="CY35" s="156" t="str">
        <f t="shared" ca="1" si="192"/>
        <v>-</v>
      </c>
      <c r="CZ35" s="156">
        <f t="shared" ca="1" si="192"/>
        <v>0</v>
      </c>
      <c r="DA35" s="167">
        <v>2</v>
      </c>
      <c r="DB35" s="167">
        <v>-2</v>
      </c>
      <c r="DC35" s="156" t="str">
        <f t="shared" ca="1" si="192"/>
        <v>-</v>
      </c>
      <c r="DD35" s="156" t="str">
        <f t="shared" ca="1" si="192"/>
        <v>-</v>
      </c>
      <c r="DE35" s="156" t="str">
        <f t="shared" ca="1" si="192"/>
        <v>-</v>
      </c>
      <c r="DF35" s="156">
        <f t="shared" ca="1" si="192"/>
        <v>0</v>
      </c>
      <c r="DG35" s="168">
        <f t="shared" ca="1" si="180"/>
        <v>0</v>
      </c>
      <c r="DH35" s="168">
        <f t="shared" ca="1" si="180"/>
        <v>0</v>
      </c>
      <c r="DI35" s="168">
        <f t="shared" ca="1" si="180"/>
        <v>0</v>
      </c>
      <c r="DJ35" s="156">
        <f t="shared" ref="DJ35:DW41" ca="1" si="197">OFFSET(DJ$5,$B35,0)</f>
        <v>0</v>
      </c>
      <c r="DK35" s="156">
        <f t="shared" ca="1" si="197"/>
        <v>0</v>
      </c>
      <c r="DL35" s="156">
        <f t="shared" ca="1" si="197"/>
        <v>0</v>
      </c>
      <c r="DM35" s="156" t="str">
        <f t="shared" ca="1" si="197"/>
        <v>-</v>
      </c>
      <c r="DN35" s="156" t="str">
        <f t="shared" ca="1" si="197"/>
        <v>-</v>
      </c>
      <c r="DO35" s="168" t="str">
        <f t="shared" ca="1" si="197"/>
        <v>-</v>
      </c>
      <c r="DP35" s="168" t="str">
        <f t="shared" ca="1" si="197"/>
        <v>-</v>
      </c>
      <c r="DQ35" s="156" t="str">
        <f t="shared" ca="1" si="197"/>
        <v>-</v>
      </c>
      <c r="DR35" s="156" t="str">
        <f t="shared" ca="1" si="197"/>
        <v>-</v>
      </c>
      <c r="DS35" s="156" t="str">
        <f t="shared" ca="1" si="197"/>
        <v>-</v>
      </c>
      <c r="DT35" s="156" t="str">
        <f t="shared" ca="1" si="197"/>
        <v>-</v>
      </c>
      <c r="DU35" s="156" t="str">
        <f t="shared" ca="1" si="197"/>
        <v>-</v>
      </c>
      <c r="DV35" s="156" t="str">
        <f t="shared" ca="1" si="197"/>
        <v>-</v>
      </c>
      <c r="DW35" s="156" t="str">
        <f t="shared" ca="1" si="197"/>
        <v>-</v>
      </c>
      <c r="DX35" s="10"/>
      <c r="DY35" s="168">
        <f t="shared" ca="1" si="193"/>
        <v>1</v>
      </c>
      <c r="DZ35" s="156" t="str">
        <f t="shared" ca="1" si="193"/>
        <v>-</v>
      </c>
      <c r="EA35" s="168" t="str">
        <f t="shared" ca="1" si="193"/>
        <v>-</v>
      </c>
      <c r="EB35" s="168" t="str">
        <f t="shared" ca="1" si="193"/>
        <v>-</v>
      </c>
      <c r="EC35" s="168" t="str">
        <f t="shared" ca="1" si="193"/>
        <v>-</v>
      </c>
      <c r="ED35" s="168" t="b">
        <f t="shared" ca="1" si="193"/>
        <v>0</v>
      </c>
      <c r="EE35" s="156" t="str">
        <f t="shared" ca="1" si="193"/>
        <v>-</v>
      </c>
      <c r="EF35" s="156">
        <f t="shared" ca="1" si="193"/>
        <v>0</v>
      </c>
      <c r="EG35" s="156" t="str">
        <f t="shared" ca="1" si="193"/>
        <v>-</v>
      </c>
      <c r="EH35" s="166" cm="1">
        <f t="array" aca="1" ref="EH35" ca="1">INDEX(i.rev,$K35,EH$15)</f>
        <v>1</v>
      </c>
      <c r="EI35" s="156">
        <f t="shared" ca="1" si="125"/>
        <v>0</v>
      </c>
      <c r="EJ35" s="156">
        <f t="shared" ca="1" si="193"/>
        <v>1</v>
      </c>
      <c r="EK35" s="156">
        <f t="shared" ca="1" si="193"/>
        <v>0</v>
      </c>
      <c r="EL35" s="156">
        <f t="shared" ca="1" si="193"/>
        <v>1</v>
      </c>
      <c r="EM35" s="156">
        <f t="shared" ca="1" si="193"/>
        <v>1</v>
      </c>
      <c r="EN35" s="156">
        <f t="shared" ca="1" si="193"/>
        <v>1</v>
      </c>
      <c r="EO35" s="156">
        <f t="shared" ca="1" si="193"/>
        <v>0</v>
      </c>
      <c r="EP35" s="156">
        <f t="shared" ca="1" si="193"/>
        <v>0</v>
      </c>
      <c r="EQ35" s="156">
        <f t="shared" ca="1" si="193"/>
        <v>0</v>
      </c>
      <c r="ER35" s="156">
        <f t="shared" ca="1" si="193"/>
        <v>0</v>
      </c>
      <c r="ES35" s="156">
        <f t="shared" ca="1" si="193"/>
        <v>0</v>
      </c>
      <c r="ET35" s="156">
        <f t="shared" ca="1" si="193"/>
        <v>0</v>
      </c>
      <c r="EU35" s="156">
        <f t="shared" ca="1" si="193"/>
        <v>0</v>
      </c>
      <c r="EV35" s="156">
        <f t="shared" ca="1" si="193"/>
        <v>0</v>
      </c>
      <c r="EW35" s="156">
        <f t="shared" ca="1" si="126"/>
        <v>0</v>
      </c>
      <c r="EX35" s="156">
        <f t="shared" ca="1" si="126"/>
        <v>0</v>
      </c>
      <c r="EY35" s="166" cm="1">
        <f t="array" aca="1" ref="EY35" ca="1">INDEX(i.rev,$K35,EY$15)</f>
        <v>0</v>
      </c>
      <c r="EZ35" s="156">
        <f t="shared" ca="1" si="193"/>
        <v>0</v>
      </c>
      <c r="FA35" s="166" cm="1">
        <f t="array" aca="1" ref="FA35" ca="1">INDEX(i.rev,$K35,FA$15)</f>
        <v>1</v>
      </c>
      <c r="FB35" s="156">
        <f t="shared" ca="1" si="193"/>
        <v>0</v>
      </c>
      <c r="FC35" s="168">
        <f t="shared" ca="1" si="181"/>
        <v>0</v>
      </c>
      <c r="FD35" s="168">
        <f t="shared" ca="1" si="181"/>
        <v>0</v>
      </c>
      <c r="FE35" s="168">
        <f t="shared" ca="1" si="181"/>
        <v>0</v>
      </c>
      <c r="FF35" s="168">
        <f t="shared" ca="1" si="181"/>
        <v>0</v>
      </c>
      <c r="FG35" s="168">
        <f t="shared" ca="1" si="181"/>
        <v>0</v>
      </c>
      <c r="FH35" s="168">
        <f t="shared" ca="1" si="181"/>
        <v>0</v>
      </c>
      <c r="FI35" s="10"/>
      <c r="FJ35" s="156" t="str">
        <f t="shared" ca="1" si="193"/>
        <v>-</v>
      </c>
      <c r="FK35" s="156" t="str">
        <f t="shared" ca="1" si="193"/>
        <v>-</v>
      </c>
      <c r="FL35" s="156" t="str">
        <f t="shared" ca="1" si="193"/>
        <v>-</v>
      </c>
      <c r="FM35" s="156" t="str">
        <f t="shared" ca="1" si="193"/>
        <v>-</v>
      </c>
      <c r="FN35" s="168" t="str">
        <f t="shared" ca="1" si="193"/>
        <v>-</v>
      </c>
      <c r="FO35" s="150" t="b">
        <f t="shared" si="127"/>
        <v>0</v>
      </c>
      <c r="FP35" s="150" t="b">
        <f t="shared" si="127"/>
        <v>0</v>
      </c>
      <c r="FQ35" s="150" t="b">
        <f t="shared" si="127"/>
        <v>1</v>
      </c>
      <c r="FR35" s="168">
        <f t="shared" ca="1" si="181"/>
        <v>0</v>
      </c>
      <c r="FS35" s="166">
        <f t="shared" ca="1" si="128"/>
        <v>1</v>
      </c>
      <c r="FT35" s="166">
        <f t="shared" ca="1" si="128"/>
        <v>1</v>
      </c>
      <c r="FU35" s="168" t="str">
        <f t="shared" ca="1" si="181"/>
        <v>-</v>
      </c>
      <c r="FV35" s="168" t="str">
        <f t="shared" ca="1" si="181"/>
        <v>-</v>
      </c>
      <c r="FW35" s="168" t="str">
        <f t="shared" ca="1" si="181"/>
        <v>-</v>
      </c>
      <c r="FX35" s="168" t="str">
        <f t="shared" ca="1" si="181"/>
        <v>-</v>
      </c>
      <c r="FY35" s="168" t="str">
        <f t="shared" ca="1" si="181"/>
        <v>-</v>
      </c>
      <c r="FZ35" s="156" t="str">
        <f t="shared" ca="1" si="193"/>
        <v>-</v>
      </c>
      <c r="GA35" s="156" t="str">
        <f t="shared" ca="1" si="193"/>
        <v>-</v>
      </c>
      <c r="GB35" s="150" t="b">
        <f t="array" aca="1" ref="GB35" ca="1">IF(OR(GC35:GC35&lt;&gt;"-"),TRUE,"-")</f>
        <v>1</v>
      </c>
      <c r="GC35" s="144">
        <f t="shared" ca="1" si="170"/>
        <v>2</v>
      </c>
      <c r="GD35" s="150" t="str">
        <f t="array" aca="1" ref="GD35" ca="1">IF(OR(GE35:GE35&lt;&gt;"-"),TRUE,"-")</f>
        <v>-</v>
      </c>
      <c r="GE35" s="156" t="str">
        <f t="shared" ca="1" si="182"/>
        <v>-</v>
      </c>
      <c r="GF35" s="156" t="b">
        <f t="shared" ref="GF35:GG41" ca="1" si="198">OFFSET(GF$5,$B35,0)</f>
        <v>1</v>
      </c>
      <c r="GG35" s="156">
        <f t="shared" ca="1" si="198"/>
        <v>2</v>
      </c>
      <c r="GH35" s="156" t="str">
        <f t="shared" ca="1" si="103"/>
        <v>-</v>
      </c>
      <c r="GI35" s="156" t="str">
        <f t="shared" ca="1" si="103"/>
        <v>-</v>
      </c>
      <c r="GJ35" s="168" t="str">
        <f t="shared" ca="1" si="183"/>
        <v>-</v>
      </c>
      <c r="GK35" s="168" t="str">
        <f t="shared" ca="1" si="183"/>
        <v>-</v>
      </c>
      <c r="GL35" s="168" t="str">
        <f t="shared" ca="1" si="183"/>
        <v>-</v>
      </c>
      <c r="GM35" s="168" t="str">
        <f t="shared" ca="1" si="183"/>
        <v>-</v>
      </c>
      <c r="GN35" s="156" t="str">
        <f t="shared" ca="1" si="184"/>
        <v>-</v>
      </c>
      <c r="GO35" s="165">
        <f t="shared" ref="GO35:GW41" ca="1" si="199">OFFSET(GO$5,$B35,0)</f>
        <v>0.5</v>
      </c>
      <c r="GP35" s="165">
        <f t="shared" ca="1" si="199"/>
        <v>0.9</v>
      </c>
      <c r="GQ35" s="165">
        <f t="shared" ca="1" si="199"/>
        <v>0.5</v>
      </c>
      <c r="GR35" s="165">
        <f t="shared" ca="1" si="199"/>
        <v>0.5</v>
      </c>
      <c r="GS35" s="165">
        <f t="shared" ca="1" si="199"/>
        <v>0</v>
      </c>
      <c r="GT35" s="165">
        <f t="shared" ca="1" si="199"/>
        <v>0</v>
      </c>
      <c r="GU35" s="165" t="str">
        <f t="shared" ca="1" si="199"/>
        <v>-</v>
      </c>
      <c r="GV35" s="168" t="str">
        <f t="shared" ca="1" si="129"/>
        <v>-</v>
      </c>
      <c r="GW35" s="168" t="str">
        <f t="shared" ca="1" si="129"/>
        <v>-</v>
      </c>
      <c r="GX35" s="117" t="b">
        <f t="shared" ca="1" si="159"/>
        <v>0</v>
      </c>
      <c r="GY35" s="117" t="str">
        <f t="shared" ca="1" si="130"/>
        <v>-</v>
      </c>
      <c r="GZ35" s="117" t="str">
        <f t="shared" ca="1" si="175"/>
        <v>-</v>
      </c>
      <c r="HA35" s="117" t="str">
        <f t="shared" ca="1" si="175"/>
        <v>-</v>
      </c>
      <c r="HB35" s="117" t="str">
        <f t="shared" ca="1" si="175"/>
        <v>-</v>
      </c>
      <c r="HC35" s="117" t="str">
        <f t="shared" ca="1" si="175"/>
        <v>-</v>
      </c>
      <c r="HD35" s="117" t="str">
        <f t="shared" ca="1" si="175"/>
        <v>-</v>
      </c>
      <c r="HE35" s="117" t="str">
        <f t="shared" ca="1" si="175"/>
        <v>-</v>
      </c>
      <c r="HF35" s="117" t="str">
        <f t="shared" ca="1" si="175"/>
        <v>-</v>
      </c>
      <c r="HG35" s="117" t="str">
        <f t="shared" ca="1" si="175"/>
        <v>-</v>
      </c>
      <c r="HH35" s="117" t="str">
        <f t="shared" ca="1" si="175"/>
        <v>-</v>
      </c>
      <c r="HI35" s="117" t="str">
        <f t="shared" ca="1" si="175"/>
        <v>-</v>
      </c>
      <c r="HJ35" s="117" t="str">
        <f t="shared" ca="1" si="175"/>
        <v>-</v>
      </c>
      <c r="HK35" s="117" t="str">
        <f t="shared" ca="1" si="175"/>
        <v>-</v>
      </c>
      <c r="HL35" s="117" t="str">
        <f t="shared" ca="1" si="175"/>
        <v>-</v>
      </c>
      <c r="HM35" s="117" t="str">
        <f t="shared" ca="1" si="175"/>
        <v>-</v>
      </c>
      <c r="HN35" s="117" t="str">
        <f t="shared" ca="1" si="175"/>
        <v>-</v>
      </c>
      <c r="HO35" s="117" t="str">
        <f t="shared" ca="1" si="175"/>
        <v>-</v>
      </c>
      <c r="HP35" s="117" t="str">
        <f t="shared" ca="1" si="175"/>
        <v>-</v>
      </c>
      <c r="HQ35" s="117" t="str">
        <f t="shared" ca="1" si="175"/>
        <v>-</v>
      </c>
      <c r="HR35" s="117" t="str">
        <f t="shared" ca="1" si="175"/>
        <v>-</v>
      </c>
      <c r="HS35" s="117" t="str">
        <f t="shared" ca="1" si="175"/>
        <v>-</v>
      </c>
      <c r="HT35" s="117" t="str">
        <f t="shared" ca="1" si="175"/>
        <v>-</v>
      </c>
      <c r="HU35" s="117" t="str">
        <f t="shared" ca="1" si="175"/>
        <v>-</v>
      </c>
      <c r="HV35" s="117" t="str">
        <f t="shared" ca="1" si="175"/>
        <v>-</v>
      </c>
      <c r="HW35" s="117" t="str">
        <f t="shared" ca="1" si="175"/>
        <v>-</v>
      </c>
      <c r="HX35" s="117" t="str">
        <f t="shared" ca="1" si="175"/>
        <v>-</v>
      </c>
      <c r="HY35" s="117" t="str">
        <f t="shared" ca="1" si="175"/>
        <v>-</v>
      </c>
      <c r="HZ35" s="117" t="str">
        <f t="shared" ca="1" si="175"/>
        <v>-</v>
      </c>
      <c r="IA35" s="117" t="str">
        <f t="shared" ca="1" si="175"/>
        <v>-</v>
      </c>
      <c r="IB35" s="117" t="str">
        <f t="shared" ca="1" si="175"/>
        <v>-</v>
      </c>
      <c r="IC35" s="117" t="str">
        <f t="shared" ca="1" si="175"/>
        <v>-</v>
      </c>
      <c r="ID35" s="117" t="str">
        <f t="shared" ca="1" si="175"/>
        <v>-</v>
      </c>
      <c r="IE35" s="117" t="str">
        <f t="shared" ca="1" si="175"/>
        <v>-</v>
      </c>
      <c r="IF35" s="117" t="str">
        <f t="shared" ca="1" si="175"/>
        <v>-</v>
      </c>
      <c r="IG35" s="117" t="str">
        <f t="shared" ca="1" si="175"/>
        <v>-</v>
      </c>
      <c r="IH35" s="117" t="str">
        <f t="shared" ca="1" si="175"/>
        <v>-</v>
      </c>
      <c r="II35" s="117" t="str">
        <f t="shared" ca="1" si="175"/>
        <v>-</v>
      </c>
      <c r="IJ35" s="117" t="str">
        <f t="shared" ca="1" si="175"/>
        <v>-</v>
      </c>
      <c r="IK35" s="117" t="str">
        <f t="shared" ca="1" si="175"/>
        <v>-</v>
      </c>
      <c r="IL35" s="117" t="str">
        <f t="shared" ca="1" si="175"/>
        <v>-</v>
      </c>
      <c r="IM35" s="117" t="str">
        <f t="shared" ca="1" si="175"/>
        <v>-</v>
      </c>
      <c r="IN35" s="117" t="str">
        <f t="shared" ca="1" si="175"/>
        <v>-</v>
      </c>
      <c r="IO35" s="117" t="str">
        <f t="shared" ca="1" si="175"/>
        <v>-</v>
      </c>
      <c r="IP35" s="117" t="str">
        <f t="shared" ca="1" si="130"/>
        <v>-</v>
      </c>
      <c r="IQ35" s="117" t="str">
        <f t="shared" ca="1" si="130"/>
        <v>-</v>
      </c>
      <c r="IR35" s="117" t="str">
        <f t="shared" ca="1" si="130"/>
        <v>-</v>
      </c>
      <c r="IS35" s="117" t="str">
        <f t="shared" ca="1" si="130"/>
        <v>-</v>
      </c>
      <c r="IT35" s="117" t="str">
        <f t="shared" ca="1" si="130"/>
        <v>-</v>
      </c>
      <c r="IU35" s="117" t="str">
        <f t="shared" ca="1" si="130"/>
        <v>-</v>
      </c>
      <c r="IV35" s="117" t="str">
        <f t="shared" ca="1" si="130"/>
        <v>-</v>
      </c>
      <c r="IW35" s="117" t="str">
        <f t="shared" ca="1" si="130"/>
        <v>-</v>
      </c>
      <c r="IX35" s="117" t="str">
        <f t="shared" ca="1" si="130"/>
        <v>-</v>
      </c>
      <c r="IY35" s="117" t="str">
        <f t="shared" ca="1" si="130"/>
        <v>-</v>
      </c>
      <c r="IZ35" s="10"/>
      <c r="JA35" s="166">
        <f t="shared" ca="1" si="131"/>
        <v>4.4999999999999998E-2</v>
      </c>
      <c r="JB35" s="166">
        <f t="shared" ca="1" si="132"/>
        <v>4.4999999999999998E-2</v>
      </c>
      <c r="JC35" s="168">
        <f t="shared" ca="1" si="184"/>
        <v>1</v>
      </c>
      <c r="JD35" s="156">
        <f t="shared" ca="1" si="184"/>
        <v>0</v>
      </c>
      <c r="JE35" s="156">
        <f t="shared" ca="1" si="184"/>
        <v>1</v>
      </c>
      <c r="JF35" s="156">
        <f t="shared" ca="1" si="184"/>
        <v>1</v>
      </c>
      <c r="JG35" s="156">
        <f t="shared" ca="1" si="184"/>
        <v>0</v>
      </c>
      <c r="JH35" s="156">
        <f t="shared" ca="1" si="184"/>
        <v>70</v>
      </c>
      <c r="JI35" s="156">
        <f t="shared" ca="1" si="184"/>
        <v>50</v>
      </c>
      <c r="JJ35" s="156">
        <f t="shared" ca="1" si="184"/>
        <v>70</v>
      </c>
      <c r="JK35" s="156">
        <f t="shared" ca="1" si="184"/>
        <v>50</v>
      </c>
      <c r="JL35" s="150">
        <f t="shared" ca="1" si="133"/>
        <v>1</v>
      </c>
      <c r="JM35" s="150">
        <f t="shared" ca="1" si="134"/>
        <v>1</v>
      </c>
      <c r="JN35" s="150">
        <f t="shared" ca="1" si="135"/>
        <v>1</v>
      </c>
      <c r="JO35" s="166">
        <f t="shared" ca="1" si="136"/>
        <v>1</v>
      </c>
      <c r="JP35" s="166">
        <f t="shared" ca="1" si="136"/>
        <v>1</v>
      </c>
      <c r="JQ35" s="156">
        <f t="shared" ca="1" si="184"/>
        <v>1</v>
      </c>
      <c r="JR35" s="10"/>
      <c r="JS35" s="156">
        <f t="shared" ca="1" si="184"/>
        <v>1</v>
      </c>
      <c r="JT35" s="166">
        <f t="shared" ca="1" si="137"/>
        <v>1</v>
      </c>
      <c r="JU35" s="168">
        <f t="shared" ca="1" si="184"/>
        <v>1</v>
      </c>
      <c r="JV35" s="156">
        <f t="shared" ca="1" si="184"/>
        <v>1</v>
      </c>
      <c r="JW35" s="156">
        <f t="shared" ca="1" si="184"/>
        <v>1</v>
      </c>
      <c r="JX35" s="168">
        <f t="shared" ca="1" si="184"/>
        <v>1</v>
      </c>
      <c r="JY35" s="156">
        <f t="shared" ca="1" si="184"/>
        <v>1</v>
      </c>
      <c r="JZ35" s="156">
        <f t="shared" ca="1" si="184"/>
        <v>1</v>
      </c>
      <c r="KA35" s="166">
        <f t="shared" ca="1" si="138"/>
        <v>1</v>
      </c>
      <c r="KB35" s="166">
        <f t="shared" ca="1" si="139"/>
        <v>1</v>
      </c>
      <c r="KC35" s="166">
        <f t="shared" ca="1" si="140"/>
        <v>1</v>
      </c>
      <c r="KD35" s="166" t="str">
        <f t="shared" ca="1" si="141"/>
        <v>-</v>
      </c>
      <c r="KE35" s="168" t="str">
        <f t="shared" ca="1" si="142"/>
        <v>-</v>
      </c>
      <c r="KF35" s="166" t="str">
        <f t="shared" ca="1" si="143"/>
        <v>-</v>
      </c>
      <c r="KG35" s="166" t="str">
        <f t="shared" ca="1" si="144"/>
        <v>-</v>
      </c>
      <c r="KH35" s="166" t="b">
        <f t="shared" ca="1" si="145"/>
        <v>0</v>
      </c>
      <c r="KI35" s="156">
        <f t="shared" ca="1" si="184"/>
        <v>0</v>
      </c>
      <c r="KJ35" s="27">
        <v>0</v>
      </c>
    </row>
    <row r="36" spans="1:296" s="148" customFormat="1" outlineLevel="2">
      <c r="A36" s="126">
        <f t="shared" si="176"/>
        <v>31</v>
      </c>
      <c r="B36" s="132">
        <f t="shared" ca="1" si="194"/>
        <v>22</v>
      </c>
      <c r="C36" s="148">
        <v>300</v>
      </c>
      <c r="D36" s="148" t="s">
        <v>884</v>
      </c>
      <c r="E36" s="148" t="b">
        <v>1</v>
      </c>
      <c r="F36" s="148" t="b">
        <v>0</v>
      </c>
      <c r="G36" s="148" t="b">
        <f t="shared" si="147"/>
        <v>1</v>
      </c>
      <c r="H36" s="144">
        <v>3</v>
      </c>
      <c r="I36" s="144">
        <f t="shared" ca="1" si="185"/>
        <v>2</v>
      </c>
      <c r="J36" s="144">
        <f t="shared" ca="1" si="185"/>
        <v>1</v>
      </c>
      <c r="K36" s="144">
        <f t="shared" ca="1" si="185"/>
        <v>1</v>
      </c>
      <c r="L36" s="144">
        <f t="shared" ca="1" si="185"/>
        <v>1</v>
      </c>
      <c r="M36" s="144">
        <f t="shared" ca="1" si="185"/>
        <v>1</v>
      </c>
      <c r="N36" s="144">
        <f t="shared" ca="1" si="185"/>
        <v>1</v>
      </c>
      <c r="O36" s="144">
        <f t="shared" ca="1" si="185"/>
        <v>1</v>
      </c>
      <c r="P36" s="144">
        <f t="shared" ca="1" si="185"/>
        <v>1</v>
      </c>
      <c r="Q36" s="144">
        <f t="shared" ca="1" si="185"/>
        <v>1</v>
      </c>
      <c r="R36" s="144">
        <f t="shared" ca="1" si="185"/>
        <v>2</v>
      </c>
      <c r="S36" s="144">
        <f t="shared" ca="1" si="185"/>
        <v>1</v>
      </c>
      <c r="T36" s="144">
        <f t="shared" ca="1" si="185"/>
        <v>1</v>
      </c>
      <c r="U36" s="144">
        <f t="shared" ca="1" si="185"/>
        <v>1</v>
      </c>
      <c r="V36" s="144">
        <f t="shared" ca="1" si="185"/>
        <v>1</v>
      </c>
      <c r="W36" s="144">
        <f t="shared" ca="1" si="185"/>
        <v>1</v>
      </c>
      <c r="X36" s="144">
        <f t="shared" ca="1" si="185"/>
        <v>1</v>
      </c>
      <c r="Y36" s="144">
        <f t="shared" ca="1" si="185"/>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6"/>
        <v>-</v>
      </c>
      <c r="AE36" s="156" t="str">
        <f t="shared" ca="1" si="117"/>
        <v>-</v>
      </c>
      <c r="AF36" s="156" t="str">
        <f t="shared" ca="1" si="187"/>
        <v>-</v>
      </c>
      <c r="AG36" s="156" t="str">
        <f t="shared" ca="1" si="187"/>
        <v>-</v>
      </c>
      <c r="AH36" s="156" t="str">
        <f t="shared" ca="1" si="118"/>
        <v>-</v>
      </c>
      <c r="AI36" s="168" t="b">
        <f t="shared" ca="1" si="118"/>
        <v>1</v>
      </c>
      <c r="AJ36" s="10"/>
      <c r="AK36" s="166" t="b">
        <f t="shared" ca="1" si="188"/>
        <v>0</v>
      </c>
      <c r="AL36" s="166" t="str">
        <f t="shared" ca="1" si="188"/>
        <v>-</v>
      </c>
      <c r="AM36" s="166" t="b">
        <f t="shared" ca="1" si="188"/>
        <v>0</v>
      </c>
      <c r="AN36" s="166" t="b">
        <f t="shared" ca="1" si="188"/>
        <v>1</v>
      </c>
      <c r="AO36" s="166" t="b">
        <f t="shared" ca="1" si="188"/>
        <v>0</v>
      </c>
      <c r="AP36" s="192" t="b">
        <v>1</v>
      </c>
      <c r="AQ36" s="166">
        <f t="shared" ca="1" si="120"/>
        <v>0</v>
      </c>
      <c r="AR36" s="166" t="b">
        <f t="shared" ca="1" si="189"/>
        <v>0</v>
      </c>
      <c r="AS36" s="166" t="b">
        <f t="shared" ca="1" si="189"/>
        <v>0</v>
      </c>
      <c r="AT36" s="166" t="str">
        <f t="shared" ca="1" si="189"/>
        <v>-</v>
      </c>
      <c r="AU36" s="166" t="str">
        <f t="shared" ca="1" si="189"/>
        <v>-</v>
      </c>
      <c r="AV36" s="166" t="str">
        <f t="shared" ca="1" si="189"/>
        <v>-</v>
      </c>
      <c r="AW36" s="10"/>
      <c r="AX36" s="156" t="b">
        <f t="shared" ca="1" si="190"/>
        <v>1</v>
      </c>
      <c r="AY36" s="167" t="b">
        <v>0</v>
      </c>
      <c r="AZ36" s="156" t="b">
        <f t="shared" ca="1" si="190"/>
        <v>1</v>
      </c>
      <c r="BA36" s="163">
        <f t="shared" ca="1" si="191"/>
        <v>3203</v>
      </c>
      <c r="BB36" s="156" t="b">
        <f t="shared" ca="1" si="177"/>
        <v>0</v>
      </c>
      <c r="BC36" s="156" t="str">
        <f t="shared" ca="1" si="177"/>
        <v>-</v>
      </c>
      <c r="BD36" s="156" t="b">
        <f t="shared" ca="1" si="177"/>
        <v>1</v>
      </c>
      <c r="BE36" s="144">
        <f t="shared" ca="1" si="195"/>
        <v>3204</v>
      </c>
      <c r="BF36" s="156" t="str">
        <f t="shared" ref="BF36:BF41" ca="1" si="200">OFFSET(BF$5,$B36,0)</f>
        <v>-</v>
      </c>
      <c r="BG36" s="156">
        <f t="shared" ca="1" si="178"/>
        <v>1</v>
      </c>
      <c r="BH36" s="156">
        <f t="shared" ca="1" si="178"/>
        <v>1</v>
      </c>
      <c r="BI36" s="156" t="str">
        <f t="shared" ca="1" si="178"/>
        <v>-</v>
      </c>
      <c r="BJ36" s="156" t="str">
        <f t="shared" ca="1" si="178"/>
        <v>-</v>
      </c>
      <c r="BK36" s="10"/>
      <c r="BL36" s="156" t="str">
        <f t="shared" ca="1" si="178"/>
        <v>-</v>
      </c>
      <c r="BM36" s="156" t="str">
        <f t="shared" ca="1" si="178"/>
        <v>-</v>
      </c>
      <c r="BN36" s="156" t="str">
        <f t="shared" ca="1" si="178"/>
        <v>-</v>
      </c>
      <c r="BO36" s="156" t="str">
        <f t="shared" ca="1" si="178"/>
        <v>-</v>
      </c>
      <c r="BP36" s="156" t="str">
        <f t="shared" ca="1" si="178"/>
        <v>-</v>
      </c>
      <c r="BQ36" s="156" t="str">
        <f t="shared" ca="1" si="178"/>
        <v>-</v>
      </c>
      <c r="BR36" s="156" t="str">
        <f t="shared" ca="1" si="178"/>
        <v>-</v>
      </c>
      <c r="BS36" s="156" t="str">
        <f t="shared" ca="1" si="178"/>
        <v>-</v>
      </c>
      <c r="BT36" s="156" t="str">
        <f t="shared" ca="1" si="178"/>
        <v>-</v>
      </c>
      <c r="BU36" s="156" t="str">
        <f t="shared" ca="1" si="178"/>
        <v>-</v>
      </c>
      <c r="BV36" s="156" t="str">
        <f t="shared" ca="1" si="178"/>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01">OFFSET(CJ$5,$B36,0)</f>
        <v>-</v>
      </c>
      <c r="CK36" s="156" t="str">
        <f t="shared" ca="1" si="201"/>
        <v>-</v>
      </c>
      <c r="CL36" s="156" t="str">
        <f t="shared" ca="1" si="201"/>
        <v>-</v>
      </c>
      <c r="CM36" s="156" t="str">
        <f t="shared" ca="1" si="201"/>
        <v>-</v>
      </c>
      <c r="CN36" s="156" t="str">
        <f t="shared" ca="1" si="201"/>
        <v>-</v>
      </c>
      <c r="CO36" s="156" t="str">
        <f t="shared" ca="1" si="201"/>
        <v>-</v>
      </c>
      <c r="CP36" s="144">
        <f t="shared" ca="1" si="196"/>
        <v>3</v>
      </c>
      <c r="CQ36" s="144">
        <f t="shared" ca="1" si="196"/>
        <v>3</v>
      </c>
      <c r="CR36" s="168">
        <f t="shared" ca="1" si="151"/>
        <v>0</v>
      </c>
      <c r="CS36" s="167">
        <v>1</v>
      </c>
      <c r="CT36" s="167">
        <v>-1</v>
      </c>
      <c r="CU36" s="156" t="str">
        <f t="shared" ref="CU36:DI41" ca="1" si="202">OFFSET(CU$5,$B36,0)</f>
        <v>-</v>
      </c>
      <c r="CV36" s="156" t="str">
        <f t="shared" ca="1" si="202"/>
        <v>-</v>
      </c>
      <c r="CW36" s="156" t="str">
        <f t="shared" ca="1" si="202"/>
        <v>-</v>
      </c>
      <c r="CX36" s="156" t="str">
        <f t="shared" ca="1" si="202"/>
        <v>-</v>
      </c>
      <c r="CY36" s="156" t="str">
        <f t="shared" ca="1" si="202"/>
        <v>-</v>
      </c>
      <c r="CZ36" s="156">
        <f t="shared" ca="1" si="202"/>
        <v>0</v>
      </c>
      <c r="DA36" s="167">
        <v>1</v>
      </c>
      <c r="DB36" s="167">
        <v>-1</v>
      </c>
      <c r="DC36" s="156" t="str">
        <f t="shared" ca="1" si="202"/>
        <v>-</v>
      </c>
      <c r="DD36" s="156" t="str">
        <f t="shared" ca="1" si="202"/>
        <v>-</v>
      </c>
      <c r="DE36" s="156" t="str">
        <f t="shared" ca="1" si="202"/>
        <v>-</v>
      </c>
      <c r="DF36" s="156">
        <f t="shared" ca="1" si="202"/>
        <v>0</v>
      </c>
      <c r="DG36" s="168">
        <f t="shared" ca="1" si="202"/>
        <v>0</v>
      </c>
      <c r="DH36" s="168">
        <f t="shared" ca="1" si="202"/>
        <v>0</v>
      </c>
      <c r="DI36" s="168">
        <f t="shared" ca="1" si="202"/>
        <v>0</v>
      </c>
      <c r="DJ36" s="156">
        <f t="shared" ca="1" si="197"/>
        <v>0</v>
      </c>
      <c r="DK36" s="156">
        <f t="shared" ca="1" si="197"/>
        <v>0</v>
      </c>
      <c r="DL36" s="156">
        <f t="shared" ca="1" si="197"/>
        <v>0</v>
      </c>
      <c r="DM36" s="156" t="str">
        <f t="shared" ca="1" si="197"/>
        <v>-</v>
      </c>
      <c r="DN36" s="156" t="str">
        <f t="shared" ca="1" si="197"/>
        <v>-</v>
      </c>
      <c r="DO36" s="168" t="str">
        <f t="shared" ca="1" si="197"/>
        <v>-</v>
      </c>
      <c r="DP36" s="168" t="str">
        <f t="shared" ca="1" si="197"/>
        <v>-</v>
      </c>
      <c r="DQ36" s="156" t="str">
        <f t="shared" ca="1" si="197"/>
        <v>-</v>
      </c>
      <c r="DR36" s="156" t="str">
        <f t="shared" ca="1" si="197"/>
        <v>-</v>
      </c>
      <c r="DS36" s="156" t="str">
        <f t="shared" ca="1" si="197"/>
        <v>-</v>
      </c>
      <c r="DT36" s="156" t="str">
        <f t="shared" ca="1" si="197"/>
        <v>-</v>
      </c>
      <c r="DU36" s="156" t="str">
        <f t="shared" ca="1" si="197"/>
        <v>-</v>
      </c>
      <c r="DV36" s="156" t="str">
        <f t="shared" ca="1" si="197"/>
        <v>-</v>
      </c>
      <c r="DW36" s="156" t="str">
        <f t="shared" ca="1" si="197"/>
        <v>-</v>
      </c>
      <c r="DX36" s="10"/>
      <c r="DY36" s="168">
        <f t="shared" ca="1" si="193"/>
        <v>1</v>
      </c>
      <c r="DZ36" s="156" t="str">
        <f t="shared" ca="1" si="193"/>
        <v>-</v>
      </c>
      <c r="EA36" s="168" t="str">
        <f t="shared" ca="1" si="193"/>
        <v>-</v>
      </c>
      <c r="EB36" s="168" t="str">
        <f t="shared" ca="1" si="193"/>
        <v>-</v>
      </c>
      <c r="EC36" s="168" t="str">
        <f t="shared" ca="1" si="193"/>
        <v>-</v>
      </c>
      <c r="ED36" s="168" t="b">
        <f t="shared" ca="1" si="193"/>
        <v>0</v>
      </c>
      <c r="EE36" s="156" t="str">
        <f t="shared" ca="1" si="193"/>
        <v>-</v>
      </c>
      <c r="EF36" s="156">
        <f t="shared" ca="1" si="193"/>
        <v>0</v>
      </c>
      <c r="EG36" s="156" t="str">
        <f t="shared" ca="1" si="193"/>
        <v>-</v>
      </c>
      <c r="EH36" s="166" cm="1">
        <f t="array" aca="1" ref="EH36" ca="1">INDEX(i.rev,$K36,EH$15)</f>
        <v>1</v>
      </c>
      <c r="EI36" s="156">
        <f t="shared" ca="1" si="125"/>
        <v>0</v>
      </c>
      <c r="EJ36" s="156">
        <f t="shared" ca="1" si="193"/>
        <v>1</v>
      </c>
      <c r="EK36" s="156">
        <f t="shared" ca="1" si="193"/>
        <v>0</v>
      </c>
      <c r="EL36" s="156">
        <f t="shared" ca="1" si="193"/>
        <v>1</v>
      </c>
      <c r="EM36" s="156">
        <f t="shared" ca="1" si="193"/>
        <v>1</v>
      </c>
      <c r="EN36" s="156">
        <f t="shared" ca="1" si="193"/>
        <v>1</v>
      </c>
      <c r="EO36" s="156">
        <f t="shared" ca="1" si="193"/>
        <v>0</v>
      </c>
      <c r="EP36" s="156">
        <f t="shared" ca="1" si="193"/>
        <v>0</v>
      </c>
      <c r="EQ36" s="156">
        <f t="shared" ca="1" si="193"/>
        <v>0</v>
      </c>
      <c r="ER36" s="156">
        <f t="shared" ca="1" si="193"/>
        <v>0</v>
      </c>
      <c r="ES36" s="156">
        <f t="shared" ca="1" si="193"/>
        <v>0</v>
      </c>
      <c r="ET36" s="156">
        <f t="shared" ca="1" si="193"/>
        <v>0</v>
      </c>
      <c r="EU36" s="156">
        <f t="shared" ca="1" si="193"/>
        <v>0</v>
      </c>
      <c r="EV36" s="156">
        <f t="shared" ca="1" si="193"/>
        <v>0</v>
      </c>
      <c r="EW36" s="156">
        <f t="shared" ca="1" si="126"/>
        <v>0</v>
      </c>
      <c r="EX36" s="156">
        <f t="shared" ca="1" si="126"/>
        <v>0</v>
      </c>
      <c r="EY36" s="166" cm="1">
        <f t="array" aca="1" ref="EY36" ca="1">INDEX(i.rev,$K36,EY$15)</f>
        <v>0</v>
      </c>
      <c r="EZ36" s="156">
        <f t="shared" ca="1" si="193"/>
        <v>0</v>
      </c>
      <c r="FA36" s="166" cm="1">
        <f t="array" aca="1" ref="FA36" ca="1">INDEX(i.rev,$K36,FA$15)</f>
        <v>1</v>
      </c>
      <c r="FB36" s="156">
        <f t="shared" ca="1" si="193"/>
        <v>0</v>
      </c>
      <c r="FC36" s="168">
        <f t="shared" ca="1" si="181"/>
        <v>0</v>
      </c>
      <c r="FD36" s="168">
        <f t="shared" ca="1" si="181"/>
        <v>0</v>
      </c>
      <c r="FE36" s="168">
        <f t="shared" ca="1" si="181"/>
        <v>0</v>
      </c>
      <c r="FF36" s="168">
        <f t="shared" ca="1" si="181"/>
        <v>0</v>
      </c>
      <c r="FG36" s="168">
        <f t="shared" ca="1" si="181"/>
        <v>0</v>
      </c>
      <c r="FH36" s="168">
        <f t="shared" ca="1" si="181"/>
        <v>0</v>
      </c>
      <c r="FI36" s="10"/>
      <c r="FJ36" s="156" t="str">
        <f t="shared" ca="1" si="193"/>
        <v>-</v>
      </c>
      <c r="FK36" s="156" t="str">
        <f t="shared" ca="1" si="193"/>
        <v>-</v>
      </c>
      <c r="FL36" s="156" t="str">
        <f t="shared" ca="1" si="193"/>
        <v>-</v>
      </c>
      <c r="FM36" s="156" t="str">
        <f t="shared" ca="1" si="193"/>
        <v>-</v>
      </c>
      <c r="FN36" s="168" t="str">
        <f t="shared" ca="1" si="193"/>
        <v>-</v>
      </c>
      <c r="FO36" s="150" t="b">
        <f t="shared" si="127"/>
        <v>0</v>
      </c>
      <c r="FP36" s="150" t="b">
        <f t="shared" si="127"/>
        <v>0</v>
      </c>
      <c r="FQ36" s="150" t="b">
        <f t="shared" si="127"/>
        <v>1</v>
      </c>
      <c r="FR36" s="168">
        <f t="shared" ca="1" si="181"/>
        <v>0</v>
      </c>
      <c r="FS36" s="166">
        <f t="shared" ca="1" si="128"/>
        <v>1</v>
      </c>
      <c r="FT36" s="166">
        <f t="shared" ca="1" si="128"/>
        <v>1</v>
      </c>
      <c r="FU36" s="168" t="str">
        <f t="shared" ca="1" si="181"/>
        <v>-</v>
      </c>
      <c r="FV36" s="168" t="str">
        <f t="shared" ca="1" si="181"/>
        <v>-</v>
      </c>
      <c r="FW36" s="168" t="str">
        <f t="shared" ca="1" si="181"/>
        <v>-</v>
      </c>
      <c r="FX36" s="168" t="str">
        <f t="shared" ca="1" si="181"/>
        <v>-</v>
      </c>
      <c r="FY36" s="168" t="str">
        <f t="shared" ca="1" si="181"/>
        <v>-</v>
      </c>
      <c r="FZ36" s="156" t="str">
        <f t="shared" ca="1" si="193"/>
        <v>-</v>
      </c>
      <c r="GA36" s="156" t="str">
        <f t="shared" ca="1" si="193"/>
        <v>-</v>
      </c>
      <c r="GB36" s="150" t="b">
        <f t="array" aca="1" ref="GB36" ca="1">IF(OR(GC36:GC36&lt;&gt;"-"),TRUE,"-")</f>
        <v>1</v>
      </c>
      <c r="GC36" s="144">
        <f t="shared" ca="1" si="170"/>
        <v>2</v>
      </c>
      <c r="GD36" s="150" t="str">
        <f t="array" aca="1" ref="GD36" ca="1">IF(OR(GE36:GE36&lt;&gt;"-"),TRUE,"-")</f>
        <v>-</v>
      </c>
      <c r="GE36" s="156" t="str">
        <f t="shared" ca="1" si="182"/>
        <v>-</v>
      </c>
      <c r="GF36" s="156" t="b">
        <f t="shared" ca="1" si="198"/>
        <v>1</v>
      </c>
      <c r="GG36" s="156">
        <f t="shared" ca="1" si="198"/>
        <v>2</v>
      </c>
      <c r="GH36" s="156" t="str">
        <f t="shared" ca="1" si="103"/>
        <v>-</v>
      </c>
      <c r="GI36" s="156" t="str">
        <f t="shared" ca="1" si="103"/>
        <v>-</v>
      </c>
      <c r="GJ36" s="168" t="str">
        <f t="shared" ca="1" si="183"/>
        <v>-</v>
      </c>
      <c r="GK36" s="168" t="str">
        <f t="shared" ca="1" si="183"/>
        <v>-</v>
      </c>
      <c r="GL36" s="168" t="str">
        <f t="shared" ca="1" si="183"/>
        <v>-</v>
      </c>
      <c r="GM36" s="168" t="str">
        <f t="shared" ca="1" si="183"/>
        <v>-</v>
      </c>
      <c r="GN36" s="156" t="str">
        <f t="shared" ca="1" si="184"/>
        <v>-</v>
      </c>
      <c r="GO36" s="165">
        <f t="shared" ca="1" si="199"/>
        <v>0.5</v>
      </c>
      <c r="GP36" s="165">
        <f t="shared" ca="1" si="199"/>
        <v>0.9</v>
      </c>
      <c r="GQ36" s="165">
        <f t="shared" ca="1" si="199"/>
        <v>0.5</v>
      </c>
      <c r="GR36" s="165">
        <f t="shared" ca="1" si="199"/>
        <v>0.5</v>
      </c>
      <c r="GS36" s="165">
        <f t="shared" ca="1" si="199"/>
        <v>0</v>
      </c>
      <c r="GT36" s="165">
        <f t="shared" ca="1" si="199"/>
        <v>0</v>
      </c>
      <c r="GU36" s="165" t="str">
        <f t="shared" ca="1" si="199"/>
        <v>-</v>
      </c>
      <c r="GV36" s="168" t="str">
        <f t="shared" ca="1" si="129"/>
        <v>-</v>
      </c>
      <c r="GW36" s="168" t="str">
        <f t="shared" ca="1" si="129"/>
        <v>-</v>
      </c>
      <c r="GX36" s="117" t="b">
        <f t="shared" ca="1" si="159"/>
        <v>0</v>
      </c>
      <c r="GY36" s="117" t="str">
        <f t="shared" ca="1" si="130"/>
        <v>-</v>
      </c>
      <c r="GZ36" s="117" t="str">
        <f t="shared" ca="1" si="175"/>
        <v>-</v>
      </c>
      <c r="HA36" s="117" t="str">
        <f t="shared" ca="1" si="175"/>
        <v>-</v>
      </c>
      <c r="HB36" s="117" t="str">
        <f t="shared" ca="1" si="175"/>
        <v>-</v>
      </c>
      <c r="HC36" s="117" t="str">
        <f t="shared" ca="1" si="175"/>
        <v>-</v>
      </c>
      <c r="HD36" s="117" t="str">
        <f t="shared" ca="1" si="175"/>
        <v>-</v>
      </c>
      <c r="HE36" s="117" t="str">
        <f t="shared" ca="1" si="175"/>
        <v>-</v>
      </c>
      <c r="HF36" s="117" t="str">
        <f t="shared" ca="1" si="175"/>
        <v>-</v>
      </c>
      <c r="HG36" s="117" t="str">
        <f t="shared" ca="1" si="175"/>
        <v>-</v>
      </c>
      <c r="HH36" s="117" t="str">
        <f t="shared" ca="1" si="175"/>
        <v>-</v>
      </c>
      <c r="HI36" s="117" t="str">
        <f t="shared" ca="1" si="175"/>
        <v>-</v>
      </c>
      <c r="HJ36" s="117" t="str">
        <f t="shared" ca="1" si="175"/>
        <v>-</v>
      </c>
      <c r="HK36" s="117" t="str">
        <f t="shared" ca="1" si="175"/>
        <v>-</v>
      </c>
      <c r="HL36" s="117" t="str">
        <f t="shared" ca="1" si="175"/>
        <v>-</v>
      </c>
      <c r="HM36" s="117" t="str">
        <f t="shared" ca="1" si="175"/>
        <v>-</v>
      </c>
      <c r="HN36" s="117" t="str">
        <f t="shared" ca="1" si="175"/>
        <v>-</v>
      </c>
      <c r="HO36" s="117" t="str">
        <f t="shared" ca="1" si="175"/>
        <v>-</v>
      </c>
      <c r="HP36" s="117" t="str">
        <f t="shared" ca="1" si="175"/>
        <v>-</v>
      </c>
      <c r="HQ36" s="117" t="str">
        <f t="shared" ca="1" si="175"/>
        <v>-</v>
      </c>
      <c r="HR36" s="117" t="str">
        <f t="shared" ca="1" si="175"/>
        <v>-</v>
      </c>
      <c r="HS36" s="117" t="str">
        <f t="shared" ca="1" si="175"/>
        <v>-</v>
      </c>
      <c r="HT36" s="117" t="str">
        <f t="shared" ca="1" si="175"/>
        <v>-</v>
      </c>
      <c r="HU36" s="117" t="str">
        <f t="shared" ca="1" si="175"/>
        <v>-</v>
      </c>
      <c r="HV36" s="117" t="str">
        <f t="shared" ca="1" si="175"/>
        <v>-</v>
      </c>
      <c r="HW36" s="117" t="str">
        <f t="shared" ca="1" si="175"/>
        <v>-</v>
      </c>
      <c r="HX36" s="117" t="str">
        <f t="shared" ca="1" si="175"/>
        <v>-</v>
      </c>
      <c r="HY36" s="117" t="str">
        <f t="shared" ca="1" si="175"/>
        <v>-</v>
      </c>
      <c r="HZ36" s="117" t="str">
        <f t="shared" ca="1" si="175"/>
        <v>-</v>
      </c>
      <c r="IA36" s="117" t="str">
        <f t="shared" ca="1" si="175"/>
        <v>-</v>
      </c>
      <c r="IB36" s="117" t="str">
        <f t="shared" ca="1" si="175"/>
        <v>-</v>
      </c>
      <c r="IC36" s="117" t="str">
        <f t="shared" ca="1" si="175"/>
        <v>-</v>
      </c>
      <c r="ID36" s="117" t="str">
        <f t="shared" ca="1" si="175"/>
        <v>-</v>
      </c>
      <c r="IE36" s="117" t="str">
        <f t="shared" ca="1" si="175"/>
        <v>-</v>
      </c>
      <c r="IF36" s="117" t="str">
        <f t="shared" ca="1" si="175"/>
        <v>-</v>
      </c>
      <c r="IG36" s="117" t="str">
        <f t="shared" ca="1" si="175"/>
        <v>-</v>
      </c>
      <c r="IH36" s="117" t="str">
        <f t="shared" ca="1" si="175"/>
        <v>-</v>
      </c>
      <c r="II36" s="117" t="str">
        <f t="shared" ca="1" si="175"/>
        <v>-</v>
      </c>
      <c r="IJ36" s="117" t="str">
        <f t="shared" ca="1" si="175"/>
        <v>-</v>
      </c>
      <c r="IK36" s="117" t="str">
        <f t="shared" ca="1" si="175"/>
        <v>-</v>
      </c>
      <c r="IL36" s="117" t="str">
        <f t="shared" ca="1" si="175"/>
        <v>-</v>
      </c>
      <c r="IM36" s="117" t="str">
        <f t="shared" ca="1" si="175"/>
        <v>-</v>
      </c>
      <c r="IN36" s="117" t="str">
        <f t="shared" ca="1" si="175"/>
        <v>-</v>
      </c>
      <c r="IO36" s="117" t="str">
        <f t="shared" ca="1" si="175"/>
        <v>-</v>
      </c>
      <c r="IP36" s="117" t="str">
        <f t="shared" ca="1" si="130"/>
        <v>-</v>
      </c>
      <c r="IQ36" s="117" t="str">
        <f t="shared" ca="1" si="130"/>
        <v>-</v>
      </c>
      <c r="IR36" s="117" t="str">
        <f t="shared" ca="1" si="130"/>
        <v>-</v>
      </c>
      <c r="IS36" s="117" t="str">
        <f t="shared" ca="1" si="130"/>
        <v>-</v>
      </c>
      <c r="IT36" s="117" t="str">
        <f t="shared" ca="1" si="130"/>
        <v>-</v>
      </c>
      <c r="IU36" s="117" t="str">
        <f t="shared" ca="1" si="130"/>
        <v>-</v>
      </c>
      <c r="IV36" s="117" t="str">
        <f t="shared" ca="1" si="130"/>
        <v>-</v>
      </c>
      <c r="IW36" s="117" t="str">
        <f t="shared" ca="1" si="130"/>
        <v>-</v>
      </c>
      <c r="IX36" s="117" t="str">
        <f t="shared" ca="1" si="130"/>
        <v>-</v>
      </c>
      <c r="IY36" s="117" t="str">
        <f t="shared" ca="1" si="130"/>
        <v>-</v>
      </c>
      <c r="IZ36" s="10"/>
      <c r="JA36" s="166">
        <f t="shared" ca="1" si="131"/>
        <v>4.4999999999999998E-2</v>
      </c>
      <c r="JB36" s="166">
        <f t="shared" ca="1" si="132"/>
        <v>4.4999999999999998E-2</v>
      </c>
      <c r="JC36" s="168">
        <f t="shared" ca="1" si="184"/>
        <v>1</v>
      </c>
      <c r="JD36" s="156">
        <f t="shared" ca="1" si="184"/>
        <v>0</v>
      </c>
      <c r="JE36" s="156">
        <f t="shared" ca="1" si="184"/>
        <v>1</v>
      </c>
      <c r="JF36" s="156">
        <f t="shared" ca="1" si="184"/>
        <v>1</v>
      </c>
      <c r="JG36" s="156">
        <f t="shared" ca="1" si="184"/>
        <v>0</v>
      </c>
      <c r="JH36" s="156">
        <f t="shared" ca="1" si="184"/>
        <v>70</v>
      </c>
      <c r="JI36" s="156">
        <f t="shared" ca="1" si="184"/>
        <v>50</v>
      </c>
      <c r="JJ36" s="156">
        <f t="shared" ca="1" si="184"/>
        <v>70</v>
      </c>
      <c r="JK36" s="156">
        <f t="shared" ca="1" si="184"/>
        <v>50</v>
      </c>
      <c r="JL36" s="150">
        <f t="shared" ca="1" si="133"/>
        <v>1</v>
      </c>
      <c r="JM36" s="150">
        <f t="shared" ca="1" si="134"/>
        <v>1</v>
      </c>
      <c r="JN36" s="150">
        <f t="shared" ca="1" si="135"/>
        <v>1</v>
      </c>
      <c r="JO36" s="166">
        <f t="shared" ca="1" si="136"/>
        <v>1</v>
      </c>
      <c r="JP36" s="166">
        <f t="shared" ca="1" si="136"/>
        <v>1</v>
      </c>
      <c r="JQ36" s="156">
        <f t="shared" ca="1" si="184"/>
        <v>1</v>
      </c>
      <c r="JR36" s="10"/>
      <c r="JS36" s="156">
        <f t="shared" ca="1" si="184"/>
        <v>1</v>
      </c>
      <c r="JT36" s="166">
        <f t="shared" ca="1" si="137"/>
        <v>1</v>
      </c>
      <c r="JU36" s="168">
        <f t="shared" ca="1" si="184"/>
        <v>1</v>
      </c>
      <c r="JV36" s="156">
        <f t="shared" ca="1" si="184"/>
        <v>1</v>
      </c>
      <c r="JW36" s="156">
        <f t="shared" ca="1" si="184"/>
        <v>1</v>
      </c>
      <c r="JX36" s="168">
        <f t="shared" ca="1" si="184"/>
        <v>1</v>
      </c>
      <c r="JY36" s="156">
        <f t="shared" ca="1" si="184"/>
        <v>1</v>
      </c>
      <c r="JZ36" s="156">
        <f t="shared" ca="1" si="184"/>
        <v>1</v>
      </c>
      <c r="KA36" s="166">
        <f t="shared" ca="1" si="138"/>
        <v>1</v>
      </c>
      <c r="KB36" s="166">
        <f t="shared" ca="1" si="139"/>
        <v>1</v>
      </c>
      <c r="KC36" s="166">
        <f t="shared" ca="1" si="140"/>
        <v>1</v>
      </c>
      <c r="KD36" s="166" t="str">
        <f t="shared" ca="1" si="141"/>
        <v>-</v>
      </c>
      <c r="KE36" s="168" t="str">
        <f t="shared" ca="1" si="142"/>
        <v>-</v>
      </c>
      <c r="KF36" s="166" t="str">
        <f t="shared" ca="1" si="143"/>
        <v>-</v>
      </c>
      <c r="KG36" s="166" t="str">
        <f t="shared" ca="1" si="144"/>
        <v>-</v>
      </c>
      <c r="KH36" s="166" t="b">
        <f t="shared" ca="1" si="145"/>
        <v>0</v>
      </c>
      <c r="KI36" s="156">
        <f t="shared" ca="1" si="184"/>
        <v>0</v>
      </c>
      <c r="KJ36" s="27">
        <v>0</v>
      </c>
    </row>
    <row r="37" spans="1:296" s="148" customFormat="1" outlineLevel="2">
      <c r="A37" s="126">
        <f t="shared" si="176"/>
        <v>32</v>
      </c>
      <c r="B37" s="132">
        <f t="shared" ca="1" si="194"/>
        <v>23</v>
      </c>
      <c r="C37" s="148">
        <v>300</v>
      </c>
      <c r="D37" s="148" t="s">
        <v>884</v>
      </c>
      <c r="E37" s="148" t="b">
        <v>1</v>
      </c>
      <c r="F37" s="148" t="b">
        <v>0</v>
      </c>
      <c r="G37" s="148" t="b">
        <f t="shared" si="147"/>
        <v>1</v>
      </c>
      <c r="H37" s="144">
        <v>3</v>
      </c>
      <c r="I37" s="144">
        <f t="shared" ca="1" si="185"/>
        <v>2</v>
      </c>
      <c r="J37" s="144">
        <f t="shared" ca="1" si="185"/>
        <v>1</v>
      </c>
      <c r="K37" s="144">
        <f t="shared" ca="1" si="185"/>
        <v>1</v>
      </c>
      <c r="L37" s="144">
        <f t="shared" ca="1" si="185"/>
        <v>1</v>
      </c>
      <c r="M37" s="144">
        <f t="shared" ca="1" si="185"/>
        <v>1</v>
      </c>
      <c r="N37" s="144">
        <f t="shared" ca="1" si="185"/>
        <v>1</v>
      </c>
      <c r="O37" s="144">
        <f t="shared" ca="1" si="185"/>
        <v>1</v>
      </c>
      <c r="P37" s="144">
        <f t="shared" ca="1" si="185"/>
        <v>1</v>
      </c>
      <c r="Q37" s="144">
        <f t="shared" ca="1" si="185"/>
        <v>1</v>
      </c>
      <c r="R37" s="144">
        <f t="shared" ca="1" si="185"/>
        <v>2</v>
      </c>
      <c r="S37" s="144">
        <f t="shared" ca="1" si="185"/>
        <v>1</v>
      </c>
      <c r="T37" s="144">
        <f t="shared" ca="1" si="185"/>
        <v>1</v>
      </c>
      <c r="U37" s="144">
        <f t="shared" ca="1" si="185"/>
        <v>1</v>
      </c>
      <c r="V37" s="144">
        <f t="shared" ca="1" si="185"/>
        <v>1</v>
      </c>
      <c r="W37" s="144">
        <f t="shared" ca="1" si="185"/>
        <v>1</v>
      </c>
      <c r="X37" s="144">
        <f t="shared" ca="1" si="185"/>
        <v>1</v>
      </c>
      <c r="Y37" s="144">
        <f t="shared" ca="1" si="185"/>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6"/>
        <v>-</v>
      </c>
      <c r="AE37" s="156" t="str">
        <f t="shared" ca="1" si="117"/>
        <v>-</v>
      </c>
      <c r="AF37" s="156" t="str">
        <f t="shared" ca="1" si="187"/>
        <v>-</v>
      </c>
      <c r="AG37" s="156" t="str">
        <f t="shared" ca="1" si="187"/>
        <v>-</v>
      </c>
      <c r="AH37" s="156" t="str">
        <f t="shared" ca="1" si="118"/>
        <v>-</v>
      </c>
      <c r="AI37" s="168" t="b">
        <f t="shared" ca="1" si="118"/>
        <v>1</v>
      </c>
      <c r="AJ37" s="10"/>
      <c r="AK37" s="166" t="b">
        <f t="shared" ca="1" si="188"/>
        <v>0</v>
      </c>
      <c r="AL37" s="166" t="str">
        <f t="shared" ca="1" si="188"/>
        <v>-</v>
      </c>
      <c r="AM37" s="166" t="b">
        <f t="shared" ca="1" si="188"/>
        <v>0</v>
      </c>
      <c r="AN37" s="166" t="b">
        <f t="shared" ca="1" si="188"/>
        <v>1</v>
      </c>
      <c r="AO37" s="166" t="b">
        <f t="shared" ca="1" si="188"/>
        <v>0</v>
      </c>
      <c r="AP37" s="192" t="b">
        <v>1</v>
      </c>
      <c r="AQ37" s="166">
        <f t="shared" ca="1" si="120"/>
        <v>0</v>
      </c>
      <c r="AR37" s="166" t="b">
        <f t="shared" ca="1" si="189"/>
        <v>0</v>
      </c>
      <c r="AS37" s="166" t="b">
        <f t="shared" ca="1" si="189"/>
        <v>0</v>
      </c>
      <c r="AT37" s="166" t="str">
        <f t="shared" ca="1" si="189"/>
        <v>-</v>
      </c>
      <c r="AU37" s="166" t="str">
        <f t="shared" ca="1" si="189"/>
        <v>-</v>
      </c>
      <c r="AV37" s="166" t="str">
        <f t="shared" ca="1" si="189"/>
        <v>-</v>
      </c>
      <c r="AW37" s="10"/>
      <c r="AX37" s="156" t="b">
        <f t="shared" ca="1" si="190"/>
        <v>1</v>
      </c>
      <c r="AY37" s="167" t="b">
        <v>1</v>
      </c>
      <c r="AZ37" s="156" t="b">
        <f t="shared" ca="1" si="190"/>
        <v>1</v>
      </c>
      <c r="BA37" s="163">
        <f t="shared" ca="1" si="191"/>
        <v>3204</v>
      </c>
      <c r="BB37" s="156" t="b">
        <f t="shared" ca="1" si="177"/>
        <v>0</v>
      </c>
      <c r="BC37" s="156" t="str">
        <f t="shared" ca="1" si="177"/>
        <v>-</v>
      </c>
      <c r="BD37" s="156" t="b">
        <f t="shared" ca="1" si="177"/>
        <v>1</v>
      </c>
      <c r="BE37" s="144">
        <f t="shared" ca="1" si="195"/>
        <v>3205</v>
      </c>
      <c r="BF37" s="156" t="str">
        <f t="shared" ca="1" si="200"/>
        <v>-</v>
      </c>
      <c r="BG37" s="156">
        <f t="shared" ca="1" si="178"/>
        <v>1</v>
      </c>
      <c r="BH37" s="156">
        <f t="shared" ca="1" si="178"/>
        <v>1</v>
      </c>
      <c r="BI37" s="156" t="str">
        <f t="shared" ca="1" si="178"/>
        <v>-</v>
      </c>
      <c r="BJ37" s="156" t="str">
        <f t="shared" ca="1" si="178"/>
        <v>-</v>
      </c>
      <c r="BK37" s="10"/>
      <c r="BL37" s="156" t="str">
        <f t="shared" ca="1" si="178"/>
        <v>-</v>
      </c>
      <c r="BM37" s="156" t="str">
        <f t="shared" ca="1" si="178"/>
        <v>-</v>
      </c>
      <c r="BN37" s="156" t="str">
        <f t="shared" ca="1" si="178"/>
        <v>-</v>
      </c>
      <c r="BO37" s="156" t="str">
        <f t="shared" ca="1" si="178"/>
        <v>-</v>
      </c>
      <c r="BP37" s="156" t="str">
        <f t="shared" ca="1" si="178"/>
        <v>-</v>
      </c>
      <c r="BQ37" s="156" t="str">
        <f t="shared" ca="1" si="178"/>
        <v>-</v>
      </c>
      <c r="BR37" s="156" t="str">
        <f t="shared" ca="1" si="178"/>
        <v>-</v>
      </c>
      <c r="BS37" s="156" t="str">
        <f t="shared" ca="1" si="178"/>
        <v>-</v>
      </c>
      <c r="BT37" s="156" t="str">
        <f t="shared" ca="1" si="178"/>
        <v>-</v>
      </c>
      <c r="BU37" s="156" t="str">
        <f t="shared" ca="1" si="178"/>
        <v>-</v>
      </c>
      <c r="BV37" s="156" t="str">
        <f t="shared" ca="1" si="178"/>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01"/>
        <v>-</v>
      </c>
      <c r="CK37" s="156" t="str">
        <f t="shared" ca="1" si="201"/>
        <v>-</v>
      </c>
      <c r="CL37" s="156" t="str">
        <f t="shared" ca="1" si="201"/>
        <v>-</v>
      </c>
      <c r="CM37" s="156" t="str">
        <f t="shared" ca="1" si="201"/>
        <v>-</v>
      </c>
      <c r="CN37" s="156" t="str">
        <f t="shared" ca="1" si="201"/>
        <v>-</v>
      </c>
      <c r="CO37" s="156" t="str">
        <f t="shared" ca="1" si="201"/>
        <v>-</v>
      </c>
      <c r="CP37" s="144">
        <f t="shared" ca="1" si="196"/>
        <v>3</v>
      </c>
      <c r="CQ37" s="144">
        <f t="shared" ca="1" si="196"/>
        <v>3</v>
      </c>
      <c r="CR37" s="168">
        <f t="shared" ca="1" si="151"/>
        <v>0</v>
      </c>
      <c r="CS37" s="167">
        <v>1</v>
      </c>
      <c r="CT37" s="167">
        <v>-1</v>
      </c>
      <c r="CU37" s="156" t="str">
        <f t="shared" ca="1" si="202"/>
        <v>-</v>
      </c>
      <c r="CV37" s="156" t="str">
        <f t="shared" ca="1" si="202"/>
        <v>-</v>
      </c>
      <c r="CW37" s="156" t="str">
        <f t="shared" ca="1" si="202"/>
        <v>-</v>
      </c>
      <c r="CX37" s="156" t="str">
        <f t="shared" ca="1" si="202"/>
        <v>-</v>
      </c>
      <c r="CY37" s="156" t="str">
        <f t="shared" ca="1" si="202"/>
        <v>-</v>
      </c>
      <c r="CZ37" s="156">
        <f t="shared" ca="1" si="202"/>
        <v>0</v>
      </c>
      <c r="DA37" s="167">
        <v>1</v>
      </c>
      <c r="DB37" s="167">
        <v>-1</v>
      </c>
      <c r="DC37" s="156" t="str">
        <f t="shared" ca="1" si="202"/>
        <v>-</v>
      </c>
      <c r="DD37" s="156" t="str">
        <f t="shared" ca="1" si="202"/>
        <v>-</v>
      </c>
      <c r="DE37" s="156" t="str">
        <f t="shared" ca="1" si="202"/>
        <v>-</v>
      </c>
      <c r="DF37" s="156">
        <f t="shared" ca="1" si="202"/>
        <v>0</v>
      </c>
      <c r="DG37" s="168">
        <f t="shared" ca="1" si="202"/>
        <v>0</v>
      </c>
      <c r="DH37" s="168">
        <f t="shared" ca="1" si="202"/>
        <v>0</v>
      </c>
      <c r="DI37" s="168">
        <f t="shared" ca="1" si="202"/>
        <v>0</v>
      </c>
      <c r="DJ37" s="156">
        <f t="shared" ca="1" si="197"/>
        <v>0</v>
      </c>
      <c r="DK37" s="156">
        <f t="shared" ca="1" si="197"/>
        <v>0</v>
      </c>
      <c r="DL37" s="156">
        <f t="shared" ca="1" si="197"/>
        <v>0</v>
      </c>
      <c r="DM37" s="156" t="str">
        <f t="shared" ca="1" si="197"/>
        <v>-</v>
      </c>
      <c r="DN37" s="156" t="str">
        <f t="shared" ca="1" si="197"/>
        <v>-</v>
      </c>
      <c r="DO37" s="168" t="str">
        <f t="shared" ca="1" si="197"/>
        <v>-</v>
      </c>
      <c r="DP37" s="168" t="str">
        <f t="shared" ca="1" si="197"/>
        <v>-</v>
      </c>
      <c r="DQ37" s="156" t="str">
        <f t="shared" ca="1" si="197"/>
        <v>-</v>
      </c>
      <c r="DR37" s="156" t="str">
        <f t="shared" ca="1" si="197"/>
        <v>-</v>
      </c>
      <c r="DS37" s="156" t="str">
        <f t="shared" ca="1" si="197"/>
        <v>-</v>
      </c>
      <c r="DT37" s="156" t="str">
        <f t="shared" ca="1" si="197"/>
        <v>-</v>
      </c>
      <c r="DU37" s="156" t="str">
        <f t="shared" ca="1" si="197"/>
        <v>-</v>
      </c>
      <c r="DV37" s="156" t="str">
        <f t="shared" ca="1" si="197"/>
        <v>-</v>
      </c>
      <c r="DW37" s="156" t="str">
        <f t="shared" ca="1" si="197"/>
        <v>-</v>
      </c>
      <c r="DX37" s="10"/>
      <c r="DY37" s="168">
        <f t="shared" ca="1" si="193"/>
        <v>1</v>
      </c>
      <c r="DZ37" s="156" t="str">
        <f t="shared" ca="1" si="193"/>
        <v>-</v>
      </c>
      <c r="EA37" s="168" t="str">
        <f t="shared" ca="1" si="193"/>
        <v>-</v>
      </c>
      <c r="EB37" s="168" t="str">
        <f t="shared" ca="1" si="193"/>
        <v>-</v>
      </c>
      <c r="EC37" s="168" t="str">
        <f t="shared" ca="1" si="193"/>
        <v>-</v>
      </c>
      <c r="ED37" s="168" t="b">
        <f t="shared" ca="1" si="193"/>
        <v>0</v>
      </c>
      <c r="EE37" s="156" t="str">
        <f t="shared" ca="1" si="193"/>
        <v>-</v>
      </c>
      <c r="EF37" s="156">
        <f t="shared" ca="1" si="193"/>
        <v>0</v>
      </c>
      <c r="EG37" s="156" t="str">
        <f t="shared" ca="1" si="193"/>
        <v>-</v>
      </c>
      <c r="EH37" s="166" cm="1">
        <f t="array" aca="1" ref="EH37" ca="1">INDEX(i.rev,$K37,EH$15)</f>
        <v>1</v>
      </c>
      <c r="EI37" s="156">
        <f t="shared" ca="1" si="125"/>
        <v>0</v>
      </c>
      <c r="EJ37" s="156">
        <f t="shared" ca="1" si="193"/>
        <v>1</v>
      </c>
      <c r="EK37" s="156">
        <f t="shared" ca="1" si="193"/>
        <v>0</v>
      </c>
      <c r="EL37" s="156">
        <f t="shared" ca="1" si="193"/>
        <v>1</v>
      </c>
      <c r="EM37" s="156">
        <f t="shared" ca="1" si="193"/>
        <v>1</v>
      </c>
      <c r="EN37" s="156">
        <f t="shared" ca="1" si="193"/>
        <v>1</v>
      </c>
      <c r="EO37" s="156">
        <f t="shared" ca="1" si="193"/>
        <v>0</v>
      </c>
      <c r="EP37" s="156">
        <f t="shared" ca="1" si="193"/>
        <v>0</v>
      </c>
      <c r="EQ37" s="156">
        <f t="shared" ca="1" si="193"/>
        <v>0</v>
      </c>
      <c r="ER37" s="156">
        <f t="shared" ca="1" si="193"/>
        <v>0</v>
      </c>
      <c r="ES37" s="156">
        <f t="shared" ca="1" si="193"/>
        <v>0</v>
      </c>
      <c r="ET37" s="156">
        <f t="shared" ca="1" si="193"/>
        <v>0</v>
      </c>
      <c r="EU37" s="156">
        <f t="shared" ca="1" si="193"/>
        <v>0</v>
      </c>
      <c r="EV37" s="156">
        <f t="shared" ca="1" si="193"/>
        <v>0</v>
      </c>
      <c r="EW37" s="156">
        <f t="shared" ca="1" si="126"/>
        <v>0</v>
      </c>
      <c r="EX37" s="156">
        <f t="shared" ca="1" si="126"/>
        <v>0</v>
      </c>
      <c r="EY37" s="166" cm="1">
        <f t="array" aca="1" ref="EY37" ca="1">INDEX(i.rev,$K37,EY$15)</f>
        <v>0</v>
      </c>
      <c r="EZ37" s="156">
        <f t="shared" ca="1" si="193"/>
        <v>0</v>
      </c>
      <c r="FA37" s="166" cm="1">
        <f t="array" aca="1" ref="FA37" ca="1">INDEX(i.rev,$K37,FA$15)</f>
        <v>1</v>
      </c>
      <c r="FB37" s="156">
        <f t="shared" ca="1" si="193"/>
        <v>0</v>
      </c>
      <c r="FC37" s="168">
        <f t="shared" ca="1" si="181"/>
        <v>0</v>
      </c>
      <c r="FD37" s="168">
        <f t="shared" ca="1" si="181"/>
        <v>0</v>
      </c>
      <c r="FE37" s="168">
        <f t="shared" ca="1" si="181"/>
        <v>0</v>
      </c>
      <c r="FF37" s="168">
        <f t="shared" ca="1" si="181"/>
        <v>0</v>
      </c>
      <c r="FG37" s="168">
        <f t="shared" ca="1" si="181"/>
        <v>0</v>
      </c>
      <c r="FH37" s="168">
        <f t="shared" ca="1" si="181"/>
        <v>0</v>
      </c>
      <c r="FI37" s="10"/>
      <c r="FJ37" s="156" t="str">
        <f t="shared" ca="1" si="193"/>
        <v>-</v>
      </c>
      <c r="FK37" s="156" t="str">
        <f t="shared" ca="1" si="193"/>
        <v>-</v>
      </c>
      <c r="FL37" s="156" t="str">
        <f t="shared" ca="1" si="193"/>
        <v>-</v>
      </c>
      <c r="FM37" s="156" t="str">
        <f t="shared" ca="1" si="193"/>
        <v>-</v>
      </c>
      <c r="FN37" s="168" t="str">
        <f t="shared" ca="1" si="193"/>
        <v>-</v>
      </c>
      <c r="FO37" s="150" t="b">
        <f t="shared" si="127"/>
        <v>0</v>
      </c>
      <c r="FP37" s="150" t="b">
        <f t="shared" si="127"/>
        <v>0</v>
      </c>
      <c r="FQ37" s="150" t="b">
        <f t="shared" si="127"/>
        <v>1</v>
      </c>
      <c r="FR37" s="168">
        <f t="shared" ca="1" si="181"/>
        <v>0</v>
      </c>
      <c r="FS37" s="166">
        <f t="shared" ca="1" si="128"/>
        <v>1</v>
      </c>
      <c r="FT37" s="166">
        <f t="shared" ca="1" si="128"/>
        <v>1</v>
      </c>
      <c r="FU37" s="168" t="str">
        <f t="shared" ca="1" si="181"/>
        <v>-</v>
      </c>
      <c r="FV37" s="168" t="str">
        <f t="shared" ca="1" si="181"/>
        <v>-</v>
      </c>
      <c r="FW37" s="168" t="str">
        <f t="shared" ca="1" si="181"/>
        <v>-</v>
      </c>
      <c r="FX37" s="168" t="str">
        <f t="shared" ca="1" si="181"/>
        <v>-</v>
      </c>
      <c r="FY37" s="168" t="str">
        <f t="shared" ca="1" si="181"/>
        <v>-</v>
      </c>
      <c r="FZ37" s="156" t="str">
        <f t="shared" ca="1" si="193"/>
        <v>-</v>
      </c>
      <c r="GA37" s="156" t="str">
        <f t="shared" ca="1" si="193"/>
        <v>-</v>
      </c>
      <c r="GB37" s="150" t="b">
        <f t="array" aca="1" ref="GB37" ca="1">IF(OR(GC37:GC37&lt;&gt;"-"),TRUE,"-")</f>
        <v>1</v>
      </c>
      <c r="GC37" s="144">
        <f t="shared" ca="1" si="170"/>
        <v>2</v>
      </c>
      <c r="GD37" s="150" t="str">
        <f t="array" aca="1" ref="GD37" ca="1">IF(OR(GE37:GE37&lt;&gt;"-"),TRUE,"-")</f>
        <v>-</v>
      </c>
      <c r="GE37" s="156" t="str">
        <f t="shared" ca="1" si="182"/>
        <v>-</v>
      </c>
      <c r="GF37" s="156" t="b">
        <f t="shared" ca="1" si="198"/>
        <v>1</v>
      </c>
      <c r="GG37" s="156">
        <f t="shared" ca="1" si="198"/>
        <v>2</v>
      </c>
      <c r="GH37" s="156" t="str">
        <f t="shared" ca="1" si="103"/>
        <v>-</v>
      </c>
      <c r="GI37" s="156" t="str">
        <f t="shared" ca="1" si="103"/>
        <v>-</v>
      </c>
      <c r="GJ37" s="168" t="str">
        <f t="shared" ca="1" si="183"/>
        <v>-</v>
      </c>
      <c r="GK37" s="168" t="str">
        <f t="shared" ca="1" si="183"/>
        <v>-</v>
      </c>
      <c r="GL37" s="168" t="str">
        <f t="shared" ca="1" si="183"/>
        <v>-</v>
      </c>
      <c r="GM37" s="168" t="str">
        <f t="shared" ca="1" si="183"/>
        <v>-</v>
      </c>
      <c r="GN37" s="156" t="str">
        <f t="shared" ca="1" si="184"/>
        <v>-</v>
      </c>
      <c r="GO37" s="165">
        <f t="shared" ca="1" si="199"/>
        <v>0.5</v>
      </c>
      <c r="GP37" s="165">
        <f t="shared" ca="1" si="199"/>
        <v>0.9</v>
      </c>
      <c r="GQ37" s="165">
        <f t="shared" ca="1" si="199"/>
        <v>0.5</v>
      </c>
      <c r="GR37" s="165">
        <f t="shared" ca="1" si="199"/>
        <v>0.5</v>
      </c>
      <c r="GS37" s="165">
        <f t="shared" ca="1" si="199"/>
        <v>0</v>
      </c>
      <c r="GT37" s="165">
        <f t="shared" ca="1" si="199"/>
        <v>0</v>
      </c>
      <c r="GU37" s="165" t="str">
        <f t="shared" ca="1" si="199"/>
        <v>-</v>
      </c>
      <c r="GV37" s="168" t="str">
        <f t="shared" ca="1" si="129"/>
        <v>-</v>
      </c>
      <c r="GW37" s="168" t="str">
        <f t="shared" ca="1" si="129"/>
        <v>-</v>
      </c>
      <c r="GX37" s="117" t="b">
        <f t="shared" ca="1" si="159"/>
        <v>0</v>
      </c>
      <c r="GY37" s="117" t="str">
        <f t="shared" ca="1" si="130"/>
        <v>-</v>
      </c>
      <c r="GZ37" s="117" t="str">
        <f t="shared" ca="1" si="175"/>
        <v>-</v>
      </c>
      <c r="HA37" s="117" t="str">
        <f t="shared" ca="1" si="175"/>
        <v>-</v>
      </c>
      <c r="HB37" s="117" t="str">
        <f t="shared" ca="1" si="175"/>
        <v>-</v>
      </c>
      <c r="HC37" s="117" t="str">
        <f t="shared" ca="1" si="175"/>
        <v>-</v>
      </c>
      <c r="HD37" s="117" t="str">
        <f t="shared" ca="1" si="175"/>
        <v>-</v>
      </c>
      <c r="HE37" s="117" t="str">
        <f t="shared" ca="1" si="175"/>
        <v>-</v>
      </c>
      <c r="HF37" s="117" t="str">
        <f t="shared" ca="1" si="175"/>
        <v>-</v>
      </c>
      <c r="HG37" s="117" t="str">
        <f t="shared" ca="1" si="175"/>
        <v>-</v>
      </c>
      <c r="HH37" s="117" t="str">
        <f t="shared" ca="1" si="175"/>
        <v>-</v>
      </c>
      <c r="HI37" s="117" t="str">
        <f t="shared" ca="1" si="175"/>
        <v>-</v>
      </c>
      <c r="HJ37" s="117" t="str">
        <f t="shared" ca="1" si="175"/>
        <v>-</v>
      </c>
      <c r="HK37" s="117" t="str">
        <f t="shared" ca="1" si="175"/>
        <v>-</v>
      </c>
      <c r="HL37" s="117" t="str">
        <f t="shared" ca="1" si="175"/>
        <v>-</v>
      </c>
      <c r="HM37" s="117" t="str">
        <f t="shared" ca="1" si="175"/>
        <v>-</v>
      </c>
      <c r="HN37" s="117" t="str">
        <f t="shared" ca="1" si="175"/>
        <v>-</v>
      </c>
      <c r="HO37" s="117" t="str">
        <f t="shared" ca="1" si="175"/>
        <v>-</v>
      </c>
      <c r="HP37" s="117" t="str">
        <f t="shared" ca="1" si="175"/>
        <v>-</v>
      </c>
      <c r="HQ37" s="117" t="str">
        <f t="shared" ca="1" si="175"/>
        <v>-</v>
      </c>
      <c r="HR37" s="117" t="str">
        <f t="shared" ca="1" si="175"/>
        <v>-</v>
      </c>
      <c r="HS37" s="117" t="str">
        <f t="shared" ca="1" si="175"/>
        <v>-</v>
      </c>
      <c r="HT37" s="117" t="str">
        <f t="shared" ca="1" si="175"/>
        <v>-</v>
      </c>
      <c r="HU37" s="117" t="str">
        <f t="shared" ca="1" si="175"/>
        <v>-</v>
      </c>
      <c r="HV37" s="117" t="str">
        <f t="shared" ca="1" si="175"/>
        <v>-</v>
      </c>
      <c r="HW37" s="117" t="str">
        <f t="shared" ca="1" si="175"/>
        <v>-</v>
      </c>
      <c r="HX37" s="117" t="str">
        <f t="shared" ca="1" si="175"/>
        <v>-</v>
      </c>
      <c r="HY37" s="117" t="str">
        <f t="shared" ca="1" si="175"/>
        <v>-</v>
      </c>
      <c r="HZ37" s="117" t="str">
        <f t="shared" ca="1" si="175"/>
        <v>-</v>
      </c>
      <c r="IA37" s="117" t="str">
        <f t="shared" ca="1" si="175"/>
        <v>-</v>
      </c>
      <c r="IB37" s="117" t="str">
        <f t="shared" ca="1" si="175"/>
        <v>-</v>
      </c>
      <c r="IC37" s="117" t="str">
        <f t="shared" ca="1" si="175"/>
        <v>-</v>
      </c>
      <c r="ID37" s="117" t="str">
        <f t="shared" ca="1" si="175"/>
        <v>-</v>
      </c>
      <c r="IE37" s="117" t="str">
        <f t="shared" ca="1" si="175"/>
        <v>-</v>
      </c>
      <c r="IF37" s="117" t="str">
        <f t="shared" ca="1" si="175"/>
        <v>-</v>
      </c>
      <c r="IG37" s="117" t="str">
        <f t="shared" ca="1" si="175"/>
        <v>-</v>
      </c>
      <c r="IH37" s="117" t="str">
        <f t="shared" ca="1" si="175"/>
        <v>-</v>
      </c>
      <c r="II37" s="117" t="str">
        <f t="shared" ca="1" si="175"/>
        <v>-</v>
      </c>
      <c r="IJ37" s="117" t="str">
        <f t="shared" ca="1" si="175"/>
        <v>-</v>
      </c>
      <c r="IK37" s="117" t="str">
        <f t="shared" ca="1" si="175"/>
        <v>-</v>
      </c>
      <c r="IL37" s="117" t="str">
        <f t="shared" ca="1" si="175"/>
        <v>-</v>
      </c>
      <c r="IM37" s="117" t="str">
        <f t="shared" ca="1" si="175"/>
        <v>-</v>
      </c>
      <c r="IN37" s="117" t="str">
        <f t="shared" ca="1" si="175"/>
        <v>-</v>
      </c>
      <c r="IO37" s="117" t="str">
        <f t="shared" ca="1" si="175"/>
        <v>-</v>
      </c>
      <c r="IP37" s="117" t="str">
        <f t="shared" ca="1" si="130"/>
        <v>-</v>
      </c>
      <c r="IQ37" s="117" t="str">
        <f t="shared" ca="1" si="130"/>
        <v>-</v>
      </c>
      <c r="IR37" s="117" t="str">
        <f t="shared" ca="1" si="130"/>
        <v>-</v>
      </c>
      <c r="IS37" s="117" t="str">
        <f t="shared" ca="1" si="130"/>
        <v>-</v>
      </c>
      <c r="IT37" s="117" t="str">
        <f t="shared" ca="1" si="130"/>
        <v>-</v>
      </c>
      <c r="IU37" s="117" t="str">
        <f t="shared" ca="1" si="130"/>
        <v>-</v>
      </c>
      <c r="IV37" s="117" t="str">
        <f t="shared" ca="1" si="130"/>
        <v>-</v>
      </c>
      <c r="IW37" s="117" t="str">
        <f t="shared" ca="1" si="130"/>
        <v>-</v>
      </c>
      <c r="IX37" s="117" t="str">
        <f t="shared" ca="1" si="130"/>
        <v>-</v>
      </c>
      <c r="IY37" s="117" t="str">
        <f t="shared" ca="1" si="130"/>
        <v>-</v>
      </c>
      <c r="IZ37" s="10"/>
      <c r="JA37" s="166">
        <f t="shared" ca="1" si="131"/>
        <v>4.4999999999999998E-2</v>
      </c>
      <c r="JB37" s="166">
        <f t="shared" ca="1" si="132"/>
        <v>4.4999999999999998E-2</v>
      </c>
      <c r="JC37" s="168">
        <f t="shared" ca="1" si="184"/>
        <v>1</v>
      </c>
      <c r="JD37" s="156">
        <f t="shared" ca="1" si="184"/>
        <v>0</v>
      </c>
      <c r="JE37" s="156">
        <f t="shared" ca="1" si="184"/>
        <v>1</v>
      </c>
      <c r="JF37" s="156">
        <f t="shared" ca="1" si="184"/>
        <v>1</v>
      </c>
      <c r="JG37" s="156">
        <f t="shared" ca="1" si="184"/>
        <v>0</v>
      </c>
      <c r="JH37" s="156">
        <f t="shared" ca="1" si="184"/>
        <v>70</v>
      </c>
      <c r="JI37" s="156">
        <f t="shared" ca="1" si="184"/>
        <v>50</v>
      </c>
      <c r="JJ37" s="156">
        <f t="shared" ca="1" si="184"/>
        <v>70</v>
      </c>
      <c r="JK37" s="156">
        <f t="shared" ca="1" si="184"/>
        <v>50</v>
      </c>
      <c r="JL37" s="150">
        <f t="shared" ca="1" si="133"/>
        <v>1</v>
      </c>
      <c r="JM37" s="150">
        <f t="shared" ca="1" si="134"/>
        <v>1</v>
      </c>
      <c r="JN37" s="150">
        <f t="shared" ca="1" si="135"/>
        <v>1</v>
      </c>
      <c r="JO37" s="166">
        <f t="shared" ca="1" si="136"/>
        <v>1</v>
      </c>
      <c r="JP37" s="166">
        <f t="shared" ca="1" si="136"/>
        <v>1</v>
      </c>
      <c r="JQ37" s="156">
        <f t="shared" ca="1" si="184"/>
        <v>1</v>
      </c>
      <c r="JR37" s="10"/>
      <c r="JS37" s="156">
        <f t="shared" ca="1" si="184"/>
        <v>1</v>
      </c>
      <c r="JT37" s="166">
        <f t="shared" ca="1" si="137"/>
        <v>1</v>
      </c>
      <c r="JU37" s="168">
        <f t="shared" ca="1" si="184"/>
        <v>1</v>
      </c>
      <c r="JV37" s="156">
        <f t="shared" ca="1" si="184"/>
        <v>1</v>
      </c>
      <c r="JW37" s="156">
        <f t="shared" ca="1" si="184"/>
        <v>1</v>
      </c>
      <c r="JX37" s="168">
        <f t="shared" ca="1" si="184"/>
        <v>1</v>
      </c>
      <c r="JY37" s="156">
        <f t="shared" ca="1" si="184"/>
        <v>1</v>
      </c>
      <c r="JZ37" s="156">
        <f t="shared" ca="1" si="184"/>
        <v>1</v>
      </c>
      <c r="KA37" s="166">
        <f t="shared" ca="1" si="138"/>
        <v>1</v>
      </c>
      <c r="KB37" s="166">
        <f t="shared" ca="1" si="139"/>
        <v>1</v>
      </c>
      <c r="KC37" s="166">
        <f t="shared" ca="1" si="140"/>
        <v>1</v>
      </c>
      <c r="KD37" s="166" t="str">
        <f t="shared" ca="1" si="141"/>
        <v>-</v>
      </c>
      <c r="KE37" s="168" t="str">
        <f t="shared" ca="1" si="142"/>
        <v>-</v>
      </c>
      <c r="KF37" s="166" t="str">
        <f t="shared" ca="1" si="143"/>
        <v>-</v>
      </c>
      <c r="KG37" s="166" t="str">
        <f t="shared" ca="1" si="144"/>
        <v>-</v>
      </c>
      <c r="KH37" s="166" t="b">
        <f t="shared" ca="1" si="145"/>
        <v>0</v>
      </c>
      <c r="KI37" s="156">
        <f t="shared" ca="1" si="184"/>
        <v>0</v>
      </c>
      <c r="KJ37" s="27">
        <v>0</v>
      </c>
    </row>
    <row r="38" spans="1:296" s="148" customFormat="1" outlineLevel="2">
      <c r="A38" s="126">
        <f t="shared" si="176"/>
        <v>33</v>
      </c>
      <c r="B38" s="132">
        <f t="shared" ca="1" si="194"/>
        <v>24</v>
      </c>
      <c r="C38" s="148">
        <v>300</v>
      </c>
      <c r="D38" s="148" t="s">
        <v>884</v>
      </c>
      <c r="E38" s="148" t="b">
        <v>1</v>
      </c>
      <c r="F38" s="148" t="b">
        <v>0</v>
      </c>
      <c r="G38" s="148" t="b">
        <f t="shared" si="147"/>
        <v>1</v>
      </c>
      <c r="H38" s="144">
        <v>3</v>
      </c>
      <c r="I38" s="144">
        <f t="shared" ca="1" si="185"/>
        <v>2</v>
      </c>
      <c r="J38" s="144">
        <f t="shared" ca="1" si="185"/>
        <v>1</v>
      </c>
      <c r="K38" s="144">
        <f t="shared" ca="1" si="185"/>
        <v>1</v>
      </c>
      <c r="L38" s="144">
        <f t="shared" ca="1" si="185"/>
        <v>1</v>
      </c>
      <c r="M38" s="144">
        <f t="shared" ca="1" si="185"/>
        <v>1</v>
      </c>
      <c r="N38" s="144">
        <f t="shared" ca="1" si="185"/>
        <v>1</v>
      </c>
      <c r="O38" s="144">
        <f t="shared" ca="1" si="185"/>
        <v>1</v>
      </c>
      <c r="P38" s="144">
        <f t="shared" ca="1" si="185"/>
        <v>1</v>
      </c>
      <c r="Q38" s="144">
        <f t="shared" ca="1" si="185"/>
        <v>1</v>
      </c>
      <c r="R38" s="144">
        <f t="shared" ca="1" si="185"/>
        <v>2</v>
      </c>
      <c r="S38" s="144">
        <f t="shared" ca="1" si="185"/>
        <v>1</v>
      </c>
      <c r="T38" s="144">
        <f t="shared" ca="1" si="185"/>
        <v>1</v>
      </c>
      <c r="U38" s="144">
        <f t="shared" ca="1" si="185"/>
        <v>1</v>
      </c>
      <c r="V38" s="144">
        <f t="shared" ca="1" si="185"/>
        <v>1</v>
      </c>
      <c r="W38" s="144">
        <f t="shared" ca="1" si="185"/>
        <v>1</v>
      </c>
      <c r="X38" s="144">
        <f t="shared" ca="1" si="185"/>
        <v>1</v>
      </c>
      <c r="Y38" s="144">
        <f t="shared" ca="1" si="185"/>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6"/>
        <v>-</v>
      </c>
      <c r="AE38" s="156" t="str">
        <f t="shared" ca="1" si="117"/>
        <v>-</v>
      </c>
      <c r="AF38" s="156" t="str">
        <f t="shared" ca="1" si="187"/>
        <v>-</v>
      </c>
      <c r="AG38" s="156" t="str">
        <f t="shared" ca="1" si="187"/>
        <v>-</v>
      </c>
      <c r="AH38" s="156" t="str">
        <f t="shared" ca="1" si="118"/>
        <v>-</v>
      </c>
      <c r="AI38" s="168" t="b">
        <f t="shared" ca="1" si="118"/>
        <v>1</v>
      </c>
      <c r="AJ38" s="10"/>
      <c r="AK38" s="166" t="b">
        <f t="shared" ca="1" si="188"/>
        <v>0</v>
      </c>
      <c r="AL38" s="166" t="str">
        <f t="shared" ca="1" si="188"/>
        <v>-</v>
      </c>
      <c r="AM38" s="166" t="b">
        <f t="shared" ca="1" si="188"/>
        <v>0</v>
      </c>
      <c r="AN38" s="166" t="b">
        <f t="shared" ca="1" si="188"/>
        <v>1</v>
      </c>
      <c r="AO38" s="166" t="b">
        <f t="shared" ca="1" si="188"/>
        <v>0</v>
      </c>
      <c r="AP38" s="192" t="b">
        <v>1</v>
      </c>
      <c r="AQ38" s="166">
        <f t="shared" ca="1" si="120"/>
        <v>0</v>
      </c>
      <c r="AR38" s="166" t="b">
        <f t="shared" ca="1" si="189"/>
        <v>0</v>
      </c>
      <c r="AS38" s="166" t="b">
        <f t="shared" ca="1" si="189"/>
        <v>0</v>
      </c>
      <c r="AT38" s="166" t="str">
        <f t="shared" ca="1" si="189"/>
        <v>-</v>
      </c>
      <c r="AU38" s="166" t="str">
        <f t="shared" ca="1" si="189"/>
        <v>-</v>
      </c>
      <c r="AV38" s="166" t="str">
        <f t="shared" ca="1" si="189"/>
        <v>-</v>
      </c>
      <c r="AW38" s="10"/>
      <c r="AX38" s="156" t="b">
        <f t="shared" ca="1" si="190"/>
        <v>1</v>
      </c>
      <c r="AY38" s="167" t="b">
        <v>1</v>
      </c>
      <c r="AZ38" s="156" t="b">
        <f t="shared" ca="1" si="190"/>
        <v>1</v>
      </c>
      <c r="BA38" s="163">
        <f t="shared" ca="1" si="191"/>
        <v>3205</v>
      </c>
      <c r="BB38" s="156" t="b">
        <f t="shared" ca="1" si="177"/>
        <v>0</v>
      </c>
      <c r="BC38" s="156" t="str">
        <f t="shared" ca="1" si="177"/>
        <v>-</v>
      </c>
      <c r="BD38" s="156" t="b">
        <f t="shared" ca="1" si="177"/>
        <v>1</v>
      </c>
      <c r="BE38" s="144">
        <f t="shared" ca="1" si="195"/>
        <v>3206</v>
      </c>
      <c r="BF38" s="156" t="str">
        <f t="shared" ca="1" si="200"/>
        <v>-</v>
      </c>
      <c r="BG38" s="156">
        <f t="shared" ca="1" si="178"/>
        <v>1</v>
      </c>
      <c r="BH38" s="156">
        <f t="shared" ca="1" si="178"/>
        <v>1</v>
      </c>
      <c r="BI38" s="156" t="str">
        <f t="shared" ca="1" si="178"/>
        <v>-</v>
      </c>
      <c r="BJ38" s="156" t="str">
        <f t="shared" ca="1" si="178"/>
        <v>-</v>
      </c>
      <c r="BK38" s="10"/>
      <c r="BL38" s="156" t="str">
        <f t="shared" ca="1" si="178"/>
        <v>-</v>
      </c>
      <c r="BM38" s="156" t="str">
        <f t="shared" ca="1" si="178"/>
        <v>-</v>
      </c>
      <c r="BN38" s="156" t="str">
        <f t="shared" ca="1" si="178"/>
        <v>-</v>
      </c>
      <c r="BO38" s="156" t="str">
        <f t="shared" ca="1" si="178"/>
        <v>-</v>
      </c>
      <c r="BP38" s="156" t="str">
        <f t="shared" ca="1" si="178"/>
        <v>-</v>
      </c>
      <c r="BQ38" s="156" t="str">
        <f t="shared" ca="1" si="178"/>
        <v>-</v>
      </c>
      <c r="BR38" s="156" t="str">
        <f t="shared" ca="1" si="178"/>
        <v>-</v>
      </c>
      <c r="BS38" s="156" t="str">
        <f t="shared" ca="1" si="178"/>
        <v>-</v>
      </c>
      <c r="BT38" s="156" t="str">
        <f t="shared" ca="1" si="178"/>
        <v>-</v>
      </c>
      <c r="BU38" s="156" t="str">
        <f t="shared" ca="1" si="178"/>
        <v>-</v>
      </c>
      <c r="BV38" s="156" t="str">
        <f t="shared" ca="1" si="178"/>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01"/>
        <v>-</v>
      </c>
      <c r="CK38" s="156" t="str">
        <f t="shared" ca="1" si="201"/>
        <v>-</v>
      </c>
      <c r="CL38" s="156" t="str">
        <f t="shared" ca="1" si="201"/>
        <v>-</v>
      </c>
      <c r="CM38" s="156" t="str">
        <f t="shared" ca="1" si="201"/>
        <v>-</v>
      </c>
      <c r="CN38" s="156" t="str">
        <f t="shared" ca="1" si="201"/>
        <v>-</v>
      </c>
      <c r="CO38" s="156" t="str">
        <f t="shared" ca="1" si="201"/>
        <v>-</v>
      </c>
      <c r="CP38" s="144">
        <f t="shared" ca="1" si="196"/>
        <v>3</v>
      </c>
      <c r="CQ38" s="144">
        <f t="shared" ca="1" si="196"/>
        <v>3</v>
      </c>
      <c r="CR38" s="168">
        <f t="shared" ca="1" si="151"/>
        <v>0</v>
      </c>
      <c r="CS38" s="167">
        <v>1</v>
      </c>
      <c r="CT38" s="167">
        <v>-1</v>
      </c>
      <c r="CU38" s="156" t="str">
        <f t="shared" ca="1" si="202"/>
        <v>-</v>
      </c>
      <c r="CV38" s="156" t="str">
        <f t="shared" ca="1" si="202"/>
        <v>-</v>
      </c>
      <c r="CW38" s="156" t="str">
        <f t="shared" ca="1" si="202"/>
        <v>-</v>
      </c>
      <c r="CX38" s="156" t="str">
        <f t="shared" ca="1" si="202"/>
        <v>-</v>
      </c>
      <c r="CY38" s="156" t="str">
        <f t="shared" ca="1" si="202"/>
        <v>-</v>
      </c>
      <c r="CZ38" s="156">
        <f t="shared" ca="1" si="202"/>
        <v>0</v>
      </c>
      <c r="DA38" s="167">
        <v>1</v>
      </c>
      <c r="DB38" s="167">
        <v>-1</v>
      </c>
      <c r="DC38" s="156" t="str">
        <f t="shared" ca="1" si="202"/>
        <v>-</v>
      </c>
      <c r="DD38" s="156" t="str">
        <f t="shared" ca="1" si="202"/>
        <v>-</v>
      </c>
      <c r="DE38" s="156" t="str">
        <f t="shared" ca="1" si="202"/>
        <v>-</v>
      </c>
      <c r="DF38" s="156">
        <f t="shared" ca="1" si="202"/>
        <v>0</v>
      </c>
      <c r="DG38" s="168">
        <f t="shared" ca="1" si="202"/>
        <v>0</v>
      </c>
      <c r="DH38" s="168">
        <f t="shared" ca="1" si="202"/>
        <v>0</v>
      </c>
      <c r="DI38" s="168">
        <f t="shared" ca="1" si="202"/>
        <v>0</v>
      </c>
      <c r="DJ38" s="156">
        <f t="shared" ca="1" si="197"/>
        <v>0</v>
      </c>
      <c r="DK38" s="156">
        <f t="shared" ca="1" si="197"/>
        <v>0</v>
      </c>
      <c r="DL38" s="156">
        <f t="shared" ca="1" si="197"/>
        <v>0</v>
      </c>
      <c r="DM38" s="156" t="str">
        <f t="shared" ca="1" si="197"/>
        <v>-</v>
      </c>
      <c r="DN38" s="156" t="str">
        <f t="shared" ca="1" si="197"/>
        <v>-</v>
      </c>
      <c r="DO38" s="168" t="str">
        <f t="shared" ca="1" si="197"/>
        <v>-</v>
      </c>
      <c r="DP38" s="168" t="str">
        <f t="shared" ca="1" si="197"/>
        <v>-</v>
      </c>
      <c r="DQ38" s="156" t="str">
        <f t="shared" ca="1" si="197"/>
        <v>-</v>
      </c>
      <c r="DR38" s="156" t="str">
        <f t="shared" ca="1" si="197"/>
        <v>-</v>
      </c>
      <c r="DS38" s="156" t="str">
        <f t="shared" ca="1" si="197"/>
        <v>-</v>
      </c>
      <c r="DT38" s="156" t="str">
        <f t="shared" ca="1" si="197"/>
        <v>-</v>
      </c>
      <c r="DU38" s="156" t="str">
        <f t="shared" ca="1" si="197"/>
        <v>-</v>
      </c>
      <c r="DV38" s="156" t="str">
        <f t="shared" ca="1" si="197"/>
        <v>-</v>
      </c>
      <c r="DW38" s="156" t="str">
        <f t="shared" ca="1" si="197"/>
        <v>-</v>
      </c>
      <c r="DX38" s="10"/>
      <c r="DY38" s="168">
        <f t="shared" ca="1" si="193"/>
        <v>1</v>
      </c>
      <c r="DZ38" s="156" t="str">
        <f t="shared" ca="1" si="193"/>
        <v>-</v>
      </c>
      <c r="EA38" s="168" t="str">
        <f t="shared" ca="1" si="193"/>
        <v>-</v>
      </c>
      <c r="EB38" s="168" t="str">
        <f t="shared" ca="1" si="193"/>
        <v>-</v>
      </c>
      <c r="EC38" s="168" t="str">
        <f t="shared" ca="1" si="193"/>
        <v>-</v>
      </c>
      <c r="ED38" s="168" t="b">
        <f t="shared" ca="1" si="193"/>
        <v>0</v>
      </c>
      <c r="EE38" s="156" t="str">
        <f t="shared" ca="1" si="193"/>
        <v>-</v>
      </c>
      <c r="EF38" s="156">
        <f t="shared" ca="1" si="193"/>
        <v>0</v>
      </c>
      <c r="EG38" s="156" t="str">
        <f t="shared" ca="1" si="193"/>
        <v>-</v>
      </c>
      <c r="EH38" s="166" cm="1">
        <f t="array" aca="1" ref="EH38" ca="1">INDEX(i.rev,$K38,EH$15)</f>
        <v>1</v>
      </c>
      <c r="EI38" s="156">
        <f t="shared" ca="1" si="125"/>
        <v>0</v>
      </c>
      <c r="EJ38" s="156">
        <f t="shared" ca="1" si="193"/>
        <v>1</v>
      </c>
      <c r="EK38" s="156">
        <f t="shared" ca="1" si="193"/>
        <v>0</v>
      </c>
      <c r="EL38" s="156">
        <f t="shared" ca="1" si="193"/>
        <v>1</v>
      </c>
      <c r="EM38" s="156">
        <f t="shared" ca="1" si="193"/>
        <v>1</v>
      </c>
      <c r="EN38" s="156">
        <f t="shared" ca="1" si="193"/>
        <v>1</v>
      </c>
      <c r="EO38" s="156">
        <f t="shared" ca="1" si="193"/>
        <v>0</v>
      </c>
      <c r="EP38" s="156">
        <f t="shared" ca="1" si="193"/>
        <v>0</v>
      </c>
      <c r="EQ38" s="156">
        <f t="shared" ca="1" si="193"/>
        <v>0</v>
      </c>
      <c r="ER38" s="156">
        <f t="shared" ca="1" si="193"/>
        <v>0</v>
      </c>
      <c r="ES38" s="156">
        <f t="shared" ca="1" si="193"/>
        <v>0</v>
      </c>
      <c r="ET38" s="156">
        <f t="shared" ca="1" si="193"/>
        <v>0</v>
      </c>
      <c r="EU38" s="156">
        <f t="shared" ca="1" si="193"/>
        <v>0</v>
      </c>
      <c r="EV38" s="156">
        <f t="shared" ca="1" si="193"/>
        <v>0</v>
      </c>
      <c r="EW38" s="156">
        <f t="shared" ca="1" si="126"/>
        <v>0</v>
      </c>
      <c r="EX38" s="156">
        <f t="shared" ca="1" si="126"/>
        <v>0</v>
      </c>
      <c r="EY38" s="166" cm="1">
        <f t="array" aca="1" ref="EY38" ca="1">INDEX(i.rev,$K38,EY$15)</f>
        <v>0</v>
      </c>
      <c r="EZ38" s="156">
        <f t="shared" ca="1" si="193"/>
        <v>0</v>
      </c>
      <c r="FA38" s="166" cm="1">
        <f t="array" aca="1" ref="FA38" ca="1">INDEX(i.rev,$K38,FA$15)</f>
        <v>1</v>
      </c>
      <c r="FB38" s="156">
        <f t="shared" ref="FB38:FE38" ca="1" si="203">OFFSET(FB$5,$B38,0)</f>
        <v>0</v>
      </c>
      <c r="FC38" s="168">
        <f t="shared" ca="1" si="203"/>
        <v>0</v>
      </c>
      <c r="FD38" s="168">
        <f t="shared" ca="1" si="203"/>
        <v>0</v>
      </c>
      <c r="FE38" s="168">
        <f t="shared" ca="1" si="203"/>
        <v>0</v>
      </c>
      <c r="FF38" s="168">
        <f t="shared" ca="1" si="181"/>
        <v>0</v>
      </c>
      <c r="FG38" s="168">
        <f t="shared" ca="1" si="181"/>
        <v>0</v>
      </c>
      <c r="FH38" s="168">
        <f t="shared" ca="1" si="181"/>
        <v>0</v>
      </c>
      <c r="FI38" s="10"/>
      <c r="FJ38" s="156" t="str">
        <f t="shared" ref="FJ38:FX41" ca="1" si="204">OFFSET(FJ$5,$B38,0)</f>
        <v>-</v>
      </c>
      <c r="FK38" s="156" t="str">
        <f t="shared" ca="1" si="204"/>
        <v>-</v>
      </c>
      <c r="FL38" s="156" t="str">
        <f t="shared" ca="1" si="204"/>
        <v>-</v>
      </c>
      <c r="FM38" s="156" t="str">
        <f t="shared" ca="1" si="204"/>
        <v>-</v>
      </c>
      <c r="FN38" s="168" t="str">
        <f t="shared" ca="1" si="204"/>
        <v>-</v>
      </c>
      <c r="FO38" s="150" t="b">
        <f t="shared" si="127"/>
        <v>0</v>
      </c>
      <c r="FP38" s="150" t="b">
        <f t="shared" si="127"/>
        <v>0</v>
      </c>
      <c r="FQ38" s="150" t="b">
        <f t="shared" si="127"/>
        <v>1</v>
      </c>
      <c r="FR38" s="168">
        <f t="shared" ca="1" si="204"/>
        <v>0</v>
      </c>
      <c r="FS38" s="166">
        <f t="shared" ca="1" si="128"/>
        <v>1</v>
      </c>
      <c r="FT38" s="166">
        <f t="shared" ca="1" si="128"/>
        <v>1</v>
      </c>
      <c r="FU38" s="168" t="str">
        <f t="shared" ca="1" si="204"/>
        <v>-</v>
      </c>
      <c r="FV38" s="168" t="str">
        <f t="shared" ca="1" si="204"/>
        <v>-</v>
      </c>
      <c r="FW38" s="168" t="str">
        <f t="shared" ca="1" si="204"/>
        <v>-</v>
      </c>
      <c r="FX38" s="168" t="str">
        <f t="shared" ca="1" si="204"/>
        <v>-</v>
      </c>
      <c r="FY38" s="168" t="str">
        <f t="shared" ca="1" si="181"/>
        <v>-</v>
      </c>
      <c r="FZ38" s="156" t="str">
        <f t="shared" ref="FZ38:GA41" ca="1" si="205">OFFSET(FZ$5,$B38,0)</f>
        <v>-</v>
      </c>
      <c r="GA38" s="156" t="str">
        <f t="shared" ca="1" si="205"/>
        <v>-</v>
      </c>
      <c r="GB38" s="150" t="b">
        <f t="array" aca="1" ref="GB38" ca="1">IF(OR(GC38:GC38&lt;&gt;"-"),TRUE,"-")</f>
        <v>1</v>
      </c>
      <c r="GC38" s="144">
        <f t="shared" ca="1" si="170"/>
        <v>2</v>
      </c>
      <c r="GD38" s="150" t="str">
        <f t="array" aca="1" ref="GD38" ca="1">IF(OR(GE38:GE38&lt;&gt;"-"),TRUE,"-")</f>
        <v>-</v>
      </c>
      <c r="GE38" s="156" t="str">
        <f t="shared" ca="1" si="182"/>
        <v>-</v>
      </c>
      <c r="GF38" s="156" t="b">
        <f t="shared" ca="1" si="198"/>
        <v>1</v>
      </c>
      <c r="GG38" s="156">
        <f t="shared" ca="1" si="198"/>
        <v>2</v>
      </c>
      <c r="GH38" s="156" t="str">
        <f t="shared" ca="1" si="103"/>
        <v>-</v>
      </c>
      <c r="GI38" s="156" t="str">
        <f t="shared" ca="1" si="103"/>
        <v>-</v>
      </c>
      <c r="GJ38" s="168" t="str">
        <f t="shared" ca="1" si="183"/>
        <v>-</v>
      </c>
      <c r="GK38" s="168" t="str">
        <f t="shared" ca="1" si="183"/>
        <v>-</v>
      </c>
      <c r="GL38" s="168" t="str">
        <f t="shared" ca="1" si="183"/>
        <v>-</v>
      </c>
      <c r="GM38" s="168" t="str">
        <f t="shared" ca="1" si="183"/>
        <v>-</v>
      </c>
      <c r="GN38" s="156" t="str">
        <f t="shared" ca="1" si="184"/>
        <v>-</v>
      </c>
      <c r="GO38" s="165">
        <f t="shared" ca="1" si="199"/>
        <v>0.5</v>
      </c>
      <c r="GP38" s="165">
        <f t="shared" ca="1" si="199"/>
        <v>0.9</v>
      </c>
      <c r="GQ38" s="165">
        <f t="shared" ca="1" si="199"/>
        <v>0.5</v>
      </c>
      <c r="GR38" s="165">
        <f t="shared" ca="1" si="199"/>
        <v>0.5</v>
      </c>
      <c r="GS38" s="165">
        <f t="shared" ca="1" si="199"/>
        <v>0</v>
      </c>
      <c r="GT38" s="165">
        <f t="shared" ca="1" si="199"/>
        <v>0</v>
      </c>
      <c r="GU38" s="165" t="str">
        <f t="shared" ca="1" si="199"/>
        <v>-</v>
      </c>
      <c r="GV38" s="168" t="str">
        <f t="shared" ca="1" si="129"/>
        <v>-</v>
      </c>
      <c r="GW38" s="168" t="str">
        <f t="shared" ca="1" si="129"/>
        <v>-</v>
      </c>
      <c r="GX38" s="117" t="b">
        <f t="shared" ca="1" si="159"/>
        <v>0</v>
      </c>
      <c r="GY38" s="117" t="str">
        <f t="shared" ca="1" si="130"/>
        <v>-</v>
      </c>
      <c r="GZ38" s="117" t="str">
        <f t="shared" ca="1" si="175"/>
        <v>-</v>
      </c>
      <c r="HA38" s="117" t="str">
        <f t="shared" ca="1" si="175"/>
        <v>-</v>
      </c>
      <c r="HB38" s="117" t="str">
        <f t="shared" ca="1" si="175"/>
        <v>-</v>
      </c>
      <c r="HC38" s="117" t="str">
        <f t="shared" ca="1" si="175"/>
        <v>-</v>
      </c>
      <c r="HD38" s="117" t="str">
        <f t="shared" ca="1" si="175"/>
        <v>-</v>
      </c>
      <c r="HE38" s="117" t="str">
        <f t="shared" ca="1" si="175"/>
        <v>-</v>
      </c>
      <c r="HF38" s="117" t="str">
        <f t="shared" ca="1" si="175"/>
        <v>-</v>
      </c>
      <c r="HG38" s="117" t="str">
        <f t="shared" ca="1" si="175"/>
        <v>-</v>
      </c>
      <c r="HH38" s="117" t="str">
        <f t="shared" ca="1" si="175"/>
        <v>-</v>
      </c>
      <c r="HI38" s="117" t="str">
        <f t="shared" ca="1" si="175"/>
        <v>-</v>
      </c>
      <c r="HJ38" s="117" t="str">
        <f t="shared" ca="1" si="175"/>
        <v>-</v>
      </c>
      <c r="HK38" s="117" t="str">
        <f t="shared" ca="1" si="175"/>
        <v>-</v>
      </c>
      <c r="HL38" s="117" t="str">
        <f t="shared" ref="HL38:IO38" ca="1" si="206">OFFSET(HL$5,$B38,0)</f>
        <v>-</v>
      </c>
      <c r="HM38" s="117" t="str">
        <f t="shared" ca="1" si="206"/>
        <v>-</v>
      </c>
      <c r="HN38" s="117" t="str">
        <f t="shared" ca="1" si="206"/>
        <v>-</v>
      </c>
      <c r="HO38" s="117" t="str">
        <f t="shared" ca="1" si="206"/>
        <v>-</v>
      </c>
      <c r="HP38" s="117" t="str">
        <f t="shared" ca="1" si="206"/>
        <v>-</v>
      </c>
      <c r="HQ38" s="117" t="str">
        <f t="shared" ca="1" si="206"/>
        <v>-</v>
      </c>
      <c r="HR38" s="117" t="str">
        <f t="shared" ca="1" si="206"/>
        <v>-</v>
      </c>
      <c r="HS38" s="117" t="str">
        <f t="shared" ca="1" si="206"/>
        <v>-</v>
      </c>
      <c r="HT38" s="117" t="str">
        <f t="shared" ca="1" si="206"/>
        <v>-</v>
      </c>
      <c r="HU38" s="117" t="str">
        <f t="shared" ca="1" si="206"/>
        <v>-</v>
      </c>
      <c r="HV38" s="117" t="str">
        <f t="shared" ca="1" si="206"/>
        <v>-</v>
      </c>
      <c r="HW38" s="117" t="str">
        <f t="shared" ca="1" si="206"/>
        <v>-</v>
      </c>
      <c r="HX38" s="117" t="str">
        <f t="shared" ca="1" si="206"/>
        <v>-</v>
      </c>
      <c r="HY38" s="117" t="str">
        <f t="shared" ca="1" si="206"/>
        <v>-</v>
      </c>
      <c r="HZ38" s="117" t="str">
        <f t="shared" ca="1" si="206"/>
        <v>-</v>
      </c>
      <c r="IA38" s="117" t="str">
        <f t="shared" ca="1" si="206"/>
        <v>-</v>
      </c>
      <c r="IB38" s="117" t="str">
        <f t="shared" ca="1" si="206"/>
        <v>-</v>
      </c>
      <c r="IC38" s="117" t="str">
        <f t="shared" ca="1" si="206"/>
        <v>-</v>
      </c>
      <c r="ID38" s="117" t="str">
        <f t="shared" ca="1" si="206"/>
        <v>-</v>
      </c>
      <c r="IE38" s="117" t="str">
        <f t="shared" ca="1" si="206"/>
        <v>-</v>
      </c>
      <c r="IF38" s="117" t="str">
        <f t="shared" ca="1" si="206"/>
        <v>-</v>
      </c>
      <c r="IG38" s="117" t="str">
        <f t="shared" ca="1" si="206"/>
        <v>-</v>
      </c>
      <c r="IH38" s="117" t="str">
        <f t="shared" ca="1" si="206"/>
        <v>-</v>
      </c>
      <c r="II38" s="117" t="str">
        <f t="shared" ca="1" si="206"/>
        <v>-</v>
      </c>
      <c r="IJ38" s="117" t="str">
        <f t="shared" ca="1" si="206"/>
        <v>-</v>
      </c>
      <c r="IK38" s="117" t="str">
        <f t="shared" ca="1" si="206"/>
        <v>-</v>
      </c>
      <c r="IL38" s="117" t="str">
        <f t="shared" ca="1" si="206"/>
        <v>-</v>
      </c>
      <c r="IM38" s="117" t="str">
        <f t="shared" ca="1" si="206"/>
        <v>-</v>
      </c>
      <c r="IN38" s="117" t="str">
        <f t="shared" ca="1" si="206"/>
        <v>-</v>
      </c>
      <c r="IO38" s="117" t="str">
        <f t="shared" ca="1" si="206"/>
        <v>-</v>
      </c>
      <c r="IP38" s="117" t="str">
        <f t="shared" ca="1" si="130"/>
        <v>-</v>
      </c>
      <c r="IQ38" s="117" t="str">
        <f t="shared" ca="1" si="130"/>
        <v>-</v>
      </c>
      <c r="IR38" s="117" t="str">
        <f t="shared" ca="1" si="130"/>
        <v>-</v>
      </c>
      <c r="IS38" s="117" t="str">
        <f t="shared" ca="1" si="130"/>
        <v>-</v>
      </c>
      <c r="IT38" s="117" t="str">
        <f t="shared" ca="1" si="130"/>
        <v>-</v>
      </c>
      <c r="IU38" s="117" t="str">
        <f t="shared" ca="1" si="130"/>
        <v>-</v>
      </c>
      <c r="IV38" s="117" t="str">
        <f t="shared" ca="1" si="130"/>
        <v>-</v>
      </c>
      <c r="IW38" s="117" t="str">
        <f t="shared" ca="1" si="130"/>
        <v>-</v>
      </c>
      <c r="IX38" s="117" t="str">
        <f t="shared" ca="1" si="130"/>
        <v>-</v>
      </c>
      <c r="IY38" s="117" t="str">
        <f t="shared" ca="1" si="130"/>
        <v>-</v>
      </c>
      <c r="IZ38" s="10"/>
      <c r="JA38" s="166">
        <f t="shared" ca="1" si="131"/>
        <v>4.4999999999999998E-2</v>
      </c>
      <c r="JB38" s="166">
        <f t="shared" ca="1" si="132"/>
        <v>4.4999999999999998E-2</v>
      </c>
      <c r="JC38" s="168">
        <f t="shared" ca="1" si="184"/>
        <v>1</v>
      </c>
      <c r="JD38" s="156">
        <f t="shared" ca="1" si="184"/>
        <v>0</v>
      </c>
      <c r="JE38" s="156">
        <f t="shared" ca="1" si="184"/>
        <v>1</v>
      </c>
      <c r="JF38" s="156">
        <f t="shared" ca="1" si="184"/>
        <v>1</v>
      </c>
      <c r="JG38" s="156">
        <f t="shared" ca="1" si="184"/>
        <v>0</v>
      </c>
      <c r="JH38" s="156">
        <f t="shared" ca="1" si="184"/>
        <v>70</v>
      </c>
      <c r="JI38" s="156">
        <f t="shared" ca="1" si="184"/>
        <v>50</v>
      </c>
      <c r="JJ38" s="156">
        <f t="shared" ca="1" si="184"/>
        <v>70</v>
      </c>
      <c r="JK38" s="156">
        <f t="shared" ca="1" si="184"/>
        <v>50</v>
      </c>
      <c r="JL38" s="150">
        <f t="shared" ca="1" si="133"/>
        <v>1</v>
      </c>
      <c r="JM38" s="150">
        <f t="shared" ca="1" si="134"/>
        <v>1</v>
      </c>
      <c r="JN38" s="150">
        <f t="shared" ca="1" si="135"/>
        <v>1</v>
      </c>
      <c r="JO38" s="166">
        <f t="shared" ca="1" si="136"/>
        <v>1</v>
      </c>
      <c r="JP38" s="166">
        <f t="shared" ca="1" si="136"/>
        <v>1</v>
      </c>
      <c r="JQ38" s="156">
        <f t="shared" ca="1" si="184"/>
        <v>1</v>
      </c>
      <c r="JR38" s="10"/>
      <c r="JS38" s="156">
        <f t="shared" ca="1" si="184"/>
        <v>1</v>
      </c>
      <c r="JT38" s="166">
        <f t="shared" ca="1" si="137"/>
        <v>1</v>
      </c>
      <c r="JU38" s="168">
        <f t="shared" ca="1" si="184"/>
        <v>1</v>
      </c>
      <c r="JV38" s="156">
        <f t="shared" ca="1" si="184"/>
        <v>1</v>
      </c>
      <c r="JW38" s="156">
        <f t="shared" ca="1" si="184"/>
        <v>1</v>
      </c>
      <c r="JX38" s="168">
        <f t="shared" ca="1" si="184"/>
        <v>1</v>
      </c>
      <c r="JY38" s="156">
        <f t="shared" ca="1" si="184"/>
        <v>1</v>
      </c>
      <c r="JZ38" s="156">
        <f t="shared" ca="1" si="184"/>
        <v>1</v>
      </c>
      <c r="KA38" s="166">
        <f t="shared" ca="1" si="138"/>
        <v>1</v>
      </c>
      <c r="KB38" s="166">
        <f t="shared" ca="1" si="139"/>
        <v>1</v>
      </c>
      <c r="KC38" s="166">
        <f t="shared" ca="1" si="140"/>
        <v>1</v>
      </c>
      <c r="KD38" s="166" t="str">
        <f t="shared" ca="1" si="141"/>
        <v>-</v>
      </c>
      <c r="KE38" s="168" t="str">
        <f t="shared" ca="1" si="142"/>
        <v>-</v>
      </c>
      <c r="KF38" s="166" t="str">
        <f t="shared" ca="1" si="143"/>
        <v>-</v>
      </c>
      <c r="KG38" s="166" t="str">
        <f t="shared" ca="1" si="144"/>
        <v>-</v>
      </c>
      <c r="KH38" s="166" t="b">
        <f t="shared" ca="1" si="145"/>
        <v>0</v>
      </c>
      <c r="KI38" s="156">
        <f t="shared" ca="1" si="184"/>
        <v>0</v>
      </c>
      <c r="KJ38" s="27">
        <v>0</v>
      </c>
    </row>
    <row r="39" spans="1:296" s="148" customFormat="1" outlineLevel="2">
      <c r="A39" s="126">
        <f t="shared" si="176"/>
        <v>34</v>
      </c>
      <c r="B39" s="132">
        <f t="shared" ca="1" si="194"/>
        <v>25</v>
      </c>
      <c r="C39" s="148">
        <v>300</v>
      </c>
      <c r="D39" s="148" t="s">
        <v>884</v>
      </c>
      <c r="E39" s="148" t="b">
        <v>1</v>
      </c>
      <c r="F39" s="148" t="b">
        <v>0</v>
      </c>
      <c r="G39" s="148" t="b">
        <f t="shared" si="147"/>
        <v>1</v>
      </c>
      <c r="H39" s="144">
        <v>3</v>
      </c>
      <c r="I39" s="144">
        <f t="shared" ca="1" si="185"/>
        <v>2</v>
      </c>
      <c r="J39" s="144">
        <f t="shared" ca="1" si="185"/>
        <v>1</v>
      </c>
      <c r="K39" s="144">
        <f t="shared" ca="1" si="185"/>
        <v>1</v>
      </c>
      <c r="L39" s="144">
        <f t="shared" ca="1" si="185"/>
        <v>1</v>
      </c>
      <c r="M39" s="144">
        <f t="shared" ca="1" si="185"/>
        <v>1</v>
      </c>
      <c r="N39" s="144">
        <f t="shared" ca="1" si="185"/>
        <v>1</v>
      </c>
      <c r="O39" s="144">
        <f t="shared" ca="1" si="185"/>
        <v>1</v>
      </c>
      <c r="P39" s="144">
        <f t="shared" ca="1" si="185"/>
        <v>1</v>
      </c>
      <c r="Q39" s="144">
        <f t="shared" ca="1" si="185"/>
        <v>1</v>
      </c>
      <c r="R39" s="144">
        <f t="shared" ca="1" si="185"/>
        <v>2</v>
      </c>
      <c r="S39" s="144">
        <f t="shared" ca="1" si="185"/>
        <v>1</v>
      </c>
      <c r="T39" s="144">
        <f t="shared" ca="1" si="185"/>
        <v>1</v>
      </c>
      <c r="U39" s="144">
        <f t="shared" ca="1" si="185"/>
        <v>1</v>
      </c>
      <c r="V39" s="144">
        <f t="shared" ca="1" si="185"/>
        <v>1</v>
      </c>
      <c r="W39" s="144">
        <f t="shared" ca="1" si="185"/>
        <v>1</v>
      </c>
      <c r="X39" s="144">
        <f t="shared" ca="1" si="185"/>
        <v>1</v>
      </c>
      <c r="Y39" s="144">
        <f t="shared" ca="1" si="185"/>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6"/>
        <v>-</v>
      </c>
      <c r="AE39" s="156" t="str">
        <f t="shared" ca="1" si="117"/>
        <v>-</v>
      </c>
      <c r="AF39" s="156" t="str">
        <f t="shared" ca="1" si="187"/>
        <v>-</v>
      </c>
      <c r="AG39" s="156" t="str">
        <f t="shared" ca="1" si="187"/>
        <v>-</v>
      </c>
      <c r="AH39" s="156" t="str">
        <f t="shared" ca="1" si="118"/>
        <v>-</v>
      </c>
      <c r="AI39" s="168" t="b">
        <f t="shared" ca="1" si="118"/>
        <v>1</v>
      </c>
      <c r="AJ39" s="10"/>
      <c r="AK39" s="166" t="b">
        <f t="shared" ca="1" si="188"/>
        <v>0</v>
      </c>
      <c r="AL39" s="166" t="str">
        <f t="shared" ca="1" si="188"/>
        <v>-</v>
      </c>
      <c r="AM39" s="166" t="b">
        <f t="shared" ca="1" si="188"/>
        <v>0</v>
      </c>
      <c r="AN39" s="166" t="b">
        <f t="shared" ca="1" si="188"/>
        <v>1</v>
      </c>
      <c r="AO39" s="166" t="b">
        <f t="shared" ca="1" si="188"/>
        <v>0</v>
      </c>
      <c r="AP39" s="192" t="b">
        <v>1</v>
      </c>
      <c r="AQ39" s="166">
        <f t="shared" ca="1" si="120"/>
        <v>0</v>
      </c>
      <c r="AR39" s="166" t="b">
        <f t="shared" ca="1" si="189"/>
        <v>0</v>
      </c>
      <c r="AS39" s="166" t="b">
        <f t="shared" ca="1" si="189"/>
        <v>0</v>
      </c>
      <c r="AT39" s="166" t="str">
        <f t="shared" ca="1" si="189"/>
        <v>-</v>
      </c>
      <c r="AU39" s="166" t="str">
        <f t="shared" ca="1" si="189"/>
        <v>-</v>
      </c>
      <c r="AV39" s="166" t="str">
        <f t="shared" ca="1" si="189"/>
        <v>-</v>
      </c>
      <c r="AW39" s="10"/>
      <c r="AX39" s="156" t="b">
        <f t="shared" ca="1" si="190"/>
        <v>1</v>
      </c>
      <c r="AY39" s="167" t="b">
        <v>1</v>
      </c>
      <c r="AZ39" s="156" t="b">
        <f t="shared" ca="1" si="190"/>
        <v>1</v>
      </c>
      <c r="BA39" s="146">
        <f t="shared" ca="1" si="191"/>
        <v>3206</v>
      </c>
      <c r="BB39" s="156" t="b">
        <f t="shared" ca="1" si="177"/>
        <v>0</v>
      </c>
      <c r="BC39" s="156" t="str">
        <f t="shared" ca="1" si="177"/>
        <v>-</v>
      </c>
      <c r="BD39" s="156" t="b">
        <f t="shared" ca="1" si="177"/>
        <v>1</v>
      </c>
      <c r="BE39" s="144">
        <f t="shared" ca="1" si="195"/>
        <v>3207</v>
      </c>
      <c r="BF39" s="156" t="str">
        <f t="shared" ca="1" si="200"/>
        <v>-</v>
      </c>
      <c r="BG39" s="156">
        <f t="shared" ca="1" si="178"/>
        <v>1</v>
      </c>
      <c r="BH39" s="156">
        <f t="shared" ca="1" si="178"/>
        <v>1</v>
      </c>
      <c r="BI39" s="156" t="str">
        <f t="shared" ca="1" si="178"/>
        <v>-</v>
      </c>
      <c r="BJ39" s="156" t="str">
        <f t="shared" ca="1" si="178"/>
        <v>-</v>
      </c>
      <c r="BK39" s="10"/>
      <c r="BL39" s="156" t="str">
        <f t="shared" ref="BG39:BV41" ca="1" si="207">OFFSET(BL$5,$B39,0)</f>
        <v>-</v>
      </c>
      <c r="BM39" s="156" t="str">
        <f t="shared" ca="1" si="207"/>
        <v>-</v>
      </c>
      <c r="BN39" s="156" t="str">
        <f t="shared" ca="1" si="207"/>
        <v>-</v>
      </c>
      <c r="BO39" s="156" t="str">
        <f t="shared" ca="1" si="207"/>
        <v>-</v>
      </c>
      <c r="BP39" s="156" t="str">
        <f t="shared" ca="1" si="207"/>
        <v>-</v>
      </c>
      <c r="BQ39" s="156" t="str">
        <f t="shared" ca="1" si="207"/>
        <v>-</v>
      </c>
      <c r="BR39" s="156" t="str">
        <f t="shared" ca="1" si="207"/>
        <v>-</v>
      </c>
      <c r="BS39" s="156" t="str">
        <f t="shared" ca="1" si="207"/>
        <v>-</v>
      </c>
      <c r="BT39" s="156" t="str">
        <f t="shared" ca="1" si="207"/>
        <v>-</v>
      </c>
      <c r="BU39" s="156" t="str">
        <f t="shared" ca="1" si="207"/>
        <v>-</v>
      </c>
      <c r="BV39" s="156" t="str">
        <f t="shared" ca="1" si="207"/>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01"/>
        <v>-</v>
      </c>
      <c r="CK39" s="156" t="str">
        <f t="shared" ca="1" si="201"/>
        <v>-</v>
      </c>
      <c r="CL39" s="156" t="str">
        <f t="shared" ca="1" si="201"/>
        <v>-</v>
      </c>
      <c r="CM39" s="156" t="str">
        <f t="shared" ca="1" si="201"/>
        <v>-</v>
      </c>
      <c r="CN39" s="156" t="str">
        <f t="shared" ca="1" si="201"/>
        <v>-</v>
      </c>
      <c r="CO39" s="156" t="str">
        <f t="shared" ca="1" si="201"/>
        <v>-</v>
      </c>
      <c r="CP39" s="144">
        <f t="shared" ca="1" si="196"/>
        <v>3</v>
      </c>
      <c r="CQ39" s="144">
        <f t="shared" ca="1" si="196"/>
        <v>3</v>
      </c>
      <c r="CR39" s="168">
        <f t="shared" ca="1" si="151"/>
        <v>0</v>
      </c>
      <c r="CS39" s="167">
        <v>0.5</v>
      </c>
      <c r="CT39" s="167">
        <v>-0.5</v>
      </c>
      <c r="CU39" s="156" t="str">
        <f t="shared" ca="1" si="202"/>
        <v>-</v>
      </c>
      <c r="CV39" s="156" t="str">
        <f t="shared" ca="1" si="202"/>
        <v>-</v>
      </c>
      <c r="CW39" s="156" t="str">
        <f t="shared" ca="1" si="202"/>
        <v>-</v>
      </c>
      <c r="CX39" s="156" t="str">
        <f t="shared" ca="1" si="202"/>
        <v>-</v>
      </c>
      <c r="CY39" s="156" t="str">
        <f t="shared" ca="1" si="202"/>
        <v>-</v>
      </c>
      <c r="CZ39" s="156">
        <f t="shared" ca="1" si="202"/>
        <v>0</v>
      </c>
      <c r="DA39" s="167">
        <v>0.5</v>
      </c>
      <c r="DB39" s="167">
        <v>-0.5</v>
      </c>
      <c r="DC39" s="156" t="str">
        <f t="shared" ca="1" si="202"/>
        <v>-</v>
      </c>
      <c r="DD39" s="156" t="str">
        <f t="shared" ca="1" si="202"/>
        <v>-</v>
      </c>
      <c r="DE39" s="156" t="str">
        <f t="shared" ca="1" si="202"/>
        <v>-</v>
      </c>
      <c r="DF39" s="156">
        <f t="shared" ca="1" si="202"/>
        <v>0</v>
      </c>
      <c r="DG39" s="168">
        <f t="shared" ca="1" si="202"/>
        <v>0</v>
      </c>
      <c r="DH39" s="168">
        <f t="shared" ca="1" si="202"/>
        <v>0</v>
      </c>
      <c r="DI39" s="168">
        <f t="shared" ca="1" si="202"/>
        <v>0</v>
      </c>
      <c r="DJ39" s="156">
        <f t="shared" ca="1" si="197"/>
        <v>0</v>
      </c>
      <c r="DK39" s="156">
        <f t="shared" ca="1" si="197"/>
        <v>0</v>
      </c>
      <c r="DL39" s="156">
        <f t="shared" ca="1" si="197"/>
        <v>0</v>
      </c>
      <c r="DM39" s="156" t="str">
        <f t="shared" ca="1" si="197"/>
        <v>-</v>
      </c>
      <c r="DN39" s="156" t="str">
        <f t="shared" ca="1" si="197"/>
        <v>-</v>
      </c>
      <c r="DO39" s="168" t="str">
        <f t="shared" ca="1" si="197"/>
        <v>-</v>
      </c>
      <c r="DP39" s="168" t="str">
        <f t="shared" ca="1" si="197"/>
        <v>-</v>
      </c>
      <c r="DQ39" s="156" t="str">
        <f t="shared" ca="1" si="197"/>
        <v>-</v>
      </c>
      <c r="DR39" s="156" t="str">
        <f t="shared" ca="1" si="197"/>
        <v>-</v>
      </c>
      <c r="DS39" s="156" t="str">
        <f t="shared" ca="1" si="197"/>
        <v>-</v>
      </c>
      <c r="DT39" s="156" t="str">
        <f t="shared" ca="1" si="197"/>
        <v>-</v>
      </c>
      <c r="DU39" s="156" t="str">
        <f t="shared" ca="1" si="197"/>
        <v>-</v>
      </c>
      <c r="DV39" s="156" t="str">
        <f t="shared" ca="1" si="197"/>
        <v>-</v>
      </c>
      <c r="DW39" s="156" t="str">
        <f t="shared" ca="1" si="197"/>
        <v>-</v>
      </c>
      <c r="DX39" s="10"/>
      <c r="DY39" s="168">
        <f t="shared" ref="DY39:EQ41" ca="1" si="208">OFFSET(DY$5,$B39,0)</f>
        <v>1</v>
      </c>
      <c r="DZ39" s="156" t="str">
        <f t="shared" ca="1" si="208"/>
        <v>-</v>
      </c>
      <c r="EA39" s="168" t="str">
        <f t="shared" ca="1" si="208"/>
        <v>-</v>
      </c>
      <c r="EB39" s="168" t="str">
        <f t="shared" ca="1" si="208"/>
        <v>-</v>
      </c>
      <c r="EC39" s="168" t="str">
        <f t="shared" ca="1" si="208"/>
        <v>-</v>
      </c>
      <c r="ED39" s="168" t="b">
        <f t="shared" ca="1" si="208"/>
        <v>0</v>
      </c>
      <c r="EE39" s="156" t="str">
        <f t="shared" ca="1" si="208"/>
        <v>-</v>
      </c>
      <c r="EF39" s="156">
        <f t="shared" ca="1" si="208"/>
        <v>0</v>
      </c>
      <c r="EG39" s="156" t="str">
        <f t="shared" ca="1" si="208"/>
        <v>-</v>
      </c>
      <c r="EH39" s="166" cm="1">
        <f t="array" aca="1" ref="EH39" ca="1">INDEX(i.rev,$K39,EH$15)</f>
        <v>1</v>
      </c>
      <c r="EI39" s="156">
        <f t="shared" ca="1" si="125"/>
        <v>0</v>
      </c>
      <c r="EJ39" s="156">
        <f t="shared" ca="1" si="208"/>
        <v>1</v>
      </c>
      <c r="EK39" s="156">
        <f t="shared" ca="1" si="208"/>
        <v>0</v>
      </c>
      <c r="EL39" s="156">
        <f t="shared" ca="1" si="208"/>
        <v>1</v>
      </c>
      <c r="EM39" s="156">
        <f t="shared" ca="1" si="208"/>
        <v>1</v>
      </c>
      <c r="EN39" s="156">
        <f t="shared" ca="1" si="208"/>
        <v>1</v>
      </c>
      <c r="EO39" s="156">
        <f t="shared" ca="1" si="208"/>
        <v>0</v>
      </c>
      <c r="EP39" s="156">
        <f t="shared" ca="1" si="208"/>
        <v>0</v>
      </c>
      <c r="EQ39" s="156">
        <f t="shared" ca="1" si="208"/>
        <v>0</v>
      </c>
      <c r="ER39" s="156">
        <f t="shared" ref="ER39:FE41" ca="1" si="209">OFFSET(ER$5,$B39,0)</f>
        <v>0</v>
      </c>
      <c r="ES39" s="156">
        <f t="shared" ca="1" si="209"/>
        <v>0</v>
      </c>
      <c r="ET39" s="156">
        <f t="shared" ca="1" si="209"/>
        <v>0</v>
      </c>
      <c r="EU39" s="156">
        <f t="shared" ca="1" si="209"/>
        <v>0</v>
      </c>
      <c r="EV39" s="156">
        <f t="shared" ca="1" si="209"/>
        <v>0</v>
      </c>
      <c r="EW39" s="156">
        <f t="shared" ca="1" si="126"/>
        <v>0</v>
      </c>
      <c r="EX39" s="156">
        <f t="shared" ca="1" si="126"/>
        <v>0</v>
      </c>
      <c r="EY39" s="166" cm="1">
        <f t="array" aca="1" ref="EY39" ca="1">INDEX(i.rev,$K39,EY$15)</f>
        <v>0</v>
      </c>
      <c r="EZ39" s="156">
        <f t="shared" ca="1" si="209"/>
        <v>0</v>
      </c>
      <c r="FA39" s="166" cm="1">
        <f t="array" aca="1" ref="FA39" ca="1">INDEX(i.rev,$K39,FA$15)</f>
        <v>1</v>
      </c>
      <c r="FB39" s="156">
        <f t="shared" ca="1" si="209"/>
        <v>0</v>
      </c>
      <c r="FC39" s="168">
        <f t="shared" ca="1" si="209"/>
        <v>0</v>
      </c>
      <c r="FD39" s="168">
        <f t="shared" ca="1" si="209"/>
        <v>0</v>
      </c>
      <c r="FE39" s="168">
        <f t="shared" ca="1" si="209"/>
        <v>0</v>
      </c>
      <c r="FF39" s="168">
        <f t="shared" ca="1" si="181"/>
        <v>0</v>
      </c>
      <c r="FG39" s="168">
        <f t="shared" ca="1" si="181"/>
        <v>0</v>
      </c>
      <c r="FH39" s="168">
        <f t="shared" ca="1" si="181"/>
        <v>0</v>
      </c>
      <c r="FI39" s="10"/>
      <c r="FJ39" s="156" t="str">
        <f t="shared" ca="1" si="204"/>
        <v>-</v>
      </c>
      <c r="FK39" s="156" t="str">
        <f t="shared" ca="1" si="204"/>
        <v>-</v>
      </c>
      <c r="FL39" s="156" t="str">
        <f t="shared" ca="1" si="204"/>
        <v>-</v>
      </c>
      <c r="FM39" s="156" t="str">
        <f t="shared" ca="1" si="204"/>
        <v>-</v>
      </c>
      <c r="FN39" s="168" t="str">
        <f t="shared" ca="1" si="204"/>
        <v>-</v>
      </c>
      <c r="FO39" s="150" t="b">
        <f t="shared" si="127"/>
        <v>0</v>
      </c>
      <c r="FP39" s="150" t="b">
        <f t="shared" si="127"/>
        <v>0</v>
      </c>
      <c r="FQ39" s="150" t="b">
        <f t="shared" si="127"/>
        <v>1</v>
      </c>
      <c r="FR39" s="168">
        <f t="shared" ca="1" si="204"/>
        <v>0</v>
      </c>
      <c r="FS39" s="166">
        <f t="shared" ca="1" si="128"/>
        <v>1</v>
      </c>
      <c r="FT39" s="166">
        <f t="shared" ca="1" si="128"/>
        <v>1</v>
      </c>
      <c r="FU39" s="168" t="str">
        <f t="shared" ca="1" si="181"/>
        <v>-</v>
      </c>
      <c r="FV39" s="168" t="str">
        <f t="shared" ca="1" si="181"/>
        <v>-</v>
      </c>
      <c r="FW39" s="168" t="str">
        <f t="shared" ca="1" si="181"/>
        <v>-</v>
      </c>
      <c r="FX39" s="168" t="str">
        <f t="shared" ca="1" si="181"/>
        <v>-</v>
      </c>
      <c r="FY39" s="168" t="str">
        <f t="shared" ca="1" si="181"/>
        <v>-</v>
      </c>
      <c r="FZ39" s="156" t="str">
        <f t="shared" ca="1" si="205"/>
        <v>-</v>
      </c>
      <c r="GA39" s="156" t="str">
        <f t="shared" ca="1" si="205"/>
        <v>-</v>
      </c>
      <c r="GB39" s="150" t="b">
        <f t="array" aca="1" ref="GB39" ca="1">IF(OR(GC39:GC39&lt;&gt;"-"),TRUE,"-")</f>
        <v>1</v>
      </c>
      <c r="GC39" s="144">
        <f t="shared" ca="1" si="170"/>
        <v>2</v>
      </c>
      <c r="GD39" s="150" t="str">
        <f t="array" aca="1" ref="GD39" ca="1">IF(OR(GE39:GE39&lt;&gt;"-"),TRUE,"-")</f>
        <v>-</v>
      </c>
      <c r="GE39" s="156" t="str">
        <f t="shared" ca="1" si="182"/>
        <v>-</v>
      </c>
      <c r="GF39" s="156" t="b">
        <f t="shared" ca="1" si="198"/>
        <v>1</v>
      </c>
      <c r="GG39" s="156">
        <f t="shared" ca="1" si="198"/>
        <v>2</v>
      </c>
      <c r="GH39" s="156" t="str">
        <f t="shared" ca="1" si="103"/>
        <v>-</v>
      </c>
      <c r="GI39" s="156" t="str">
        <f t="shared" ca="1" si="103"/>
        <v>-</v>
      </c>
      <c r="GJ39" s="168" t="str">
        <f t="shared" ca="1" si="183"/>
        <v>-</v>
      </c>
      <c r="GK39" s="168" t="str">
        <f t="shared" ca="1" si="183"/>
        <v>-</v>
      </c>
      <c r="GL39" s="168" t="str">
        <f t="shared" ca="1" si="183"/>
        <v>-</v>
      </c>
      <c r="GM39" s="168" t="str">
        <f t="shared" ca="1" si="183"/>
        <v>-</v>
      </c>
      <c r="GN39" s="156" t="str">
        <f t="shared" ca="1" si="184"/>
        <v>-</v>
      </c>
      <c r="GO39" s="165">
        <f t="shared" ca="1" si="199"/>
        <v>0.5</v>
      </c>
      <c r="GP39" s="165">
        <f t="shared" ca="1" si="199"/>
        <v>0.9</v>
      </c>
      <c r="GQ39" s="165">
        <f t="shared" ca="1" si="199"/>
        <v>0.5</v>
      </c>
      <c r="GR39" s="165">
        <f t="shared" ca="1" si="199"/>
        <v>0.5</v>
      </c>
      <c r="GS39" s="165">
        <f t="shared" ca="1" si="199"/>
        <v>0</v>
      </c>
      <c r="GT39" s="165">
        <f t="shared" ca="1" si="199"/>
        <v>0</v>
      </c>
      <c r="GU39" s="165" t="str">
        <f t="shared" ca="1" si="199"/>
        <v>-</v>
      </c>
      <c r="GV39" s="168" t="str">
        <f t="shared" ca="1" si="199"/>
        <v>-</v>
      </c>
      <c r="GW39" s="168" t="str">
        <f t="shared" ca="1" si="199"/>
        <v>-</v>
      </c>
      <c r="GX39" s="117" t="b">
        <f t="shared" ca="1" si="159"/>
        <v>0</v>
      </c>
      <c r="GY39" s="117" t="str">
        <f t="shared" ref="GY39:IY41" ca="1" si="210">OFFSET(GY$5,$B39,0)</f>
        <v>-</v>
      </c>
      <c r="GZ39" s="117" t="str">
        <f t="shared" ca="1" si="210"/>
        <v>-</v>
      </c>
      <c r="HA39" s="117" t="str">
        <f t="shared" ca="1" si="210"/>
        <v>-</v>
      </c>
      <c r="HB39" s="117" t="str">
        <f t="shared" ca="1" si="210"/>
        <v>-</v>
      </c>
      <c r="HC39" s="117" t="str">
        <f t="shared" ca="1" si="210"/>
        <v>-</v>
      </c>
      <c r="HD39" s="117" t="str">
        <f t="shared" ca="1" si="210"/>
        <v>-</v>
      </c>
      <c r="HE39" s="117" t="str">
        <f t="shared" ca="1" si="210"/>
        <v>-</v>
      </c>
      <c r="HF39" s="117" t="str">
        <f t="shared" ca="1" si="210"/>
        <v>-</v>
      </c>
      <c r="HG39" s="117" t="str">
        <f t="shared" ca="1" si="210"/>
        <v>-</v>
      </c>
      <c r="HH39" s="117" t="str">
        <f t="shared" ca="1" si="210"/>
        <v>-</v>
      </c>
      <c r="HI39" s="117" t="str">
        <f t="shared" ca="1" si="210"/>
        <v>-</v>
      </c>
      <c r="HJ39" s="117" t="str">
        <f t="shared" ca="1" si="210"/>
        <v>-</v>
      </c>
      <c r="HK39" s="117" t="str">
        <f t="shared" ca="1" si="210"/>
        <v>-</v>
      </c>
      <c r="HL39" s="117" t="str">
        <f t="shared" ca="1" si="210"/>
        <v>-</v>
      </c>
      <c r="HM39" s="117" t="str">
        <f t="shared" ca="1" si="210"/>
        <v>-</v>
      </c>
      <c r="HN39" s="117" t="str">
        <f t="shared" ca="1" si="210"/>
        <v>-</v>
      </c>
      <c r="HO39" s="117" t="str">
        <f t="shared" ca="1" si="210"/>
        <v>-</v>
      </c>
      <c r="HP39" s="117" t="str">
        <f t="shared" ca="1" si="210"/>
        <v>-</v>
      </c>
      <c r="HQ39" s="117" t="str">
        <f t="shared" ca="1" si="210"/>
        <v>-</v>
      </c>
      <c r="HR39" s="117" t="str">
        <f t="shared" ca="1" si="210"/>
        <v>-</v>
      </c>
      <c r="HS39" s="117" t="str">
        <f t="shared" ca="1" si="210"/>
        <v>-</v>
      </c>
      <c r="HT39" s="117" t="str">
        <f t="shared" ca="1" si="210"/>
        <v>-</v>
      </c>
      <c r="HU39" s="117" t="str">
        <f t="shared" ca="1" si="210"/>
        <v>-</v>
      </c>
      <c r="HV39" s="117" t="str">
        <f t="shared" ca="1" si="210"/>
        <v>-</v>
      </c>
      <c r="HW39" s="117" t="str">
        <f t="shared" ca="1" si="210"/>
        <v>-</v>
      </c>
      <c r="HX39" s="117" t="str">
        <f t="shared" ca="1" si="210"/>
        <v>-</v>
      </c>
      <c r="HY39" s="117" t="str">
        <f t="shared" ca="1" si="210"/>
        <v>-</v>
      </c>
      <c r="HZ39" s="117" t="str">
        <f t="shared" ca="1" si="210"/>
        <v>-</v>
      </c>
      <c r="IA39" s="117" t="str">
        <f t="shared" ca="1" si="210"/>
        <v>-</v>
      </c>
      <c r="IB39" s="117" t="str">
        <f t="shared" ca="1" si="210"/>
        <v>-</v>
      </c>
      <c r="IC39" s="117" t="str">
        <f t="shared" ca="1" si="210"/>
        <v>-</v>
      </c>
      <c r="ID39" s="117" t="str">
        <f t="shared" ca="1" si="210"/>
        <v>-</v>
      </c>
      <c r="IE39" s="117" t="str">
        <f t="shared" ca="1" si="210"/>
        <v>-</v>
      </c>
      <c r="IF39" s="117" t="str">
        <f t="shared" ca="1" si="210"/>
        <v>-</v>
      </c>
      <c r="IG39" s="117" t="str">
        <f t="shared" ca="1" si="210"/>
        <v>-</v>
      </c>
      <c r="IH39" s="117" t="str">
        <f t="shared" ca="1" si="210"/>
        <v>-</v>
      </c>
      <c r="II39" s="117" t="str">
        <f t="shared" ca="1" si="210"/>
        <v>-</v>
      </c>
      <c r="IJ39" s="117" t="str">
        <f t="shared" ca="1" si="210"/>
        <v>-</v>
      </c>
      <c r="IK39" s="117" t="str">
        <f t="shared" ca="1" si="210"/>
        <v>-</v>
      </c>
      <c r="IL39" s="117" t="str">
        <f t="shared" ca="1" si="210"/>
        <v>-</v>
      </c>
      <c r="IM39" s="117" t="str">
        <f t="shared" ca="1" si="210"/>
        <v>-</v>
      </c>
      <c r="IN39" s="117" t="str">
        <f t="shared" ca="1" si="210"/>
        <v>-</v>
      </c>
      <c r="IO39" s="117" t="str">
        <f t="shared" ca="1" si="210"/>
        <v>-</v>
      </c>
      <c r="IP39" s="117" t="str">
        <f t="shared" ca="1" si="210"/>
        <v>-</v>
      </c>
      <c r="IQ39" s="117" t="str">
        <f t="shared" ca="1" si="210"/>
        <v>-</v>
      </c>
      <c r="IR39" s="117" t="str">
        <f t="shared" ca="1" si="210"/>
        <v>-</v>
      </c>
      <c r="IS39" s="117" t="str">
        <f t="shared" ca="1" si="210"/>
        <v>-</v>
      </c>
      <c r="IT39" s="117" t="str">
        <f t="shared" ca="1" si="210"/>
        <v>-</v>
      </c>
      <c r="IU39" s="117" t="str">
        <f t="shared" ca="1" si="210"/>
        <v>-</v>
      </c>
      <c r="IV39" s="117" t="str">
        <f t="shared" ca="1" si="210"/>
        <v>-</v>
      </c>
      <c r="IW39" s="117" t="str">
        <f t="shared" ca="1" si="210"/>
        <v>-</v>
      </c>
      <c r="IX39" s="117" t="str">
        <f t="shared" ca="1" si="210"/>
        <v>-</v>
      </c>
      <c r="IY39" s="117" t="str">
        <f t="shared" ca="1" si="210"/>
        <v>-</v>
      </c>
      <c r="IZ39" s="10"/>
      <c r="JA39" s="166">
        <f t="shared" ca="1" si="131"/>
        <v>4.4999999999999998E-2</v>
      </c>
      <c r="JB39" s="166">
        <f t="shared" ca="1" si="132"/>
        <v>4.4999999999999998E-2</v>
      </c>
      <c r="JC39" s="168">
        <f t="shared" ca="1" si="184"/>
        <v>1</v>
      </c>
      <c r="JD39" s="156">
        <f t="shared" ca="1" si="184"/>
        <v>0</v>
      </c>
      <c r="JE39" s="156">
        <f t="shared" ca="1" si="184"/>
        <v>1</v>
      </c>
      <c r="JF39" s="156">
        <f t="shared" ca="1" si="184"/>
        <v>1</v>
      </c>
      <c r="JG39" s="156">
        <f t="shared" ca="1" si="184"/>
        <v>0</v>
      </c>
      <c r="JH39" s="156">
        <f t="shared" ca="1" si="184"/>
        <v>70</v>
      </c>
      <c r="JI39" s="156">
        <f t="shared" ca="1" si="184"/>
        <v>50</v>
      </c>
      <c r="JJ39" s="156">
        <f t="shared" ca="1" si="184"/>
        <v>70</v>
      </c>
      <c r="JK39" s="156">
        <f t="shared" ca="1" si="184"/>
        <v>50</v>
      </c>
      <c r="JL39" s="150">
        <f t="shared" ca="1" si="133"/>
        <v>1</v>
      </c>
      <c r="JM39" s="150">
        <f t="shared" ca="1" si="134"/>
        <v>1</v>
      </c>
      <c r="JN39" s="150">
        <f t="shared" ca="1" si="135"/>
        <v>1</v>
      </c>
      <c r="JO39" s="166">
        <f t="shared" ca="1" si="136"/>
        <v>1</v>
      </c>
      <c r="JP39" s="166">
        <f t="shared" ca="1" si="136"/>
        <v>1</v>
      </c>
      <c r="JQ39" s="156">
        <f t="shared" ca="1" si="184"/>
        <v>1</v>
      </c>
      <c r="JR39" s="10"/>
      <c r="JS39" s="156">
        <f t="shared" ca="1" si="184"/>
        <v>1</v>
      </c>
      <c r="JT39" s="166">
        <f t="shared" ca="1" si="137"/>
        <v>1</v>
      </c>
      <c r="JU39" s="168">
        <f t="shared" ca="1" si="184"/>
        <v>1</v>
      </c>
      <c r="JV39" s="156">
        <f t="shared" ca="1" si="184"/>
        <v>1</v>
      </c>
      <c r="JW39" s="156">
        <f t="shared" ca="1" si="184"/>
        <v>1</v>
      </c>
      <c r="JX39" s="168">
        <f t="shared" ca="1" si="184"/>
        <v>1</v>
      </c>
      <c r="JY39" s="156">
        <f t="shared" ca="1" si="184"/>
        <v>1</v>
      </c>
      <c r="JZ39" s="156">
        <f t="shared" ca="1" si="184"/>
        <v>1</v>
      </c>
      <c r="KA39" s="166">
        <f t="shared" ca="1" si="138"/>
        <v>1</v>
      </c>
      <c r="KB39" s="166">
        <f t="shared" ca="1" si="139"/>
        <v>1</v>
      </c>
      <c r="KC39" s="166">
        <f t="shared" ca="1" si="140"/>
        <v>1</v>
      </c>
      <c r="KD39" s="166" t="str">
        <f t="shared" ca="1" si="141"/>
        <v>-</v>
      </c>
      <c r="KE39" s="168" t="str">
        <f t="shared" ca="1" si="142"/>
        <v>-</v>
      </c>
      <c r="KF39" s="166" t="str">
        <f t="shared" ca="1" si="143"/>
        <v>-</v>
      </c>
      <c r="KG39" s="166" t="str">
        <f t="shared" ca="1" si="144"/>
        <v>-</v>
      </c>
      <c r="KH39" s="166" t="b">
        <f t="shared" ca="1" si="145"/>
        <v>0</v>
      </c>
      <c r="KI39" s="156">
        <f t="shared" ca="1" si="184"/>
        <v>0</v>
      </c>
      <c r="KJ39" s="27">
        <v>0</v>
      </c>
    </row>
    <row r="40" spans="1:296" s="148" customFormat="1" outlineLevel="2">
      <c r="A40" s="126">
        <f t="shared" si="176"/>
        <v>35</v>
      </c>
      <c r="B40" s="132">
        <f t="shared" ca="1" si="194"/>
        <v>26</v>
      </c>
      <c r="C40" s="148">
        <v>300</v>
      </c>
      <c r="D40" s="148" t="s">
        <v>884</v>
      </c>
      <c r="E40" s="148" t="b">
        <v>1</v>
      </c>
      <c r="F40" s="148" t="b">
        <v>0</v>
      </c>
      <c r="G40" s="148" t="b">
        <f t="shared" si="147"/>
        <v>1</v>
      </c>
      <c r="H40" s="144">
        <v>3</v>
      </c>
      <c r="I40" s="144">
        <f t="shared" ca="1" si="185"/>
        <v>2</v>
      </c>
      <c r="J40" s="144">
        <f t="shared" ca="1" si="185"/>
        <v>1</v>
      </c>
      <c r="K40" s="144">
        <f t="shared" ca="1" si="185"/>
        <v>1</v>
      </c>
      <c r="L40" s="144">
        <f t="shared" ca="1" si="185"/>
        <v>1</v>
      </c>
      <c r="M40" s="144">
        <f t="shared" ca="1" si="185"/>
        <v>1</v>
      </c>
      <c r="N40" s="144">
        <f t="shared" ca="1" si="185"/>
        <v>1</v>
      </c>
      <c r="O40" s="144">
        <f t="shared" ca="1" si="185"/>
        <v>1</v>
      </c>
      <c r="P40" s="144">
        <f t="shared" ca="1" si="185"/>
        <v>1</v>
      </c>
      <c r="Q40" s="144">
        <f t="shared" ca="1" si="185"/>
        <v>1</v>
      </c>
      <c r="R40" s="144">
        <f t="shared" ca="1" si="185"/>
        <v>2</v>
      </c>
      <c r="S40" s="144">
        <f t="shared" ca="1" si="185"/>
        <v>1</v>
      </c>
      <c r="T40" s="144">
        <f t="shared" ca="1" si="185"/>
        <v>1</v>
      </c>
      <c r="U40" s="144">
        <f t="shared" ca="1" si="185"/>
        <v>1</v>
      </c>
      <c r="V40" s="144">
        <f t="shared" ca="1" si="185"/>
        <v>1</v>
      </c>
      <c r="W40" s="144">
        <f t="shared" ca="1" si="185"/>
        <v>1</v>
      </c>
      <c r="X40" s="144">
        <f t="shared" ca="1" si="185"/>
        <v>1</v>
      </c>
      <c r="Y40" s="144">
        <f t="shared" ca="1" si="185"/>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6"/>
        <v>-</v>
      </c>
      <c r="AE40" s="156" t="str">
        <f t="shared" ca="1" si="117"/>
        <v>-</v>
      </c>
      <c r="AF40" s="156" t="str">
        <f t="shared" ca="1" si="187"/>
        <v>-</v>
      </c>
      <c r="AG40" s="156" t="str">
        <f t="shared" ca="1" si="187"/>
        <v>-</v>
      </c>
      <c r="AH40" s="156" t="str">
        <f t="shared" ca="1" si="118"/>
        <v>-</v>
      </c>
      <c r="AI40" s="168" t="b">
        <f t="shared" ca="1" si="118"/>
        <v>1</v>
      </c>
      <c r="AJ40" s="10"/>
      <c r="AK40" s="166" t="b">
        <f t="shared" ca="1" si="188"/>
        <v>0</v>
      </c>
      <c r="AL40" s="166" t="str">
        <f t="shared" ca="1" si="188"/>
        <v>-</v>
      </c>
      <c r="AM40" s="166" t="b">
        <f t="shared" ca="1" si="188"/>
        <v>0</v>
      </c>
      <c r="AN40" s="166" t="b">
        <f t="shared" ca="1" si="188"/>
        <v>1</v>
      </c>
      <c r="AO40" s="166" t="b">
        <f t="shared" ca="1" si="188"/>
        <v>0</v>
      </c>
      <c r="AP40" s="192" t="b">
        <v>1</v>
      </c>
      <c r="AQ40" s="166">
        <f t="shared" ca="1" si="120"/>
        <v>0</v>
      </c>
      <c r="AR40" s="166" t="b">
        <f t="shared" ca="1" si="189"/>
        <v>0</v>
      </c>
      <c r="AS40" s="166" t="b">
        <f t="shared" ca="1" si="189"/>
        <v>0</v>
      </c>
      <c r="AT40" s="166" t="str">
        <f t="shared" ca="1" si="189"/>
        <v>-</v>
      </c>
      <c r="AU40" s="166" t="str">
        <f t="shared" ca="1" si="189"/>
        <v>-</v>
      </c>
      <c r="AV40" s="166" t="str">
        <f t="shared" ca="1" si="189"/>
        <v>-</v>
      </c>
      <c r="AW40" s="10"/>
      <c r="AX40" s="156" t="b">
        <f t="shared" ca="1" si="190"/>
        <v>1</v>
      </c>
      <c r="AY40" s="167" t="b">
        <v>1</v>
      </c>
      <c r="AZ40" s="156" t="b">
        <f t="shared" ca="1" si="190"/>
        <v>1</v>
      </c>
      <c r="BA40" s="163">
        <f t="shared" ca="1" si="191"/>
        <v>3207</v>
      </c>
      <c r="BB40" s="156" t="b">
        <f t="shared" ca="1" si="177"/>
        <v>0</v>
      </c>
      <c r="BC40" s="156" t="str">
        <f t="shared" ca="1" si="177"/>
        <v>-</v>
      </c>
      <c r="BD40" s="156" t="b">
        <f t="shared" ca="1" si="177"/>
        <v>1</v>
      </c>
      <c r="BE40" s="144">
        <f t="shared" ca="1" si="195"/>
        <v>3208</v>
      </c>
      <c r="BF40" s="156" t="str">
        <f t="shared" ca="1" si="200"/>
        <v>-</v>
      </c>
      <c r="BG40" s="156">
        <f t="shared" ca="1" si="207"/>
        <v>1</v>
      </c>
      <c r="BH40" s="156">
        <f t="shared" ca="1" si="207"/>
        <v>1</v>
      </c>
      <c r="BI40" s="156" t="str">
        <f t="shared" ca="1" si="207"/>
        <v>-</v>
      </c>
      <c r="BJ40" s="156" t="str">
        <f t="shared" ca="1" si="207"/>
        <v>-</v>
      </c>
      <c r="BK40" s="10"/>
      <c r="BL40" s="156" t="str">
        <f t="shared" ca="1" si="207"/>
        <v>-</v>
      </c>
      <c r="BM40" s="156" t="str">
        <f t="shared" ca="1" si="207"/>
        <v>-</v>
      </c>
      <c r="BN40" s="156" t="str">
        <f t="shared" ca="1" si="207"/>
        <v>-</v>
      </c>
      <c r="BO40" s="156" t="str">
        <f t="shared" ca="1" si="207"/>
        <v>-</v>
      </c>
      <c r="BP40" s="156" t="str">
        <f t="shared" ca="1" si="207"/>
        <v>-</v>
      </c>
      <c r="BQ40" s="156" t="str">
        <f t="shared" ca="1" si="207"/>
        <v>-</v>
      </c>
      <c r="BR40" s="156" t="str">
        <f t="shared" ca="1" si="207"/>
        <v>-</v>
      </c>
      <c r="BS40" s="156" t="str">
        <f t="shared" ca="1" si="207"/>
        <v>-</v>
      </c>
      <c r="BT40" s="156" t="str">
        <f t="shared" ca="1" si="207"/>
        <v>-</v>
      </c>
      <c r="BU40" s="156" t="str">
        <f t="shared" ca="1" si="207"/>
        <v>-</v>
      </c>
      <c r="BV40" s="156" t="str">
        <f t="shared" ca="1" si="207"/>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01"/>
        <v>-</v>
      </c>
      <c r="CK40" s="156" t="str">
        <f t="shared" ca="1" si="201"/>
        <v>-</v>
      </c>
      <c r="CL40" s="156" t="str">
        <f t="shared" ca="1" si="201"/>
        <v>-</v>
      </c>
      <c r="CM40" s="156" t="str">
        <f t="shared" ca="1" si="201"/>
        <v>-</v>
      </c>
      <c r="CN40" s="156" t="str">
        <f t="shared" ca="1" si="201"/>
        <v>-</v>
      </c>
      <c r="CO40" s="156" t="str">
        <f t="shared" ca="1" si="201"/>
        <v>-</v>
      </c>
      <c r="CP40" s="144">
        <f t="shared" ca="1" si="196"/>
        <v>3</v>
      </c>
      <c r="CQ40" s="144">
        <f t="shared" ca="1" si="196"/>
        <v>3</v>
      </c>
      <c r="CR40" s="168">
        <f t="shared" ca="1" si="151"/>
        <v>0</v>
      </c>
      <c r="CS40" s="167">
        <v>0.5</v>
      </c>
      <c r="CT40" s="167">
        <v>-0.5</v>
      </c>
      <c r="CU40" s="156" t="str">
        <f t="shared" ca="1" si="202"/>
        <v>-</v>
      </c>
      <c r="CV40" s="156" t="str">
        <f t="shared" ca="1" si="202"/>
        <v>-</v>
      </c>
      <c r="CW40" s="156" t="str">
        <f t="shared" ca="1" si="202"/>
        <v>-</v>
      </c>
      <c r="CX40" s="156" t="str">
        <f t="shared" ca="1" si="202"/>
        <v>-</v>
      </c>
      <c r="CY40" s="156" t="str">
        <f t="shared" ca="1" si="202"/>
        <v>-</v>
      </c>
      <c r="CZ40" s="156">
        <f t="shared" ca="1" si="202"/>
        <v>0</v>
      </c>
      <c r="DA40" s="167">
        <v>0.5</v>
      </c>
      <c r="DB40" s="167">
        <v>-0.5</v>
      </c>
      <c r="DC40" s="156" t="str">
        <f t="shared" ca="1" si="202"/>
        <v>-</v>
      </c>
      <c r="DD40" s="156" t="str">
        <f t="shared" ca="1" si="202"/>
        <v>-</v>
      </c>
      <c r="DE40" s="156" t="str">
        <f t="shared" ca="1" si="202"/>
        <v>-</v>
      </c>
      <c r="DF40" s="156">
        <f t="shared" ca="1" si="202"/>
        <v>0</v>
      </c>
      <c r="DG40" s="168">
        <f t="shared" ca="1" si="202"/>
        <v>0</v>
      </c>
      <c r="DH40" s="168">
        <f t="shared" ca="1" si="202"/>
        <v>0</v>
      </c>
      <c r="DI40" s="168">
        <f t="shared" ca="1" si="202"/>
        <v>0</v>
      </c>
      <c r="DJ40" s="156">
        <f t="shared" ca="1" si="197"/>
        <v>0</v>
      </c>
      <c r="DK40" s="156">
        <f t="shared" ca="1" si="197"/>
        <v>0</v>
      </c>
      <c r="DL40" s="156">
        <f t="shared" ca="1" si="197"/>
        <v>0</v>
      </c>
      <c r="DM40" s="156" t="str">
        <f t="shared" ca="1" si="197"/>
        <v>-</v>
      </c>
      <c r="DN40" s="156" t="str">
        <f t="shared" ca="1" si="197"/>
        <v>-</v>
      </c>
      <c r="DO40" s="168" t="str">
        <f t="shared" ca="1" si="197"/>
        <v>-</v>
      </c>
      <c r="DP40" s="168" t="str">
        <f t="shared" ca="1" si="197"/>
        <v>-</v>
      </c>
      <c r="DQ40" s="156" t="str">
        <f t="shared" ca="1" si="197"/>
        <v>-</v>
      </c>
      <c r="DR40" s="156" t="str">
        <f t="shared" ca="1" si="197"/>
        <v>-</v>
      </c>
      <c r="DS40" s="156" t="str">
        <f t="shared" ca="1" si="197"/>
        <v>-</v>
      </c>
      <c r="DT40" s="156" t="str">
        <f t="shared" ca="1" si="197"/>
        <v>-</v>
      </c>
      <c r="DU40" s="156" t="str">
        <f t="shared" ca="1" si="197"/>
        <v>-</v>
      </c>
      <c r="DV40" s="156" t="str">
        <f t="shared" ca="1" si="197"/>
        <v>-</v>
      </c>
      <c r="DW40" s="156" t="str">
        <f t="shared" ca="1" si="197"/>
        <v>-</v>
      </c>
      <c r="DX40" s="10"/>
      <c r="DY40" s="168">
        <f t="shared" ca="1" si="208"/>
        <v>1</v>
      </c>
      <c r="DZ40" s="156" t="str">
        <f t="shared" ca="1" si="208"/>
        <v>-</v>
      </c>
      <c r="EA40" s="168" t="str">
        <f t="shared" ca="1" si="208"/>
        <v>-</v>
      </c>
      <c r="EB40" s="168" t="str">
        <f t="shared" ca="1" si="208"/>
        <v>-</v>
      </c>
      <c r="EC40" s="168" t="str">
        <f t="shared" ca="1" si="208"/>
        <v>-</v>
      </c>
      <c r="ED40" s="168" t="b">
        <f t="shared" ca="1" si="208"/>
        <v>0</v>
      </c>
      <c r="EE40" s="156" t="str">
        <f t="shared" ca="1" si="208"/>
        <v>-</v>
      </c>
      <c r="EF40" s="156">
        <f t="shared" ca="1" si="208"/>
        <v>0</v>
      </c>
      <c r="EG40" s="156" t="str">
        <f t="shared" ca="1" si="208"/>
        <v>-</v>
      </c>
      <c r="EH40" s="166" cm="1">
        <f t="array" aca="1" ref="EH40" ca="1">INDEX(i.rev,$K40,EH$15)</f>
        <v>1</v>
      </c>
      <c r="EI40" s="156">
        <f t="shared" ca="1" si="125"/>
        <v>0</v>
      </c>
      <c r="EJ40" s="156">
        <f t="shared" ca="1" si="208"/>
        <v>1</v>
      </c>
      <c r="EK40" s="156">
        <f t="shared" ca="1" si="208"/>
        <v>0</v>
      </c>
      <c r="EL40" s="156">
        <f t="shared" ca="1" si="208"/>
        <v>1</v>
      </c>
      <c r="EM40" s="156">
        <f t="shared" ca="1" si="208"/>
        <v>1</v>
      </c>
      <c r="EN40" s="156">
        <f t="shared" ca="1" si="208"/>
        <v>1</v>
      </c>
      <c r="EO40" s="156">
        <f t="shared" ca="1" si="208"/>
        <v>0</v>
      </c>
      <c r="EP40" s="156">
        <f t="shared" ca="1" si="208"/>
        <v>0</v>
      </c>
      <c r="EQ40" s="156">
        <f t="shared" ca="1" si="208"/>
        <v>0</v>
      </c>
      <c r="ER40" s="156">
        <f t="shared" ca="1" si="209"/>
        <v>0</v>
      </c>
      <c r="ES40" s="156">
        <f t="shared" ca="1" si="209"/>
        <v>0</v>
      </c>
      <c r="ET40" s="156">
        <f t="shared" ca="1" si="209"/>
        <v>0</v>
      </c>
      <c r="EU40" s="156">
        <f t="shared" ca="1" si="209"/>
        <v>0</v>
      </c>
      <c r="EV40" s="156">
        <f t="shared" ca="1" si="209"/>
        <v>0</v>
      </c>
      <c r="EW40" s="156">
        <f t="shared" ca="1" si="126"/>
        <v>0</v>
      </c>
      <c r="EX40" s="156">
        <f t="shared" ca="1" si="126"/>
        <v>0</v>
      </c>
      <c r="EY40" s="166" cm="1">
        <f t="array" aca="1" ref="EY40" ca="1">INDEX(i.rev,$K40,EY$15)</f>
        <v>0</v>
      </c>
      <c r="EZ40" s="156">
        <f t="shared" ca="1" si="209"/>
        <v>0</v>
      </c>
      <c r="FA40" s="166" cm="1">
        <f t="array" aca="1" ref="FA40" ca="1">INDEX(i.rev,$K40,FA$15)</f>
        <v>1</v>
      </c>
      <c r="FB40" s="156">
        <f t="shared" ca="1" si="209"/>
        <v>0</v>
      </c>
      <c r="FC40" s="168">
        <f t="shared" ca="1" si="209"/>
        <v>0</v>
      </c>
      <c r="FD40" s="168">
        <f t="shared" ca="1" si="209"/>
        <v>0</v>
      </c>
      <c r="FE40" s="168">
        <f t="shared" ca="1" si="209"/>
        <v>0</v>
      </c>
      <c r="FF40" s="168">
        <f t="shared" ca="1" si="181"/>
        <v>0</v>
      </c>
      <c r="FG40" s="168">
        <f t="shared" ca="1" si="181"/>
        <v>0</v>
      </c>
      <c r="FH40" s="168">
        <f t="shared" ca="1" si="181"/>
        <v>0</v>
      </c>
      <c r="FI40" s="10"/>
      <c r="FJ40" s="156" t="str">
        <f t="shared" ca="1" si="204"/>
        <v>-</v>
      </c>
      <c r="FK40" s="156" t="str">
        <f t="shared" ca="1" si="204"/>
        <v>-</v>
      </c>
      <c r="FL40" s="156" t="str">
        <f t="shared" ca="1" si="204"/>
        <v>-</v>
      </c>
      <c r="FM40" s="156" t="str">
        <f t="shared" ca="1" si="204"/>
        <v>-</v>
      </c>
      <c r="FN40" s="168" t="str">
        <f t="shared" ca="1" si="204"/>
        <v>-</v>
      </c>
      <c r="FO40" s="150" t="b">
        <f t="shared" si="127"/>
        <v>0</v>
      </c>
      <c r="FP40" s="150" t="b">
        <f t="shared" si="127"/>
        <v>0</v>
      </c>
      <c r="FQ40" s="150" t="b">
        <f t="shared" si="127"/>
        <v>1</v>
      </c>
      <c r="FR40" s="168">
        <f t="shared" ca="1" si="204"/>
        <v>0</v>
      </c>
      <c r="FS40" s="166">
        <f t="shared" ca="1" si="128"/>
        <v>1</v>
      </c>
      <c r="FT40" s="166">
        <f t="shared" ca="1" si="128"/>
        <v>1</v>
      </c>
      <c r="FU40" s="168" t="str">
        <f t="shared" ca="1" si="181"/>
        <v>-</v>
      </c>
      <c r="FV40" s="168" t="str">
        <f t="shared" ca="1" si="181"/>
        <v>-</v>
      </c>
      <c r="FW40" s="168" t="str">
        <f t="shared" ca="1" si="181"/>
        <v>-</v>
      </c>
      <c r="FX40" s="168" t="str">
        <f t="shared" ca="1" si="181"/>
        <v>-</v>
      </c>
      <c r="FY40" s="168" t="str">
        <f t="shared" ca="1" si="181"/>
        <v>-</v>
      </c>
      <c r="FZ40" s="156" t="str">
        <f t="shared" ca="1" si="205"/>
        <v>-</v>
      </c>
      <c r="GA40" s="156" t="str">
        <f t="shared" ca="1" si="205"/>
        <v>-</v>
      </c>
      <c r="GB40" s="150" t="b">
        <f t="array" aca="1" ref="GB40" ca="1">IF(OR(GC40:GC40&lt;&gt;"-"),TRUE,"-")</f>
        <v>1</v>
      </c>
      <c r="GC40" s="144">
        <f t="shared" ca="1" si="170"/>
        <v>2</v>
      </c>
      <c r="GD40" s="150" t="str">
        <f t="array" aca="1" ref="GD40" ca="1">IF(OR(GE40:GE40&lt;&gt;"-"),TRUE,"-")</f>
        <v>-</v>
      </c>
      <c r="GE40" s="156" t="str">
        <f t="shared" ca="1" si="182"/>
        <v>-</v>
      </c>
      <c r="GF40" s="156" t="b">
        <f t="shared" ca="1" si="198"/>
        <v>1</v>
      </c>
      <c r="GG40" s="156">
        <f t="shared" ca="1" si="198"/>
        <v>2</v>
      </c>
      <c r="GH40" s="156" t="str">
        <f t="shared" ca="1" si="103"/>
        <v>-</v>
      </c>
      <c r="GI40" s="156" t="str">
        <f t="shared" ca="1" si="103"/>
        <v>-</v>
      </c>
      <c r="GJ40" s="168" t="str">
        <f t="shared" ca="1" si="183"/>
        <v>-</v>
      </c>
      <c r="GK40" s="168" t="str">
        <f t="shared" ca="1" si="183"/>
        <v>-</v>
      </c>
      <c r="GL40" s="168" t="str">
        <f t="shared" ca="1" si="183"/>
        <v>-</v>
      </c>
      <c r="GM40" s="168" t="str">
        <f t="shared" ca="1" si="183"/>
        <v>-</v>
      </c>
      <c r="GN40" s="156" t="str">
        <f t="shared" ca="1" si="184"/>
        <v>-</v>
      </c>
      <c r="GO40" s="165">
        <f t="shared" ca="1" si="199"/>
        <v>0.5</v>
      </c>
      <c r="GP40" s="165">
        <f t="shared" ca="1" si="199"/>
        <v>0.9</v>
      </c>
      <c r="GQ40" s="165">
        <f t="shared" ca="1" si="199"/>
        <v>0.5</v>
      </c>
      <c r="GR40" s="165">
        <f t="shared" ca="1" si="199"/>
        <v>0.5</v>
      </c>
      <c r="GS40" s="165">
        <f t="shared" ca="1" si="199"/>
        <v>0</v>
      </c>
      <c r="GT40" s="165">
        <f t="shared" ca="1" si="199"/>
        <v>0</v>
      </c>
      <c r="GU40" s="165" t="str">
        <f t="shared" ca="1" si="199"/>
        <v>-</v>
      </c>
      <c r="GV40" s="168" t="str">
        <f t="shared" ca="1" si="199"/>
        <v>-</v>
      </c>
      <c r="GW40" s="168" t="str">
        <f t="shared" ca="1" si="199"/>
        <v>-</v>
      </c>
      <c r="GX40" s="117" t="b">
        <f t="shared" ca="1" si="159"/>
        <v>0</v>
      </c>
      <c r="GY40" s="117" t="str">
        <f t="shared" ca="1" si="210"/>
        <v>-</v>
      </c>
      <c r="GZ40" s="117" t="str">
        <f t="shared" ca="1" si="210"/>
        <v>-</v>
      </c>
      <c r="HA40" s="117" t="str">
        <f t="shared" ca="1" si="210"/>
        <v>-</v>
      </c>
      <c r="HB40" s="117" t="str">
        <f t="shared" ca="1" si="210"/>
        <v>-</v>
      </c>
      <c r="HC40" s="117" t="str">
        <f t="shared" ca="1" si="210"/>
        <v>-</v>
      </c>
      <c r="HD40" s="117" t="str">
        <f t="shared" ca="1" si="210"/>
        <v>-</v>
      </c>
      <c r="HE40" s="117" t="str">
        <f t="shared" ca="1" si="210"/>
        <v>-</v>
      </c>
      <c r="HF40" s="117" t="str">
        <f t="shared" ca="1" si="210"/>
        <v>-</v>
      </c>
      <c r="HG40" s="117" t="str">
        <f t="shared" ca="1" si="210"/>
        <v>-</v>
      </c>
      <c r="HH40" s="117" t="str">
        <f t="shared" ca="1" si="210"/>
        <v>-</v>
      </c>
      <c r="HI40" s="117" t="str">
        <f t="shared" ca="1" si="210"/>
        <v>-</v>
      </c>
      <c r="HJ40" s="117" t="str">
        <f t="shared" ca="1" si="210"/>
        <v>-</v>
      </c>
      <c r="HK40" s="117" t="str">
        <f t="shared" ca="1" si="210"/>
        <v>-</v>
      </c>
      <c r="HL40" s="117" t="str">
        <f t="shared" ca="1" si="210"/>
        <v>-</v>
      </c>
      <c r="HM40" s="117" t="str">
        <f t="shared" ca="1" si="210"/>
        <v>-</v>
      </c>
      <c r="HN40" s="117" t="str">
        <f t="shared" ca="1" si="210"/>
        <v>-</v>
      </c>
      <c r="HO40" s="117" t="str">
        <f t="shared" ca="1" si="210"/>
        <v>-</v>
      </c>
      <c r="HP40" s="117" t="str">
        <f t="shared" ca="1" si="210"/>
        <v>-</v>
      </c>
      <c r="HQ40" s="117" t="str">
        <f t="shared" ca="1" si="210"/>
        <v>-</v>
      </c>
      <c r="HR40" s="117" t="str">
        <f t="shared" ca="1" si="210"/>
        <v>-</v>
      </c>
      <c r="HS40" s="117" t="str">
        <f t="shared" ca="1" si="210"/>
        <v>-</v>
      </c>
      <c r="HT40" s="117" t="str">
        <f t="shared" ca="1" si="210"/>
        <v>-</v>
      </c>
      <c r="HU40" s="117" t="str">
        <f t="shared" ca="1" si="210"/>
        <v>-</v>
      </c>
      <c r="HV40" s="117" t="str">
        <f t="shared" ca="1" si="210"/>
        <v>-</v>
      </c>
      <c r="HW40" s="117" t="str">
        <f t="shared" ca="1" si="210"/>
        <v>-</v>
      </c>
      <c r="HX40" s="117" t="str">
        <f t="shared" ca="1" si="210"/>
        <v>-</v>
      </c>
      <c r="HY40" s="117" t="str">
        <f t="shared" ca="1" si="210"/>
        <v>-</v>
      </c>
      <c r="HZ40" s="117" t="str">
        <f t="shared" ca="1" si="210"/>
        <v>-</v>
      </c>
      <c r="IA40" s="117" t="str">
        <f t="shared" ca="1" si="210"/>
        <v>-</v>
      </c>
      <c r="IB40" s="117" t="str">
        <f t="shared" ca="1" si="210"/>
        <v>-</v>
      </c>
      <c r="IC40" s="117" t="str">
        <f t="shared" ca="1" si="210"/>
        <v>-</v>
      </c>
      <c r="ID40" s="117" t="str">
        <f t="shared" ca="1" si="210"/>
        <v>-</v>
      </c>
      <c r="IE40" s="117" t="str">
        <f t="shared" ca="1" si="210"/>
        <v>-</v>
      </c>
      <c r="IF40" s="117" t="str">
        <f t="shared" ca="1" si="210"/>
        <v>-</v>
      </c>
      <c r="IG40" s="117" t="str">
        <f t="shared" ca="1" si="210"/>
        <v>-</v>
      </c>
      <c r="IH40" s="117" t="str">
        <f t="shared" ca="1" si="210"/>
        <v>-</v>
      </c>
      <c r="II40" s="117" t="str">
        <f t="shared" ca="1" si="210"/>
        <v>-</v>
      </c>
      <c r="IJ40" s="117" t="str">
        <f t="shared" ca="1" si="210"/>
        <v>-</v>
      </c>
      <c r="IK40" s="117" t="str">
        <f t="shared" ca="1" si="210"/>
        <v>-</v>
      </c>
      <c r="IL40" s="117" t="str">
        <f t="shared" ca="1" si="210"/>
        <v>-</v>
      </c>
      <c r="IM40" s="117" t="str">
        <f t="shared" ca="1" si="210"/>
        <v>-</v>
      </c>
      <c r="IN40" s="117" t="str">
        <f t="shared" ca="1" si="210"/>
        <v>-</v>
      </c>
      <c r="IO40" s="117" t="str">
        <f t="shared" ca="1" si="210"/>
        <v>-</v>
      </c>
      <c r="IP40" s="117" t="str">
        <f t="shared" ca="1" si="210"/>
        <v>-</v>
      </c>
      <c r="IQ40" s="117" t="str">
        <f t="shared" ca="1" si="210"/>
        <v>-</v>
      </c>
      <c r="IR40" s="117" t="str">
        <f t="shared" ca="1" si="210"/>
        <v>-</v>
      </c>
      <c r="IS40" s="117" t="str">
        <f t="shared" ca="1" si="210"/>
        <v>-</v>
      </c>
      <c r="IT40" s="117" t="str">
        <f t="shared" ca="1" si="210"/>
        <v>-</v>
      </c>
      <c r="IU40" s="117" t="str">
        <f t="shared" ca="1" si="210"/>
        <v>-</v>
      </c>
      <c r="IV40" s="117" t="str">
        <f t="shared" ca="1" si="210"/>
        <v>-</v>
      </c>
      <c r="IW40" s="117" t="str">
        <f t="shared" ca="1" si="210"/>
        <v>-</v>
      </c>
      <c r="IX40" s="117" t="str">
        <f t="shared" ca="1" si="210"/>
        <v>-</v>
      </c>
      <c r="IY40" s="117" t="str">
        <f t="shared" ca="1" si="210"/>
        <v>-</v>
      </c>
      <c r="IZ40" s="10"/>
      <c r="JA40" s="166">
        <f t="shared" ca="1" si="131"/>
        <v>4.4999999999999998E-2</v>
      </c>
      <c r="JB40" s="166">
        <f t="shared" ca="1" si="132"/>
        <v>4.4999999999999998E-2</v>
      </c>
      <c r="JC40" s="168">
        <f t="shared" ca="1" si="184"/>
        <v>1</v>
      </c>
      <c r="JD40" s="156">
        <f t="shared" ca="1" si="184"/>
        <v>0</v>
      </c>
      <c r="JE40" s="156">
        <f t="shared" ca="1" si="184"/>
        <v>1</v>
      </c>
      <c r="JF40" s="156">
        <f t="shared" ca="1" si="184"/>
        <v>1</v>
      </c>
      <c r="JG40" s="156">
        <f t="shared" ca="1" si="184"/>
        <v>0</v>
      </c>
      <c r="JH40" s="156">
        <f t="shared" ca="1" si="184"/>
        <v>70</v>
      </c>
      <c r="JI40" s="156">
        <f t="shared" ca="1" si="184"/>
        <v>50</v>
      </c>
      <c r="JJ40" s="156">
        <f t="shared" ca="1" si="184"/>
        <v>70</v>
      </c>
      <c r="JK40" s="156">
        <f t="shared" ca="1" si="184"/>
        <v>50</v>
      </c>
      <c r="JL40" s="150">
        <f t="shared" ca="1" si="133"/>
        <v>1</v>
      </c>
      <c r="JM40" s="150">
        <f t="shared" ca="1" si="134"/>
        <v>1</v>
      </c>
      <c r="JN40" s="150">
        <f t="shared" ca="1" si="135"/>
        <v>1</v>
      </c>
      <c r="JO40" s="166">
        <f t="shared" ca="1" si="136"/>
        <v>1</v>
      </c>
      <c r="JP40" s="166">
        <f t="shared" ca="1" si="136"/>
        <v>1</v>
      </c>
      <c r="JQ40" s="156">
        <f t="shared" ca="1" si="184"/>
        <v>1</v>
      </c>
      <c r="JR40" s="10"/>
      <c r="JS40" s="156">
        <f t="shared" ca="1" si="184"/>
        <v>1</v>
      </c>
      <c r="JT40" s="166">
        <f t="shared" ca="1" si="137"/>
        <v>1</v>
      </c>
      <c r="JU40" s="168">
        <f t="shared" ref="JU40:JZ40" ca="1" si="211">OFFSET(JU$5,$B40,0)</f>
        <v>1</v>
      </c>
      <c r="JV40" s="156">
        <f t="shared" ca="1" si="211"/>
        <v>1</v>
      </c>
      <c r="JW40" s="156">
        <f t="shared" ca="1" si="211"/>
        <v>1</v>
      </c>
      <c r="JX40" s="168">
        <f t="shared" ca="1" si="211"/>
        <v>1</v>
      </c>
      <c r="JY40" s="156">
        <f t="shared" ca="1" si="211"/>
        <v>1</v>
      </c>
      <c r="JZ40" s="156">
        <f t="shared" ca="1" si="211"/>
        <v>1</v>
      </c>
      <c r="KA40" s="166">
        <f t="shared" ca="1" si="138"/>
        <v>1</v>
      </c>
      <c r="KB40" s="166">
        <f t="shared" ca="1" si="139"/>
        <v>1</v>
      </c>
      <c r="KC40" s="166">
        <f t="shared" ca="1" si="140"/>
        <v>1</v>
      </c>
      <c r="KD40" s="166" t="str">
        <f t="shared" ca="1" si="141"/>
        <v>-</v>
      </c>
      <c r="KE40" s="168" t="str">
        <f t="shared" ca="1" si="142"/>
        <v>-</v>
      </c>
      <c r="KF40" s="166" t="str">
        <f t="shared" ca="1" si="143"/>
        <v>-</v>
      </c>
      <c r="KG40" s="166" t="str">
        <f t="shared" ca="1" si="144"/>
        <v>-</v>
      </c>
      <c r="KH40" s="166" t="b">
        <f t="shared" ca="1" si="145"/>
        <v>0</v>
      </c>
      <c r="KI40" s="156">
        <f t="shared" ref="KI40:KI41" ca="1" si="212">OFFSET(KI$5,$B40,0)</f>
        <v>0</v>
      </c>
      <c r="KJ40" s="27">
        <v>0</v>
      </c>
    </row>
    <row r="41" spans="1:296" s="148" customFormat="1" outlineLevel="2">
      <c r="A41" s="126">
        <f t="shared" si="176"/>
        <v>36</v>
      </c>
      <c r="B41" s="132">
        <f t="shared" ca="1" si="194"/>
        <v>27</v>
      </c>
      <c r="C41" s="148">
        <v>300</v>
      </c>
      <c r="D41" s="148" t="s">
        <v>884</v>
      </c>
      <c r="E41" s="148" t="b">
        <v>1</v>
      </c>
      <c r="F41" s="148" t="b">
        <v>0</v>
      </c>
      <c r="G41" s="148" t="b">
        <f t="shared" si="147"/>
        <v>1</v>
      </c>
      <c r="H41" s="144">
        <v>3</v>
      </c>
      <c r="I41" s="144">
        <f t="shared" ca="1" si="185"/>
        <v>2</v>
      </c>
      <c r="J41" s="144">
        <f t="shared" ca="1" si="185"/>
        <v>1</v>
      </c>
      <c r="K41" s="144">
        <f t="shared" ca="1" si="185"/>
        <v>1</v>
      </c>
      <c r="L41" s="144">
        <f t="shared" ca="1" si="185"/>
        <v>1</v>
      </c>
      <c r="M41" s="144">
        <f t="shared" ca="1" si="185"/>
        <v>1</v>
      </c>
      <c r="N41" s="144">
        <f t="shared" ca="1" si="185"/>
        <v>1</v>
      </c>
      <c r="O41" s="144">
        <f t="shared" ca="1" si="185"/>
        <v>1</v>
      </c>
      <c r="P41" s="144">
        <f t="shared" ca="1" si="185"/>
        <v>1</v>
      </c>
      <c r="Q41" s="144">
        <f t="shared" ca="1" si="185"/>
        <v>1</v>
      </c>
      <c r="R41" s="144">
        <f t="shared" ca="1" si="185"/>
        <v>2</v>
      </c>
      <c r="S41" s="144">
        <f t="shared" ca="1" si="185"/>
        <v>1</v>
      </c>
      <c r="T41" s="144">
        <f t="shared" ca="1" si="185"/>
        <v>1</v>
      </c>
      <c r="U41" s="144">
        <f t="shared" ca="1" si="185"/>
        <v>1</v>
      </c>
      <c r="V41" s="144">
        <f t="shared" ca="1" si="185"/>
        <v>1</v>
      </c>
      <c r="W41" s="144">
        <f t="shared" ca="1" si="185"/>
        <v>1</v>
      </c>
      <c r="X41" s="144">
        <f t="shared" ca="1" si="185"/>
        <v>1</v>
      </c>
      <c r="Y41" s="144">
        <f t="shared" ca="1" si="185"/>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6"/>
        <v>-</v>
      </c>
      <c r="AE41" s="156" t="str">
        <f t="shared" ca="1" si="117"/>
        <v>-</v>
      </c>
      <c r="AF41" s="156" t="str">
        <f t="shared" ca="1" si="187"/>
        <v>-</v>
      </c>
      <c r="AG41" s="156" t="str">
        <f t="shared" ca="1" si="187"/>
        <v>-</v>
      </c>
      <c r="AH41" s="156" t="str">
        <f t="shared" ca="1" si="118"/>
        <v>-</v>
      </c>
      <c r="AI41" s="168" t="b">
        <f t="shared" ca="1" si="118"/>
        <v>1</v>
      </c>
      <c r="AJ41" s="10"/>
      <c r="AK41" s="166" t="b">
        <f t="shared" ca="1" si="188"/>
        <v>0</v>
      </c>
      <c r="AL41" s="166" t="str">
        <f t="shared" ca="1" si="188"/>
        <v>-</v>
      </c>
      <c r="AM41" s="166" t="b">
        <f t="shared" ca="1" si="188"/>
        <v>0</v>
      </c>
      <c r="AN41" s="166" t="b">
        <f t="shared" ca="1" si="188"/>
        <v>1</v>
      </c>
      <c r="AO41" s="166" t="b">
        <f t="shared" ca="1" si="188"/>
        <v>0</v>
      </c>
      <c r="AP41" s="192" t="b">
        <v>1</v>
      </c>
      <c r="AQ41" s="166">
        <f t="shared" ca="1" si="120"/>
        <v>0</v>
      </c>
      <c r="AR41" s="166" t="b">
        <f t="shared" ca="1" si="189"/>
        <v>0</v>
      </c>
      <c r="AS41" s="166" t="b">
        <f t="shared" ca="1" si="189"/>
        <v>0</v>
      </c>
      <c r="AT41" s="166" t="str">
        <f t="shared" ca="1" si="189"/>
        <v>-</v>
      </c>
      <c r="AU41" s="166" t="str">
        <f t="shared" ca="1" si="189"/>
        <v>-</v>
      </c>
      <c r="AV41" s="166" t="str">
        <f t="shared" ca="1" si="189"/>
        <v>-</v>
      </c>
      <c r="AW41" s="10"/>
      <c r="AX41" s="156" t="b">
        <f t="shared" ca="1" si="190"/>
        <v>1</v>
      </c>
      <c r="AY41" s="167" t="b">
        <v>1</v>
      </c>
      <c r="AZ41" s="156" t="b">
        <f t="shared" ca="1" si="190"/>
        <v>1</v>
      </c>
      <c r="BA41" s="163">
        <f t="shared" ca="1" si="191"/>
        <v>3208</v>
      </c>
      <c r="BB41" s="156" t="b">
        <f t="shared" ca="1" si="177"/>
        <v>0</v>
      </c>
      <c r="BC41" s="156" t="str">
        <f t="shared" ca="1" si="177"/>
        <v>-</v>
      </c>
      <c r="BD41" s="156" t="b">
        <f t="shared" ca="1" si="177"/>
        <v>1</v>
      </c>
      <c r="BE41" s="144">
        <f t="shared" ca="1" si="195"/>
        <v>3209</v>
      </c>
      <c r="BF41" s="156" t="str">
        <f t="shared" ca="1" si="200"/>
        <v>-</v>
      </c>
      <c r="BG41" s="156">
        <f t="shared" ca="1" si="207"/>
        <v>1</v>
      </c>
      <c r="BH41" s="156">
        <f t="shared" ca="1" si="207"/>
        <v>1</v>
      </c>
      <c r="BI41" s="156" t="str">
        <f t="shared" ca="1" si="207"/>
        <v>-</v>
      </c>
      <c r="BJ41" s="156" t="str">
        <f t="shared" ca="1" si="207"/>
        <v>-</v>
      </c>
      <c r="BK41" s="10"/>
      <c r="BL41" s="156" t="str">
        <f t="shared" ca="1" si="207"/>
        <v>-</v>
      </c>
      <c r="BM41" s="156" t="str">
        <f t="shared" ca="1" si="207"/>
        <v>-</v>
      </c>
      <c r="BN41" s="156" t="str">
        <f t="shared" ca="1" si="207"/>
        <v>-</v>
      </c>
      <c r="BO41" s="156" t="str">
        <f t="shared" ca="1" si="207"/>
        <v>-</v>
      </c>
      <c r="BP41" s="156" t="str">
        <f t="shared" ca="1" si="207"/>
        <v>-</v>
      </c>
      <c r="BQ41" s="156" t="str">
        <f t="shared" ca="1" si="207"/>
        <v>-</v>
      </c>
      <c r="BR41" s="156" t="str">
        <f t="shared" ca="1" si="207"/>
        <v>-</v>
      </c>
      <c r="BS41" s="156" t="str">
        <f t="shared" ca="1" si="207"/>
        <v>-</v>
      </c>
      <c r="BT41" s="156" t="str">
        <f t="shared" ca="1" si="207"/>
        <v>-</v>
      </c>
      <c r="BU41" s="156" t="str">
        <f t="shared" ca="1" si="207"/>
        <v>-</v>
      </c>
      <c r="BV41" s="156" t="str">
        <f t="shared" ca="1" si="207"/>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01"/>
        <v>-</v>
      </c>
      <c r="CK41" s="156" t="str">
        <f t="shared" ca="1" si="201"/>
        <v>-</v>
      </c>
      <c r="CL41" s="156" t="str">
        <f t="shared" ca="1" si="201"/>
        <v>-</v>
      </c>
      <c r="CM41" s="156" t="str">
        <f t="shared" ca="1" si="201"/>
        <v>-</v>
      </c>
      <c r="CN41" s="156" t="str">
        <f t="shared" ca="1" si="201"/>
        <v>-</v>
      </c>
      <c r="CO41" s="156" t="str">
        <f t="shared" ca="1" si="201"/>
        <v>-</v>
      </c>
      <c r="CP41" s="167">
        <v>1</v>
      </c>
      <c r="CQ41" s="167">
        <v>1</v>
      </c>
      <c r="CR41" s="168">
        <f t="shared" ref="CR41:CT41" ca="1" si="213">OFFSET(CR$5,$B41,0)</f>
        <v>0</v>
      </c>
      <c r="CS41" s="168" t="str">
        <f t="shared" ca="1" si="213"/>
        <v>-</v>
      </c>
      <c r="CT41" s="168" t="str">
        <f t="shared" ca="1" si="213"/>
        <v>-</v>
      </c>
      <c r="CU41" s="156" t="str">
        <f t="shared" ca="1" si="202"/>
        <v>-</v>
      </c>
      <c r="CV41" s="156" t="str">
        <f t="shared" ca="1" si="202"/>
        <v>-</v>
      </c>
      <c r="CW41" s="156" t="str">
        <f t="shared" ca="1" si="202"/>
        <v>-</v>
      </c>
      <c r="CX41" s="156" t="str">
        <f t="shared" ca="1" si="202"/>
        <v>-</v>
      </c>
      <c r="CY41" s="156" t="str">
        <f t="shared" ca="1" si="202"/>
        <v>-</v>
      </c>
      <c r="CZ41" s="156">
        <f t="shared" ca="1" si="202"/>
        <v>0</v>
      </c>
      <c r="DA41" s="156" t="str">
        <f t="shared" ca="1" si="202"/>
        <v>-</v>
      </c>
      <c r="DB41" s="156" t="str">
        <f t="shared" ca="1" si="202"/>
        <v>-</v>
      </c>
      <c r="DC41" s="156" t="str">
        <f t="shared" ca="1" si="202"/>
        <v>-</v>
      </c>
      <c r="DD41" s="156" t="str">
        <f t="shared" ca="1" si="202"/>
        <v>-</v>
      </c>
      <c r="DE41" s="156" t="str">
        <f t="shared" ca="1" si="202"/>
        <v>-</v>
      </c>
      <c r="DF41" s="156">
        <f t="shared" ca="1" si="202"/>
        <v>0</v>
      </c>
      <c r="DG41" s="168">
        <f t="shared" ca="1" si="202"/>
        <v>0</v>
      </c>
      <c r="DH41" s="168">
        <f t="shared" ca="1" si="202"/>
        <v>0</v>
      </c>
      <c r="DI41" s="168">
        <f t="shared" ca="1" si="202"/>
        <v>0</v>
      </c>
      <c r="DJ41" s="156">
        <f t="shared" ca="1" si="197"/>
        <v>0</v>
      </c>
      <c r="DK41" s="156">
        <f t="shared" ca="1" si="197"/>
        <v>0</v>
      </c>
      <c r="DL41" s="156">
        <f t="shared" ca="1" si="197"/>
        <v>0</v>
      </c>
      <c r="DM41" s="156" t="str">
        <f t="shared" ca="1" si="197"/>
        <v>-</v>
      </c>
      <c r="DN41" s="156" t="str">
        <f t="shared" ca="1" si="197"/>
        <v>-</v>
      </c>
      <c r="DO41" s="168" t="str">
        <f t="shared" ca="1" si="197"/>
        <v>-</v>
      </c>
      <c r="DP41" s="168" t="str">
        <f t="shared" ca="1" si="197"/>
        <v>-</v>
      </c>
      <c r="DQ41" s="156" t="str">
        <f t="shared" ca="1" si="197"/>
        <v>-</v>
      </c>
      <c r="DR41" s="156" t="str">
        <f t="shared" ca="1" si="197"/>
        <v>-</v>
      </c>
      <c r="DS41" s="156" t="str">
        <f t="shared" ca="1" si="197"/>
        <v>-</v>
      </c>
      <c r="DT41" s="156" t="str">
        <f t="shared" ca="1" si="197"/>
        <v>-</v>
      </c>
      <c r="DU41" s="156" t="str">
        <f t="shared" ca="1" si="197"/>
        <v>-</v>
      </c>
      <c r="DV41" s="156" t="str">
        <f t="shared" ca="1" si="197"/>
        <v>-</v>
      </c>
      <c r="DW41" s="156" t="str">
        <f t="shared" ca="1" si="197"/>
        <v>-</v>
      </c>
      <c r="DX41" s="10"/>
      <c r="DY41" s="168">
        <f t="shared" ca="1" si="208"/>
        <v>1</v>
      </c>
      <c r="DZ41" s="156" t="str">
        <f t="shared" ca="1" si="208"/>
        <v>-</v>
      </c>
      <c r="EA41" s="168" t="str">
        <f t="shared" ca="1" si="208"/>
        <v>-</v>
      </c>
      <c r="EB41" s="168" t="str">
        <f t="shared" ca="1" si="208"/>
        <v>-</v>
      </c>
      <c r="EC41" s="168" t="str">
        <f t="shared" ca="1" si="208"/>
        <v>-</v>
      </c>
      <c r="ED41" s="168" t="b">
        <f t="shared" ca="1" si="208"/>
        <v>0</v>
      </c>
      <c r="EE41" s="156" t="str">
        <f t="shared" ca="1" si="208"/>
        <v>-</v>
      </c>
      <c r="EF41" s="156">
        <f t="shared" ca="1" si="208"/>
        <v>0</v>
      </c>
      <c r="EG41" s="156" t="str">
        <f t="shared" ca="1" si="208"/>
        <v>-</v>
      </c>
      <c r="EH41" s="166" cm="1">
        <f t="array" aca="1" ref="EH41" ca="1">INDEX(i.rev,$K41,EH$15)</f>
        <v>1</v>
      </c>
      <c r="EI41" s="156">
        <f t="shared" ca="1" si="125"/>
        <v>0</v>
      </c>
      <c r="EJ41" s="156">
        <f t="shared" ca="1" si="208"/>
        <v>1</v>
      </c>
      <c r="EK41" s="156">
        <f t="shared" ca="1" si="208"/>
        <v>0</v>
      </c>
      <c r="EL41" s="156">
        <f t="shared" ca="1" si="208"/>
        <v>1</v>
      </c>
      <c r="EM41" s="156">
        <f t="shared" ca="1" si="208"/>
        <v>1</v>
      </c>
      <c r="EN41" s="156">
        <f t="shared" ca="1" si="208"/>
        <v>1</v>
      </c>
      <c r="EO41" s="156">
        <f t="shared" ca="1" si="208"/>
        <v>0</v>
      </c>
      <c r="EP41" s="156">
        <f t="shared" ca="1" si="208"/>
        <v>0</v>
      </c>
      <c r="EQ41" s="156">
        <f t="shared" ca="1" si="208"/>
        <v>0</v>
      </c>
      <c r="ER41" s="156">
        <f t="shared" ca="1" si="209"/>
        <v>0</v>
      </c>
      <c r="ES41" s="156">
        <f t="shared" ca="1" si="209"/>
        <v>0</v>
      </c>
      <c r="ET41" s="156">
        <f t="shared" ca="1" si="209"/>
        <v>0</v>
      </c>
      <c r="EU41" s="156">
        <f t="shared" ca="1" si="209"/>
        <v>0</v>
      </c>
      <c r="EV41" s="156">
        <f t="shared" ca="1" si="209"/>
        <v>0</v>
      </c>
      <c r="EW41" s="156">
        <f t="shared" ca="1" si="126"/>
        <v>0</v>
      </c>
      <c r="EX41" s="156">
        <f t="shared" ca="1" si="126"/>
        <v>0</v>
      </c>
      <c r="EY41" s="166" cm="1">
        <f t="array" aca="1" ref="EY41" ca="1">INDEX(i.rev,$K41,EY$15)</f>
        <v>0</v>
      </c>
      <c r="EZ41" s="156">
        <f t="shared" ca="1" si="209"/>
        <v>0</v>
      </c>
      <c r="FA41" s="166" cm="1">
        <f t="array" aca="1" ref="FA41" ca="1">INDEX(i.rev,$K41,FA$15)</f>
        <v>1</v>
      </c>
      <c r="FB41" s="156">
        <f t="shared" ca="1" si="209"/>
        <v>0</v>
      </c>
      <c r="FC41" s="168">
        <f t="shared" ca="1" si="209"/>
        <v>0</v>
      </c>
      <c r="FD41" s="168">
        <f t="shared" ca="1" si="209"/>
        <v>0</v>
      </c>
      <c r="FE41" s="168">
        <f t="shared" ca="1" si="209"/>
        <v>0</v>
      </c>
      <c r="FF41" s="168">
        <f t="shared" ca="1" si="181"/>
        <v>0</v>
      </c>
      <c r="FG41" s="168">
        <f t="shared" ca="1" si="181"/>
        <v>0</v>
      </c>
      <c r="FH41" s="168">
        <f t="shared" ca="1" si="181"/>
        <v>0</v>
      </c>
      <c r="FI41" s="10"/>
      <c r="FJ41" s="156" t="str">
        <f t="shared" ca="1" si="204"/>
        <v>-</v>
      </c>
      <c r="FK41" s="156" t="str">
        <f t="shared" ca="1" si="204"/>
        <v>-</v>
      </c>
      <c r="FL41" s="156" t="str">
        <f t="shared" ca="1" si="204"/>
        <v>-</v>
      </c>
      <c r="FM41" s="156" t="str">
        <f t="shared" ca="1" si="204"/>
        <v>-</v>
      </c>
      <c r="FN41" s="168" t="str">
        <f t="shared" ca="1" si="204"/>
        <v>-</v>
      </c>
      <c r="FO41" s="150" t="b">
        <f t="shared" si="127"/>
        <v>0</v>
      </c>
      <c r="FP41" s="150" t="b">
        <f t="shared" si="127"/>
        <v>0</v>
      </c>
      <c r="FQ41" s="150" t="b">
        <f t="shared" si="127"/>
        <v>1</v>
      </c>
      <c r="FR41" s="168">
        <f t="shared" ca="1" si="204"/>
        <v>0</v>
      </c>
      <c r="FS41" s="166">
        <f t="shared" ca="1" si="128"/>
        <v>1</v>
      </c>
      <c r="FT41" s="166">
        <f t="shared" ca="1" si="128"/>
        <v>1</v>
      </c>
      <c r="FU41" s="168" t="str">
        <f t="shared" ca="1" si="181"/>
        <v>-</v>
      </c>
      <c r="FV41" s="168" t="str">
        <f t="shared" ca="1" si="181"/>
        <v>-</v>
      </c>
      <c r="FW41" s="168" t="str">
        <f t="shared" ca="1" si="181"/>
        <v>-</v>
      </c>
      <c r="FX41" s="168" t="str">
        <f t="shared" ca="1" si="181"/>
        <v>-</v>
      </c>
      <c r="FY41" s="168" t="str">
        <f t="shared" ca="1" si="181"/>
        <v>-</v>
      </c>
      <c r="FZ41" s="156" t="str">
        <f t="shared" ca="1" si="205"/>
        <v>-</v>
      </c>
      <c r="GA41" s="156" t="str">
        <f t="shared" ca="1" si="205"/>
        <v>-</v>
      </c>
      <c r="GB41" s="150" t="b">
        <f t="array" aca="1" ref="GB41" ca="1">IF(OR(GC41:GC41&lt;&gt;"-"),TRUE,"-")</f>
        <v>1</v>
      </c>
      <c r="GC41" s="144">
        <f t="shared" ca="1" si="170"/>
        <v>2</v>
      </c>
      <c r="GD41" s="150" t="str">
        <f t="array" aca="1" ref="GD41" ca="1">IF(OR(GE41:GE41&lt;&gt;"-"),TRUE,"-")</f>
        <v>-</v>
      </c>
      <c r="GE41" s="156" t="str">
        <f t="shared" ca="1" si="182"/>
        <v>-</v>
      </c>
      <c r="GF41" s="156" t="b">
        <f t="shared" ca="1" si="198"/>
        <v>1</v>
      </c>
      <c r="GG41" s="156">
        <f t="shared" ca="1" si="198"/>
        <v>2</v>
      </c>
      <c r="GH41" s="156" t="str">
        <f t="shared" ca="1" si="103"/>
        <v>-</v>
      </c>
      <c r="GI41" s="156" t="str">
        <f t="shared" ca="1" si="103"/>
        <v>-</v>
      </c>
      <c r="GJ41" s="168" t="str">
        <f t="shared" ca="1" si="183"/>
        <v>-</v>
      </c>
      <c r="GK41" s="168" t="str">
        <f t="shared" ca="1" si="183"/>
        <v>-</v>
      </c>
      <c r="GL41" s="168" t="str">
        <f t="shared" ca="1" si="183"/>
        <v>-</v>
      </c>
      <c r="GM41" s="168" t="str">
        <f t="shared" ca="1" si="183"/>
        <v>-</v>
      </c>
      <c r="GN41" s="156" t="str">
        <f t="shared" ref="GN41:JH41" ca="1" si="214">OFFSET(GN$5,$B41,0)</f>
        <v>-</v>
      </c>
      <c r="GO41" s="165">
        <f t="shared" ca="1" si="199"/>
        <v>0.5</v>
      </c>
      <c r="GP41" s="165">
        <f t="shared" ca="1" si="199"/>
        <v>0.9</v>
      </c>
      <c r="GQ41" s="165">
        <f t="shared" ca="1" si="199"/>
        <v>0.5</v>
      </c>
      <c r="GR41" s="165">
        <f t="shared" ca="1" si="199"/>
        <v>0.5</v>
      </c>
      <c r="GS41" s="165">
        <f t="shared" ca="1" si="199"/>
        <v>0</v>
      </c>
      <c r="GT41" s="165">
        <f t="shared" ca="1" si="199"/>
        <v>0</v>
      </c>
      <c r="GU41" s="165" t="str">
        <f t="shared" ca="1" si="199"/>
        <v>-</v>
      </c>
      <c r="GV41" s="168" t="str">
        <f t="shared" ca="1" si="199"/>
        <v>-</v>
      </c>
      <c r="GW41" s="168" t="str">
        <f t="shared" ca="1" si="199"/>
        <v>-</v>
      </c>
      <c r="GX41" s="117" t="b">
        <f t="shared" ca="1" si="159"/>
        <v>0</v>
      </c>
      <c r="GY41" s="117" t="str">
        <f t="shared" ca="1" si="210"/>
        <v>-</v>
      </c>
      <c r="GZ41" s="117" t="str">
        <f t="shared" ca="1" si="210"/>
        <v>-</v>
      </c>
      <c r="HA41" s="117" t="str">
        <f t="shared" ca="1" si="210"/>
        <v>-</v>
      </c>
      <c r="HB41" s="117" t="str">
        <f t="shared" ca="1" si="210"/>
        <v>-</v>
      </c>
      <c r="HC41" s="117" t="str">
        <f t="shared" ca="1" si="210"/>
        <v>-</v>
      </c>
      <c r="HD41" s="117" t="str">
        <f t="shared" ca="1" si="210"/>
        <v>-</v>
      </c>
      <c r="HE41" s="117" t="str">
        <f t="shared" ca="1" si="210"/>
        <v>-</v>
      </c>
      <c r="HF41" s="117" t="str">
        <f t="shared" ca="1" si="210"/>
        <v>-</v>
      </c>
      <c r="HG41" s="117" t="str">
        <f t="shared" ca="1" si="210"/>
        <v>-</v>
      </c>
      <c r="HH41" s="117" t="str">
        <f t="shared" ca="1" si="210"/>
        <v>-</v>
      </c>
      <c r="HI41" s="117" t="str">
        <f t="shared" ca="1" si="210"/>
        <v>-</v>
      </c>
      <c r="HJ41" s="117" t="str">
        <f t="shared" ca="1" si="210"/>
        <v>-</v>
      </c>
      <c r="HK41" s="117" t="str">
        <f t="shared" ca="1" si="210"/>
        <v>-</v>
      </c>
      <c r="HL41" s="117" t="str">
        <f t="shared" ca="1" si="210"/>
        <v>-</v>
      </c>
      <c r="HM41" s="117" t="str">
        <f t="shared" ca="1" si="210"/>
        <v>-</v>
      </c>
      <c r="HN41" s="117" t="str">
        <f t="shared" ca="1" si="210"/>
        <v>-</v>
      </c>
      <c r="HO41" s="117" t="str">
        <f t="shared" ca="1" si="210"/>
        <v>-</v>
      </c>
      <c r="HP41" s="117" t="str">
        <f t="shared" ca="1" si="210"/>
        <v>-</v>
      </c>
      <c r="HQ41" s="117" t="str">
        <f t="shared" ca="1" si="210"/>
        <v>-</v>
      </c>
      <c r="HR41" s="117" t="str">
        <f t="shared" ca="1" si="210"/>
        <v>-</v>
      </c>
      <c r="HS41" s="117" t="str">
        <f t="shared" ca="1" si="210"/>
        <v>-</v>
      </c>
      <c r="HT41" s="117" t="str">
        <f t="shared" ca="1" si="210"/>
        <v>-</v>
      </c>
      <c r="HU41" s="117" t="str">
        <f t="shared" ca="1" si="210"/>
        <v>-</v>
      </c>
      <c r="HV41" s="117" t="str">
        <f t="shared" ca="1" si="210"/>
        <v>-</v>
      </c>
      <c r="HW41" s="117" t="str">
        <f t="shared" ca="1" si="210"/>
        <v>-</v>
      </c>
      <c r="HX41" s="117" t="str">
        <f t="shared" ca="1" si="210"/>
        <v>-</v>
      </c>
      <c r="HY41" s="117" t="str">
        <f t="shared" ca="1" si="210"/>
        <v>-</v>
      </c>
      <c r="HZ41" s="117" t="str">
        <f t="shared" ca="1" si="210"/>
        <v>-</v>
      </c>
      <c r="IA41" s="117" t="str">
        <f t="shared" ca="1" si="210"/>
        <v>-</v>
      </c>
      <c r="IB41" s="117" t="str">
        <f t="shared" ca="1" si="210"/>
        <v>-</v>
      </c>
      <c r="IC41" s="117" t="str">
        <f t="shared" ca="1" si="210"/>
        <v>-</v>
      </c>
      <c r="ID41" s="117" t="str">
        <f t="shared" ca="1" si="210"/>
        <v>-</v>
      </c>
      <c r="IE41" s="117" t="str">
        <f t="shared" ca="1" si="210"/>
        <v>-</v>
      </c>
      <c r="IF41" s="117" t="str">
        <f t="shared" ca="1" si="210"/>
        <v>-</v>
      </c>
      <c r="IG41" s="117" t="str">
        <f t="shared" ca="1" si="210"/>
        <v>-</v>
      </c>
      <c r="IH41" s="117" t="str">
        <f t="shared" ca="1" si="210"/>
        <v>-</v>
      </c>
      <c r="II41" s="117" t="str">
        <f t="shared" ca="1" si="210"/>
        <v>-</v>
      </c>
      <c r="IJ41" s="117" t="str">
        <f t="shared" ca="1" si="210"/>
        <v>-</v>
      </c>
      <c r="IK41" s="117" t="str">
        <f t="shared" ca="1" si="210"/>
        <v>-</v>
      </c>
      <c r="IL41" s="117" t="str">
        <f t="shared" ca="1" si="210"/>
        <v>-</v>
      </c>
      <c r="IM41" s="117" t="str">
        <f t="shared" ca="1" si="210"/>
        <v>-</v>
      </c>
      <c r="IN41" s="117" t="str">
        <f t="shared" ca="1" si="210"/>
        <v>-</v>
      </c>
      <c r="IO41" s="117" t="str">
        <f t="shared" ca="1" si="210"/>
        <v>-</v>
      </c>
      <c r="IP41" s="117" t="str">
        <f t="shared" ca="1" si="210"/>
        <v>-</v>
      </c>
      <c r="IQ41" s="117" t="str">
        <f t="shared" ca="1" si="210"/>
        <v>-</v>
      </c>
      <c r="IR41" s="117" t="str">
        <f t="shared" ca="1" si="210"/>
        <v>-</v>
      </c>
      <c r="IS41" s="117" t="str">
        <f t="shared" ca="1" si="210"/>
        <v>-</v>
      </c>
      <c r="IT41" s="117" t="str">
        <f t="shared" ca="1" si="210"/>
        <v>-</v>
      </c>
      <c r="IU41" s="117" t="str">
        <f t="shared" ca="1" si="210"/>
        <v>-</v>
      </c>
      <c r="IV41" s="117" t="str">
        <f t="shared" ca="1" si="210"/>
        <v>-</v>
      </c>
      <c r="IW41" s="117" t="str">
        <f t="shared" ca="1" si="210"/>
        <v>-</v>
      </c>
      <c r="IX41" s="117" t="str">
        <f t="shared" ca="1" si="210"/>
        <v>-</v>
      </c>
      <c r="IY41" s="117" t="str">
        <f t="shared" ca="1" si="210"/>
        <v>-</v>
      </c>
      <c r="IZ41" s="10"/>
      <c r="JA41" s="166">
        <f t="shared" ca="1" si="131"/>
        <v>4.4999999999999998E-2</v>
      </c>
      <c r="JB41" s="166">
        <f t="shared" ca="1" si="132"/>
        <v>4.4999999999999998E-2</v>
      </c>
      <c r="JC41" s="168">
        <f t="shared" ca="1" si="214"/>
        <v>1</v>
      </c>
      <c r="JD41" s="156">
        <f t="shared" ca="1" si="214"/>
        <v>0</v>
      </c>
      <c r="JE41" s="156">
        <f t="shared" ca="1" si="214"/>
        <v>1</v>
      </c>
      <c r="JF41" s="156">
        <f t="shared" ca="1" si="214"/>
        <v>1</v>
      </c>
      <c r="JG41" s="156">
        <f t="shared" ca="1" si="214"/>
        <v>0</v>
      </c>
      <c r="JH41" s="156">
        <f t="shared" ca="1" si="214"/>
        <v>70</v>
      </c>
      <c r="JI41" s="156">
        <f t="shared" ref="JI41:JZ41" ca="1" si="215">OFFSET(JI$5,$B41,0)</f>
        <v>50</v>
      </c>
      <c r="JJ41" s="156">
        <f t="shared" ca="1" si="215"/>
        <v>70</v>
      </c>
      <c r="JK41" s="156">
        <f t="shared" ca="1" si="215"/>
        <v>50</v>
      </c>
      <c r="JL41" s="150">
        <f t="shared" ca="1" si="133"/>
        <v>1</v>
      </c>
      <c r="JM41" s="150">
        <f t="shared" ca="1" si="134"/>
        <v>1</v>
      </c>
      <c r="JN41" s="150">
        <f t="shared" ca="1" si="135"/>
        <v>1</v>
      </c>
      <c r="JO41" s="166">
        <f t="shared" ca="1" si="136"/>
        <v>1</v>
      </c>
      <c r="JP41" s="166">
        <f t="shared" ca="1" si="136"/>
        <v>1</v>
      </c>
      <c r="JQ41" s="156">
        <f t="shared" ca="1" si="215"/>
        <v>1</v>
      </c>
      <c r="JR41" s="10"/>
      <c r="JS41" s="156">
        <f t="shared" ca="1" si="215"/>
        <v>1</v>
      </c>
      <c r="JT41" s="166">
        <f t="shared" ca="1" si="137"/>
        <v>1</v>
      </c>
      <c r="JU41" s="168">
        <f t="shared" ca="1" si="215"/>
        <v>1</v>
      </c>
      <c r="JV41" s="156">
        <f t="shared" ca="1" si="215"/>
        <v>1</v>
      </c>
      <c r="JW41" s="156">
        <f t="shared" ca="1" si="215"/>
        <v>1</v>
      </c>
      <c r="JX41" s="168">
        <f t="shared" ca="1" si="215"/>
        <v>1</v>
      </c>
      <c r="JY41" s="156">
        <f t="shared" ca="1" si="215"/>
        <v>1</v>
      </c>
      <c r="JZ41" s="156">
        <f t="shared" ca="1" si="215"/>
        <v>1</v>
      </c>
      <c r="KA41" s="166">
        <f t="shared" ca="1" si="138"/>
        <v>1</v>
      </c>
      <c r="KB41" s="166">
        <f t="shared" ca="1" si="139"/>
        <v>1</v>
      </c>
      <c r="KC41" s="166">
        <f t="shared" ca="1" si="140"/>
        <v>1</v>
      </c>
      <c r="KD41" s="166" t="str">
        <f t="shared" ca="1" si="141"/>
        <v>-</v>
      </c>
      <c r="KE41" s="168" t="str">
        <f t="shared" ca="1" si="142"/>
        <v>-</v>
      </c>
      <c r="KF41" s="166" t="str">
        <f t="shared" ca="1" si="143"/>
        <v>-</v>
      </c>
      <c r="KG41" s="166" t="str">
        <f t="shared" ca="1" si="144"/>
        <v>-</v>
      </c>
      <c r="KH41" s="166" t="b">
        <f t="shared" ca="1" si="145"/>
        <v>0</v>
      </c>
      <c r="KI41" s="156">
        <f t="shared" ca="1" si="212"/>
        <v>0</v>
      </c>
      <c r="KJ41" s="27">
        <v>0</v>
      </c>
    </row>
    <row r="42" spans="1:296" s="127" customFormat="1" outlineLevel="1">
      <c r="A42" s="126">
        <f t="shared" si="176"/>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0.946</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54"/>
      <c r="KI42" s="16"/>
      <c r="KJ42" s="27">
        <v>0</v>
      </c>
    </row>
    <row r="43" spans="1:296"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154"/>
      <c r="KJ43" s="27">
        <v>0</v>
      </c>
    </row>
    <row r="44" spans="1:296"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154"/>
      <c r="KJ44" s="27">
        <v>0</v>
      </c>
    </row>
    <row r="45" spans="1:296" s="148" customFormat="1" outlineLevel="1">
      <c r="A45" s="126">
        <f t="shared" si="13"/>
        <v>40</v>
      </c>
      <c r="B45" s="126">
        <f>$A$7</f>
        <v>2</v>
      </c>
      <c r="C45" s="148">
        <v>101</v>
      </c>
      <c r="D45" s="148" t="s">
        <v>884</v>
      </c>
      <c r="E45" s="148" t="b">
        <v>1</v>
      </c>
      <c r="F45" s="148" t="b">
        <v>0</v>
      </c>
      <c r="G45" s="148" t="b">
        <f>E45</f>
        <v>1</v>
      </c>
      <c r="H45" s="32">
        <v>3</v>
      </c>
      <c r="I45" s="32">
        <v>1</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SE CropgrazeFALSE (F33N11)</v>
      </c>
      <c r="AB45" s="10" t="str">
        <f ca="1">IF(COUNTIF(AA$5:AA45,AA45)=1,"-","Dup")</f>
        <v>-</v>
      </c>
      <c r="AC45" s="10"/>
      <c r="AD45" s="167" t="b">
        <v>0</v>
      </c>
      <c r="AE45" s="167" t="b">
        <v>0</v>
      </c>
      <c r="AF45" s="167" t="b">
        <v>1</v>
      </c>
      <c r="AG45" s="167" t="b">
        <v>0</v>
      </c>
      <c r="AH45" s="167" t="b">
        <v>0</v>
      </c>
      <c r="AI45" s="167" t="b">
        <v>1</v>
      </c>
      <c r="AJ45" s="10"/>
      <c r="AK45" s="166" t="b">
        <f t="shared" ref="AK45:AP142" si="216">INDEX(model_structure,$I45,AK$15)</f>
        <v>1</v>
      </c>
      <c r="AL45" s="166" t="str">
        <f t="shared" si="216"/>
        <v>-</v>
      </c>
      <c r="AM45" s="166" t="str">
        <f t="shared" si="216"/>
        <v>-</v>
      </c>
      <c r="AN45" s="166" t="str">
        <f t="shared" si="216"/>
        <v>-</v>
      </c>
      <c r="AO45" s="166" t="b">
        <f t="shared" si="216"/>
        <v>0</v>
      </c>
      <c r="AP45" s="166" t="b">
        <f t="shared" si="216"/>
        <v>0</v>
      </c>
      <c r="AQ45" s="166">
        <f t="shared" ref="AQ45:AQ143" si="217">INDEX(minroe,$L45)</f>
        <v>0</v>
      </c>
      <c r="AR45" s="166" t="b">
        <f t="shared" ref="AR45:AV143" si="218">INDEX(i.risk_aversion,$J45,AR$15)</f>
        <v>0</v>
      </c>
      <c r="AS45" s="166" t="b">
        <f t="shared" si="218"/>
        <v>0</v>
      </c>
      <c r="AT45" s="166" t="str">
        <f t="shared" si="218"/>
        <v>-</v>
      </c>
      <c r="AU45" s="166" t="str">
        <f t="shared" si="218"/>
        <v>-</v>
      </c>
      <c r="AV45" s="166" t="str">
        <f t="shared" si="218"/>
        <v>-</v>
      </c>
      <c r="AW45" s="10"/>
      <c r="AX45" s="166" t="b">
        <f t="shared" ref="AX45:AX143" si="219">INDEX(model_structure,$I45,AX$15)</f>
        <v>1</v>
      </c>
      <c r="AY45" s="168" t="b">
        <f t="shared" ref="AY45:BV141" ca="1" si="220">OFFSET(AY$5,$B45,0)</f>
        <v>1</v>
      </c>
      <c r="AZ45" s="168" t="b">
        <f t="shared" ca="1" si="220"/>
        <v>1</v>
      </c>
      <c r="BA45" s="167">
        <f>VALUE($H45&amp;MIN(2,$I45)&amp;"08")</f>
        <v>3108</v>
      </c>
      <c r="BB45" s="168" t="str">
        <f t="shared" ca="1" si="220"/>
        <v>-</v>
      </c>
      <c r="BC45" s="168" t="str">
        <f t="shared" ca="1" si="220"/>
        <v>-</v>
      </c>
      <c r="BD45" s="168" t="str">
        <f t="shared" ca="1" si="220"/>
        <v>-</v>
      </c>
      <c r="BE45" s="168" t="str">
        <f t="shared" ca="1" si="220"/>
        <v>-</v>
      </c>
      <c r="BF45" s="168" t="str">
        <f t="shared" ca="1" si="220"/>
        <v>-</v>
      </c>
      <c r="BG45" s="168">
        <f t="shared" ca="1" si="220"/>
        <v>1</v>
      </c>
      <c r="BH45" s="168">
        <f t="shared" ca="1" si="220"/>
        <v>1</v>
      </c>
      <c r="BI45" s="168" t="str">
        <f t="shared" ca="1" si="220"/>
        <v>-</v>
      </c>
      <c r="BJ45" s="168" t="str">
        <f t="shared" ca="1" si="220"/>
        <v>-</v>
      </c>
      <c r="BK45" s="10"/>
      <c r="BL45" s="168" t="str">
        <f t="shared" ca="1" si="220"/>
        <v>-</v>
      </c>
      <c r="BM45" s="168" t="str">
        <f t="shared" ca="1" si="220"/>
        <v>-</v>
      </c>
      <c r="BN45" s="168" t="str">
        <f t="shared" ca="1" si="220"/>
        <v>-</v>
      </c>
      <c r="BO45" s="168" t="str">
        <f t="shared" ca="1" si="220"/>
        <v>-</v>
      </c>
      <c r="BP45" s="168" t="str">
        <f t="shared" ca="1" si="220"/>
        <v>-</v>
      </c>
      <c r="BQ45" s="168" t="str">
        <f t="shared" ca="1" si="220"/>
        <v>-</v>
      </c>
      <c r="BR45" s="168" t="str">
        <f t="shared" ca="1" si="220"/>
        <v>-</v>
      </c>
      <c r="BS45" s="168" t="str">
        <f t="shared" ca="1" si="220"/>
        <v>-</v>
      </c>
      <c r="BT45" s="168" t="str">
        <f t="shared" ca="1" si="220"/>
        <v>-</v>
      </c>
      <c r="BU45" s="168" t="str">
        <f t="shared" ca="1" si="220"/>
        <v>-</v>
      </c>
      <c r="BV45" s="168" t="str">
        <f t="shared" ca="1" si="22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21">OFFSET(CH$5,$B45,0)</f>
        <v>-</v>
      </c>
      <c r="CI45" s="168" t="str">
        <f t="shared" ca="1" si="221"/>
        <v>-</v>
      </c>
      <c r="CJ45" s="168" t="str">
        <f t="shared" ca="1" si="221"/>
        <v>-</v>
      </c>
      <c r="CK45" s="168" t="str">
        <f t="shared" ca="1" si="221"/>
        <v>-</v>
      </c>
      <c r="CL45" s="168" t="str">
        <f t="shared" ca="1" si="221"/>
        <v>-</v>
      </c>
      <c r="CM45" s="168" t="str">
        <f t="shared" ca="1" si="221"/>
        <v>-</v>
      </c>
      <c r="CN45" s="168" t="str">
        <f t="shared" ca="1" si="221"/>
        <v>-</v>
      </c>
      <c r="CO45" s="168" t="str">
        <f t="shared" ca="1" si="221"/>
        <v>-</v>
      </c>
      <c r="CP45" s="168">
        <f t="shared" ca="1" si="221"/>
        <v>1</v>
      </c>
      <c r="CQ45" s="168">
        <f t="shared" ref="CQ45" ca="1" si="222">OFFSET(CQ$5,$B45,0)</f>
        <v>1</v>
      </c>
      <c r="CR45" s="168">
        <f t="shared" ca="1" si="221"/>
        <v>0</v>
      </c>
      <c r="CS45" s="168" t="str">
        <f t="shared" ca="1" si="221"/>
        <v>-</v>
      </c>
      <c r="CT45" s="168" t="str">
        <f t="shared" ca="1" si="221"/>
        <v>-</v>
      </c>
      <c r="CU45" s="168" t="str">
        <f t="shared" ca="1" si="221"/>
        <v>-</v>
      </c>
      <c r="CV45" s="168" t="str">
        <f t="shared" ca="1" si="221"/>
        <v>-</v>
      </c>
      <c r="CW45" s="168" t="str">
        <f t="shared" ca="1" si="221"/>
        <v>-</v>
      </c>
      <c r="CX45" s="168" t="str">
        <f t="shared" ca="1" si="221"/>
        <v>-</v>
      </c>
      <c r="CY45" s="168" t="str">
        <f t="shared" ca="1" si="221"/>
        <v>-</v>
      </c>
      <c r="CZ45" s="168">
        <f t="shared" ca="1" si="221"/>
        <v>0</v>
      </c>
      <c r="DA45" s="168" t="str">
        <f t="shared" ca="1" si="221"/>
        <v>-</v>
      </c>
      <c r="DB45" s="168" t="str">
        <f t="shared" ca="1" si="221"/>
        <v>-</v>
      </c>
      <c r="DC45" s="168" t="str">
        <f t="shared" ca="1" si="221"/>
        <v>-</v>
      </c>
      <c r="DD45" s="168" t="str">
        <f t="shared" ca="1" si="221"/>
        <v>-</v>
      </c>
      <c r="DE45" s="168" t="str">
        <f t="shared" ca="1" si="221"/>
        <v>-</v>
      </c>
      <c r="DF45" s="168">
        <f t="shared" ca="1" si="221"/>
        <v>0</v>
      </c>
      <c r="DG45" s="168">
        <f t="shared" ca="1" si="221"/>
        <v>0</v>
      </c>
      <c r="DH45" s="168">
        <f t="shared" ca="1" si="221"/>
        <v>0</v>
      </c>
      <c r="DI45" s="168">
        <f t="shared" ca="1" si="221"/>
        <v>0</v>
      </c>
      <c r="DJ45" s="168">
        <f t="shared" ca="1" si="221"/>
        <v>0</v>
      </c>
      <c r="DK45" s="168">
        <f t="shared" ca="1" si="221"/>
        <v>0</v>
      </c>
      <c r="DL45" s="168">
        <f t="shared" ca="1" si="221"/>
        <v>0</v>
      </c>
      <c r="DM45" s="168" t="str">
        <f t="shared" ca="1" si="221"/>
        <v>-</v>
      </c>
      <c r="DN45" s="168" t="str">
        <f t="shared" ca="1" si="221"/>
        <v>-</v>
      </c>
      <c r="DO45" s="168" t="str">
        <f t="shared" ca="1" si="221"/>
        <v>-</v>
      </c>
      <c r="DP45" s="168" t="str">
        <f t="shared" ca="1" si="221"/>
        <v>-</v>
      </c>
      <c r="DQ45" s="168" t="str">
        <f t="shared" ca="1" si="221"/>
        <v>-</v>
      </c>
      <c r="DR45" s="168" t="str">
        <f t="shared" ref="DR45:GG141" ca="1" si="223">OFFSET(DR$5,$B45,0)</f>
        <v>-</v>
      </c>
      <c r="DS45" s="168" t="str">
        <f t="shared" ca="1" si="223"/>
        <v>-</v>
      </c>
      <c r="DT45" s="168" t="str">
        <f t="shared" ca="1" si="223"/>
        <v>-</v>
      </c>
      <c r="DU45" s="168" t="str">
        <f t="shared" ca="1" si="223"/>
        <v>-</v>
      </c>
      <c r="DV45" s="168" t="str">
        <f t="shared" ca="1" si="223"/>
        <v>-</v>
      </c>
      <c r="DW45" s="168" t="str">
        <f t="shared" ca="1" si="223"/>
        <v>-</v>
      </c>
      <c r="DX45" s="10"/>
      <c r="DY45" s="168">
        <f t="shared" ca="1" si="223"/>
        <v>1</v>
      </c>
      <c r="DZ45" s="168" t="str">
        <f t="shared" ca="1" si="223"/>
        <v>-</v>
      </c>
      <c r="EA45" s="168" t="str">
        <f t="shared" ca="1" si="223"/>
        <v>-</v>
      </c>
      <c r="EB45" s="168" t="str">
        <f t="shared" ca="1" si="223"/>
        <v>-</v>
      </c>
      <c r="EC45" s="168" t="str">
        <f t="shared" ca="1" si="223"/>
        <v>-</v>
      </c>
      <c r="ED45" s="168" t="b">
        <f t="shared" ca="1" si="223"/>
        <v>0</v>
      </c>
      <c r="EE45" s="168" t="str">
        <f t="shared" ca="1" si="223"/>
        <v>-</v>
      </c>
      <c r="EF45" s="168">
        <f t="shared" ca="1" si="223"/>
        <v>0</v>
      </c>
      <c r="EG45" s="168" t="str">
        <f t="shared" ca="1" si="223"/>
        <v>-</v>
      </c>
      <c r="EH45" s="166" cm="1">
        <f t="array" ref="EH45">INDEX(i.rev,$K45,EH$15)</f>
        <v>1</v>
      </c>
      <c r="EI45" s="168">
        <f t="shared" ca="1" si="223"/>
        <v>0</v>
      </c>
      <c r="EJ45" s="168">
        <f t="shared" ca="1" si="223"/>
        <v>1</v>
      </c>
      <c r="EK45" s="168">
        <f t="shared" ca="1" si="223"/>
        <v>0</v>
      </c>
      <c r="EL45" s="168">
        <f t="shared" ca="1" si="223"/>
        <v>1</v>
      </c>
      <c r="EM45" s="168">
        <f t="shared" ca="1" si="223"/>
        <v>1</v>
      </c>
      <c r="EN45" s="168">
        <f t="shared" ca="1" si="223"/>
        <v>1</v>
      </c>
      <c r="EO45" s="168">
        <f t="shared" ca="1" si="223"/>
        <v>0</v>
      </c>
      <c r="EP45" s="168">
        <f t="shared" ca="1" si="223"/>
        <v>0</v>
      </c>
      <c r="EQ45" s="168">
        <f t="shared" ca="1" si="223"/>
        <v>0</v>
      </c>
      <c r="ER45" s="168">
        <f t="shared" ca="1" si="223"/>
        <v>0</v>
      </c>
      <c r="ES45" s="168">
        <f t="shared" ca="1" si="223"/>
        <v>0</v>
      </c>
      <c r="ET45" s="168">
        <f t="shared" ca="1" si="223"/>
        <v>0</v>
      </c>
      <c r="EU45" s="168">
        <f t="shared" ca="1" si="223"/>
        <v>0</v>
      </c>
      <c r="EV45" s="168">
        <f t="shared" ca="1" si="223"/>
        <v>0</v>
      </c>
      <c r="EW45" s="168">
        <f t="shared" ca="1" si="223"/>
        <v>0</v>
      </c>
      <c r="EX45" s="168">
        <f t="shared" ca="1" si="223"/>
        <v>0</v>
      </c>
      <c r="EY45" s="166" cm="1">
        <f t="array" ref="EY45">INDEX(i.rev,$K45,EY$15)</f>
        <v>0</v>
      </c>
      <c r="EZ45" s="168">
        <f t="shared" ca="1" si="223"/>
        <v>0</v>
      </c>
      <c r="FA45" s="166" cm="1">
        <f t="array" ref="FA45">INDEX(i.rev,$K45,FA$15)</f>
        <v>1</v>
      </c>
      <c r="FB45" s="168">
        <f t="shared" ca="1" si="223"/>
        <v>0</v>
      </c>
      <c r="FC45" s="168">
        <f t="shared" ca="1" si="223"/>
        <v>0</v>
      </c>
      <c r="FD45" s="168">
        <f t="shared" ca="1" si="223"/>
        <v>0</v>
      </c>
      <c r="FE45" s="168">
        <f t="shared" ca="1" si="223"/>
        <v>0</v>
      </c>
      <c r="FF45" s="168">
        <f t="shared" ca="1" si="223"/>
        <v>0</v>
      </c>
      <c r="FG45" s="168">
        <f t="shared" ca="1" si="223"/>
        <v>0</v>
      </c>
      <c r="FH45" s="168">
        <f t="shared" ca="1" si="223"/>
        <v>0</v>
      </c>
      <c r="FI45" s="10"/>
      <c r="FJ45" s="168" t="str">
        <f t="shared" ca="1" si="223"/>
        <v>-</v>
      </c>
      <c r="FK45" s="168" t="str">
        <f t="shared" ca="1" si="223"/>
        <v>-</v>
      </c>
      <c r="FL45" s="168" t="str">
        <f t="shared" ca="1" si="223"/>
        <v>-</v>
      </c>
      <c r="FM45" s="168" t="str">
        <f t="shared" ca="1" si="223"/>
        <v>-</v>
      </c>
      <c r="FN45" s="168" t="str">
        <f t="shared" ref="FN45:FN141" ca="1" si="224">OFFSET(FN$5,$B45,0)</f>
        <v>-</v>
      </c>
      <c r="FO45" s="166" t="b">
        <f t="shared" ref="FO45:FQ143" si="225">INDEX(i.TOL,$H45,FO$15)</f>
        <v>0</v>
      </c>
      <c r="FP45" s="166" t="b">
        <f t="shared" si="225"/>
        <v>0</v>
      </c>
      <c r="FQ45" s="166" t="b">
        <f t="shared" si="225"/>
        <v>1</v>
      </c>
      <c r="FR45" s="168">
        <f t="shared" ca="1" si="223"/>
        <v>0</v>
      </c>
      <c r="FS45" s="166">
        <f t="shared" ref="FS45:FT143" si="226">INDEX(i.scan,$U45)</f>
        <v>1</v>
      </c>
      <c r="FT45" s="166">
        <f t="shared" si="226"/>
        <v>1</v>
      </c>
      <c r="FU45" s="168" t="str">
        <f t="shared" ca="1" si="223"/>
        <v>-</v>
      </c>
      <c r="FV45" s="168" t="str">
        <f t="shared" ca="1" si="223"/>
        <v>-</v>
      </c>
      <c r="FW45" s="168" t="str">
        <f t="shared" ca="1" si="223"/>
        <v>-</v>
      </c>
      <c r="FX45" s="168" t="str">
        <f t="shared" ca="1" si="223"/>
        <v>-</v>
      </c>
      <c r="FY45" s="168" t="str">
        <f t="shared" ca="1" si="223"/>
        <v>-</v>
      </c>
      <c r="FZ45" s="168" t="str">
        <f t="shared" ca="1" si="223"/>
        <v>-</v>
      </c>
      <c r="GA45" s="168" t="str">
        <f t="shared" ca="1" si="223"/>
        <v>-</v>
      </c>
      <c r="GB45" s="168" t="str">
        <f t="shared" ca="1" si="223"/>
        <v>-</v>
      </c>
      <c r="GC45" s="168" t="str">
        <f t="shared" ca="1" si="223"/>
        <v>-</v>
      </c>
      <c r="GD45" s="168" t="b">
        <f t="shared" ca="1" si="223"/>
        <v>1</v>
      </c>
      <c r="GE45" s="168" t="str">
        <f t="shared" ca="1" si="223"/>
        <v>-</v>
      </c>
      <c r="GF45" s="168" t="str">
        <f t="shared" ca="1" si="223"/>
        <v>-</v>
      </c>
      <c r="GG45" s="168" t="str">
        <f t="shared" ref="GG45:GV143" ca="1" si="227">OFFSET(GG$5,$B45,0)</f>
        <v>-</v>
      </c>
      <c r="GH45" s="168" t="str">
        <f t="shared" ref="GH45:GW143" ca="1" si="228">OFFSET(GH$5,$B45,0)</f>
        <v>-</v>
      </c>
      <c r="GI45" s="168" t="str">
        <f t="shared" ref="GI45:GW140" ca="1" si="229">OFFSET(GI$5,$B45,0)</f>
        <v>-</v>
      </c>
      <c r="GJ45" s="168" t="str">
        <f t="shared" ref="GJ45:IY141" ca="1" si="230">OFFSET(GJ$5,$B45,0)</f>
        <v>-</v>
      </c>
      <c r="GK45" s="168" t="str">
        <f t="shared" ca="1" si="230"/>
        <v>-</v>
      </c>
      <c r="GL45" s="168" t="str">
        <f t="shared" ca="1" si="230"/>
        <v>-</v>
      </c>
      <c r="GM45" s="168" t="str">
        <f t="shared" ca="1" si="230"/>
        <v>-</v>
      </c>
      <c r="GN45" s="168" t="str">
        <f t="shared" ca="1" si="230"/>
        <v>-</v>
      </c>
      <c r="GO45" s="168" t="str">
        <f t="shared" ca="1" si="230"/>
        <v>-</v>
      </c>
      <c r="GP45" s="168" t="str">
        <f t="shared" ca="1" si="230"/>
        <v>-</v>
      </c>
      <c r="GQ45" s="168" t="str">
        <f t="shared" ca="1" si="230"/>
        <v>-</v>
      </c>
      <c r="GR45" s="168" t="str">
        <f t="shared" ca="1" si="230"/>
        <v>-</v>
      </c>
      <c r="GS45" s="168">
        <f t="shared" ca="1" si="230"/>
        <v>500</v>
      </c>
      <c r="GT45" s="168">
        <f t="shared" ca="1" si="230"/>
        <v>500</v>
      </c>
      <c r="GU45" s="168" t="str">
        <f t="shared" ca="1" si="230"/>
        <v>-</v>
      </c>
      <c r="GV45" s="168" t="str">
        <f t="shared" ca="1" si="230"/>
        <v>-</v>
      </c>
      <c r="GW45" s="168" t="str">
        <f t="shared" ca="1" si="230"/>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3" si="231">INDEX(i.interest_rate,$O45)</f>
        <v>4.4999999999999998E-2</v>
      </c>
      <c r="JB45" s="166">
        <f t="shared" ref="JB45:JB143" si="232">INDEX(i.opp_cost_capital,$P45)</f>
        <v>4.4999999999999998E-2</v>
      </c>
      <c r="JC45" s="168">
        <f t="shared" ref="JC45:KI141" ca="1" si="233">OFFSET(JC$5,$B45,0)</f>
        <v>1</v>
      </c>
      <c r="JD45" s="168">
        <f t="shared" ca="1" si="233"/>
        <v>0</v>
      </c>
      <c r="JE45" s="168">
        <f t="shared" ca="1" si="233"/>
        <v>1</v>
      </c>
      <c r="JF45" s="168">
        <f t="shared" ca="1" si="233"/>
        <v>1</v>
      </c>
      <c r="JG45" s="168">
        <f t="shared" ca="1" si="233"/>
        <v>0</v>
      </c>
      <c r="JH45" s="168">
        <f t="shared" ca="1" si="233"/>
        <v>70</v>
      </c>
      <c r="JI45" s="168">
        <f t="shared" ca="1" si="233"/>
        <v>50</v>
      </c>
      <c r="JJ45" s="168">
        <f t="shared" ca="1" si="233"/>
        <v>70</v>
      </c>
      <c r="JK45" s="168">
        <f t="shared" ca="1" si="233"/>
        <v>50</v>
      </c>
      <c r="JL45" s="166">
        <f>INDEX(i.GrainPrices,$X45,JL$15)</f>
        <v>1</v>
      </c>
      <c r="JM45" s="166">
        <f>INDEX(i.GrainPrices,$X45,JM$15)</f>
        <v>1</v>
      </c>
      <c r="JN45" s="166">
        <f>INDEX(i.GrainPrices,$X45,JN$15)</f>
        <v>1</v>
      </c>
      <c r="JO45" s="166">
        <f t="shared" ref="JO45:JP143" si="234">INDEX(i.GrainPrices_k,$Y45,JO$15)</f>
        <v>1</v>
      </c>
      <c r="JP45" s="166">
        <f t="shared" si="234"/>
        <v>1</v>
      </c>
      <c r="JQ45" s="168">
        <f t="shared" ca="1" si="233"/>
        <v>1</v>
      </c>
      <c r="JR45" s="10"/>
      <c r="JS45" s="168">
        <f t="shared" ca="1" si="233"/>
        <v>1</v>
      </c>
      <c r="JT45" s="166">
        <f t="shared" ref="JT45:JT143" si="235">INDEX(i.pasture_prod,$T45)</f>
        <v>1</v>
      </c>
      <c r="JU45" s="168">
        <f t="shared" ca="1" si="233"/>
        <v>1</v>
      </c>
      <c r="JV45" s="168">
        <f t="shared" ca="1" si="233"/>
        <v>1</v>
      </c>
      <c r="JW45" s="168">
        <f t="shared" ca="1" si="233"/>
        <v>1</v>
      </c>
      <c r="JX45" s="168">
        <f t="shared" ca="1" si="233"/>
        <v>1</v>
      </c>
      <c r="JY45" s="168">
        <f t="shared" ca="1" si="233"/>
        <v>1</v>
      </c>
      <c r="JZ45" s="168">
        <f t="shared" ca="1" si="233"/>
        <v>1</v>
      </c>
      <c r="KA45" s="166">
        <f t="shared" ref="KA45:KA143" si="236">INDEX(i.pasture_prod,$T45)</f>
        <v>1</v>
      </c>
      <c r="KB45" s="166">
        <f t="shared" ref="KB45:KB143" si="237">INDEX(i.all_rot_yield,$S45)</f>
        <v>1</v>
      </c>
      <c r="KC45" s="166">
        <f t="shared" ref="KC45:KC143" si="238">INDEX(i.mach_option,$N45)</f>
        <v>1</v>
      </c>
      <c r="KD45" s="166" t="str">
        <f t="shared" ref="KD45:KD143" si="239">INDEX(overdraw,$M45)</f>
        <v>-</v>
      </c>
      <c r="KE45" s="199">
        <v>2</v>
      </c>
      <c r="KF45" s="166" t="str">
        <f t="shared" ref="KF45:KF143" si="240">INDEX(i.casual_ub,$Q45)</f>
        <v>-</v>
      </c>
      <c r="KG45" s="166" t="str">
        <f t="shared" ref="KG45:KG143" si="241">INDEX(i.seedharv_casual_ub,$Q45)</f>
        <v>-</v>
      </c>
      <c r="KH45" s="166" t="b">
        <f t="shared" ref="KH45:KH143" si="242">INDEX(i.cropgraze_inc,$R45)</f>
        <v>0</v>
      </c>
      <c r="KI45" s="168">
        <f t="shared" ca="1" si="233"/>
        <v>0</v>
      </c>
      <c r="KJ45" s="27">
        <v>0</v>
      </c>
    </row>
    <row r="46" spans="1:296" s="148" customFormat="1" outlineLevel="1">
      <c r="A46" s="126">
        <f t="shared" ref="A46:A59" si="243">ROW(A46)-5</f>
        <v>41</v>
      </c>
      <c r="B46" s="126">
        <f t="shared" ref="B46:B59" si="244">$A$18</f>
        <v>13</v>
      </c>
      <c r="C46" s="148">
        <v>101</v>
      </c>
      <c r="D46" s="148" t="s">
        <v>884</v>
      </c>
      <c r="E46" s="148" t="b">
        <v>0</v>
      </c>
      <c r="F46" s="148" t="b">
        <v>0</v>
      </c>
      <c r="G46" s="148" t="b">
        <f t="shared" ref="G46:G51" si="245">E46</f>
        <v>0</v>
      </c>
      <c r="H46" s="144">
        <v>3</v>
      </c>
      <c r="I46" s="32">
        <v>1</v>
      </c>
      <c r="J46" s="144">
        <f t="shared" ref="J46:Y59" ca="1" si="246">OFFSET(J46,-1,0)</f>
        <v>1</v>
      </c>
      <c r="K46" s="144">
        <f t="shared" ca="1" si="246"/>
        <v>1</v>
      </c>
      <c r="L46" s="144">
        <f t="shared" ca="1" si="246"/>
        <v>1</v>
      </c>
      <c r="M46" s="144">
        <f t="shared" ca="1" si="246"/>
        <v>1</v>
      </c>
      <c r="N46" s="144">
        <f t="shared" ca="1" si="246"/>
        <v>1</v>
      </c>
      <c r="O46" s="144">
        <f t="shared" ca="1" si="246"/>
        <v>1</v>
      </c>
      <c r="P46" s="144">
        <f t="shared" ca="1" si="246"/>
        <v>1</v>
      </c>
      <c r="Q46" s="144">
        <f t="shared" ca="1" si="246"/>
        <v>1</v>
      </c>
      <c r="R46" s="144">
        <f t="shared" ca="1" si="246"/>
        <v>2</v>
      </c>
      <c r="S46" s="144">
        <f t="shared" ca="1" si="246"/>
        <v>1</v>
      </c>
      <c r="T46" s="144">
        <f t="shared" ca="1" si="246"/>
        <v>1</v>
      </c>
      <c r="U46" s="144">
        <f t="shared" ca="1" si="246"/>
        <v>1</v>
      </c>
      <c r="V46" s="144">
        <f t="shared" ca="1" si="246"/>
        <v>1</v>
      </c>
      <c r="W46" s="144">
        <f t="shared" ca="1" si="246"/>
        <v>1</v>
      </c>
      <c r="X46" s="144">
        <f t="shared" ca="1" si="246"/>
        <v>1</v>
      </c>
      <c r="Y46" s="144">
        <f t="shared" ca="1" si="246"/>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7">INDEX(model_structure,$I46,AK$15)</f>
        <v>1</v>
      </c>
      <c r="AL46" s="166" t="str">
        <f t="shared" si="247"/>
        <v>-</v>
      </c>
      <c r="AM46" s="166" t="str">
        <f t="shared" si="247"/>
        <v>-</v>
      </c>
      <c r="AN46" s="166" t="str">
        <f t="shared" si="247"/>
        <v>-</v>
      </c>
      <c r="AO46" s="166" t="b">
        <f t="shared" si="247"/>
        <v>0</v>
      </c>
      <c r="AP46" s="166" t="b">
        <f t="shared" si="247"/>
        <v>0</v>
      </c>
      <c r="AQ46" s="166">
        <f t="shared" ca="1" si="217"/>
        <v>0</v>
      </c>
      <c r="AR46" s="166" t="b">
        <f t="shared" ref="AR46:AV59" ca="1" si="248">INDEX(i.risk_aversion,$J46,AR$15)</f>
        <v>0</v>
      </c>
      <c r="AS46" s="166" t="b">
        <f t="shared" ca="1" si="248"/>
        <v>0</v>
      </c>
      <c r="AT46" s="166" t="str">
        <f t="shared" ca="1" si="248"/>
        <v>-</v>
      </c>
      <c r="AU46" s="166" t="str">
        <f t="shared" ca="1" si="248"/>
        <v>-</v>
      </c>
      <c r="AV46" s="166" t="str">
        <f t="shared" ca="1" si="248"/>
        <v>-</v>
      </c>
      <c r="AW46" s="10"/>
      <c r="AX46" s="166" t="b">
        <f t="shared" si="219"/>
        <v>1</v>
      </c>
      <c r="AY46" s="168" t="b">
        <f t="shared" ref="AY46:BV57" ca="1" si="249">OFFSET(AY$5,$B46,0)</f>
        <v>1</v>
      </c>
      <c r="AZ46" s="168" t="b">
        <f t="shared" ca="1" si="249"/>
        <v>1</v>
      </c>
      <c r="BA46" s="167">
        <f t="shared" ref="BA46:BA49" si="250">VALUE($H46&amp;MIN(2,$I46)&amp;"08")</f>
        <v>3108</v>
      </c>
      <c r="BB46" s="168" t="str">
        <f t="shared" ca="1" si="249"/>
        <v>-</v>
      </c>
      <c r="BC46" s="168" t="str">
        <f t="shared" ca="1" si="249"/>
        <v>-</v>
      </c>
      <c r="BD46" s="168" t="str">
        <f t="shared" ca="1" si="249"/>
        <v>-</v>
      </c>
      <c r="BE46" s="168" t="str">
        <f t="shared" ca="1" si="249"/>
        <v>-</v>
      </c>
      <c r="BF46" s="168" t="str">
        <f t="shared" ca="1" si="249"/>
        <v>-</v>
      </c>
      <c r="BG46" s="168">
        <f t="shared" ca="1" si="249"/>
        <v>1</v>
      </c>
      <c r="BH46" s="168">
        <f t="shared" ca="1" si="249"/>
        <v>1</v>
      </c>
      <c r="BI46" s="168" t="str">
        <f t="shared" ca="1" si="249"/>
        <v>-</v>
      </c>
      <c r="BJ46" s="168" t="str">
        <f t="shared" ca="1" si="249"/>
        <v>-</v>
      </c>
      <c r="BK46" s="10"/>
      <c r="BL46" s="168" t="str">
        <f t="shared" ca="1" si="249"/>
        <v>-</v>
      </c>
      <c r="BM46" s="168" t="str">
        <f t="shared" ca="1" si="249"/>
        <v>-</v>
      </c>
      <c r="BN46" s="168" t="str">
        <f t="shared" ca="1" si="249"/>
        <v>-</v>
      </c>
      <c r="BO46" s="168" t="str">
        <f t="shared" ca="1" si="249"/>
        <v>-</v>
      </c>
      <c r="BP46" s="168" t="str">
        <f t="shared" ca="1" si="249"/>
        <v>-</v>
      </c>
      <c r="BQ46" s="168" t="str">
        <f t="shared" ca="1" si="249"/>
        <v>-</v>
      </c>
      <c r="BR46" s="168" t="str">
        <f t="shared" ca="1" si="249"/>
        <v>-</v>
      </c>
      <c r="BS46" s="168" t="str">
        <f t="shared" ca="1" si="249"/>
        <v>-</v>
      </c>
      <c r="BT46" s="168" t="str">
        <f t="shared" ca="1" si="249"/>
        <v>-</v>
      </c>
      <c r="BU46" s="168" t="str">
        <f t="shared" ca="1" si="249"/>
        <v>-</v>
      </c>
      <c r="BV46" s="168" t="str">
        <f t="shared" ca="1" si="249"/>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51">OFFSET(CH$5,$B46,0)</f>
        <v>-</v>
      </c>
      <c r="CI46" s="168" t="str">
        <f t="shared" ca="1" si="251"/>
        <v>-</v>
      </c>
      <c r="CJ46" s="168" t="str">
        <f t="shared" ca="1" si="251"/>
        <v>-</v>
      </c>
      <c r="CK46" s="168" t="str">
        <f t="shared" ca="1" si="251"/>
        <v>-</v>
      </c>
      <c r="CL46" s="168" t="str">
        <f t="shared" ca="1" si="251"/>
        <v>-</v>
      </c>
      <c r="CM46" s="168" t="str">
        <f t="shared" ca="1" si="251"/>
        <v>-</v>
      </c>
      <c r="CN46" s="168" t="str">
        <f t="shared" ca="1" si="251"/>
        <v>-</v>
      </c>
      <c r="CO46" s="168" t="str">
        <f t="shared" ca="1" si="251"/>
        <v>-</v>
      </c>
      <c r="CP46" s="199">
        <v>3</v>
      </c>
      <c r="CQ46" s="199">
        <v>3</v>
      </c>
      <c r="CR46" s="168">
        <f t="shared" ca="1" si="251"/>
        <v>0</v>
      </c>
      <c r="CS46" s="168" t="str">
        <f t="shared" ca="1" si="251"/>
        <v>-</v>
      </c>
      <c r="CT46" s="168" t="str">
        <f t="shared" ca="1" si="251"/>
        <v>-</v>
      </c>
      <c r="CU46" s="168" t="str">
        <f t="shared" ca="1" si="251"/>
        <v>-</v>
      </c>
      <c r="CV46" s="168" t="str">
        <f t="shared" ca="1" si="251"/>
        <v>-</v>
      </c>
      <c r="CW46" s="168" t="str">
        <f t="shared" ca="1" si="251"/>
        <v>-</v>
      </c>
      <c r="CX46" s="168" t="str">
        <f t="shared" ca="1" si="251"/>
        <v>-</v>
      </c>
      <c r="CY46" s="168" t="str">
        <f t="shared" ca="1" si="251"/>
        <v>-</v>
      </c>
      <c r="CZ46" s="168">
        <f t="shared" ca="1" si="251"/>
        <v>0</v>
      </c>
      <c r="DA46" s="168" t="str">
        <f t="shared" ca="1" si="251"/>
        <v>-</v>
      </c>
      <c r="DB46" s="168" t="str">
        <f t="shared" ca="1" si="251"/>
        <v>-</v>
      </c>
      <c r="DC46" s="168" t="str">
        <f t="shared" ca="1" si="251"/>
        <v>-</v>
      </c>
      <c r="DD46" s="168" t="str">
        <f t="shared" ca="1" si="251"/>
        <v>-</v>
      </c>
      <c r="DE46" s="168" t="str">
        <f t="shared" ca="1" si="251"/>
        <v>-</v>
      </c>
      <c r="DF46" s="168">
        <f t="shared" ca="1" si="251"/>
        <v>0</v>
      </c>
      <c r="DG46" s="168">
        <f t="shared" ca="1" si="251"/>
        <v>0</v>
      </c>
      <c r="DH46" s="168">
        <f t="shared" ca="1" si="251"/>
        <v>0</v>
      </c>
      <c r="DI46" s="168">
        <f t="shared" ca="1" si="251"/>
        <v>0</v>
      </c>
      <c r="DJ46" s="168">
        <f t="shared" ca="1" si="251"/>
        <v>0</v>
      </c>
      <c r="DK46" s="168">
        <f t="shared" ca="1" si="251"/>
        <v>0</v>
      </c>
      <c r="DL46" s="168">
        <f t="shared" ca="1" si="251"/>
        <v>0</v>
      </c>
      <c r="DM46" s="168" t="str">
        <f t="shared" ca="1" si="251"/>
        <v>-</v>
      </c>
      <c r="DN46" s="168" t="str">
        <f t="shared" ca="1" si="251"/>
        <v>-</v>
      </c>
      <c r="DO46" s="168" t="str">
        <f t="shared" ca="1" si="251"/>
        <v>-</v>
      </c>
      <c r="DP46" s="168" t="str">
        <f t="shared" ca="1" si="251"/>
        <v>-</v>
      </c>
      <c r="DQ46" s="168" t="str">
        <f t="shared" ca="1" si="251"/>
        <v>-</v>
      </c>
      <c r="DR46" s="168" t="str">
        <f t="shared" ref="DR46:EG59" ca="1" si="252">OFFSET(DR$5,$B46,0)</f>
        <v>-</v>
      </c>
      <c r="DS46" s="168" t="str">
        <f t="shared" ca="1" si="252"/>
        <v>-</v>
      </c>
      <c r="DT46" s="168" t="str">
        <f t="shared" ca="1" si="252"/>
        <v>-</v>
      </c>
      <c r="DU46" s="168" t="str">
        <f t="shared" ca="1" si="252"/>
        <v>-</v>
      </c>
      <c r="DV46" s="168" t="str">
        <f t="shared" ca="1" si="252"/>
        <v>-</v>
      </c>
      <c r="DW46" s="168" t="str">
        <f t="shared" ca="1" si="252"/>
        <v>-</v>
      </c>
      <c r="DX46" s="10"/>
      <c r="DY46" s="168">
        <f t="shared" ca="1" si="252"/>
        <v>1</v>
      </c>
      <c r="DZ46" s="168" t="str">
        <f t="shared" ca="1" si="252"/>
        <v>-</v>
      </c>
      <c r="EA46" s="168" t="str">
        <f t="shared" ca="1" si="252"/>
        <v>-</v>
      </c>
      <c r="EB46" s="168" t="str">
        <f t="shared" ca="1" si="252"/>
        <v>-</v>
      </c>
      <c r="EC46" s="168" t="str">
        <f t="shared" ca="1" si="252"/>
        <v>-</v>
      </c>
      <c r="ED46" s="168" t="b">
        <f t="shared" ca="1" si="252"/>
        <v>0</v>
      </c>
      <c r="EE46" s="168" t="str">
        <f t="shared" ca="1" si="252"/>
        <v>-</v>
      </c>
      <c r="EF46" s="168">
        <f t="shared" ca="1" si="252"/>
        <v>0</v>
      </c>
      <c r="EG46" s="168" t="str">
        <f t="shared" ca="1" si="252"/>
        <v>-</v>
      </c>
      <c r="EH46" s="166" cm="1">
        <f t="array" aca="1" ref="EH46" ca="1">INDEX(i.rev,$K46,EH$15)</f>
        <v>1</v>
      </c>
      <c r="EI46" s="168">
        <f t="shared" ref="EI46:EX59" ca="1" si="253">OFFSET(EI$5,$B46,0)</f>
        <v>0</v>
      </c>
      <c r="EJ46" s="168">
        <f t="shared" ca="1" si="253"/>
        <v>1</v>
      </c>
      <c r="EK46" s="168">
        <f t="shared" ca="1" si="253"/>
        <v>0</v>
      </c>
      <c r="EL46" s="168">
        <f t="shared" ca="1" si="253"/>
        <v>1</v>
      </c>
      <c r="EM46" s="168">
        <f t="shared" ca="1" si="253"/>
        <v>1</v>
      </c>
      <c r="EN46" s="168">
        <f t="shared" ca="1" si="253"/>
        <v>1</v>
      </c>
      <c r="EO46" s="168">
        <f t="shared" ca="1" si="253"/>
        <v>0</v>
      </c>
      <c r="EP46" s="168">
        <f t="shared" ca="1" si="253"/>
        <v>0</v>
      </c>
      <c r="EQ46" s="168">
        <f t="shared" ca="1" si="253"/>
        <v>0</v>
      </c>
      <c r="ER46" s="168">
        <f t="shared" ca="1" si="253"/>
        <v>0</v>
      </c>
      <c r="ES46" s="168">
        <f t="shared" ca="1" si="253"/>
        <v>0</v>
      </c>
      <c r="ET46" s="168">
        <f t="shared" ca="1" si="253"/>
        <v>0</v>
      </c>
      <c r="EU46" s="168">
        <f t="shared" ca="1" si="253"/>
        <v>0</v>
      </c>
      <c r="EV46" s="168">
        <f t="shared" ca="1" si="253"/>
        <v>0</v>
      </c>
      <c r="EW46" s="168">
        <f t="shared" ca="1" si="253"/>
        <v>0</v>
      </c>
      <c r="EX46" s="168">
        <f t="shared" ca="1" si="253"/>
        <v>0</v>
      </c>
      <c r="EY46" s="166" cm="1">
        <f t="array" aca="1" ref="EY46" ca="1">INDEX(i.rev,$K46,EY$15)</f>
        <v>0</v>
      </c>
      <c r="EZ46" s="168">
        <f t="shared" ref="EZ46:EZ59" ca="1" si="254">OFFSET(EZ$5,$B46,0)</f>
        <v>0</v>
      </c>
      <c r="FA46" s="166" cm="1">
        <f t="array" aca="1" ref="FA46" ca="1">INDEX(i.rev,$K46,FA$15)</f>
        <v>1</v>
      </c>
      <c r="FB46" s="168">
        <f t="shared" ref="FB46:GW52" ca="1" si="255">OFFSET(FB$5,$B46,0)</f>
        <v>0</v>
      </c>
      <c r="FC46" s="168">
        <f t="shared" ca="1" si="255"/>
        <v>0</v>
      </c>
      <c r="FD46" s="168">
        <f t="shared" ca="1" si="255"/>
        <v>0</v>
      </c>
      <c r="FE46" s="168">
        <f t="shared" ca="1" si="255"/>
        <v>0</v>
      </c>
      <c r="FF46" s="168">
        <f t="shared" ca="1" si="255"/>
        <v>0</v>
      </c>
      <c r="FG46" s="168">
        <f t="shared" ca="1" si="255"/>
        <v>0</v>
      </c>
      <c r="FH46" s="168">
        <f t="shared" ca="1" si="255"/>
        <v>0</v>
      </c>
      <c r="FI46" s="10">
        <v>0.15</v>
      </c>
      <c r="FJ46" s="199" t="b">
        <f>TRUE</f>
        <v>1</v>
      </c>
      <c r="FK46" s="201">
        <f>$FK$44*FI46</f>
        <v>319.5</v>
      </c>
      <c r="FL46" s="168" t="str">
        <f t="shared" ca="1" si="255"/>
        <v>-</v>
      </c>
      <c r="FM46" s="168" t="str">
        <f t="shared" ca="1" si="255"/>
        <v>-</v>
      </c>
      <c r="FN46" s="168" t="str">
        <f t="shared" ca="1" si="224"/>
        <v>-</v>
      </c>
      <c r="FO46" s="166" t="b">
        <f t="shared" ref="FO46:FQ59" si="256">INDEX(i.TOL,$H46,FO$15)</f>
        <v>0</v>
      </c>
      <c r="FP46" s="166" t="b">
        <f t="shared" si="256"/>
        <v>0</v>
      </c>
      <c r="FQ46" s="166" t="b">
        <f t="shared" si="256"/>
        <v>1</v>
      </c>
      <c r="FR46" s="168">
        <f t="shared" ca="1" si="255"/>
        <v>0</v>
      </c>
      <c r="FS46" s="166">
        <f t="shared" ca="1" si="226"/>
        <v>1</v>
      </c>
      <c r="FT46" s="166">
        <f t="shared" ca="1" si="226"/>
        <v>1</v>
      </c>
      <c r="FU46" s="168" t="str">
        <f t="shared" ca="1" si="255"/>
        <v>-</v>
      </c>
      <c r="FV46" s="168" t="str">
        <f t="shared" ca="1" si="255"/>
        <v>-</v>
      </c>
      <c r="FW46" s="168" t="str">
        <f t="shared" ca="1" si="255"/>
        <v>-</v>
      </c>
      <c r="FX46" s="168" t="str">
        <f t="shared" ca="1" si="255"/>
        <v>-</v>
      </c>
      <c r="FY46" s="168" t="str">
        <f t="shared" ca="1" si="255"/>
        <v>-</v>
      </c>
      <c r="FZ46" s="168" t="str">
        <f t="shared" ca="1" si="255"/>
        <v>-</v>
      </c>
      <c r="GA46" s="168" t="str">
        <f t="shared" ca="1" si="255"/>
        <v>-</v>
      </c>
      <c r="GB46" s="168" t="str">
        <f t="shared" ca="1" si="255"/>
        <v>-</v>
      </c>
      <c r="GC46" s="168" t="str">
        <f t="shared" ca="1" si="255"/>
        <v>-</v>
      </c>
      <c r="GD46" s="168" t="b">
        <f t="shared" ca="1" si="255"/>
        <v>1</v>
      </c>
      <c r="GE46" s="168" t="str">
        <f t="shared" ca="1" si="255"/>
        <v>-</v>
      </c>
      <c r="GF46" s="168" t="str">
        <f t="shared" ca="1" si="255"/>
        <v>-</v>
      </c>
      <c r="GG46" s="168" t="str">
        <f t="shared" ca="1" si="255"/>
        <v>-</v>
      </c>
      <c r="GH46" s="168" t="str">
        <f t="shared" ca="1" si="255"/>
        <v>-</v>
      </c>
      <c r="GI46" s="168" t="str">
        <f t="shared" ca="1" si="255"/>
        <v>-</v>
      </c>
      <c r="GJ46" s="168" t="str">
        <f t="shared" ca="1" si="255"/>
        <v>-</v>
      </c>
      <c r="GK46" s="168" t="str">
        <f t="shared" ca="1" si="255"/>
        <v>-</v>
      </c>
      <c r="GL46" s="168" t="str">
        <f t="shared" ca="1" si="255"/>
        <v>-</v>
      </c>
      <c r="GM46" s="168" t="str">
        <f t="shared" ca="1" si="255"/>
        <v>-</v>
      </c>
      <c r="GN46" s="168" t="str">
        <f t="shared" ca="1" si="255"/>
        <v>-</v>
      </c>
      <c r="GO46" s="168" t="str">
        <f t="shared" ca="1" si="255"/>
        <v>-</v>
      </c>
      <c r="GP46" s="168" t="str">
        <f t="shared" ca="1" si="255"/>
        <v>-</v>
      </c>
      <c r="GQ46" s="168" t="str">
        <f t="shared" ca="1" si="255"/>
        <v>-</v>
      </c>
      <c r="GR46" s="168" t="str">
        <f t="shared" ca="1" si="255"/>
        <v>-</v>
      </c>
      <c r="GS46" s="168">
        <f t="shared" ca="1" si="255"/>
        <v>500</v>
      </c>
      <c r="GT46" s="168">
        <f t="shared" ca="1" si="255"/>
        <v>500</v>
      </c>
      <c r="GU46" s="168" t="str">
        <f t="shared" ca="1" si="255"/>
        <v>-</v>
      </c>
      <c r="GV46" s="168" t="str">
        <f t="shared" ca="1" si="255"/>
        <v>-</v>
      </c>
      <c r="GW46" s="168" t="str">
        <f t="shared" ca="1" si="255"/>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31"/>
        <v>4.4999999999999998E-2</v>
      </c>
      <c r="JB46" s="166">
        <f t="shared" ca="1" si="232"/>
        <v>4.4999999999999998E-2</v>
      </c>
      <c r="JC46" s="168">
        <f t="shared" ref="JC46:KI59" ca="1" si="257">OFFSET(JC$5,$B46,0)</f>
        <v>1</v>
      </c>
      <c r="JD46" s="168">
        <f t="shared" ca="1" si="257"/>
        <v>0</v>
      </c>
      <c r="JE46" s="168">
        <f t="shared" ca="1" si="257"/>
        <v>1</v>
      </c>
      <c r="JF46" s="168">
        <f t="shared" ca="1" si="257"/>
        <v>1</v>
      </c>
      <c r="JG46" s="168">
        <f t="shared" ca="1" si="257"/>
        <v>0</v>
      </c>
      <c r="JH46" s="168">
        <f t="shared" ca="1" si="257"/>
        <v>70</v>
      </c>
      <c r="JI46" s="168">
        <f t="shared" ca="1" si="257"/>
        <v>50</v>
      </c>
      <c r="JJ46" s="168">
        <f t="shared" ca="1" si="257"/>
        <v>70</v>
      </c>
      <c r="JK46" s="168">
        <f t="shared" ca="1" si="257"/>
        <v>50</v>
      </c>
      <c r="JL46" s="166">
        <f t="shared" ref="JL46:JL59" ca="1" si="258">INDEX(i.WoolPrices,$V46,JL$15)</f>
        <v>1</v>
      </c>
      <c r="JM46" s="166">
        <f t="shared" ref="JM46:JM59" ca="1" si="259">INDEX(i.MeatPrices,$W46,JM$15)</f>
        <v>1</v>
      </c>
      <c r="JN46" s="166">
        <f t="shared" ref="JN46:JN59" ca="1" si="260">INDEX(i.GrainPrices,$X46,JN$15)</f>
        <v>1</v>
      </c>
      <c r="JO46" s="166">
        <f t="shared" ca="1" si="234"/>
        <v>1</v>
      </c>
      <c r="JP46" s="166">
        <f t="shared" ca="1" si="234"/>
        <v>1</v>
      </c>
      <c r="JQ46" s="168">
        <f t="shared" ca="1" si="257"/>
        <v>1</v>
      </c>
      <c r="JR46" s="10"/>
      <c r="JS46" s="168">
        <f t="shared" ca="1" si="257"/>
        <v>1</v>
      </c>
      <c r="JT46" s="166">
        <f t="shared" ca="1" si="235"/>
        <v>1</v>
      </c>
      <c r="JU46" s="168">
        <f t="shared" ca="1" si="257"/>
        <v>1</v>
      </c>
      <c r="JV46" s="168">
        <f t="shared" ca="1" si="257"/>
        <v>1</v>
      </c>
      <c r="JW46" s="168">
        <f t="shared" ca="1" si="257"/>
        <v>1</v>
      </c>
      <c r="JX46" s="168">
        <f t="shared" ca="1" si="257"/>
        <v>1</v>
      </c>
      <c r="JY46" s="168">
        <f t="shared" ca="1" si="257"/>
        <v>1</v>
      </c>
      <c r="JZ46" s="168">
        <f t="shared" ca="1" si="257"/>
        <v>1</v>
      </c>
      <c r="KA46" s="166">
        <f t="shared" ca="1" si="236"/>
        <v>1</v>
      </c>
      <c r="KB46" s="166">
        <f t="shared" ca="1" si="237"/>
        <v>1</v>
      </c>
      <c r="KC46" s="166">
        <f t="shared" ca="1" si="238"/>
        <v>1</v>
      </c>
      <c r="KD46" s="166" t="str">
        <f t="shared" ca="1" si="239"/>
        <v>-</v>
      </c>
      <c r="KE46" s="199">
        <v>2</v>
      </c>
      <c r="KF46" s="166" t="str">
        <f t="shared" ca="1" si="240"/>
        <v>-</v>
      </c>
      <c r="KG46" s="166" t="str">
        <f t="shared" ca="1" si="241"/>
        <v>-</v>
      </c>
      <c r="KH46" s="166" t="b">
        <f t="shared" ca="1" si="242"/>
        <v>0</v>
      </c>
      <c r="KI46" s="168">
        <f t="shared" ca="1" si="257"/>
        <v>0</v>
      </c>
      <c r="KJ46" s="27">
        <v>0</v>
      </c>
    </row>
    <row r="47" spans="1:296" s="148" customFormat="1" outlineLevel="1">
      <c r="A47" s="126">
        <f t="shared" si="243"/>
        <v>42</v>
      </c>
      <c r="B47" s="126">
        <f t="shared" si="244"/>
        <v>13</v>
      </c>
      <c r="C47" s="148">
        <v>101</v>
      </c>
      <c r="D47" s="148" t="s">
        <v>884</v>
      </c>
      <c r="E47" s="148" t="b">
        <v>0</v>
      </c>
      <c r="F47" s="148" t="b">
        <v>0</v>
      </c>
      <c r="G47" s="148" t="b">
        <f t="shared" si="245"/>
        <v>0</v>
      </c>
      <c r="H47" s="144">
        <v>3</v>
      </c>
      <c r="I47" s="32">
        <v>1</v>
      </c>
      <c r="J47" s="144">
        <f t="shared" ca="1" si="246"/>
        <v>1</v>
      </c>
      <c r="K47" s="144">
        <f t="shared" ca="1" si="246"/>
        <v>1</v>
      </c>
      <c r="L47" s="144">
        <f t="shared" ca="1" si="246"/>
        <v>1</v>
      </c>
      <c r="M47" s="144">
        <f t="shared" ca="1" si="246"/>
        <v>1</v>
      </c>
      <c r="N47" s="144">
        <f t="shared" ca="1" si="246"/>
        <v>1</v>
      </c>
      <c r="O47" s="144">
        <f t="shared" ca="1" si="246"/>
        <v>1</v>
      </c>
      <c r="P47" s="144">
        <f t="shared" ca="1" si="246"/>
        <v>1</v>
      </c>
      <c r="Q47" s="144">
        <f t="shared" ca="1" si="246"/>
        <v>1</v>
      </c>
      <c r="R47" s="144">
        <f t="shared" ca="1" si="246"/>
        <v>2</v>
      </c>
      <c r="S47" s="144">
        <f t="shared" ca="1" si="246"/>
        <v>1</v>
      </c>
      <c r="T47" s="144">
        <f t="shared" ca="1" si="246"/>
        <v>1</v>
      </c>
      <c r="U47" s="144">
        <f t="shared" ca="1" si="246"/>
        <v>1</v>
      </c>
      <c r="V47" s="144">
        <f t="shared" ca="1" si="246"/>
        <v>1</v>
      </c>
      <c r="W47" s="144">
        <f t="shared" ca="1" si="246"/>
        <v>1</v>
      </c>
      <c r="X47" s="144">
        <f t="shared" ca="1" si="246"/>
        <v>1</v>
      </c>
      <c r="Y47" s="144">
        <f t="shared" ca="1" si="246"/>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47"/>
        <v>1</v>
      </c>
      <c r="AL47" s="166" t="str">
        <f t="shared" si="247"/>
        <v>-</v>
      </c>
      <c r="AM47" s="166" t="str">
        <f t="shared" si="247"/>
        <v>-</v>
      </c>
      <c r="AN47" s="166" t="str">
        <f t="shared" si="247"/>
        <v>-</v>
      </c>
      <c r="AO47" s="166" t="b">
        <f t="shared" si="247"/>
        <v>0</v>
      </c>
      <c r="AP47" s="166" t="b">
        <f t="shared" si="247"/>
        <v>0</v>
      </c>
      <c r="AQ47" s="166">
        <f t="shared" ca="1" si="217"/>
        <v>0</v>
      </c>
      <c r="AR47" s="166" t="b">
        <f t="shared" ca="1" si="248"/>
        <v>0</v>
      </c>
      <c r="AS47" s="166" t="b">
        <f t="shared" ca="1" si="248"/>
        <v>0</v>
      </c>
      <c r="AT47" s="166" t="str">
        <f t="shared" ca="1" si="248"/>
        <v>-</v>
      </c>
      <c r="AU47" s="166" t="str">
        <f t="shared" ca="1" si="248"/>
        <v>-</v>
      </c>
      <c r="AV47" s="166" t="str">
        <f t="shared" ca="1" si="248"/>
        <v>-</v>
      </c>
      <c r="AW47" s="10"/>
      <c r="AX47" s="166" t="b">
        <f t="shared" si="219"/>
        <v>1</v>
      </c>
      <c r="AY47" s="168" t="b">
        <f t="shared" ca="1" si="249"/>
        <v>1</v>
      </c>
      <c r="AZ47" s="168" t="b">
        <f t="shared" ca="1" si="249"/>
        <v>1</v>
      </c>
      <c r="BA47" s="167">
        <f t="shared" si="250"/>
        <v>3108</v>
      </c>
      <c r="BB47" s="168" t="str">
        <f t="shared" ca="1" si="249"/>
        <v>-</v>
      </c>
      <c r="BC47" s="168" t="str">
        <f t="shared" ca="1" si="249"/>
        <v>-</v>
      </c>
      <c r="BD47" s="168" t="str">
        <f t="shared" ca="1" si="249"/>
        <v>-</v>
      </c>
      <c r="BE47" s="168" t="str">
        <f t="shared" ca="1" si="249"/>
        <v>-</v>
      </c>
      <c r="BF47" s="168" t="str">
        <f t="shared" ca="1" si="249"/>
        <v>-</v>
      </c>
      <c r="BG47" s="168">
        <f t="shared" ca="1" si="249"/>
        <v>1</v>
      </c>
      <c r="BH47" s="168">
        <f t="shared" ca="1" si="249"/>
        <v>1</v>
      </c>
      <c r="BI47" s="168" t="str">
        <f t="shared" ca="1" si="249"/>
        <v>-</v>
      </c>
      <c r="BJ47" s="168" t="str">
        <f t="shared" ca="1" si="249"/>
        <v>-</v>
      </c>
      <c r="BK47" s="10"/>
      <c r="BL47" s="168" t="str">
        <f t="shared" ca="1" si="249"/>
        <v>-</v>
      </c>
      <c r="BM47" s="168" t="str">
        <f t="shared" ca="1" si="249"/>
        <v>-</v>
      </c>
      <c r="BN47" s="168" t="str">
        <f t="shared" ca="1" si="249"/>
        <v>-</v>
      </c>
      <c r="BO47" s="168" t="str">
        <f t="shared" ca="1" si="249"/>
        <v>-</v>
      </c>
      <c r="BP47" s="168" t="str">
        <f t="shared" ca="1" si="249"/>
        <v>-</v>
      </c>
      <c r="BQ47" s="168" t="str">
        <f t="shared" ca="1" si="249"/>
        <v>-</v>
      </c>
      <c r="BR47" s="168" t="str">
        <f t="shared" ca="1" si="249"/>
        <v>-</v>
      </c>
      <c r="BS47" s="168" t="str">
        <f t="shared" ca="1" si="249"/>
        <v>-</v>
      </c>
      <c r="BT47" s="168" t="str">
        <f t="shared" ca="1" si="249"/>
        <v>-</v>
      </c>
      <c r="BU47" s="168" t="str">
        <f t="shared" ca="1" si="249"/>
        <v>-</v>
      </c>
      <c r="BV47" s="168" t="str">
        <f t="shared" ca="1" si="249"/>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51"/>
        <v>-</v>
      </c>
      <c r="CI47" s="168" t="str">
        <f t="shared" ca="1" si="251"/>
        <v>-</v>
      </c>
      <c r="CJ47" s="168" t="str">
        <f t="shared" ca="1" si="251"/>
        <v>-</v>
      </c>
      <c r="CK47" s="168" t="str">
        <f t="shared" ca="1" si="251"/>
        <v>-</v>
      </c>
      <c r="CL47" s="168" t="str">
        <f t="shared" ca="1" si="251"/>
        <v>-</v>
      </c>
      <c r="CM47" s="168" t="str">
        <f t="shared" ca="1" si="251"/>
        <v>-</v>
      </c>
      <c r="CN47" s="168" t="str">
        <f t="shared" ca="1" si="251"/>
        <v>-</v>
      </c>
      <c r="CO47" s="168" t="str">
        <f t="shared" ca="1" si="251"/>
        <v>-</v>
      </c>
      <c r="CP47" s="199">
        <v>3</v>
      </c>
      <c r="CQ47" s="199">
        <v>3</v>
      </c>
      <c r="CR47" s="168">
        <f t="shared" ca="1" si="251"/>
        <v>0</v>
      </c>
      <c r="CS47" s="168" t="str">
        <f t="shared" ca="1" si="251"/>
        <v>-</v>
      </c>
      <c r="CT47" s="168" t="str">
        <f t="shared" ca="1" si="251"/>
        <v>-</v>
      </c>
      <c r="CU47" s="168" t="str">
        <f t="shared" ca="1" si="251"/>
        <v>-</v>
      </c>
      <c r="CV47" s="168" t="str">
        <f t="shared" ca="1" si="251"/>
        <v>-</v>
      </c>
      <c r="CW47" s="168" t="str">
        <f t="shared" ca="1" si="251"/>
        <v>-</v>
      </c>
      <c r="CX47" s="168" t="str">
        <f t="shared" ca="1" si="251"/>
        <v>-</v>
      </c>
      <c r="CY47" s="168" t="str">
        <f t="shared" ca="1" si="251"/>
        <v>-</v>
      </c>
      <c r="CZ47" s="168">
        <f t="shared" ca="1" si="251"/>
        <v>0</v>
      </c>
      <c r="DA47" s="168" t="str">
        <f t="shared" ca="1" si="251"/>
        <v>-</v>
      </c>
      <c r="DB47" s="168" t="str">
        <f t="shared" ca="1" si="251"/>
        <v>-</v>
      </c>
      <c r="DC47" s="168" t="str">
        <f t="shared" ca="1" si="251"/>
        <v>-</v>
      </c>
      <c r="DD47" s="168" t="str">
        <f t="shared" ca="1" si="251"/>
        <v>-</v>
      </c>
      <c r="DE47" s="168" t="str">
        <f t="shared" ca="1" si="251"/>
        <v>-</v>
      </c>
      <c r="DF47" s="168">
        <f t="shared" ca="1" si="251"/>
        <v>0</v>
      </c>
      <c r="DG47" s="168">
        <f t="shared" ca="1" si="251"/>
        <v>0</v>
      </c>
      <c r="DH47" s="168">
        <f t="shared" ca="1" si="251"/>
        <v>0</v>
      </c>
      <c r="DI47" s="168">
        <f t="shared" ca="1" si="251"/>
        <v>0</v>
      </c>
      <c r="DJ47" s="168">
        <f t="shared" ca="1" si="251"/>
        <v>0</v>
      </c>
      <c r="DK47" s="168">
        <f t="shared" ca="1" si="251"/>
        <v>0</v>
      </c>
      <c r="DL47" s="168">
        <f t="shared" ca="1" si="251"/>
        <v>0</v>
      </c>
      <c r="DM47" s="168" t="str">
        <f t="shared" ca="1" si="251"/>
        <v>-</v>
      </c>
      <c r="DN47" s="168" t="str">
        <f t="shared" ca="1" si="251"/>
        <v>-</v>
      </c>
      <c r="DO47" s="168" t="str">
        <f t="shared" ca="1" si="251"/>
        <v>-</v>
      </c>
      <c r="DP47" s="168" t="str">
        <f t="shared" ca="1" si="251"/>
        <v>-</v>
      </c>
      <c r="DQ47" s="168" t="str">
        <f t="shared" ca="1" si="251"/>
        <v>-</v>
      </c>
      <c r="DR47" s="168" t="str">
        <f t="shared" ca="1" si="252"/>
        <v>-</v>
      </c>
      <c r="DS47" s="168" t="str">
        <f t="shared" ca="1" si="252"/>
        <v>-</v>
      </c>
      <c r="DT47" s="168" t="str">
        <f t="shared" ca="1" si="252"/>
        <v>-</v>
      </c>
      <c r="DU47" s="168" t="str">
        <f t="shared" ca="1" si="252"/>
        <v>-</v>
      </c>
      <c r="DV47" s="168" t="str">
        <f t="shared" ca="1" si="252"/>
        <v>-</v>
      </c>
      <c r="DW47" s="168" t="str">
        <f t="shared" ca="1" si="252"/>
        <v>-</v>
      </c>
      <c r="DX47" s="10"/>
      <c r="DY47" s="168">
        <f t="shared" ca="1" si="252"/>
        <v>1</v>
      </c>
      <c r="DZ47" s="168" t="str">
        <f t="shared" ca="1" si="252"/>
        <v>-</v>
      </c>
      <c r="EA47" s="168" t="str">
        <f t="shared" ca="1" si="252"/>
        <v>-</v>
      </c>
      <c r="EB47" s="168" t="str">
        <f t="shared" ca="1" si="252"/>
        <v>-</v>
      </c>
      <c r="EC47" s="168" t="str">
        <f t="shared" ca="1" si="252"/>
        <v>-</v>
      </c>
      <c r="ED47" s="168" t="b">
        <f t="shared" ca="1" si="252"/>
        <v>0</v>
      </c>
      <c r="EE47" s="168" t="str">
        <f t="shared" ca="1" si="252"/>
        <v>-</v>
      </c>
      <c r="EF47" s="168">
        <f t="shared" ca="1" si="252"/>
        <v>0</v>
      </c>
      <c r="EG47" s="168" t="str">
        <f t="shared" ca="1" si="252"/>
        <v>-</v>
      </c>
      <c r="EH47" s="166" cm="1">
        <f t="array" aca="1" ref="EH47" ca="1">INDEX(i.rev,$K47,EH$15)</f>
        <v>1</v>
      </c>
      <c r="EI47" s="168">
        <f t="shared" ca="1" si="253"/>
        <v>0</v>
      </c>
      <c r="EJ47" s="168">
        <f t="shared" ca="1" si="253"/>
        <v>1</v>
      </c>
      <c r="EK47" s="168">
        <f t="shared" ca="1" si="253"/>
        <v>0</v>
      </c>
      <c r="EL47" s="168">
        <f t="shared" ca="1" si="253"/>
        <v>1</v>
      </c>
      <c r="EM47" s="168">
        <f t="shared" ca="1" si="253"/>
        <v>1</v>
      </c>
      <c r="EN47" s="168">
        <f t="shared" ca="1" si="253"/>
        <v>1</v>
      </c>
      <c r="EO47" s="168">
        <f t="shared" ca="1" si="253"/>
        <v>0</v>
      </c>
      <c r="EP47" s="168">
        <f t="shared" ca="1" si="253"/>
        <v>0</v>
      </c>
      <c r="EQ47" s="168">
        <f t="shared" ca="1" si="253"/>
        <v>0</v>
      </c>
      <c r="ER47" s="168">
        <f t="shared" ca="1" si="253"/>
        <v>0</v>
      </c>
      <c r="ES47" s="168">
        <f t="shared" ca="1" si="253"/>
        <v>0</v>
      </c>
      <c r="ET47" s="168">
        <f t="shared" ca="1" si="253"/>
        <v>0</v>
      </c>
      <c r="EU47" s="168">
        <f t="shared" ca="1" si="253"/>
        <v>0</v>
      </c>
      <c r="EV47" s="168">
        <f t="shared" ca="1" si="253"/>
        <v>0</v>
      </c>
      <c r="EW47" s="168">
        <f t="shared" ca="1" si="253"/>
        <v>0</v>
      </c>
      <c r="EX47" s="168">
        <f t="shared" ca="1" si="253"/>
        <v>0</v>
      </c>
      <c r="EY47" s="166" cm="1">
        <f t="array" aca="1" ref="EY47" ca="1">INDEX(i.rev,$K47,EY$15)</f>
        <v>0</v>
      </c>
      <c r="EZ47" s="168">
        <f t="shared" ca="1" si="254"/>
        <v>0</v>
      </c>
      <c r="FA47" s="166" cm="1">
        <f t="array" aca="1" ref="FA47" ca="1">INDEX(i.rev,$K47,FA$15)</f>
        <v>1</v>
      </c>
      <c r="FB47" s="168">
        <f t="shared" ca="1" si="255"/>
        <v>0</v>
      </c>
      <c r="FC47" s="168">
        <f t="shared" ca="1" si="255"/>
        <v>0</v>
      </c>
      <c r="FD47" s="168">
        <f t="shared" ca="1" si="255"/>
        <v>0</v>
      </c>
      <c r="FE47" s="168">
        <f t="shared" ca="1" si="255"/>
        <v>0</v>
      </c>
      <c r="FF47" s="168">
        <f t="shared" ca="1" si="255"/>
        <v>0</v>
      </c>
      <c r="FG47" s="168">
        <f t="shared" ca="1" si="255"/>
        <v>0</v>
      </c>
      <c r="FH47" s="168">
        <f t="shared" ca="1" si="255"/>
        <v>0</v>
      </c>
      <c r="FI47" s="10">
        <f>FI46+0.15</f>
        <v>0.3</v>
      </c>
      <c r="FJ47" s="199" t="b">
        <f>TRUE</f>
        <v>1</v>
      </c>
      <c r="FK47" s="201">
        <f t="shared" ref="FK47:FK51" si="261">$FK$44*FI47</f>
        <v>639</v>
      </c>
      <c r="FL47" s="168" t="str">
        <f t="shared" ca="1" si="255"/>
        <v>-</v>
      </c>
      <c r="FM47" s="168" t="str">
        <f t="shared" ca="1" si="255"/>
        <v>-</v>
      </c>
      <c r="FN47" s="168" t="str">
        <f t="shared" ca="1" si="255"/>
        <v>-</v>
      </c>
      <c r="FO47" s="166" t="b">
        <f t="shared" si="256"/>
        <v>0</v>
      </c>
      <c r="FP47" s="166" t="b">
        <f t="shared" si="256"/>
        <v>0</v>
      </c>
      <c r="FQ47" s="166" t="b">
        <f t="shared" si="256"/>
        <v>1</v>
      </c>
      <c r="FR47" s="168">
        <f t="shared" ca="1" si="255"/>
        <v>0</v>
      </c>
      <c r="FS47" s="166">
        <f t="shared" ca="1" si="226"/>
        <v>1</v>
      </c>
      <c r="FT47" s="166">
        <f t="shared" ca="1" si="226"/>
        <v>1</v>
      </c>
      <c r="FU47" s="168" t="str">
        <f t="shared" ca="1" si="255"/>
        <v>-</v>
      </c>
      <c r="FV47" s="168" t="str">
        <f t="shared" ca="1" si="255"/>
        <v>-</v>
      </c>
      <c r="FW47" s="168" t="str">
        <f t="shared" ca="1" si="255"/>
        <v>-</v>
      </c>
      <c r="FX47" s="168" t="str">
        <f t="shared" ca="1" si="255"/>
        <v>-</v>
      </c>
      <c r="FY47" s="168" t="str">
        <f t="shared" ca="1" si="255"/>
        <v>-</v>
      </c>
      <c r="FZ47" s="168" t="str">
        <f t="shared" ca="1" si="255"/>
        <v>-</v>
      </c>
      <c r="GA47" s="168" t="str">
        <f t="shared" ca="1" si="255"/>
        <v>-</v>
      </c>
      <c r="GB47" s="168" t="str">
        <f t="shared" ca="1" si="255"/>
        <v>-</v>
      </c>
      <c r="GC47" s="168" t="str">
        <f t="shared" ca="1" si="255"/>
        <v>-</v>
      </c>
      <c r="GD47" s="168" t="b">
        <f t="shared" ca="1" si="255"/>
        <v>1</v>
      </c>
      <c r="GE47" s="168" t="str">
        <f t="shared" ca="1" si="255"/>
        <v>-</v>
      </c>
      <c r="GF47" s="168" t="str">
        <f t="shared" ca="1" si="255"/>
        <v>-</v>
      </c>
      <c r="GG47" s="168" t="str">
        <f t="shared" ca="1" si="255"/>
        <v>-</v>
      </c>
      <c r="GH47" s="168" t="str">
        <f t="shared" ca="1" si="255"/>
        <v>-</v>
      </c>
      <c r="GI47" s="168" t="str">
        <f t="shared" ca="1" si="255"/>
        <v>-</v>
      </c>
      <c r="GJ47" s="168" t="str">
        <f t="shared" ca="1" si="255"/>
        <v>-</v>
      </c>
      <c r="GK47" s="168" t="str">
        <f t="shared" ca="1" si="255"/>
        <v>-</v>
      </c>
      <c r="GL47" s="168" t="str">
        <f t="shared" ca="1" si="255"/>
        <v>-</v>
      </c>
      <c r="GM47" s="168" t="str">
        <f t="shared" ca="1" si="255"/>
        <v>-</v>
      </c>
      <c r="GN47" s="168" t="str">
        <f t="shared" ca="1" si="255"/>
        <v>-</v>
      </c>
      <c r="GO47" s="168" t="str">
        <f t="shared" ca="1" si="255"/>
        <v>-</v>
      </c>
      <c r="GP47" s="168" t="str">
        <f t="shared" ca="1" si="255"/>
        <v>-</v>
      </c>
      <c r="GQ47" s="168" t="str">
        <f t="shared" ca="1" si="255"/>
        <v>-</v>
      </c>
      <c r="GR47" s="168" t="str">
        <f t="shared" ca="1" si="255"/>
        <v>-</v>
      </c>
      <c r="GS47" s="168">
        <f t="shared" ca="1" si="255"/>
        <v>500</v>
      </c>
      <c r="GT47" s="168">
        <f t="shared" ca="1" si="255"/>
        <v>500</v>
      </c>
      <c r="GU47" s="168" t="str">
        <f t="shared" ca="1" si="255"/>
        <v>-</v>
      </c>
      <c r="GV47" s="168" t="str">
        <f t="shared" ca="1" si="255"/>
        <v>-</v>
      </c>
      <c r="GW47" s="168" t="str">
        <f t="shared" ca="1" si="255"/>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31"/>
        <v>4.4999999999999998E-2</v>
      </c>
      <c r="JB47" s="166">
        <f t="shared" ca="1" si="232"/>
        <v>4.4999999999999998E-2</v>
      </c>
      <c r="JC47" s="168">
        <f t="shared" ca="1" si="257"/>
        <v>1</v>
      </c>
      <c r="JD47" s="168">
        <f t="shared" ca="1" si="257"/>
        <v>0</v>
      </c>
      <c r="JE47" s="168">
        <f t="shared" ca="1" si="257"/>
        <v>1</v>
      </c>
      <c r="JF47" s="168">
        <f t="shared" ca="1" si="257"/>
        <v>1</v>
      </c>
      <c r="JG47" s="168">
        <f t="shared" ca="1" si="257"/>
        <v>0</v>
      </c>
      <c r="JH47" s="168">
        <f t="shared" ca="1" si="257"/>
        <v>70</v>
      </c>
      <c r="JI47" s="168">
        <f t="shared" ca="1" si="257"/>
        <v>50</v>
      </c>
      <c r="JJ47" s="168">
        <f t="shared" ca="1" si="257"/>
        <v>70</v>
      </c>
      <c r="JK47" s="168">
        <f t="shared" ca="1" si="257"/>
        <v>50</v>
      </c>
      <c r="JL47" s="166">
        <f t="shared" ca="1" si="258"/>
        <v>1</v>
      </c>
      <c r="JM47" s="166">
        <f t="shared" ca="1" si="259"/>
        <v>1</v>
      </c>
      <c r="JN47" s="166">
        <f t="shared" ca="1" si="260"/>
        <v>1</v>
      </c>
      <c r="JO47" s="166">
        <f t="shared" ca="1" si="234"/>
        <v>1</v>
      </c>
      <c r="JP47" s="166">
        <f t="shared" ca="1" si="234"/>
        <v>1</v>
      </c>
      <c r="JQ47" s="168">
        <f t="shared" ca="1" si="257"/>
        <v>1</v>
      </c>
      <c r="JR47" s="10"/>
      <c r="JS47" s="168">
        <f t="shared" ca="1" si="257"/>
        <v>1</v>
      </c>
      <c r="JT47" s="166">
        <f t="shared" ca="1" si="235"/>
        <v>1</v>
      </c>
      <c r="JU47" s="168">
        <f t="shared" ca="1" si="257"/>
        <v>1</v>
      </c>
      <c r="JV47" s="168">
        <f t="shared" ca="1" si="257"/>
        <v>1</v>
      </c>
      <c r="JW47" s="168">
        <f t="shared" ca="1" si="257"/>
        <v>1</v>
      </c>
      <c r="JX47" s="168">
        <f t="shared" ca="1" si="257"/>
        <v>1</v>
      </c>
      <c r="JY47" s="168">
        <f t="shared" ca="1" si="257"/>
        <v>1</v>
      </c>
      <c r="JZ47" s="168">
        <f t="shared" ca="1" si="257"/>
        <v>1</v>
      </c>
      <c r="KA47" s="166">
        <f t="shared" ca="1" si="236"/>
        <v>1</v>
      </c>
      <c r="KB47" s="166">
        <f t="shared" ca="1" si="237"/>
        <v>1</v>
      </c>
      <c r="KC47" s="166">
        <f t="shared" ca="1" si="238"/>
        <v>1</v>
      </c>
      <c r="KD47" s="166" t="str">
        <f t="shared" ca="1" si="239"/>
        <v>-</v>
      </c>
      <c r="KE47" s="199">
        <v>2</v>
      </c>
      <c r="KF47" s="166" t="str">
        <f t="shared" ca="1" si="240"/>
        <v>-</v>
      </c>
      <c r="KG47" s="166" t="str">
        <f t="shared" ca="1" si="241"/>
        <v>-</v>
      </c>
      <c r="KH47" s="166" t="b">
        <f t="shared" ca="1" si="242"/>
        <v>0</v>
      </c>
      <c r="KI47" s="168">
        <f t="shared" ca="1" si="257"/>
        <v>0</v>
      </c>
      <c r="KJ47" s="27">
        <v>0</v>
      </c>
    </row>
    <row r="48" spans="1:296" s="148" customFormat="1" outlineLevel="1">
      <c r="A48" s="126">
        <f t="shared" si="243"/>
        <v>43</v>
      </c>
      <c r="B48" s="126">
        <f t="shared" si="244"/>
        <v>13</v>
      </c>
      <c r="C48" s="148">
        <v>101</v>
      </c>
      <c r="D48" s="148" t="s">
        <v>884</v>
      </c>
      <c r="E48" s="148" t="b">
        <v>0</v>
      </c>
      <c r="F48" s="148" t="b">
        <v>0</v>
      </c>
      <c r="G48" s="148" t="b">
        <f t="shared" si="245"/>
        <v>0</v>
      </c>
      <c r="H48" s="144">
        <v>3</v>
      </c>
      <c r="I48" s="32">
        <v>1</v>
      </c>
      <c r="J48" s="144">
        <f t="shared" ca="1" si="246"/>
        <v>1</v>
      </c>
      <c r="K48" s="144">
        <f t="shared" ca="1" si="246"/>
        <v>1</v>
      </c>
      <c r="L48" s="144">
        <f t="shared" ca="1" si="246"/>
        <v>1</v>
      </c>
      <c r="M48" s="144">
        <f t="shared" ca="1" si="246"/>
        <v>1</v>
      </c>
      <c r="N48" s="144">
        <f t="shared" ca="1" si="246"/>
        <v>1</v>
      </c>
      <c r="O48" s="144">
        <f t="shared" ca="1" si="246"/>
        <v>1</v>
      </c>
      <c r="P48" s="144">
        <f t="shared" ca="1" si="246"/>
        <v>1</v>
      </c>
      <c r="Q48" s="144">
        <f t="shared" ca="1" si="246"/>
        <v>1</v>
      </c>
      <c r="R48" s="144">
        <f t="shared" ca="1" si="246"/>
        <v>2</v>
      </c>
      <c r="S48" s="144">
        <f t="shared" ca="1" si="246"/>
        <v>1</v>
      </c>
      <c r="T48" s="144">
        <f t="shared" ca="1" si="246"/>
        <v>1</v>
      </c>
      <c r="U48" s="144">
        <f t="shared" ca="1" si="246"/>
        <v>1</v>
      </c>
      <c r="V48" s="144">
        <f t="shared" ca="1" si="246"/>
        <v>1</v>
      </c>
      <c r="W48" s="144">
        <f t="shared" ca="1" si="246"/>
        <v>1</v>
      </c>
      <c r="X48" s="144">
        <f t="shared" ca="1" si="246"/>
        <v>1</v>
      </c>
      <c r="Y48" s="144">
        <f t="shared" ca="1" si="246"/>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47"/>
        <v>1</v>
      </c>
      <c r="AL48" s="166" t="str">
        <f t="shared" si="247"/>
        <v>-</v>
      </c>
      <c r="AM48" s="166" t="str">
        <f t="shared" si="247"/>
        <v>-</v>
      </c>
      <c r="AN48" s="166" t="str">
        <f t="shared" si="247"/>
        <v>-</v>
      </c>
      <c r="AO48" s="166" t="b">
        <f t="shared" si="247"/>
        <v>0</v>
      </c>
      <c r="AP48" s="166" t="b">
        <f t="shared" si="247"/>
        <v>0</v>
      </c>
      <c r="AQ48" s="166">
        <f t="shared" ca="1" si="217"/>
        <v>0</v>
      </c>
      <c r="AR48" s="166" t="b">
        <f t="shared" ca="1" si="248"/>
        <v>0</v>
      </c>
      <c r="AS48" s="166" t="b">
        <f t="shared" ca="1" si="248"/>
        <v>0</v>
      </c>
      <c r="AT48" s="166" t="str">
        <f t="shared" ca="1" si="248"/>
        <v>-</v>
      </c>
      <c r="AU48" s="166" t="str">
        <f t="shared" ca="1" si="248"/>
        <v>-</v>
      </c>
      <c r="AV48" s="166" t="str">
        <f t="shared" ca="1" si="248"/>
        <v>-</v>
      </c>
      <c r="AW48" s="10"/>
      <c r="AX48" s="166" t="b">
        <f t="shared" si="219"/>
        <v>1</v>
      </c>
      <c r="AY48" s="168" t="b">
        <f t="shared" ca="1" si="249"/>
        <v>1</v>
      </c>
      <c r="AZ48" s="168" t="b">
        <f t="shared" ca="1" si="249"/>
        <v>1</v>
      </c>
      <c r="BA48" s="167">
        <f t="shared" si="250"/>
        <v>3108</v>
      </c>
      <c r="BB48" s="168" t="str">
        <f t="shared" ca="1" si="249"/>
        <v>-</v>
      </c>
      <c r="BC48" s="168" t="str">
        <f t="shared" ca="1" si="249"/>
        <v>-</v>
      </c>
      <c r="BD48" s="168" t="str">
        <f t="shared" ca="1" si="249"/>
        <v>-</v>
      </c>
      <c r="BE48" s="168" t="str">
        <f t="shared" ca="1" si="249"/>
        <v>-</v>
      </c>
      <c r="BF48" s="168" t="str">
        <f t="shared" ca="1" si="249"/>
        <v>-</v>
      </c>
      <c r="BG48" s="168">
        <f t="shared" ca="1" si="249"/>
        <v>1</v>
      </c>
      <c r="BH48" s="168">
        <f t="shared" ca="1" si="249"/>
        <v>1</v>
      </c>
      <c r="BI48" s="168" t="str">
        <f t="shared" ca="1" si="249"/>
        <v>-</v>
      </c>
      <c r="BJ48" s="168" t="str">
        <f t="shared" ca="1" si="249"/>
        <v>-</v>
      </c>
      <c r="BK48" s="10"/>
      <c r="BL48" s="168" t="str">
        <f t="shared" ca="1" si="249"/>
        <v>-</v>
      </c>
      <c r="BM48" s="168" t="str">
        <f t="shared" ca="1" si="249"/>
        <v>-</v>
      </c>
      <c r="BN48" s="168" t="str">
        <f t="shared" ca="1" si="249"/>
        <v>-</v>
      </c>
      <c r="BO48" s="168" t="str">
        <f t="shared" ca="1" si="249"/>
        <v>-</v>
      </c>
      <c r="BP48" s="168" t="str">
        <f t="shared" ca="1" si="249"/>
        <v>-</v>
      </c>
      <c r="BQ48" s="168" t="str">
        <f t="shared" ca="1" si="249"/>
        <v>-</v>
      </c>
      <c r="BR48" s="168" t="str">
        <f t="shared" ca="1" si="249"/>
        <v>-</v>
      </c>
      <c r="BS48" s="168" t="str">
        <f t="shared" ca="1" si="249"/>
        <v>-</v>
      </c>
      <c r="BT48" s="168" t="str">
        <f t="shared" ca="1" si="249"/>
        <v>-</v>
      </c>
      <c r="BU48" s="168" t="str">
        <f t="shared" ca="1" si="249"/>
        <v>-</v>
      </c>
      <c r="BV48" s="168" t="str">
        <f t="shared" ca="1" si="249"/>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51"/>
        <v>-</v>
      </c>
      <c r="CI48" s="168" t="str">
        <f t="shared" ca="1" si="251"/>
        <v>-</v>
      </c>
      <c r="CJ48" s="168" t="str">
        <f t="shared" ca="1" si="251"/>
        <v>-</v>
      </c>
      <c r="CK48" s="168" t="str">
        <f t="shared" ca="1" si="251"/>
        <v>-</v>
      </c>
      <c r="CL48" s="168" t="str">
        <f t="shared" ca="1" si="251"/>
        <v>-</v>
      </c>
      <c r="CM48" s="168" t="str">
        <f t="shared" ca="1" si="251"/>
        <v>-</v>
      </c>
      <c r="CN48" s="168" t="str">
        <f t="shared" ca="1" si="251"/>
        <v>-</v>
      </c>
      <c r="CO48" s="168" t="str">
        <f t="shared" ca="1" si="251"/>
        <v>-</v>
      </c>
      <c r="CP48" s="199">
        <v>3</v>
      </c>
      <c r="CQ48" s="199">
        <v>3</v>
      </c>
      <c r="CR48" s="168">
        <f t="shared" ca="1" si="251"/>
        <v>0</v>
      </c>
      <c r="CS48" s="168" t="str">
        <f t="shared" ca="1" si="251"/>
        <v>-</v>
      </c>
      <c r="CT48" s="168" t="str">
        <f t="shared" ca="1" si="251"/>
        <v>-</v>
      </c>
      <c r="CU48" s="168" t="str">
        <f t="shared" ca="1" si="251"/>
        <v>-</v>
      </c>
      <c r="CV48" s="168" t="str">
        <f t="shared" ca="1" si="251"/>
        <v>-</v>
      </c>
      <c r="CW48" s="168" t="str">
        <f t="shared" ca="1" si="251"/>
        <v>-</v>
      </c>
      <c r="CX48" s="168" t="str">
        <f t="shared" ca="1" si="251"/>
        <v>-</v>
      </c>
      <c r="CY48" s="168" t="str">
        <f t="shared" ca="1" si="251"/>
        <v>-</v>
      </c>
      <c r="CZ48" s="168">
        <f t="shared" ca="1" si="251"/>
        <v>0</v>
      </c>
      <c r="DA48" s="168" t="str">
        <f t="shared" ca="1" si="251"/>
        <v>-</v>
      </c>
      <c r="DB48" s="168" t="str">
        <f t="shared" ca="1" si="251"/>
        <v>-</v>
      </c>
      <c r="DC48" s="168" t="str">
        <f t="shared" ca="1" si="251"/>
        <v>-</v>
      </c>
      <c r="DD48" s="168" t="str">
        <f t="shared" ca="1" si="251"/>
        <v>-</v>
      </c>
      <c r="DE48" s="168" t="str">
        <f t="shared" ca="1" si="251"/>
        <v>-</v>
      </c>
      <c r="DF48" s="168">
        <f t="shared" ca="1" si="251"/>
        <v>0</v>
      </c>
      <c r="DG48" s="168">
        <f t="shared" ca="1" si="251"/>
        <v>0</v>
      </c>
      <c r="DH48" s="168">
        <f t="shared" ca="1" si="251"/>
        <v>0</v>
      </c>
      <c r="DI48" s="168">
        <f t="shared" ca="1" si="251"/>
        <v>0</v>
      </c>
      <c r="DJ48" s="168">
        <f t="shared" ca="1" si="251"/>
        <v>0</v>
      </c>
      <c r="DK48" s="168">
        <f t="shared" ca="1" si="251"/>
        <v>0</v>
      </c>
      <c r="DL48" s="168">
        <f t="shared" ca="1" si="251"/>
        <v>0</v>
      </c>
      <c r="DM48" s="168" t="str">
        <f t="shared" ca="1" si="251"/>
        <v>-</v>
      </c>
      <c r="DN48" s="168" t="str">
        <f t="shared" ca="1" si="251"/>
        <v>-</v>
      </c>
      <c r="DO48" s="168" t="str">
        <f t="shared" ca="1" si="251"/>
        <v>-</v>
      </c>
      <c r="DP48" s="168" t="str">
        <f t="shared" ca="1" si="251"/>
        <v>-</v>
      </c>
      <c r="DQ48" s="168" t="str">
        <f t="shared" ca="1" si="251"/>
        <v>-</v>
      </c>
      <c r="DR48" s="168" t="str">
        <f t="shared" ca="1" si="252"/>
        <v>-</v>
      </c>
      <c r="DS48" s="168" t="str">
        <f t="shared" ca="1" si="252"/>
        <v>-</v>
      </c>
      <c r="DT48" s="168" t="str">
        <f t="shared" ca="1" si="252"/>
        <v>-</v>
      </c>
      <c r="DU48" s="168" t="str">
        <f t="shared" ca="1" si="252"/>
        <v>-</v>
      </c>
      <c r="DV48" s="168" t="str">
        <f t="shared" ca="1" si="252"/>
        <v>-</v>
      </c>
      <c r="DW48" s="168" t="str">
        <f t="shared" ca="1" si="252"/>
        <v>-</v>
      </c>
      <c r="DX48" s="10"/>
      <c r="DY48" s="168">
        <f t="shared" ca="1" si="252"/>
        <v>1</v>
      </c>
      <c r="DZ48" s="168" t="str">
        <f t="shared" ca="1" si="252"/>
        <v>-</v>
      </c>
      <c r="EA48" s="168" t="str">
        <f t="shared" ca="1" si="252"/>
        <v>-</v>
      </c>
      <c r="EB48" s="168" t="str">
        <f t="shared" ca="1" si="252"/>
        <v>-</v>
      </c>
      <c r="EC48" s="168" t="str">
        <f t="shared" ca="1" si="252"/>
        <v>-</v>
      </c>
      <c r="ED48" s="168" t="b">
        <f t="shared" ca="1" si="252"/>
        <v>0</v>
      </c>
      <c r="EE48" s="168" t="str">
        <f t="shared" ca="1" si="252"/>
        <v>-</v>
      </c>
      <c r="EF48" s="168">
        <f t="shared" ca="1" si="252"/>
        <v>0</v>
      </c>
      <c r="EG48" s="168" t="str">
        <f t="shared" ca="1" si="252"/>
        <v>-</v>
      </c>
      <c r="EH48" s="166" cm="1">
        <f t="array" aca="1" ref="EH48" ca="1">INDEX(i.rev,$K48,EH$15)</f>
        <v>1</v>
      </c>
      <c r="EI48" s="168">
        <f t="shared" ca="1" si="253"/>
        <v>0</v>
      </c>
      <c r="EJ48" s="168">
        <f t="shared" ca="1" si="253"/>
        <v>1</v>
      </c>
      <c r="EK48" s="168">
        <f t="shared" ca="1" si="253"/>
        <v>0</v>
      </c>
      <c r="EL48" s="168">
        <f t="shared" ca="1" si="253"/>
        <v>1</v>
      </c>
      <c r="EM48" s="168">
        <f t="shared" ca="1" si="253"/>
        <v>1</v>
      </c>
      <c r="EN48" s="168">
        <f t="shared" ca="1" si="253"/>
        <v>1</v>
      </c>
      <c r="EO48" s="168">
        <f t="shared" ca="1" si="253"/>
        <v>0</v>
      </c>
      <c r="EP48" s="168">
        <f t="shared" ca="1" si="253"/>
        <v>0</v>
      </c>
      <c r="EQ48" s="168">
        <f t="shared" ca="1" si="253"/>
        <v>0</v>
      </c>
      <c r="ER48" s="168">
        <f t="shared" ca="1" si="253"/>
        <v>0</v>
      </c>
      <c r="ES48" s="168">
        <f t="shared" ca="1" si="253"/>
        <v>0</v>
      </c>
      <c r="ET48" s="168">
        <f t="shared" ca="1" si="253"/>
        <v>0</v>
      </c>
      <c r="EU48" s="168">
        <f t="shared" ca="1" si="253"/>
        <v>0</v>
      </c>
      <c r="EV48" s="168">
        <f t="shared" ca="1" si="253"/>
        <v>0</v>
      </c>
      <c r="EW48" s="168">
        <f t="shared" ca="1" si="253"/>
        <v>0</v>
      </c>
      <c r="EX48" s="168">
        <f t="shared" ca="1" si="253"/>
        <v>0</v>
      </c>
      <c r="EY48" s="166" cm="1">
        <f t="array" aca="1" ref="EY48" ca="1">INDEX(i.rev,$K48,EY$15)</f>
        <v>0</v>
      </c>
      <c r="EZ48" s="168">
        <f t="shared" ca="1" si="254"/>
        <v>0</v>
      </c>
      <c r="FA48" s="166" cm="1">
        <f t="array" aca="1" ref="FA48" ca="1">INDEX(i.rev,$K48,FA$15)</f>
        <v>1</v>
      </c>
      <c r="FB48" s="168">
        <f t="shared" ca="1" si="255"/>
        <v>0</v>
      </c>
      <c r="FC48" s="168">
        <f t="shared" ca="1" si="255"/>
        <v>0</v>
      </c>
      <c r="FD48" s="168">
        <f t="shared" ca="1" si="255"/>
        <v>0</v>
      </c>
      <c r="FE48" s="168">
        <f t="shared" ca="1" si="255"/>
        <v>0</v>
      </c>
      <c r="FF48" s="168">
        <f t="shared" ca="1" si="255"/>
        <v>0</v>
      </c>
      <c r="FG48" s="168">
        <f t="shared" ca="1" si="255"/>
        <v>0</v>
      </c>
      <c r="FH48" s="168">
        <f t="shared" ca="1" si="255"/>
        <v>0</v>
      </c>
      <c r="FI48" s="10">
        <f t="shared" ref="FI48:FI51" si="262">FI47+0.15</f>
        <v>0.44999999999999996</v>
      </c>
      <c r="FJ48" s="199" t="b">
        <f>TRUE</f>
        <v>1</v>
      </c>
      <c r="FK48" s="201">
        <f t="shared" si="261"/>
        <v>958.49999999999989</v>
      </c>
      <c r="FL48" s="168" t="str">
        <f t="shared" ca="1" si="255"/>
        <v>-</v>
      </c>
      <c r="FM48" s="168" t="str">
        <f t="shared" ca="1" si="255"/>
        <v>-</v>
      </c>
      <c r="FN48" s="168" t="str">
        <f t="shared" ca="1" si="255"/>
        <v>-</v>
      </c>
      <c r="FO48" s="166" t="b">
        <f t="shared" si="256"/>
        <v>0</v>
      </c>
      <c r="FP48" s="166" t="b">
        <f t="shared" si="256"/>
        <v>0</v>
      </c>
      <c r="FQ48" s="166" t="b">
        <f t="shared" si="256"/>
        <v>1</v>
      </c>
      <c r="FR48" s="168">
        <f t="shared" ca="1" si="255"/>
        <v>0</v>
      </c>
      <c r="FS48" s="166">
        <f t="shared" ca="1" si="226"/>
        <v>1</v>
      </c>
      <c r="FT48" s="166">
        <f t="shared" ca="1" si="226"/>
        <v>1</v>
      </c>
      <c r="FU48" s="168" t="str">
        <f t="shared" ca="1" si="255"/>
        <v>-</v>
      </c>
      <c r="FV48" s="168" t="str">
        <f t="shared" ca="1" si="255"/>
        <v>-</v>
      </c>
      <c r="FW48" s="168" t="str">
        <f t="shared" ca="1" si="255"/>
        <v>-</v>
      </c>
      <c r="FX48" s="168" t="str">
        <f t="shared" ca="1" si="255"/>
        <v>-</v>
      </c>
      <c r="FY48" s="168" t="str">
        <f t="shared" ca="1" si="255"/>
        <v>-</v>
      </c>
      <c r="FZ48" s="168" t="str">
        <f t="shared" ca="1" si="255"/>
        <v>-</v>
      </c>
      <c r="GA48" s="168" t="str">
        <f t="shared" ca="1" si="255"/>
        <v>-</v>
      </c>
      <c r="GB48" s="168" t="str">
        <f t="shared" ca="1" si="255"/>
        <v>-</v>
      </c>
      <c r="GC48" s="168" t="str">
        <f t="shared" ca="1" si="255"/>
        <v>-</v>
      </c>
      <c r="GD48" s="168" t="b">
        <f t="shared" ca="1" si="255"/>
        <v>1</v>
      </c>
      <c r="GE48" s="168" t="str">
        <f t="shared" ca="1" si="255"/>
        <v>-</v>
      </c>
      <c r="GF48" s="168" t="str">
        <f t="shared" ca="1" si="255"/>
        <v>-</v>
      </c>
      <c r="GG48" s="168" t="str">
        <f t="shared" ca="1" si="255"/>
        <v>-</v>
      </c>
      <c r="GH48" s="168" t="str">
        <f t="shared" ca="1" si="255"/>
        <v>-</v>
      </c>
      <c r="GI48" s="168" t="str">
        <f t="shared" ca="1" si="255"/>
        <v>-</v>
      </c>
      <c r="GJ48" s="168" t="str">
        <f t="shared" ca="1" si="255"/>
        <v>-</v>
      </c>
      <c r="GK48" s="168" t="str">
        <f t="shared" ca="1" si="255"/>
        <v>-</v>
      </c>
      <c r="GL48" s="168" t="str">
        <f t="shared" ca="1" si="255"/>
        <v>-</v>
      </c>
      <c r="GM48" s="168" t="str">
        <f t="shared" ca="1" si="255"/>
        <v>-</v>
      </c>
      <c r="GN48" s="168" t="str">
        <f t="shared" ca="1" si="255"/>
        <v>-</v>
      </c>
      <c r="GO48" s="168" t="str">
        <f t="shared" ca="1" si="255"/>
        <v>-</v>
      </c>
      <c r="GP48" s="168" t="str">
        <f t="shared" ca="1" si="255"/>
        <v>-</v>
      </c>
      <c r="GQ48" s="168" t="str">
        <f t="shared" ca="1" si="255"/>
        <v>-</v>
      </c>
      <c r="GR48" s="168" t="str">
        <f t="shared" ca="1" si="255"/>
        <v>-</v>
      </c>
      <c r="GS48" s="168">
        <f t="shared" ca="1" si="255"/>
        <v>500</v>
      </c>
      <c r="GT48" s="168">
        <f t="shared" ca="1" si="255"/>
        <v>500</v>
      </c>
      <c r="GU48" s="168" t="str">
        <f t="shared" ca="1" si="255"/>
        <v>-</v>
      </c>
      <c r="GV48" s="168" t="str">
        <f t="shared" ca="1" si="255"/>
        <v>-</v>
      </c>
      <c r="GW48" s="168" t="str">
        <f t="shared" ca="1" si="255"/>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31"/>
        <v>4.4999999999999998E-2</v>
      </c>
      <c r="JB48" s="166">
        <f t="shared" ca="1" si="232"/>
        <v>4.4999999999999998E-2</v>
      </c>
      <c r="JC48" s="168">
        <f t="shared" ca="1" si="257"/>
        <v>1</v>
      </c>
      <c r="JD48" s="168">
        <f t="shared" ca="1" si="257"/>
        <v>0</v>
      </c>
      <c r="JE48" s="168">
        <f t="shared" ca="1" si="257"/>
        <v>1</v>
      </c>
      <c r="JF48" s="168">
        <f t="shared" ca="1" si="257"/>
        <v>1</v>
      </c>
      <c r="JG48" s="168">
        <f t="shared" ca="1" si="257"/>
        <v>0</v>
      </c>
      <c r="JH48" s="168">
        <f t="shared" ca="1" si="257"/>
        <v>70</v>
      </c>
      <c r="JI48" s="168">
        <f t="shared" ca="1" si="257"/>
        <v>50</v>
      </c>
      <c r="JJ48" s="168">
        <f t="shared" ca="1" si="257"/>
        <v>70</v>
      </c>
      <c r="JK48" s="168">
        <f t="shared" ca="1" si="257"/>
        <v>50</v>
      </c>
      <c r="JL48" s="166">
        <f t="shared" ca="1" si="258"/>
        <v>1</v>
      </c>
      <c r="JM48" s="166">
        <f t="shared" ca="1" si="259"/>
        <v>1</v>
      </c>
      <c r="JN48" s="166">
        <f t="shared" ca="1" si="260"/>
        <v>1</v>
      </c>
      <c r="JO48" s="166">
        <f t="shared" ca="1" si="234"/>
        <v>1</v>
      </c>
      <c r="JP48" s="166">
        <f t="shared" ca="1" si="234"/>
        <v>1</v>
      </c>
      <c r="JQ48" s="168">
        <f t="shared" ca="1" si="257"/>
        <v>1</v>
      </c>
      <c r="JR48" s="10"/>
      <c r="JS48" s="168">
        <f t="shared" ca="1" si="257"/>
        <v>1</v>
      </c>
      <c r="JT48" s="166">
        <f t="shared" ca="1" si="235"/>
        <v>1</v>
      </c>
      <c r="JU48" s="168">
        <f t="shared" ca="1" si="257"/>
        <v>1</v>
      </c>
      <c r="JV48" s="168">
        <f t="shared" ca="1" si="257"/>
        <v>1</v>
      </c>
      <c r="JW48" s="168">
        <f t="shared" ca="1" si="257"/>
        <v>1</v>
      </c>
      <c r="JX48" s="168">
        <f t="shared" ca="1" si="257"/>
        <v>1</v>
      </c>
      <c r="JY48" s="168">
        <f t="shared" ca="1" si="257"/>
        <v>1</v>
      </c>
      <c r="JZ48" s="168">
        <f t="shared" ca="1" si="257"/>
        <v>1</v>
      </c>
      <c r="KA48" s="166">
        <f t="shared" ca="1" si="236"/>
        <v>1</v>
      </c>
      <c r="KB48" s="166">
        <f t="shared" ca="1" si="237"/>
        <v>1</v>
      </c>
      <c r="KC48" s="166">
        <f t="shared" ca="1" si="238"/>
        <v>1</v>
      </c>
      <c r="KD48" s="166" t="str">
        <f t="shared" ca="1" si="239"/>
        <v>-</v>
      </c>
      <c r="KE48" s="199">
        <v>2</v>
      </c>
      <c r="KF48" s="166" t="str">
        <f t="shared" ca="1" si="240"/>
        <v>-</v>
      </c>
      <c r="KG48" s="166" t="str">
        <f t="shared" ca="1" si="241"/>
        <v>-</v>
      </c>
      <c r="KH48" s="166" t="b">
        <f t="shared" ca="1" si="242"/>
        <v>0</v>
      </c>
      <c r="KI48" s="168">
        <f t="shared" ca="1" si="257"/>
        <v>0</v>
      </c>
      <c r="KJ48" s="27">
        <v>0</v>
      </c>
    </row>
    <row r="49" spans="1:296" s="148" customFormat="1" outlineLevel="1">
      <c r="A49" s="126">
        <f t="shared" si="243"/>
        <v>44</v>
      </c>
      <c r="B49" s="126">
        <f t="shared" si="244"/>
        <v>13</v>
      </c>
      <c r="C49" s="148">
        <v>101</v>
      </c>
      <c r="D49" s="148" t="s">
        <v>884</v>
      </c>
      <c r="E49" s="148" t="b">
        <v>0</v>
      </c>
      <c r="F49" s="148" t="b">
        <v>0</v>
      </c>
      <c r="G49" s="148" t="b">
        <f t="shared" si="245"/>
        <v>0</v>
      </c>
      <c r="H49" s="144">
        <v>3</v>
      </c>
      <c r="I49" s="32">
        <v>1</v>
      </c>
      <c r="J49" s="144">
        <f t="shared" ca="1" si="246"/>
        <v>1</v>
      </c>
      <c r="K49" s="144">
        <f t="shared" ca="1" si="246"/>
        <v>1</v>
      </c>
      <c r="L49" s="144">
        <f t="shared" ca="1" si="246"/>
        <v>1</v>
      </c>
      <c r="M49" s="144">
        <f t="shared" ca="1" si="246"/>
        <v>1</v>
      </c>
      <c r="N49" s="144">
        <f t="shared" ca="1" si="246"/>
        <v>1</v>
      </c>
      <c r="O49" s="144">
        <f t="shared" ca="1" si="246"/>
        <v>1</v>
      </c>
      <c r="P49" s="144">
        <f t="shared" ca="1" si="246"/>
        <v>1</v>
      </c>
      <c r="Q49" s="144">
        <f t="shared" ca="1" si="246"/>
        <v>1</v>
      </c>
      <c r="R49" s="144">
        <f t="shared" ca="1" si="246"/>
        <v>2</v>
      </c>
      <c r="S49" s="144">
        <f t="shared" ca="1" si="246"/>
        <v>1</v>
      </c>
      <c r="T49" s="144">
        <f t="shared" ca="1" si="246"/>
        <v>1</v>
      </c>
      <c r="U49" s="144">
        <f t="shared" ca="1" si="246"/>
        <v>1</v>
      </c>
      <c r="V49" s="144">
        <f t="shared" ca="1" si="246"/>
        <v>1</v>
      </c>
      <c r="W49" s="144">
        <f t="shared" ca="1" si="246"/>
        <v>1</v>
      </c>
      <c r="X49" s="144">
        <f t="shared" ca="1" si="246"/>
        <v>1</v>
      </c>
      <c r="Y49" s="144">
        <f t="shared" ca="1" si="246"/>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47"/>
        <v>1</v>
      </c>
      <c r="AL49" s="166" t="str">
        <f t="shared" si="247"/>
        <v>-</v>
      </c>
      <c r="AM49" s="166" t="str">
        <f t="shared" si="247"/>
        <v>-</v>
      </c>
      <c r="AN49" s="166" t="str">
        <f t="shared" si="247"/>
        <v>-</v>
      </c>
      <c r="AO49" s="166" t="b">
        <f t="shared" si="247"/>
        <v>0</v>
      </c>
      <c r="AP49" s="166" t="b">
        <f t="shared" si="247"/>
        <v>0</v>
      </c>
      <c r="AQ49" s="166">
        <f t="shared" ca="1" si="217"/>
        <v>0</v>
      </c>
      <c r="AR49" s="166" t="b">
        <f t="shared" ca="1" si="248"/>
        <v>0</v>
      </c>
      <c r="AS49" s="166" t="b">
        <f t="shared" ca="1" si="248"/>
        <v>0</v>
      </c>
      <c r="AT49" s="166" t="str">
        <f t="shared" ca="1" si="248"/>
        <v>-</v>
      </c>
      <c r="AU49" s="166" t="str">
        <f t="shared" ca="1" si="248"/>
        <v>-</v>
      </c>
      <c r="AV49" s="166" t="str">
        <f t="shared" ca="1" si="248"/>
        <v>-</v>
      </c>
      <c r="AW49" s="10"/>
      <c r="AX49" s="166" t="b">
        <f t="shared" si="219"/>
        <v>1</v>
      </c>
      <c r="AY49" s="168" t="b">
        <f t="shared" ca="1" si="249"/>
        <v>1</v>
      </c>
      <c r="AZ49" s="168" t="b">
        <f t="shared" ca="1" si="249"/>
        <v>1</v>
      </c>
      <c r="BA49" s="167">
        <f t="shared" si="250"/>
        <v>3108</v>
      </c>
      <c r="BB49" s="168" t="str">
        <f t="shared" ca="1" si="249"/>
        <v>-</v>
      </c>
      <c r="BC49" s="168" t="str">
        <f t="shared" ca="1" si="249"/>
        <v>-</v>
      </c>
      <c r="BD49" s="168" t="str">
        <f t="shared" ca="1" si="249"/>
        <v>-</v>
      </c>
      <c r="BE49" s="168" t="str">
        <f t="shared" ca="1" si="249"/>
        <v>-</v>
      </c>
      <c r="BF49" s="168" t="str">
        <f t="shared" ca="1" si="249"/>
        <v>-</v>
      </c>
      <c r="BG49" s="168">
        <f t="shared" ca="1" si="249"/>
        <v>1</v>
      </c>
      <c r="BH49" s="168">
        <f t="shared" ca="1" si="249"/>
        <v>1</v>
      </c>
      <c r="BI49" s="168" t="str">
        <f t="shared" ca="1" si="249"/>
        <v>-</v>
      </c>
      <c r="BJ49" s="168" t="str">
        <f t="shared" ca="1" si="249"/>
        <v>-</v>
      </c>
      <c r="BK49" s="10"/>
      <c r="BL49" s="168" t="str">
        <f t="shared" ca="1" si="249"/>
        <v>-</v>
      </c>
      <c r="BM49" s="168" t="str">
        <f t="shared" ca="1" si="249"/>
        <v>-</v>
      </c>
      <c r="BN49" s="168" t="str">
        <f t="shared" ca="1" si="249"/>
        <v>-</v>
      </c>
      <c r="BO49" s="168" t="str">
        <f t="shared" ca="1" si="249"/>
        <v>-</v>
      </c>
      <c r="BP49" s="168" t="str">
        <f t="shared" ca="1" si="249"/>
        <v>-</v>
      </c>
      <c r="BQ49" s="168" t="str">
        <f t="shared" ca="1" si="249"/>
        <v>-</v>
      </c>
      <c r="BR49" s="168" t="str">
        <f t="shared" ca="1" si="249"/>
        <v>-</v>
      </c>
      <c r="BS49" s="168" t="str">
        <f t="shared" ca="1" si="249"/>
        <v>-</v>
      </c>
      <c r="BT49" s="168" t="str">
        <f t="shared" ca="1" si="249"/>
        <v>-</v>
      </c>
      <c r="BU49" s="168" t="str">
        <f t="shared" ca="1" si="249"/>
        <v>-</v>
      </c>
      <c r="BV49" s="168" t="str">
        <f t="shared" ca="1" si="249"/>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51"/>
        <v>-</v>
      </c>
      <c r="CI49" s="168" t="str">
        <f t="shared" ca="1" si="251"/>
        <v>-</v>
      </c>
      <c r="CJ49" s="168" t="str">
        <f t="shared" ca="1" si="251"/>
        <v>-</v>
      </c>
      <c r="CK49" s="168" t="str">
        <f t="shared" ca="1" si="251"/>
        <v>-</v>
      </c>
      <c r="CL49" s="168" t="str">
        <f t="shared" ca="1" si="251"/>
        <v>-</v>
      </c>
      <c r="CM49" s="168" t="str">
        <f t="shared" ca="1" si="251"/>
        <v>-</v>
      </c>
      <c r="CN49" s="168" t="str">
        <f t="shared" ca="1" si="251"/>
        <v>-</v>
      </c>
      <c r="CO49" s="168" t="str">
        <f t="shared" ca="1" si="251"/>
        <v>-</v>
      </c>
      <c r="CP49" s="199">
        <v>3</v>
      </c>
      <c r="CQ49" s="199">
        <v>3</v>
      </c>
      <c r="CR49" s="168">
        <f t="shared" ca="1" si="251"/>
        <v>0</v>
      </c>
      <c r="CS49" s="168" t="str">
        <f t="shared" ca="1" si="251"/>
        <v>-</v>
      </c>
      <c r="CT49" s="168" t="str">
        <f t="shared" ca="1" si="251"/>
        <v>-</v>
      </c>
      <c r="CU49" s="168" t="str">
        <f t="shared" ca="1" si="251"/>
        <v>-</v>
      </c>
      <c r="CV49" s="168" t="str">
        <f t="shared" ca="1" si="251"/>
        <v>-</v>
      </c>
      <c r="CW49" s="168" t="str">
        <f t="shared" ca="1" si="251"/>
        <v>-</v>
      </c>
      <c r="CX49" s="168" t="str">
        <f t="shared" ca="1" si="251"/>
        <v>-</v>
      </c>
      <c r="CY49" s="168" t="str">
        <f t="shared" ca="1" si="251"/>
        <v>-</v>
      </c>
      <c r="CZ49" s="168">
        <f t="shared" ca="1" si="251"/>
        <v>0</v>
      </c>
      <c r="DA49" s="168" t="str">
        <f t="shared" ca="1" si="251"/>
        <v>-</v>
      </c>
      <c r="DB49" s="168" t="str">
        <f t="shared" ca="1" si="251"/>
        <v>-</v>
      </c>
      <c r="DC49" s="168" t="str">
        <f t="shared" ca="1" si="251"/>
        <v>-</v>
      </c>
      <c r="DD49" s="168" t="str">
        <f t="shared" ca="1" si="251"/>
        <v>-</v>
      </c>
      <c r="DE49" s="168" t="str">
        <f t="shared" ca="1" si="251"/>
        <v>-</v>
      </c>
      <c r="DF49" s="168">
        <f t="shared" ca="1" si="251"/>
        <v>0</v>
      </c>
      <c r="DG49" s="168">
        <f t="shared" ca="1" si="251"/>
        <v>0</v>
      </c>
      <c r="DH49" s="168">
        <f t="shared" ca="1" si="251"/>
        <v>0</v>
      </c>
      <c r="DI49" s="168">
        <f t="shared" ca="1" si="251"/>
        <v>0</v>
      </c>
      <c r="DJ49" s="168">
        <f t="shared" ca="1" si="251"/>
        <v>0</v>
      </c>
      <c r="DK49" s="168">
        <f t="shared" ca="1" si="251"/>
        <v>0</v>
      </c>
      <c r="DL49" s="168">
        <f t="shared" ca="1" si="251"/>
        <v>0</v>
      </c>
      <c r="DM49" s="168" t="str">
        <f t="shared" ca="1" si="251"/>
        <v>-</v>
      </c>
      <c r="DN49" s="168" t="str">
        <f t="shared" ca="1" si="251"/>
        <v>-</v>
      </c>
      <c r="DO49" s="168" t="str">
        <f t="shared" ca="1" si="251"/>
        <v>-</v>
      </c>
      <c r="DP49" s="168" t="str">
        <f t="shared" ca="1" si="251"/>
        <v>-</v>
      </c>
      <c r="DQ49" s="168" t="str">
        <f t="shared" ca="1" si="251"/>
        <v>-</v>
      </c>
      <c r="DR49" s="168" t="str">
        <f t="shared" ca="1" si="252"/>
        <v>-</v>
      </c>
      <c r="DS49" s="168" t="str">
        <f t="shared" ca="1" si="252"/>
        <v>-</v>
      </c>
      <c r="DT49" s="168" t="str">
        <f t="shared" ca="1" si="252"/>
        <v>-</v>
      </c>
      <c r="DU49" s="168" t="str">
        <f t="shared" ca="1" si="252"/>
        <v>-</v>
      </c>
      <c r="DV49" s="168" t="str">
        <f t="shared" ca="1" si="252"/>
        <v>-</v>
      </c>
      <c r="DW49" s="168" t="str">
        <f t="shared" ca="1" si="252"/>
        <v>-</v>
      </c>
      <c r="DX49" s="10"/>
      <c r="DY49" s="168">
        <f t="shared" ca="1" si="252"/>
        <v>1</v>
      </c>
      <c r="DZ49" s="168" t="str">
        <f t="shared" ca="1" si="252"/>
        <v>-</v>
      </c>
      <c r="EA49" s="168" t="str">
        <f t="shared" ca="1" si="252"/>
        <v>-</v>
      </c>
      <c r="EB49" s="168" t="str">
        <f t="shared" ca="1" si="252"/>
        <v>-</v>
      </c>
      <c r="EC49" s="168" t="str">
        <f t="shared" ca="1" si="252"/>
        <v>-</v>
      </c>
      <c r="ED49" s="168" t="b">
        <f t="shared" ca="1" si="252"/>
        <v>0</v>
      </c>
      <c r="EE49" s="168" t="str">
        <f t="shared" ca="1" si="252"/>
        <v>-</v>
      </c>
      <c r="EF49" s="168">
        <f t="shared" ca="1" si="252"/>
        <v>0</v>
      </c>
      <c r="EG49" s="168" t="str">
        <f t="shared" ca="1" si="252"/>
        <v>-</v>
      </c>
      <c r="EH49" s="166" cm="1">
        <f t="array" aca="1" ref="EH49" ca="1">INDEX(i.rev,$K49,EH$15)</f>
        <v>1</v>
      </c>
      <c r="EI49" s="168">
        <f t="shared" ca="1" si="253"/>
        <v>0</v>
      </c>
      <c r="EJ49" s="168">
        <f t="shared" ca="1" si="253"/>
        <v>1</v>
      </c>
      <c r="EK49" s="168">
        <f t="shared" ca="1" si="253"/>
        <v>0</v>
      </c>
      <c r="EL49" s="168">
        <f t="shared" ca="1" si="253"/>
        <v>1</v>
      </c>
      <c r="EM49" s="168">
        <f t="shared" ca="1" si="253"/>
        <v>1</v>
      </c>
      <c r="EN49" s="168">
        <f t="shared" ca="1" si="253"/>
        <v>1</v>
      </c>
      <c r="EO49" s="168">
        <f t="shared" ca="1" si="253"/>
        <v>0</v>
      </c>
      <c r="EP49" s="168">
        <f t="shared" ca="1" si="253"/>
        <v>0</v>
      </c>
      <c r="EQ49" s="168">
        <f t="shared" ca="1" si="253"/>
        <v>0</v>
      </c>
      <c r="ER49" s="168">
        <f t="shared" ca="1" si="253"/>
        <v>0</v>
      </c>
      <c r="ES49" s="168">
        <f t="shared" ca="1" si="253"/>
        <v>0</v>
      </c>
      <c r="ET49" s="168">
        <f t="shared" ca="1" si="253"/>
        <v>0</v>
      </c>
      <c r="EU49" s="168">
        <f t="shared" ca="1" si="253"/>
        <v>0</v>
      </c>
      <c r="EV49" s="168">
        <f t="shared" ca="1" si="253"/>
        <v>0</v>
      </c>
      <c r="EW49" s="168">
        <f t="shared" ca="1" si="253"/>
        <v>0</v>
      </c>
      <c r="EX49" s="168">
        <f t="shared" ca="1" si="253"/>
        <v>0</v>
      </c>
      <c r="EY49" s="166" cm="1">
        <f t="array" aca="1" ref="EY49" ca="1">INDEX(i.rev,$K49,EY$15)</f>
        <v>0</v>
      </c>
      <c r="EZ49" s="168">
        <f t="shared" ca="1" si="254"/>
        <v>0</v>
      </c>
      <c r="FA49" s="166" cm="1">
        <f t="array" aca="1" ref="FA49" ca="1">INDEX(i.rev,$K49,FA$15)</f>
        <v>1</v>
      </c>
      <c r="FB49" s="168">
        <f t="shared" ca="1" si="255"/>
        <v>0</v>
      </c>
      <c r="FC49" s="168">
        <f t="shared" ca="1" si="255"/>
        <v>0</v>
      </c>
      <c r="FD49" s="168">
        <f t="shared" ca="1" si="255"/>
        <v>0</v>
      </c>
      <c r="FE49" s="168">
        <f t="shared" ca="1" si="255"/>
        <v>0</v>
      </c>
      <c r="FF49" s="168">
        <f t="shared" ca="1" si="255"/>
        <v>0</v>
      </c>
      <c r="FG49" s="168">
        <f t="shared" ca="1" si="255"/>
        <v>0</v>
      </c>
      <c r="FH49" s="168">
        <f t="shared" ca="1" si="255"/>
        <v>0</v>
      </c>
      <c r="FI49" s="10">
        <f t="shared" si="262"/>
        <v>0.6</v>
      </c>
      <c r="FJ49" s="199" t="b">
        <f>TRUE</f>
        <v>1</v>
      </c>
      <c r="FK49" s="201">
        <f t="shared" si="261"/>
        <v>1278</v>
      </c>
      <c r="FL49" s="168" t="str">
        <f t="shared" ca="1" si="255"/>
        <v>-</v>
      </c>
      <c r="FM49" s="168" t="str">
        <f t="shared" ca="1" si="255"/>
        <v>-</v>
      </c>
      <c r="FN49" s="168" t="str">
        <f t="shared" ca="1" si="255"/>
        <v>-</v>
      </c>
      <c r="FO49" s="166" t="b">
        <f t="shared" si="256"/>
        <v>0</v>
      </c>
      <c r="FP49" s="166" t="b">
        <f t="shared" si="256"/>
        <v>0</v>
      </c>
      <c r="FQ49" s="166" t="b">
        <f t="shared" si="256"/>
        <v>1</v>
      </c>
      <c r="FR49" s="168">
        <f t="shared" ca="1" si="255"/>
        <v>0</v>
      </c>
      <c r="FS49" s="166">
        <f t="shared" ca="1" si="226"/>
        <v>1</v>
      </c>
      <c r="FT49" s="166">
        <f t="shared" ca="1" si="226"/>
        <v>1</v>
      </c>
      <c r="FU49" s="168" t="str">
        <f t="shared" ca="1" si="255"/>
        <v>-</v>
      </c>
      <c r="FV49" s="168" t="str">
        <f t="shared" ca="1" si="255"/>
        <v>-</v>
      </c>
      <c r="FW49" s="168" t="str">
        <f t="shared" ca="1" si="255"/>
        <v>-</v>
      </c>
      <c r="FX49" s="168" t="str">
        <f t="shared" ca="1" si="255"/>
        <v>-</v>
      </c>
      <c r="FY49" s="168" t="str">
        <f t="shared" ca="1" si="255"/>
        <v>-</v>
      </c>
      <c r="FZ49" s="168" t="str">
        <f t="shared" ca="1" si="255"/>
        <v>-</v>
      </c>
      <c r="GA49" s="168" t="str">
        <f t="shared" ca="1" si="255"/>
        <v>-</v>
      </c>
      <c r="GB49" s="168" t="str">
        <f t="shared" ca="1" si="255"/>
        <v>-</v>
      </c>
      <c r="GC49" s="168" t="str">
        <f t="shared" ca="1" si="255"/>
        <v>-</v>
      </c>
      <c r="GD49" s="168" t="b">
        <f t="shared" ca="1" si="255"/>
        <v>1</v>
      </c>
      <c r="GE49" s="168" t="str">
        <f t="shared" ca="1" si="255"/>
        <v>-</v>
      </c>
      <c r="GF49" s="168" t="str">
        <f t="shared" ca="1" si="255"/>
        <v>-</v>
      </c>
      <c r="GG49" s="168" t="str">
        <f t="shared" ca="1" si="255"/>
        <v>-</v>
      </c>
      <c r="GH49" s="168" t="str">
        <f t="shared" ca="1" si="255"/>
        <v>-</v>
      </c>
      <c r="GI49" s="168" t="str">
        <f t="shared" ca="1" si="255"/>
        <v>-</v>
      </c>
      <c r="GJ49" s="168" t="str">
        <f t="shared" ca="1" si="255"/>
        <v>-</v>
      </c>
      <c r="GK49" s="168" t="str">
        <f t="shared" ca="1" si="255"/>
        <v>-</v>
      </c>
      <c r="GL49" s="168" t="str">
        <f t="shared" ca="1" si="255"/>
        <v>-</v>
      </c>
      <c r="GM49" s="168" t="str">
        <f t="shared" ca="1" si="255"/>
        <v>-</v>
      </c>
      <c r="GN49" s="168" t="str">
        <f t="shared" ca="1" si="255"/>
        <v>-</v>
      </c>
      <c r="GO49" s="168" t="str">
        <f t="shared" ca="1" si="255"/>
        <v>-</v>
      </c>
      <c r="GP49" s="168" t="str">
        <f t="shared" ca="1" si="255"/>
        <v>-</v>
      </c>
      <c r="GQ49" s="168" t="str">
        <f t="shared" ca="1" si="255"/>
        <v>-</v>
      </c>
      <c r="GR49" s="168" t="str">
        <f t="shared" ca="1" si="255"/>
        <v>-</v>
      </c>
      <c r="GS49" s="168">
        <f t="shared" ca="1" si="255"/>
        <v>500</v>
      </c>
      <c r="GT49" s="168">
        <f t="shared" ca="1" si="255"/>
        <v>500</v>
      </c>
      <c r="GU49" s="168" t="str">
        <f t="shared" ca="1" si="255"/>
        <v>-</v>
      </c>
      <c r="GV49" s="168" t="str">
        <f t="shared" ca="1" si="255"/>
        <v>-</v>
      </c>
      <c r="GW49" s="168" t="str">
        <f t="shared" ca="1" si="255"/>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31"/>
        <v>4.4999999999999998E-2</v>
      </c>
      <c r="JB49" s="166">
        <f t="shared" ca="1" si="232"/>
        <v>4.4999999999999998E-2</v>
      </c>
      <c r="JC49" s="168">
        <f t="shared" ca="1" si="257"/>
        <v>1</v>
      </c>
      <c r="JD49" s="168">
        <f t="shared" ca="1" si="257"/>
        <v>0</v>
      </c>
      <c r="JE49" s="168">
        <f t="shared" ca="1" si="257"/>
        <v>1</v>
      </c>
      <c r="JF49" s="168">
        <f t="shared" ca="1" si="257"/>
        <v>1</v>
      </c>
      <c r="JG49" s="168">
        <f t="shared" ca="1" si="257"/>
        <v>0</v>
      </c>
      <c r="JH49" s="168">
        <f t="shared" ca="1" si="257"/>
        <v>70</v>
      </c>
      <c r="JI49" s="168">
        <f t="shared" ca="1" si="257"/>
        <v>50</v>
      </c>
      <c r="JJ49" s="168">
        <f t="shared" ca="1" si="257"/>
        <v>70</v>
      </c>
      <c r="JK49" s="168">
        <f t="shared" ca="1" si="257"/>
        <v>50</v>
      </c>
      <c r="JL49" s="166">
        <f t="shared" ca="1" si="258"/>
        <v>1</v>
      </c>
      <c r="JM49" s="166">
        <f t="shared" ca="1" si="259"/>
        <v>1</v>
      </c>
      <c r="JN49" s="166">
        <f t="shared" ca="1" si="260"/>
        <v>1</v>
      </c>
      <c r="JO49" s="166">
        <f t="shared" ca="1" si="234"/>
        <v>1</v>
      </c>
      <c r="JP49" s="166">
        <f t="shared" ca="1" si="234"/>
        <v>1</v>
      </c>
      <c r="JQ49" s="168">
        <f t="shared" ca="1" si="257"/>
        <v>1</v>
      </c>
      <c r="JR49" s="10"/>
      <c r="JS49" s="168">
        <f t="shared" ca="1" si="257"/>
        <v>1</v>
      </c>
      <c r="JT49" s="166">
        <f t="shared" ca="1" si="235"/>
        <v>1</v>
      </c>
      <c r="JU49" s="168">
        <f t="shared" ca="1" si="257"/>
        <v>1</v>
      </c>
      <c r="JV49" s="168">
        <f t="shared" ca="1" si="257"/>
        <v>1</v>
      </c>
      <c r="JW49" s="168">
        <f t="shared" ca="1" si="257"/>
        <v>1</v>
      </c>
      <c r="JX49" s="168">
        <f t="shared" ca="1" si="257"/>
        <v>1</v>
      </c>
      <c r="JY49" s="168">
        <f t="shared" ca="1" si="257"/>
        <v>1</v>
      </c>
      <c r="JZ49" s="168">
        <f t="shared" ca="1" si="257"/>
        <v>1</v>
      </c>
      <c r="KA49" s="166">
        <f t="shared" ca="1" si="236"/>
        <v>1</v>
      </c>
      <c r="KB49" s="166">
        <f t="shared" ca="1" si="237"/>
        <v>1</v>
      </c>
      <c r="KC49" s="166">
        <f t="shared" ca="1" si="238"/>
        <v>1</v>
      </c>
      <c r="KD49" s="166" t="str">
        <f t="shared" ca="1" si="239"/>
        <v>-</v>
      </c>
      <c r="KE49" s="199">
        <v>2</v>
      </c>
      <c r="KF49" s="166" t="str">
        <f t="shared" ca="1" si="240"/>
        <v>-</v>
      </c>
      <c r="KG49" s="166" t="str">
        <f t="shared" ca="1" si="241"/>
        <v>-</v>
      </c>
      <c r="KH49" s="166" t="b">
        <f t="shared" ca="1" si="242"/>
        <v>0</v>
      </c>
      <c r="KI49" s="168">
        <f t="shared" ca="1" si="257"/>
        <v>0</v>
      </c>
      <c r="KJ49" s="27">
        <v>0</v>
      </c>
    </row>
    <row r="50" spans="1:296" s="148" customFormat="1" outlineLevel="1">
      <c r="A50" s="126">
        <f t="shared" si="243"/>
        <v>45</v>
      </c>
      <c r="B50" s="126">
        <f t="shared" si="244"/>
        <v>13</v>
      </c>
      <c r="C50" s="148">
        <v>101</v>
      </c>
      <c r="D50" s="148" t="s">
        <v>884</v>
      </c>
      <c r="E50" s="148" t="b">
        <v>0</v>
      </c>
      <c r="F50" s="148" t="b">
        <v>0</v>
      </c>
      <c r="G50" s="148" t="b">
        <f t="shared" si="245"/>
        <v>0</v>
      </c>
      <c r="H50" s="144">
        <v>3</v>
      </c>
      <c r="I50" s="32">
        <v>1</v>
      </c>
      <c r="J50" s="144">
        <f t="shared" ca="1" si="246"/>
        <v>1</v>
      </c>
      <c r="K50" s="144">
        <f t="shared" ca="1" si="246"/>
        <v>1</v>
      </c>
      <c r="L50" s="144">
        <f t="shared" ca="1" si="246"/>
        <v>1</v>
      </c>
      <c r="M50" s="144">
        <f t="shared" ca="1" si="246"/>
        <v>1</v>
      </c>
      <c r="N50" s="144">
        <f t="shared" ca="1" si="246"/>
        <v>1</v>
      </c>
      <c r="O50" s="144">
        <f t="shared" ca="1" si="246"/>
        <v>1</v>
      </c>
      <c r="P50" s="144">
        <f t="shared" ca="1" si="246"/>
        <v>1</v>
      </c>
      <c r="Q50" s="144">
        <f t="shared" ca="1" si="246"/>
        <v>1</v>
      </c>
      <c r="R50" s="144">
        <f t="shared" ca="1" si="246"/>
        <v>2</v>
      </c>
      <c r="S50" s="144">
        <f t="shared" ca="1" si="246"/>
        <v>1</v>
      </c>
      <c r="T50" s="144">
        <f t="shared" ca="1" si="246"/>
        <v>1</v>
      </c>
      <c r="U50" s="144">
        <f t="shared" ca="1" si="246"/>
        <v>1</v>
      </c>
      <c r="V50" s="144">
        <f t="shared" ca="1" si="246"/>
        <v>1</v>
      </c>
      <c r="W50" s="144">
        <f t="shared" ca="1" si="246"/>
        <v>1</v>
      </c>
      <c r="X50" s="144">
        <f t="shared" ca="1" si="246"/>
        <v>1</v>
      </c>
      <c r="Y50" s="144">
        <f t="shared" ca="1" si="246"/>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47"/>
        <v>1</v>
      </c>
      <c r="AL50" s="166" t="str">
        <f t="shared" si="247"/>
        <v>-</v>
      </c>
      <c r="AM50" s="166" t="str">
        <f t="shared" si="247"/>
        <v>-</v>
      </c>
      <c r="AN50" s="166" t="str">
        <f t="shared" si="247"/>
        <v>-</v>
      </c>
      <c r="AO50" s="166" t="b">
        <f t="shared" si="247"/>
        <v>0</v>
      </c>
      <c r="AP50" s="166" t="b">
        <f t="shared" si="247"/>
        <v>0</v>
      </c>
      <c r="AQ50" s="166">
        <f t="shared" ca="1" si="217"/>
        <v>0</v>
      </c>
      <c r="AR50" s="166" t="b">
        <f t="shared" ca="1" si="248"/>
        <v>0</v>
      </c>
      <c r="AS50" s="166" t="b">
        <f t="shared" ca="1" si="248"/>
        <v>0</v>
      </c>
      <c r="AT50" s="166" t="str">
        <f t="shared" ca="1" si="248"/>
        <v>-</v>
      </c>
      <c r="AU50" s="166" t="str">
        <f t="shared" ca="1" si="248"/>
        <v>-</v>
      </c>
      <c r="AV50" s="166" t="str">
        <f t="shared" ca="1" si="248"/>
        <v>-</v>
      </c>
      <c r="AW50" s="10"/>
      <c r="AX50" s="166" t="b">
        <f t="shared" si="219"/>
        <v>1</v>
      </c>
      <c r="AY50" s="168" t="b">
        <f t="shared" ca="1" si="249"/>
        <v>1</v>
      </c>
      <c r="AZ50" s="168" t="b">
        <f t="shared" ca="1" si="249"/>
        <v>1</v>
      </c>
      <c r="BA50" s="167">
        <f t="shared" ref="BA50:BA143" si="263">VALUE($H50&amp;MIN(2,$I50)&amp;"08")</f>
        <v>3108</v>
      </c>
      <c r="BB50" s="168" t="str">
        <f t="shared" ca="1" si="249"/>
        <v>-</v>
      </c>
      <c r="BC50" s="168" t="str">
        <f t="shared" ca="1" si="249"/>
        <v>-</v>
      </c>
      <c r="BD50" s="168" t="str">
        <f t="shared" ca="1" si="249"/>
        <v>-</v>
      </c>
      <c r="BE50" s="168" t="str">
        <f t="shared" ca="1" si="249"/>
        <v>-</v>
      </c>
      <c r="BF50" s="168" t="str">
        <f t="shared" ca="1" si="249"/>
        <v>-</v>
      </c>
      <c r="BG50" s="168">
        <f t="shared" ca="1" si="249"/>
        <v>1</v>
      </c>
      <c r="BH50" s="168">
        <f t="shared" ca="1" si="249"/>
        <v>1</v>
      </c>
      <c r="BI50" s="168" t="str">
        <f t="shared" ca="1" si="249"/>
        <v>-</v>
      </c>
      <c r="BJ50" s="168" t="str">
        <f t="shared" ca="1" si="249"/>
        <v>-</v>
      </c>
      <c r="BK50" s="10"/>
      <c r="BL50" s="168" t="str">
        <f t="shared" ca="1" si="249"/>
        <v>-</v>
      </c>
      <c r="BM50" s="168" t="str">
        <f t="shared" ca="1" si="249"/>
        <v>-</v>
      </c>
      <c r="BN50" s="168" t="str">
        <f t="shared" ca="1" si="249"/>
        <v>-</v>
      </c>
      <c r="BO50" s="168" t="str">
        <f t="shared" ca="1" si="249"/>
        <v>-</v>
      </c>
      <c r="BP50" s="168" t="str">
        <f t="shared" ca="1" si="249"/>
        <v>-</v>
      </c>
      <c r="BQ50" s="168" t="str">
        <f t="shared" ca="1" si="249"/>
        <v>-</v>
      </c>
      <c r="BR50" s="168" t="str">
        <f t="shared" ca="1" si="249"/>
        <v>-</v>
      </c>
      <c r="BS50" s="168" t="str">
        <f t="shared" ca="1" si="249"/>
        <v>-</v>
      </c>
      <c r="BT50" s="168" t="str">
        <f t="shared" ca="1" si="249"/>
        <v>-</v>
      </c>
      <c r="BU50" s="168" t="str">
        <f t="shared" ca="1" si="249"/>
        <v>-</v>
      </c>
      <c r="BV50" s="168" t="str">
        <f t="shared" ca="1" si="249"/>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51"/>
        <v>-</v>
      </c>
      <c r="CI50" s="168" t="str">
        <f t="shared" ca="1" si="251"/>
        <v>-</v>
      </c>
      <c r="CJ50" s="168" t="str">
        <f t="shared" ca="1" si="251"/>
        <v>-</v>
      </c>
      <c r="CK50" s="168" t="str">
        <f t="shared" ca="1" si="251"/>
        <v>-</v>
      </c>
      <c r="CL50" s="168" t="str">
        <f t="shared" ca="1" si="251"/>
        <v>-</v>
      </c>
      <c r="CM50" s="168" t="str">
        <f t="shared" ca="1" si="251"/>
        <v>-</v>
      </c>
      <c r="CN50" s="168" t="str">
        <f t="shared" ca="1" si="251"/>
        <v>-</v>
      </c>
      <c r="CO50" s="168" t="str">
        <f t="shared" ca="1" si="251"/>
        <v>-</v>
      </c>
      <c r="CP50" s="199">
        <v>3</v>
      </c>
      <c r="CQ50" s="199">
        <v>3</v>
      </c>
      <c r="CR50" s="168">
        <f t="shared" ca="1" si="251"/>
        <v>0</v>
      </c>
      <c r="CS50" s="168" t="str">
        <f t="shared" ca="1" si="251"/>
        <v>-</v>
      </c>
      <c r="CT50" s="168" t="str">
        <f t="shared" ca="1" si="251"/>
        <v>-</v>
      </c>
      <c r="CU50" s="168" t="str">
        <f t="shared" ca="1" si="251"/>
        <v>-</v>
      </c>
      <c r="CV50" s="168" t="str">
        <f t="shared" ca="1" si="251"/>
        <v>-</v>
      </c>
      <c r="CW50" s="168" t="str">
        <f t="shared" ca="1" si="251"/>
        <v>-</v>
      </c>
      <c r="CX50" s="168" t="str">
        <f t="shared" ca="1" si="251"/>
        <v>-</v>
      </c>
      <c r="CY50" s="168" t="str">
        <f t="shared" ca="1" si="251"/>
        <v>-</v>
      </c>
      <c r="CZ50" s="168">
        <f t="shared" ca="1" si="251"/>
        <v>0</v>
      </c>
      <c r="DA50" s="168" t="str">
        <f t="shared" ca="1" si="251"/>
        <v>-</v>
      </c>
      <c r="DB50" s="168" t="str">
        <f t="shared" ca="1" si="251"/>
        <v>-</v>
      </c>
      <c r="DC50" s="168" t="str">
        <f t="shared" ca="1" si="251"/>
        <v>-</v>
      </c>
      <c r="DD50" s="168" t="str">
        <f t="shared" ca="1" si="251"/>
        <v>-</v>
      </c>
      <c r="DE50" s="168" t="str">
        <f t="shared" ca="1" si="251"/>
        <v>-</v>
      </c>
      <c r="DF50" s="168">
        <f t="shared" ca="1" si="251"/>
        <v>0</v>
      </c>
      <c r="DG50" s="168">
        <f t="shared" ca="1" si="251"/>
        <v>0</v>
      </c>
      <c r="DH50" s="168">
        <f t="shared" ca="1" si="251"/>
        <v>0</v>
      </c>
      <c r="DI50" s="168">
        <f t="shared" ca="1" si="251"/>
        <v>0</v>
      </c>
      <c r="DJ50" s="168">
        <f t="shared" ca="1" si="251"/>
        <v>0</v>
      </c>
      <c r="DK50" s="168">
        <f t="shared" ca="1" si="251"/>
        <v>0</v>
      </c>
      <c r="DL50" s="168">
        <f t="shared" ca="1" si="251"/>
        <v>0</v>
      </c>
      <c r="DM50" s="168" t="str">
        <f t="shared" ca="1" si="251"/>
        <v>-</v>
      </c>
      <c r="DN50" s="168" t="str">
        <f t="shared" ca="1" si="251"/>
        <v>-</v>
      </c>
      <c r="DO50" s="168" t="str">
        <f t="shared" ca="1" si="251"/>
        <v>-</v>
      </c>
      <c r="DP50" s="168" t="str">
        <f t="shared" ca="1" si="251"/>
        <v>-</v>
      </c>
      <c r="DQ50" s="168" t="str">
        <f t="shared" ca="1" si="251"/>
        <v>-</v>
      </c>
      <c r="DR50" s="168" t="str">
        <f t="shared" ca="1" si="252"/>
        <v>-</v>
      </c>
      <c r="DS50" s="168" t="str">
        <f t="shared" ca="1" si="252"/>
        <v>-</v>
      </c>
      <c r="DT50" s="168" t="str">
        <f t="shared" ca="1" si="252"/>
        <v>-</v>
      </c>
      <c r="DU50" s="168" t="str">
        <f t="shared" ca="1" si="252"/>
        <v>-</v>
      </c>
      <c r="DV50" s="168" t="str">
        <f t="shared" ca="1" si="252"/>
        <v>-</v>
      </c>
      <c r="DW50" s="168" t="str">
        <f t="shared" ca="1" si="252"/>
        <v>-</v>
      </c>
      <c r="DX50" s="10"/>
      <c r="DY50" s="168">
        <f t="shared" ca="1" si="252"/>
        <v>1</v>
      </c>
      <c r="DZ50" s="168" t="str">
        <f t="shared" ca="1" si="252"/>
        <v>-</v>
      </c>
      <c r="EA50" s="168" t="str">
        <f t="shared" ca="1" si="252"/>
        <v>-</v>
      </c>
      <c r="EB50" s="168" t="str">
        <f t="shared" ca="1" si="252"/>
        <v>-</v>
      </c>
      <c r="EC50" s="168" t="str">
        <f t="shared" ca="1" si="252"/>
        <v>-</v>
      </c>
      <c r="ED50" s="168" t="b">
        <f t="shared" ca="1" si="252"/>
        <v>0</v>
      </c>
      <c r="EE50" s="168" t="str">
        <f t="shared" ca="1" si="252"/>
        <v>-</v>
      </c>
      <c r="EF50" s="168">
        <f t="shared" ca="1" si="252"/>
        <v>0</v>
      </c>
      <c r="EG50" s="168" t="str">
        <f t="shared" ca="1" si="252"/>
        <v>-</v>
      </c>
      <c r="EH50" s="166" cm="1">
        <f t="array" aca="1" ref="EH50" ca="1">INDEX(i.rev,$K50,EH$15)</f>
        <v>1</v>
      </c>
      <c r="EI50" s="168">
        <f t="shared" ca="1" si="253"/>
        <v>0</v>
      </c>
      <c r="EJ50" s="168">
        <f t="shared" ca="1" si="253"/>
        <v>1</v>
      </c>
      <c r="EK50" s="168">
        <f t="shared" ca="1" si="253"/>
        <v>0</v>
      </c>
      <c r="EL50" s="168">
        <f t="shared" ca="1" si="253"/>
        <v>1</v>
      </c>
      <c r="EM50" s="168">
        <f t="shared" ca="1" si="253"/>
        <v>1</v>
      </c>
      <c r="EN50" s="168">
        <f t="shared" ca="1" si="253"/>
        <v>1</v>
      </c>
      <c r="EO50" s="168">
        <f t="shared" ca="1" si="253"/>
        <v>0</v>
      </c>
      <c r="EP50" s="168">
        <f t="shared" ca="1" si="253"/>
        <v>0</v>
      </c>
      <c r="EQ50" s="168">
        <f t="shared" ca="1" si="253"/>
        <v>0</v>
      </c>
      <c r="ER50" s="168">
        <f t="shared" ca="1" si="253"/>
        <v>0</v>
      </c>
      <c r="ES50" s="168">
        <f t="shared" ca="1" si="253"/>
        <v>0</v>
      </c>
      <c r="ET50" s="168">
        <f t="shared" ca="1" si="253"/>
        <v>0</v>
      </c>
      <c r="EU50" s="168">
        <f t="shared" ca="1" si="253"/>
        <v>0</v>
      </c>
      <c r="EV50" s="168">
        <f t="shared" ca="1" si="253"/>
        <v>0</v>
      </c>
      <c r="EW50" s="168">
        <f t="shared" ca="1" si="253"/>
        <v>0</v>
      </c>
      <c r="EX50" s="168">
        <f t="shared" ca="1" si="253"/>
        <v>0</v>
      </c>
      <c r="EY50" s="166" cm="1">
        <f t="array" aca="1" ref="EY50" ca="1">INDEX(i.rev,$K50,EY$15)</f>
        <v>0</v>
      </c>
      <c r="EZ50" s="168">
        <f t="shared" ca="1" si="254"/>
        <v>0</v>
      </c>
      <c r="FA50" s="166" cm="1">
        <f t="array" aca="1" ref="FA50" ca="1">INDEX(i.rev,$K50,FA$15)</f>
        <v>1</v>
      </c>
      <c r="FB50" s="168">
        <f t="shared" ca="1" si="255"/>
        <v>0</v>
      </c>
      <c r="FC50" s="168">
        <f t="shared" ca="1" si="255"/>
        <v>0</v>
      </c>
      <c r="FD50" s="168">
        <f t="shared" ca="1" si="255"/>
        <v>0</v>
      </c>
      <c r="FE50" s="168">
        <f t="shared" ca="1" si="255"/>
        <v>0</v>
      </c>
      <c r="FF50" s="168">
        <f t="shared" ca="1" si="255"/>
        <v>0</v>
      </c>
      <c r="FG50" s="168">
        <f t="shared" ca="1" si="255"/>
        <v>0</v>
      </c>
      <c r="FH50" s="168">
        <f t="shared" ca="1" si="255"/>
        <v>0</v>
      </c>
      <c r="FI50" s="10">
        <f t="shared" si="262"/>
        <v>0.75</v>
      </c>
      <c r="FJ50" s="199" t="b">
        <f>TRUE</f>
        <v>1</v>
      </c>
      <c r="FK50" s="201">
        <f t="shared" si="261"/>
        <v>1597.5</v>
      </c>
      <c r="FL50" s="168" t="str">
        <f t="shared" ca="1" si="255"/>
        <v>-</v>
      </c>
      <c r="FM50" s="168" t="str">
        <f t="shared" ca="1" si="255"/>
        <v>-</v>
      </c>
      <c r="FN50" s="168" t="str">
        <f t="shared" ca="1" si="255"/>
        <v>-</v>
      </c>
      <c r="FO50" s="166" t="b">
        <f t="shared" si="256"/>
        <v>0</v>
      </c>
      <c r="FP50" s="166" t="b">
        <f t="shared" si="256"/>
        <v>0</v>
      </c>
      <c r="FQ50" s="166" t="b">
        <f t="shared" si="256"/>
        <v>1</v>
      </c>
      <c r="FR50" s="168">
        <f t="shared" ca="1" si="255"/>
        <v>0</v>
      </c>
      <c r="FS50" s="166">
        <f t="shared" ca="1" si="226"/>
        <v>1</v>
      </c>
      <c r="FT50" s="166">
        <f t="shared" ca="1" si="226"/>
        <v>1</v>
      </c>
      <c r="FU50" s="168" t="str">
        <f t="shared" ca="1" si="255"/>
        <v>-</v>
      </c>
      <c r="FV50" s="168" t="str">
        <f t="shared" ca="1" si="255"/>
        <v>-</v>
      </c>
      <c r="FW50" s="168" t="str">
        <f t="shared" ca="1" si="255"/>
        <v>-</v>
      </c>
      <c r="FX50" s="168" t="str">
        <f t="shared" ca="1" si="255"/>
        <v>-</v>
      </c>
      <c r="FY50" s="168" t="str">
        <f t="shared" ca="1" si="255"/>
        <v>-</v>
      </c>
      <c r="FZ50" s="168" t="str">
        <f t="shared" ca="1" si="255"/>
        <v>-</v>
      </c>
      <c r="GA50" s="168" t="str">
        <f t="shared" ca="1" si="255"/>
        <v>-</v>
      </c>
      <c r="GB50" s="168" t="str">
        <f t="shared" ca="1" si="255"/>
        <v>-</v>
      </c>
      <c r="GC50" s="168" t="str">
        <f t="shared" ca="1" si="255"/>
        <v>-</v>
      </c>
      <c r="GD50" s="168" t="b">
        <f t="shared" ca="1" si="255"/>
        <v>1</v>
      </c>
      <c r="GE50" s="168" t="str">
        <f t="shared" ca="1" si="255"/>
        <v>-</v>
      </c>
      <c r="GF50" s="168" t="str">
        <f t="shared" ca="1" si="255"/>
        <v>-</v>
      </c>
      <c r="GG50" s="168" t="str">
        <f t="shared" ca="1" si="255"/>
        <v>-</v>
      </c>
      <c r="GH50" s="168" t="str">
        <f t="shared" ca="1" si="255"/>
        <v>-</v>
      </c>
      <c r="GI50" s="168" t="str">
        <f t="shared" ca="1" si="255"/>
        <v>-</v>
      </c>
      <c r="GJ50" s="168" t="str">
        <f t="shared" ca="1" si="255"/>
        <v>-</v>
      </c>
      <c r="GK50" s="168" t="str">
        <f t="shared" ca="1" si="255"/>
        <v>-</v>
      </c>
      <c r="GL50" s="168" t="str">
        <f t="shared" ca="1" si="255"/>
        <v>-</v>
      </c>
      <c r="GM50" s="168" t="str">
        <f t="shared" ca="1" si="255"/>
        <v>-</v>
      </c>
      <c r="GN50" s="168" t="str">
        <f t="shared" ca="1" si="255"/>
        <v>-</v>
      </c>
      <c r="GO50" s="168" t="str">
        <f t="shared" ca="1" si="255"/>
        <v>-</v>
      </c>
      <c r="GP50" s="168" t="str">
        <f t="shared" ca="1" si="255"/>
        <v>-</v>
      </c>
      <c r="GQ50" s="168" t="str">
        <f t="shared" ca="1" si="255"/>
        <v>-</v>
      </c>
      <c r="GR50" s="168" t="str">
        <f t="shared" ca="1" si="255"/>
        <v>-</v>
      </c>
      <c r="GS50" s="168">
        <f t="shared" ca="1" si="255"/>
        <v>500</v>
      </c>
      <c r="GT50" s="168">
        <f t="shared" ca="1" si="255"/>
        <v>500</v>
      </c>
      <c r="GU50" s="168" t="str">
        <f t="shared" ca="1" si="255"/>
        <v>-</v>
      </c>
      <c r="GV50" s="168" t="str">
        <f t="shared" ca="1" si="255"/>
        <v>-</v>
      </c>
      <c r="GW50" s="168" t="str">
        <f t="shared" ca="1" si="255"/>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31"/>
        <v>4.4999999999999998E-2</v>
      </c>
      <c r="JB50" s="166">
        <f t="shared" ca="1" si="232"/>
        <v>4.4999999999999998E-2</v>
      </c>
      <c r="JC50" s="168">
        <f t="shared" ca="1" si="257"/>
        <v>1</v>
      </c>
      <c r="JD50" s="168">
        <f t="shared" ca="1" si="257"/>
        <v>0</v>
      </c>
      <c r="JE50" s="168">
        <f t="shared" ca="1" si="257"/>
        <v>1</v>
      </c>
      <c r="JF50" s="168">
        <f t="shared" ca="1" si="257"/>
        <v>1</v>
      </c>
      <c r="JG50" s="168">
        <f t="shared" ca="1" si="257"/>
        <v>0</v>
      </c>
      <c r="JH50" s="168">
        <f t="shared" ca="1" si="257"/>
        <v>70</v>
      </c>
      <c r="JI50" s="168">
        <f t="shared" ca="1" si="257"/>
        <v>50</v>
      </c>
      <c r="JJ50" s="168">
        <f t="shared" ca="1" si="257"/>
        <v>70</v>
      </c>
      <c r="JK50" s="168">
        <f t="shared" ca="1" si="257"/>
        <v>50</v>
      </c>
      <c r="JL50" s="166">
        <f t="shared" ca="1" si="258"/>
        <v>1</v>
      </c>
      <c r="JM50" s="166">
        <f t="shared" ca="1" si="259"/>
        <v>1</v>
      </c>
      <c r="JN50" s="166">
        <f t="shared" ca="1" si="260"/>
        <v>1</v>
      </c>
      <c r="JO50" s="166">
        <f t="shared" ca="1" si="234"/>
        <v>1</v>
      </c>
      <c r="JP50" s="166">
        <f t="shared" ca="1" si="234"/>
        <v>1</v>
      </c>
      <c r="JQ50" s="168">
        <f t="shared" ca="1" si="257"/>
        <v>1</v>
      </c>
      <c r="JR50" s="10"/>
      <c r="JS50" s="168">
        <f t="shared" ca="1" si="257"/>
        <v>1</v>
      </c>
      <c r="JT50" s="166">
        <f t="shared" ca="1" si="235"/>
        <v>1</v>
      </c>
      <c r="JU50" s="168">
        <f t="shared" ca="1" si="257"/>
        <v>1</v>
      </c>
      <c r="JV50" s="168">
        <f t="shared" ca="1" si="257"/>
        <v>1</v>
      </c>
      <c r="JW50" s="168">
        <f t="shared" ca="1" si="257"/>
        <v>1</v>
      </c>
      <c r="JX50" s="168">
        <f t="shared" ca="1" si="257"/>
        <v>1</v>
      </c>
      <c r="JY50" s="168">
        <f t="shared" ca="1" si="257"/>
        <v>1</v>
      </c>
      <c r="JZ50" s="168">
        <f t="shared" ca="1" si="257"/>
        <v>1</v>
      </c>
      <c r="KA50" s="166">
        <f t="shared" ca="1" si="236"/>
        <v>1</v>
      </c>
      <c r="KB50" s="166">
        <f t="shared" ca="1" si="237"/>
        <v>1</v>
      </c>
      <c r="KC50" s="166">
        <f t="shared" ca="1" si="238"/>
        <v>1</v>
      </c>
      <c r="KD50" s="166" t="str">
        <f t="shared" ca="1" si="239"/>
        <v>-</v>
      </c>
      <c r="KE50" s="199">
        <v>2</v>
      </c>
      <c r="KF50" s="166" t="str">
        <f t="shared" ca="1" si="240"/>
        <v>-</v>
      </c>
      <c r="KG50" s="166" t="str">
        <f t="shared" ca="1" si="241"/>
        <v>-</v>
      </c>
      <c r="KH50" s="166" t="b">
        <f t="shared" ca="1" si="242"/>
        <v>0</v>
      </c>
      <c r="KI50" s="168">
        <f t="shared" ca="1" si="257"/>
        <v>0</v>
      </c>
      <c r="KJ50" s="27">
        <v>0</v>
      </c>
    </row>
    <row r="51" spans="1:296" s="148" customFormat="1" outlineLevel="1">
      <c r="A51" s="126">
        <f t="shared" si="243"/>
        <v>46</v>
      </c>
      <c r="B51" s="126">
        <f t="shared" si="244"/>
        <v>13</v>
      </c>
      <c r="C51" s="148">
        <v>101</v>
      </c>
      <c r="D51" s="148" t="s">
        <v>884</v>
      </c>
      <c r="E51" s="148" t="b">
        <v>0</v>
      </c>
      <c r="F51" s="148" t="b">
        <v>0</v>
      </c>
      <c r="G51" s="148" t="b">
        <f t="shared" si="245"/>
        <v>0</v>
      </c>
      <c r="H51" s="144">
        <v>3</v>
      </c>
      <c r="I51" s="32">
        <v>1</v>
      </c>
      <c r="J51" s="144">
        <f t="shared" ca="1" si="246"/>
        <v>1</v>
      </c>
      <c r="K51" s="144">
        <f t="shared" ca="1" si="246"/>
        <v>1</v>
      </c>
      <c r="L51" s="144">
        <f t="shared" ca="1" si="246"/>
        <v>1</v>
      </c>
      <c r="M51" s="144">
        <f t="shared" ca="1" si="246"/>
        <v>1</v>
      </c>
      <c r="N51" s="144">
        <f t="shared" ca="1" si="246"/>
        <v>1</v>
      </c>
      <c r="O51" s="144">
        <f t="shared" ca="1" si="246"/>
        <v>1</v>
      </c>
      <c r="P51" s="144">
        <f t="shared" ca="1" si="246"/>
        <v>1</v>
      </c>
      <c r="Q51" s="144">
        <f t="shared" ca="1" si="246"/>
        <v>1</v>
      </c>
      <c r="R51" s="144">
        <f t="shared" ca="1" si="246"/>
        <v>2</v>
      </c>
      <c r="S51" s="144">
        <f t="shared" ca="1" si="246"/>
        <v>1</v>
      </c>
      <c r="T51" s="144">
        <f t="shared" ca="1" si="246"/>
        <v>1</v>
      </c>
      <c r="U51" s="144">
        <f t="shared" ca="1" si="246"/>
        <v>1</v>
      </c>
      <c r="V51" s="144">
        <f t="shared" ca="1" si="246"/>
        <v>1</v>
      </c>
      <c r="W51" s="144">
        <f t="shared" ca="1" si="246"/>
        <v>1</v>
      </c>
      <c r="X51" s="144">
        <f t="shared" ca="1" si="246"/>
        <v>1</v>
      </c>
      <c r="Y51" s="144">
        <f t="shared" ca="1" si="246"/>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47"/>
        <v>1</v>
      </c>
      <c r="AL51" s="166" t="str">
        <f t="shared" si="247"/>
        <v>-</v>
      </c>
      <c r="AM51" s="166" t="str">
        <f t="shared" si="247"/>
        <v>-</v>
      </c>
      <c r="AN51" s="166" t="str">
        <f t="shared" si="247"/>
        <v>-</v>
      </c>
      <c r="AO51" s="166" t="b">
        <f t="shared" si="247"/>
        <v>0</v>
      </c>
      <c r="AP51" s="166" t="b">
        <f t="shared" si="247"/>
        <v>0</v>
      </c>
      <c r="AQ51" s="166">
        <f t="shared" ca="1" si="217"/>
        <v>0</v>
      </c>
      <c r="AR51" s="166" t="b">
        <f t="shared" ca="1" si="248"/>
        <v>0</v>
      </c>
      <c r="AS51" s="166" t="b">
        <f t="shared" ca="1" si="248"/>
        <v>0</v>
      </c>
      <c r="AT51" s="166" t="str">
        <f t="shared" ca="1" si="248"/>
        <v>-</v>
      </c>
      <c r="AU51" s="166" t="str">
        <f t="shared" ca="1" si="248"/>
        <v>-</v>
      </c>
      <c r="AV51" s="166" t="str">
        <f t="shared" ca="1" si="248"/>
        <v>-</v>
      </c>
      <c r="AW51" s="10"/>
      <c r="AX51" s="166" t="b">
        <f t="shared" si="219"/>
        <v>1</v>
      </c>
      <c r="AY51" s="168" t="b">
        <f t="shared" ca="1" si="249"/>
        <v>1</v>
      </c>
      <c r="AZ51" s="168" t="b">
        <f t="shared" ca="1" si="249"/>
        <v>1</v>
      </c>
      <c r="BA51" s="167">
        <f t="shared" si="263"/>
        <v>3108</v>
      </c>
      <c r="BB51" s="168" t="str">
        <f t="shared" ca="1" si="249"/>
        <v>-</v>
      </c>
      <c r="BC51" s="168" t="str">
        <f t="shared" ca="1" si="249"/>
        <v>-</v>
      </c>
      <c r="BD51" s="168" t="str">
        <f t="shared" ca="1" si="249"/>
        <v>-</v>
      </c>
      <c r="BE51" s="168" t="str">
        <f t="shared" ca="1" si="249"/>
        <v>-</v>
      </c>
      <c r="BF51" s="168" t="str">
        <f t="shared" ca="1" si="249"/>
        <v>-</v>
      </c>
      <c r="BG51" s="168">
        <f t="shared" ca="1" si="249"/>
        <v>1</v>
      </c>
      <c r="BH51" s="168">
        <f t="shared" ca="1" si="249"/>
        <v>1</v>
      </c>
      <c r="BI51" s="168" t="str">
        <f t="shared" ca="1" si="249"/>
        <v>-</v>
      </c>
      <c r="BJ51" s="168" t="str">
        <f t="shared" ca="1" si="249"/>
        <v>-</v>
      </c>
      <c r="BK51" s="10"/>
      <c r="BL51" s="168" t="str">
        <f t="shared" ca="1" si="249"/>
        <v>-</v>
      </c>
      <c r="BM51" s="168" t="str">
        <f t="shared" ca="1" si="249"/>
        <v>-</v>
      </c>
      <c r="BN51" s="168" t="str">
        <f t="shared" ca="1" si="249"/>
        <v>-</v>
      </c>
      <c r="BO51" s="168" t="str">
        <f t="shared" ca="1" si="249"/>
        <v>-</v>
      </c>
      <c r="BP51" s="168" t="str">
        <f t="shared" ca="1" si="249"/>
        <v>-</v>
      </c>
      <c r="BQ51" s="168" t="str">
        <f t="shared" ca="1" si="249"/>
        <v>-</v>
      </c>
      <c r="BR51" s="168" t="str">
        <f t="shared" ca="1" si="249"/>
        <v>-</v>
      </c>
      <c r="BS51" s="168" t="str">
        <f t="shared" ca="1" si="249"/>
        <v>-</v>
      </c>
      <c r="BT51" s="168" t="str">
        <f t="shared" ca="1" si="249"/>
        <v>-</v>
      </c>
      <c r="BU51" s="168" t="str">
        <f t="shared" ca="1" si="249"/>
        <v>-</v>
      </c>
      <c r="BV51" s="168" t="str">
        <f t="shared" ca="1" si="249"/>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51"/>
        <v>-</v>
      </c>
      <c r="CI51" s="168" t="str">
        <f t="shared" ca="1" si="251"/>
        <v>-</v>
      </c>
      <c r="CJ51" s="168" t="str">
        <f t="shared" ca="1" si="251"/>
        <v>-</v>
      </c>
      <c r="CK51" s="168" t="str">
        <f t="shared" ca="1" si="251"/>
        <v>-</v>
      </c>
      <c r="CL51" s="168" t="str">
        <f t="shared" ca="1" si="251"/>
        <v>-</v>
      </c>
      <c r="CM51" s="168" t="str">
        <f t="shared" ca="1" si="251"/>
        <v>-</v>
      </c>
      <c r="CN51" s="168" t="str">
        <f t="shared" ca="1" si="251"/>
        <v>-</v>
      </c>
      <c r="CO51" s="168" t="str">
        <f t="shared" ca="1" si="251"/>
        <v>-</v>
      </c>
      <c r="CP51" s="199">
        <v>3</v>
      </c>
      <c r="CQ51" s="199">
        <v>3</v>
      </c>
      <c r="CR51" s="168">
        <f t="shared" ca="1" si="251"/>
        <v>0</v>
      </c>
      <c r="CS51" s="168" t="str">
        <f t="shared" ca="1" si="251"/>
        <v>-</v>
      </c>
      <c r="CT51" s="168" t="str">
        <f t="shared" ca="1" si="251"/>
        <v>-</v>
      </c>
      <c r="CU51" s="168" t="str">
        <f t="shared" ca="1" si="251"/>
        <v>-</v>
      </c>
      <c r="CV51" s="168" t="str">
        <f t="shared" ca="1" si="251"/>
        <v>-</v>
      </c>
      <c r="CW51" s="168" t="str">
        <f t="shared" ca="1" si="251"/>
        <v>-</v>
      </c>
      <c r="CX51" s="168" t="str">
        <f t="shared" ca="1" si="251"/>
        <v>-</v>
      </c>
      <c r="CY51" s="168" t="str">
        <f t="shared" ca="1" si="251"/>
        <v>-</v>
      </c>
      <c r="CZ51" s="168">
        <f t="shared" ca="1" si="251"/>
        <v>0</v>
      </c>
      <c r="DA51" s="168" t="str">
        <f t="shared" ca="1" si="251"/>
        <v>-</v>
      </c>
      <c r="DB51" s="168" t="str">
        <f t="shared" ca="1" si="251"/>
        <v>-</v>
      </c>
      <c r="DC51" s="168" t="str">
        <f t="shared" ca="1" si="251"/>
        <v>-</v>
      </c>
      <c r="DD51" s="168" t="str">
        <f t="shared" ca="1" si="251"/>
        <v>-</v>
      </c>
      <c r="DE51" s="168" t="str">
        <f t="shared" ca="1" si="251"/>
        <v>-</v>
      </c>
      <c r="DF51" s="168">
        <f t="shared" ca="1" si="251"/>
        <v>0</v>
      </c>
      <c r="DG51" s="168">
        <f t="shared" ca="1" si="251"/>
        <v>0</v>
      </c>
      <c r="DH51" s="168">
        <f t="shared" ca="1" si="251"/>
        <v>0</v>
      </c>
      <c r="DI51" s="168">
        <f t="shared" ca="1" si="251"/>
        <v>0</v>
      </c>
      <c r="DJ51" s="168">
        <f t="shared" ca="1" si="251"/>
        <v>0</v>
      </c>
      <c r="DK51" s="168">
        <f t="shared" ca="1" si="251"/>
        <v>0</v>
      </c>
      <c r="DL51" s="168">
        <f t="shared" ca="1" si="251"/>
        <v>0</v>
      </c>
      <c r="DM51" s="168" t="str">
        <f t="shared" ca="1" si="251"/>
        <v>-</v>
      </c>
      <c r="DN51" s="168" t="str">
        <f t="shared" ca="1" si="251"/>
        <v>-</v>
      </c>
      <c r="DO51" s="168" t="str">
        <f t="shared" ca="1" si="251"/>
        <v>-</v>
      </c>
      <c r="DP51" s="168" t="str">
        <f t="shared" ca="1" si="251"/>
        <v>-</v>
      </c>
      <c r="DQ51" s="168" t="str">
        <f t="shared" ca="1" si="251"/>
        <v>-</v>
      </c>
      <c r="DR51" s="168" t="str">
        <f t="shared" ca="1" si="252"/>
        <v>-</v>
      </c>
      <c r="DS51" s="168" t="str">
        <f t="shared" ca="1" si="252"/>
        <v>-</v>
      </c>
      <c r="DT51" s="168" t="str">
        <f t="shared" ca="1" si="252"/>
        <v>-</v>
      </c>
      <c r="DU51" s="168" t="str">
        <f t="shared" ca="1" si="252"/>
        <v>-</v>
      </c>
      <c r="DV51" s="168" t="str">
        <f t="shared" ca="1" si="252"/>
        <v>-</v>
      </c>
      <c r="DW51" s="168" t="str">
        <f t="shared" ca="1" si="252"/>
        <v>-</v>
      </c>
      <c r="DX51" s="10"/>
      <c r="DY51" s="168">
        <f t="shared" ca="1" si="252"/>
        <v>1</v>
      </c>
      <c r="DZ51" s="168" t="str">
        <f t="shared" ca="1" si="252"/>
        <v>-</v>
      </c>
      <c r="EA51" s="168" t="str">
        <f t="shared" ca="1" si="252"/>
        <v>-</v>
      </c>
      <c r="EB51" s="168" t="str">
        <f t="shared" ca="1" si="252"/>
        <v>-</v>
      </c>
      <c r="EC51" s="168" t="str">
        <f t="shared" ca="1" si="252"/>
        <v>-</v>
      </c>
      <c r="ED51" s="168" t="b">
        <f t="shared" ca="1" si="252"/>
        <v>0</v>
      </c>
      <c r="EE51" s="168" t="str">
        <f t="shared" ca="1" si="252"/>
        <v>-</v>
      </c>
      <c r="EF51" s="168">
        <f t="shared" ca="1" si="252"/>
        <v>0</v>
      </c>
      <c r="EG51" s="168" t="str">
        <f t="shared" ca="1" si="252"/>
        <v>-</v>
      </c>
      <c r="EH51" s="166" cm="1">
        <f t="array" aca="1" ref="EH51" ca="1">INDEX(i.rev,$K51,EH$15)</f>
        <v>1</v>
      </c>
      <c r="EI51" s="168">
        <f t="shared" ca="1" si="253"/>
        <v>0</v>
      </c>
      <c r="EJ51" s="168">
        <f t="shared" ca="1" si="253"/>
        <v>1</v>
      </c>
      <c r="EK51" s="168">
        <f t="shared" ca="1" si="253"/>
        <v>0</v>
      </c>
      <c r="EL51" s="168">
        <f t="shared" ca="1" si="253"/>
        <v>1</v>
      </c>
      <c r="EM51" s="168">
        <f t="shared" ca="1" si="253"/>
        <v>1</v>
      </c>
      <c r="EN51" s="168">
        <f t="shared" ca="1" si="253"/>
        <v>1</v>
      </c>
      <c r="EO51" s="168">
        <f t="shared" ca="1" si="253"/>
        <v>0</v>
      </c>
      <c r="EP51" s="168">
        <f t="shared" ca="1" si="253"/>
        <v>0</v>
      </c>
      <c r="EQ51" s="168">
        <f t="shared" ca="1" si="253"/>
        <v>0</v>
      </c>
      <c r="ER51" s="168">
        <f t="shared" ca="1" si="253"/>
        <v>0</v>
      </c>
      <c r="ES51" s="168">
        <f t="shared" ca="1" si="253"/>
        <v>0</v>
      </c>
      <c r="ET51" s="168">
        <f t="shared" ca="1" si="253"/>
        <v>0</v>
      </c>
      <c r="EU51" s="168">
        <f t="shared" ca="1" si="253"/>
        <v>0</v>
      </c>
      <c r="EV51" s="168">
        <f t="shared" ca="1" si="253"/>
        <v>0</v>
      </c>
      <c r="EW51" s="168">
        <f t="shared" ca="1" si="253"/>
        <v>0</v>
      </c>
      <c r="EX51" s="168">
        <f t="shared" ca="1" si="253"/>
        <v>0</v>
      </c>
      <c r="EY51" s="166" cm="1">
        <f t="array" aca="1" ref="EY51" ca="1">INDEX(i.rev,$K51,EY$15)</f>
        <v>0</v>
      </c>
      <c r="EZ51" s="168">
        <f t="shared" ca="1" si="254"/>
        <v>0</v>
      </c>
      <c r="FA51" s="166" cm="1">
        <f t="array" aca="1" ref="FA51" ca="1">INDEX(i.rev,$K51,FA$15)</f>
        <v>1</v>
      </c>
      <c r="FB51" s="168">
        <f t="shared" ca="1" si="255"/>
        <v>0</v>
      </c>
      <c r="FC51" s="168">
        <f t="shared" ca="1" si="255"/>
        <v>0</v>
      </c>
      <c r="FD51" s="168">
        <f t="shared" ca="1" si="255"/>
        <v>0</v>
      </c>
      <c r="FE51" s="168">
        <f t="shared" ca="1" si="255"/>
        <v>0</v>
      </c>
      <c r="FF51" s="168">
        <f t="shared" ca="1" si="255"/>
        <v>0</v>
      </c>
      <c r="FG51" s="168">
        <f t="shared" ca="1" si="255"/>
        <v>0</v>
      </c>
      <c r="FH51" s="168">
        <f t="shared" ca="1" si="255"/>
        <v>0</v>
      </c>
      <c r="FI51" s="10">
        <f t="shared" si="262"/>
        <v>0.9</v>
      </c>
      <c r="FJ51" s="199" t="b">
        <f>TRUE</f>
        <v>1</v>
      </c>
      <c r="FK51" s="201">
        <f t="shared" si="261"/>
        <v>1917</v>
      </c>
      <c r="FL51" s="168" t="str">
        <f t="shared" ca="1" si="255"/>
        <v>-</v>
      </c>
      <c r="FM51" s="168" t="str">
        <f t="shared" ca="1" si="255"/>
        <v>-</v>
      </c>
      <c r="FN51" s="168" t="str">
        <f t="shared" ref="FB51:FR76" ca="1" si="264">OFFSET(FN$5,$B51,0)</f>
        <v>-</v>
      </c>
      <c r="FO51" s="166" t="b">
        <f t="shared" si="256"/>
        <v>0</v>
      </c>
      <c r="FP51" s="166" t="b">
        <f t="shared" si="256"/>
        <v>0</v>
      </c>
      <c r="FQ51" s="166" t="b">
        <f t="shared" si="256"/>
        <v>1</v>
      </c>
      <c r="FR51" s="168">
        <f t="shared" ca="1" si="255"/>
        <v>0</v>
      </c>
      <c r="FS51" s="166">
        <f t="shared" ca="1" si="226"/>
        <v>1</v>
      </c>
      <c r="FT51" s="166">
        <f t="shared" ca="1" si="226"/>
        <v>1</v>
      </c>
      <c r="FU51" s="168" t="str">
        <f t="shared" ca="1" si="255"/>
        <v>-</v>
      </c>
      <c r="FV51" s="168" t="str">
        <f t="shared" ca="1" si="255"/>
        <v>-</v>
      </c>
      <c r="FW51" s="168" t="str">
        <f t="shared" ca="1" si="255"/>
        <v>-</v>
      </c>
      <c r="FX51" s="168" t="str">
        <f t="shared" ca="1" si="255"/>
        <v>-</v>
      </c>
      <c r="FY51" s="168" t="str">
        <f t="shared" ca="1" si="255"/>
        <v>-</v>
      </c>
      <c r="FZ51" s="168" t="str">
        <f t="shared" ca="1" si="255"/>
        <v>-</v>
      </c>
      <c r="GA51" s="168" t="str">
        <f t="shared" ca="1" si="255"/>
        <v>-</v>
      </c>
      <c r="GB51" s="168" t="str">
        <f t="shared" ca="1" si="255"/>
        <v>-</v>
      </c>
      <c r="GC51" s="168" t="str">
        <f t="shared" ca="1" si="255"/>
        <v>-</v>
      </c>
      <c r="GD51" s="168" t="b">
        <f t="shared" ca="1" si="255"/>
        <v>1</v>
      </c>
      <c r="GE51" s="168" t="str">
        <f t="shared" ca="1" si="255"/>
        <v>-</v>
      </c>
      <c r="GF51" s="168" t="str">
        <f t="shared" ca="1" si="255"/>
        <v>-</v>
      </c>
      <c r="GG51" s="168" t="str">
        <f t="shared" ca="1" si="255"/>
        <v>-</v>
      </c>
      <c r="GH51" s="168" t="str">
        <f t="shared" ca="1" si="255"/>
        <v>-</v>
      </c>
      <c r="GI51" s="168" t="str">
        <f t="shared" ca="1" si="255"/>
        <v>-</v>
      </c>
      <c r="GJ51" s="168" t="str">
        <f t="shared" ca="1" si="255"/>
        <v>-</v>
      </c>
      <c r="GK51" s="168" t="str">
        <f t="shared" ca="1" si="255"/>
        <v>-</v>
      </c>
      <c r="GL51" s="168" t="str">
        <f t="shared" ca="1" si="255"/>
        <v>-</v>
      </c>
      <c r="GM51" s="168" t="str">
        <f t="shared" ca="1" si="255"/>
        <v>-</v>
      </c>
      <c r="GN51" s="168" t="str">
        <f t="shared" ca="1" si="255"/>
        <v>-</v>
      </c>
      <c r="GO51" s="168" t="str">
        <f t="shared" ca="1" si="255"/>
        <v>-</v>
      </c>
      <c r="GP51" s="168" t="str">
        <f t="shared" ca="1" si="255"/>
        <v>-</v>
      </c>
      <c r="GQ51" s="168" t="str">
        <f t="shared" ca="1" si="255"/>
        <v>-</v>
      </c>
      <c r="GR51" s="168" t="str">
        <f t="shared" ca="1" si="255"/>
        <v>-</v>
      </c>
      <c r="GS51" s="168">
        <f t="shared" ca="1" si="255"/>
        <v>500</v>
      </c>
      <c r="GT51" s="168">
        <f t="shared" ca="1" si="255"/>
        <v>500</v>
      </c>
      <c r="GU51" s="168" t="str">
        <f t="shared" ca="1" si="255"/>
        <v>-</v>
      </c>
      <c r="GV51" s="168" t="str">
        <f t="shared" ca="1" si="255"/>
        <v>-</v>
      </c>
      <c r="GW51" s="168" t="str">
        <f t="shared" ca="1" si="255"/>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31"/>
        <v>4.4999999999999998E-2</v>
      </c>
      <c r="JB51" s="166">
        <f t="shared" ca="1" si="232"/>
        <v>4.4999999999999998E-2</v>
      </c>
      <c r="JC51" s="168">
        <f t="shared" ca="1" si="257"/>
        <v>1</v>
      </c>
      <c r="JD51" s="168">
        <f t="shared" ca="1" si="257"/>
        <v>0</v>
      </c>
      <c r="JE51" s="168">
        <f t="shared" ca="1" si="257"/>
        <v>1</v>
      </c>
      <c r="JF51" s="168">
        <f t="shared" ca="1" si="257"/>
        <v>1</v>
      </c>
      <c r="JG51" s="168">
        <f t="shared" ca="1" si="257"/>
        <v>0</v>
      </c>
      <c r="JH51" s="168">
        <f t="shared" ca="1" si="257"/>
        <v>70</v>
      </c>
      <c r="JI51" s="168">
        <f t="shared" ca="1" si="257"/>
        <v>50</v>
      </c>
      <c r="JJ51" s="168">
        <f t="shared" ca="1" si="257"/>
        <v>70</v>
      </c>
      <c r="JK51" s="168">
        <f t="shared" ca="1" si="257"/>
        <v>50</v>
      </c>
      <c r="JL51" s="166">
        <f t="shared" ca="1" si="258"/>
        <v>1</v>
      </c>
      <c r="JM51" s="166">
        <f t="shared" ca="1" si="259"/>
        <v>1</v>
      </c>
      <c r="JN51" s="166">
        <f t="shared" ca="1" si="260"/>
        <v>1</v>
      </c>
      <c r="JO51" s="166">
        <f t="shared" ca="1" si="234"/>
        <v>1</v>
      </c>
      <c r="JP51" s="166">
        <f t="shared" ca="1" si="234"/>
        <v>1</v>
      </c>
      <c r="JQ51" s="168">
        <f t="shared" ca="1" si="257"/>
        <v>1</v>
      </c>
      <c r="JR51" s="10"/>
      <c r="JS51" s="168">
        <f t="shared" ca="1" si="257"/>
        <v>1</v>
      </c>
      <c r="JT51" s="166">
        <f t="shared" ca="1" si="235"/>
        <v>1</v>
      </c>
      <c r="JU51" s="168">
        <f t="shared" ca="1" si="257"/>
        <v>1</v>
      </c>
      <c r="JV51" s="168">
        <f t="shared" ca="1" si="257"/>
        <v>1</v>
      </c>
      <c r="JW51" s="168">
        <f t="shared" ca="1" si="257"/>
        <v>1</v>
      </c>
      <c r="JX51" s="168">
        <f t="shared" ca="1" si="257"/>
        <v>1</v>
      </c>
      <c r="JY51" s="168">
        <f t="shared" ca="1" si="257"/>
        <v>1</v>
      </c>
      <c r="JZ51" s="168">
        <f t="shared" ca="1" si="257"/>
        <v>1</v>
      </c>
      <c r="KA51" s="166">
        <f t="shared" ca="1" si="236"/>
        <v>1</v>
      </c>
      <c r="KB51" s="166">
        <f t="shared" ca="1" si="237"/>
        <v>1</v>
      </c>
      <c r="KC51" s="166">
        <f t="shared" ca="1" si="238"/>
        <v>1</v>
      </c>
      <c r="KD51" s="166" t="str">
        <f t="shared" ca="1" si="239"/>
        <v>-</v>
      </c>
      <c r="KE51" s="199">
        <v>2</v>
      </c>
      <c r="KF51" s="166" t="str">
        <f t="shared" ca="1" si="240"/>
        <v>-</v>
      </c>
      <c r="KG51" s="166" t="str">
        <f t="shared" ca="1" si="241"/>
        <v>-</v>
      </c>
      <c r="KH51" s="166" t="b">
        <f t="shared" ca="1" si="242"/>
        <v>0</v>
      </c>
      <c r="KI51" s="168">
        <f t="shared" ca="1" si="257"/>
        <v>0</v>
      </c>
      <c r="KJ51" s="27">
        <v>0</v>
      </c>
    </row>
    <row r="52" spans="1:296" s="148" customFormat="1" outlineLevel="1">
      <c r="A52" s="126">
        <f t="shared" si="243"/>
        <v>47</v>
      </c>
      <c r="B52" s="126">
        <f t="shared" si="244"/>
        <v>13</v>
      </c>
      <c r="C52" s="148">
        <v>101</v>
      </c>
      <c r="D52" s="148" t="s">
        <v>884</v>
      </c>
      <c r="E52" s="148" t="b">
        <v>1</v>
      </c>
      <c r="F52" s="148" t="b">
        <v>0</v>
      </c>
      <c r="G52" s="148" t="b">
        <f>E52</f>
        <v>1</v>
      </c>
      <c r="H52" s="144">
        <v>3</v>
      </c>
      <c r="I52" s="32">
        <v>1</v>
      </c>
      <c r="J52" s="144">
        <f t="shared" ca="1" si="246"/>
        <v>1</v>
      </c>
      <c r="K52" s="144">
        <f t="shared" ca="1" si="246"/>
        <v>1</v>
      </c>
      <c r="L52" s="144">
        <f t="shared" ca="1" si="246"/>
        <v>1</v>
      </c>
      <c r="M52" s="144">
        <f t="shared" ca="1" si="246"/>
        <v>1</v>
      </c>
      <c r="N52" s="144">
        <f t="shared" ca="1" si="246"/>
        <v>1</v>
      </c>
      <c r="O52" s="144">
        <f t="shared" ca="1" si="246"/>
        <v>1</v>
      </c>
      <c r="P52" s="144">
        <f t="shared" ca="1" si="246"/>
        <v>1</v>
      </c>
      <c r="Q52" s="144">
        <f t="shared" ca="1" si="246"/>
        <v>1</v>
      </c>
      <c r="R52" s="144">
        <f t="shared" ca="1" si="246"/>
        <v>2</v>
      </c>
      <c r="S52" s="144">
        <f t="shared" ca="1" si="246"/>
        <v>1</v>
      </c>
      <c r="T52" s="144">
        <f t="shared" ca="1" si="246"/>
        <v>1</v>
      </c>
      <c r="U52" s="144">
        <f t="shared" ca="1" si="246"/>
        <v>1</v>
      </c>
      <c r="V52" s="144">
        <f t="shared" ca="1" si="246"/>
        <v>1</v>
      </c>
      <c r="W52" s="144">
        <f t="shared" ca="1" si="246"/>
        <v>1</v>
      </c>
      <c r="X52" s="144">
        <f t="shared" ca="1" si="246"/>
        <v>1</v>
      </c>
      <c r="Y52" s="144">
        <f t="shared" ca="1" si="246"/>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47"/>
        <v>1</v>
      </c>
      <c r="AL52" s="166" t="str">
        <f t="shared" si="247"/>
        <v>-</v>
      </c>
      <c r="AM52" s="166" t="str">
        <f t="shared" si="247"/>
        <v>-</v>
      </c>
      <c r="AN52" s="166" t="str">
        <f t="shared" si="247"/>
        <v>-</v>
      </c>
      <c r="AO52" s="166" t="b">
        <f t="shared" si="247"/>
        <v>0</v>
      </c>
      <c r="AP52" s="166" t="b">
        <f t="shared" si="247"/>
        <v>0</v>
      </c>
      <c r="AQ52" s="166">
        <f t="shared" ca="1" si="217"/>
        <v>0</v>
      </c>
      <c r="AR52" s="166" t="b">
        <f t="shared" ca="1" si="248"/>
        <v>0</v>
      </c>
      <c r="AS52" s="166" t="b">
        <f t="shared" ca="1" si="248"/>
        <v>0</v>
      </c>
      <c r="AT52" s="166" t="str">
        <f t="shared" ca="1" si="248"/>
        <v>-</v>
      </c>
      <c r="AU52" s="166" t="str">
        <f t="shared" ca="1" si="248"/>
        <v>-</v>
      </c>
      <c r="AV52" s="166" t="str">
        <f t="shared" ca="1" si="248"/>
        <v>-</v>
      </c>
      <c r="AW52" s="10"/>
      <c r="AX52" s="166" t="b">
        <f t="shared" si="219"/>
        <v>1</v>
      </c>
      <c r="AY52" s="168" t="b">
        <f t="shared" ca="1" si="249"/>
        <v>1</v>
      </c>
      <c r="AZ52" s="168" t="b">
        <f t="shared" ca="1" si="249"/>
        <v>1</v>
      </c>
      <c r="BA52" s="167">
        <f t="shared" si="263"/>
        <v>3108</v>
      </c>
      <c r="BB52" s="168" t="str">
        <f t="shared" ca="1" si="249"/>
        <v>-</v>
      </c>
      <c r="BC52" s="168" t="str">
        <f t="shared" ca="1" si="249"/>
        <v>-</v>
      </c>
      <c r="BD52" s="168" t="str">
        <f t="shared" ca="1" si="249"/>
        <v>-</v>
      </c>
      <c r="BE52" s="168" t="str">
        <f t="shared" ca="1" si="249"/>
        <v>-</v>
      </c>
      <c r="BF52" s="168" t="str">
        <f t="shared" ca="1" si="249"/>
        <v>-</v>
      </c>
      <c r="BG52" s="168">
        <f t="shared" ca="1" si="249"/>
        <v>1</v>
      </c>
      <c r="BH52" s="168">
        <f t="shared" ca="1" si="249"/>
        <v>1</v>
      </c>
      <c r="BI52" s="168" t="str">
        <f t="shared" ca="1" si="249"/>
        <v>-</v>
      </c>
      <c r="BJ52" s="168" t="str">
        <f t="shared" ca="1" si="249"/>
        <v>-</v>
      </c>
      <c r="BK52" s="10"/>
      <c r="BL52" s="168" t="str">
        <f t="shared" ca="1" si="249"/>
        <v>-</v>
      </c>
      <c r="BM52" s="168" t="str">
        <f t="shared" ca="1" si="249"/>
        <v>-</v>
      </c>
      <c r="BN52" s="168" t="str">
        <f t="shared" ca="1" si="249"/>
        <v>-</v>
      </c>
      <c r="BO52" s="168" t="str">
        <f t="shared" ca="1" si="249"/>
        <v>-</v>
      </c>
      <c r="BP52" s="168" t="str">
        <f t="shared" ca="1" si="249"/>
        <v>-</v>
      </c>
      <c r="BQ52" s="168" t="str">
        <f t="shared" ca="1" si="249"/>
        <v>-</v>
      </c>
      <c r="BR52" s="168" t="str">
        <f t="shared" ca="1" si="249"/>
        <v>-</v>
      </c>
      <c r="BS52" s="168" t="str">
        <f t="shared" ca="1" si="249"/>
        <v>-</v>
      </c>
      <c r="BT52" s="168" t="str">
        <f t="shared" ca="1" si="249"/>
        <v>-</v>
      </c>
      <c r="BU52" s="168" t="str">
        <f t="shared" ca="1" si="249"/>
        <v>-</v>
      </c>
      <c r="BV52" s="168" t="str">
        <f t="shared" ca="1" si="249"/>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51"/>
        <v>-</v>
      </c>
      <c r="CI52" s="168" t="str">
        <f t="shared" ca="1" si="251"/>
        <v>-</v>
      </c>
      <c r="CJ52" s="168" t="str">
        <f t="shared" ca="1" si="251"/>
        <v>-</v>
      </c>
      <c r="CK52" s="168" t="str">
        <f t="shared" ca="1" si="251"/>
        <v>-</v>
      </c>
      <c r="CL52" s="168" t="str">
        <f t="shared" ca="1" si="251"/>
        <v>-</v>
      </c>
      <c r="CM52" s="168" t="str">
        <f t="shared" ca="1" si="251"/>
        <v>-</v>
      </c>
      <c r="CN52" s="168" t="str">
        <f t="shared" ca="1" si="251"/>
        <v>-</v>
      </c>
      <c r="CO52" s="168" t="str">
        <f t="shared" ca="1" si="251"/>
        <v>-</v>
      </c>
      <c r="CP52" s="199">
        <v>1</v>
      </c>
      <c r="CQ52" s="199">
        <v>1</v>
      </c>
      <c r="CR52" s="168">
        <f t="shared" ca="1" si="251"/>
        <v>0</v>
      </c>
      <c r="CS52" s="168" t="str">
        <f t="shared" ca="1" si="251"/>
        <v>-</v>
      </c>
      <c r="CT52" s="168" t="str">
        <f t="shared" ca="1" si="251"/>
        <v>-</v>
      </c>
      <c r="CU52" s="168" t="str">
        <f t="shared" ca="1" si="251"/>
        <v>-</v>
      </c>
      <c r="CV52" s="168" t="str">
        <f t="shared" ca="1" si="251"/>
        <v>-</v>
      </c>
      <c r="CW52" s="168" t="str">
        <f t="shared" ca="1" si="251"/>
        <v>-</v>
      </c>
      <c r="CX52" s="168" t="str">
        <f t="shared" ca="1" si="251"/>
        <v>-</v>
      </c>
      <c r="CY52" s="168" t="str">
        <f t="shared" ca="1" si="251"/>
        <v>-</v>
      </c>
      <c r="CZ52" s="168">
        <f t="shared" ca="1" si="251"/>
        <v>0</v>
      </c>
      <c r="DA52" s="168" t="str">
        <f t="shared" ca="1" si="251"/>
        <v>-</v>
      </c>
      <c r="DB52" s="168" t="str">
        <f t="shared" ca="1" si="251"/>
        <v>-</v>
      </c>
      <c r="DC52" s="168" t="str">
        <f t="shared" ca="1" si="251"/>
        <v>-</v>
      </c>
      <c r="DD52" s="168" t="str">
        <f t="shared" ca="1" si="251"/>
        <v>-</v>
      </c>
      <c r="DE52" s="168" t="str">
        <f t="shared" ca="1" si="251"/>
        <v>-</v>
      </c>
      <c r="DF52" s="168">
        <f t="shared" ca="1" si="251"/>
        <v>0</v>
      </c>
      <c r="DG52" s="168">
        <f t="shared" ca="1" si="251"/>
        <v>0</v>
      </c>
      <c r="DH52" s="168">
        <f t="shared" ca="1" si="251"/>
        <v>0</v>
      </c>
      <c r="DI52" s="168">
        <f t="shared" ca="1" si="251"/>
        <v>0</v>
      </c>
      <c r="DJ52" s="168">
        <f t="shared" ca="1" si="251"/>
        <v>0</v>
      </c>
      <c r="DK52" s="168">
        <f t="shared" ca="1" si="251"/>
        <v>0</v>
      </c>
      <c r="DL52" s="168">
        <f t="shared" ca="1" si="251"/>
        <v>0</v>
      </c>
      <c r="DM52" s="168" t="str">
        <f t="shared" ca="1" si="251"/>
        <v>-</v>
      </c>
      <c r="DN52" s="168" t="str">
        <f t="shared" ca="1" si="251"/>
        <v>-</v>
      </c>
      <c r="DO52" s="168" t="str">
        <f t="shared" ca="1" si="251"/>
        <v>-</v>
      </c>
      <c r="DP52" s="168" t="str">
        <f t="shared" ca="1" si="251"/>
        <v>-</v>
      </c>
      <c r="DQ52" s="168" t="str">
        <f t="shared" ca="1" si="251"/>
        <v>-</v>
      </c>
      <c r="DR52" s="168" t="str">
        <f t="shared" ca="1" si="252"/>
        <v>-</v>
      </c>
      <c r="DS52" s="168" t="str">
        <f t="shared" ca="1" si="252"/>
        <v>-</v>
      </c>
      <c r="DT52" s="168" t="str">
        <f t="shared" ca="1" si="252"/>
        <v>-</v>
      </c>
      <c r="DU52" s="168" t="str">
        <f t="shared" ca="1" si="252"/>
        <v>-</v>
      </c>
      <c r="DV52" s="168" t="str">
        <f t="shared" ca="1" si="252"/>
        <v>-</v>
      </c>
      <c r="DW52" s="168" t="str">
        <f t="shared" ca="1" si="252"/>
        <v>-</v>
      </c>
      <c r="DX52" s="10"/>
      <c r="DY52" s="168">
        <f t="shared" ca="1" si="252"/>
        <v>1</v>
      </c>
      <c r="DZ52" s="168" t="str">
        <f t="shared" ca="1" si="252"/>
        <v>-</v>
      </c>
      <c r="EA52" s="168" t="str">
        <f t="shared" ca="1" si="252"/>
        <v>-</v>
      </c>
      <c r="EB52" s="168" t="str">
        <f t="shared" ca="1" si="252"/>
        <v>-</v>
      </c>
      <c r="EC52" s="168" t="str">
        <f t="shared" ca="1" si="252"/>
        <v>-</v>
      </c>
      <c r="ED52" s="168" t="b">
        <f t="shared" ca="1" si="252"/>
        <v>0</v>
      </c>
      <c r="EE52" s="168" t="str">
        <f t="shared" ca="1" si="252"/>
        <v>-</v>
      </c>
      <c r="EF52" s="168">
        <f t="shared" ca="1" si="252"/>
        <v>0</v>
      </c>
      <c r="EG52" s="168" t="str">
        <f t="shared" ca="1" si="252"/>
        <v>-</v>
      </c>
      <c r="EH52" s="166" cm="1">
        <f t="array" aca="1" ref="EH52" ca="1">INDEX(i.rev,$K52,EH$15)</f>
        <v>1</v>
      </c>
      <c r="EI52" s="168">
        <f t="shared" ca="1" si="253"/>
        <v>0</v>
      </c>
      <c r="EJ52" s="168">
        <f t="shared" ca="1" si="253"/>
        <v>1</v>
      </c>
      <c r="EK52" s="168">
        <f t="shared" ca="1" si="253"/>
        <v>0</v>
      </c>
      <c r="EL52" s="168">
        <f t="shared" ca="1" si="253"/>
        <v>1</v>
      </c>
      <c r="EM52" s="168">
        <f t="shared" ca="1" si="253"/>
        <v>1</v>
      </c>
      <c r="EN52" s="168">
        <f t="shared" ca="1" si="253"/>
        <v>1</v>
      </c>
      <c r="EO52" s="168">
        <f t="shared" ca="1" si="253"/>
        <v>0</v>
      </c>
      <c r="EP52" s="168">
        <f t="shared" ca="1" si="253"/>
        <v>0</v>
      </c>
      <c r="EQ52" s="168">
        <f t="shared" ca="1" si="253"/>
        <v>0</v>
      </c>
      <c r="ER52" s="168">
        <f t="shared" ca="1" si="253"/>
        <v>0</v>
      </c>
      <c r="ES52" s="168">
        <f t="shared" ca="1" si="253"/>
        <v>0</v>
      </c>
      <c r="ET52" s="168">
        <f t="shared" ca="1" si="253"/>
        <v>0</v>
      </c>
      <c r="EU52" s="168">
        <f t="shared" ca="1" si="253"/>
        <v>0</v>
      </c>
      <c r="EV52" s="168">
        <f t="shared" ca="1" si="253"/>
        <v>0</v>
      </c>
      <c r="EW52" s="168">
        <f t="shared" ca="1" si="253"/>
        <v>0</v>
      </c>
      <c r="EX52" s="168">
        <f t="shared" ca="1" si="253"/>
        <v>0</v>
      </c>
      <c r="EY52" s="166" cm="1">
        <f t="array" aca="1" ref="EY52" ca="1">INDEX(i.rev,$K52,EY$15)</f>
        <v>0</v>
      </c>
      <c r="EZ52" s="168">
        <f t="shared" ca="1" si="254"/>
        <v>0</v>
      </c>
      <c r="FA52" s="166" cm="1">
        <f t="array" aca="1" ref="FA52" ca="1">INDEX(i.rev,$K52,FA$15)</f>
        <v>1</v>
      </c>
      <c r="FB52" s="168">
        <f t="shared" ca="1" si="255"/>
        <v>0</v>
      </c>
      <c r="FC52" s="168">
        <f t="shared" ca="1" si="255"/>
        <v>0</v>
      </c>
      <c r="FD52" s="168">
        <f t="shared" ca="1" si="255"/>
        <v>0</v>
      </c>
      <c r="FE52" s="168">
        <f t="shared" ca="1" si="255"/>
        <v>0</v>
      </c>
      <c r="FF52" s="168">
        <f t="shared" ca="1" si="255"/>
        <v>0</v>
      </c>
      <c r="FG52" s="168">
        <f t="shared" ca="1" si="255"/>
        <v>0</v>
      </c>
      <c r="FH52" s="168">
        <f t="shared" ca="1" si="255"/>
        <v>0</v>
      </c>
      <c r="FI52" s="10">
        <v>0</v>
      </c>
      <c r="FJ52" s="168" t="str">
        <f t="shared" ref="FB52:GU58" ca="1" si="265">OFFSET(FJ$5,$B52,0)</f>
        <v>-</v>
      </c>
      <c r="FK52" s="168" t="str">
        <f t="shared" ca="1" si="265"/>
        <v>-</v>
      </c>
      <c r="FL52" s="168" t="str">
        <f t="shared" ca="1" si="265"/>
        <v>-</v>
      </c>
      <c r="FM52" s="168" t="str">
        <f t="shared" ca="1" si="255"/>
        <v>-</v>
      </c>
      <c r="FN52" s="168" t="str">
        <f t="shared" ca="1" si="224"/>
        <v>-</v>
      </c>
      <c r="FO52" s="166" t="b">
        <f t="shared" si="256"/>
        <v>0</v>
      </c>
      <c r="FP52" s="166" t="b">
        <f t="shared" si="256"/>
        <v>0</v>
      </c>
      <c r="FQ52" s="166" t="b">
        <f t="shared" si="256"/>
        <v>1</v>
      </c>
      <c r="FR52" s="168">
        <f t="shared" ca="1" si="255"/>
        <v>0</v>
      </c>
      <c r="FS52" s="166">
        <f t="shared" ref="FS52:FT59" ca="1" si="266">INDEX(i.scan,$U52)</f>
        <v>1</v>
      </c>
      <c r="FT52" s="166">
        <f t="shared" ca="1" si="266"/>
        <v>1</v>
      </c>
      <c r="FU52" s="168" t="str">
        <f t="shared" ca="1" si="255"/>
        <v>-</v>
      </c>
      <c r="FV52" s="168" t="str">
        <f t="shared" ca="1" si="255"/>
        <v>-</v>
      </c>
      <c r="FW52" s="168" t="str">
        <f t="shared" ca="1" si="255"/>
        <v>-</v>
      </c>
      <c r="FX52" s="168" t="str">
        <f t="shared" ca="1" si="255"/>
        <v>-</v>
      </c>
      <c r="FY52" s="168" t="str">
        <f t="shared" ca="1" si="255"/>
        <v>-</v>
      </c>
      <c r="FZ52" s="168" t="str">
        <f t="shared" ca="1" si="255"/>
        <v>-</v>
      </c>
      <c r="GA52" s="168" t="str">
        <f t="shared" ca="1" si="255"/>
        <v>-</v>
      </c>
      <c r="GB52" s="168" t="str">
        <f t="shared" ref="GB52:GU52" ca="1" si="267">OFFSET(GB$5,$B52,0)</f>
        <v>-</v>
      </c>
      <c r="GC52" s="168" t="str">
        <f t="shared" ca="1" si="267"/>
        <v>-</v>
      </c>
      <c r="GD52" s="168" t="b">
        <f t="shared" ca="1" si="267"/>
        <v>1</v>
      </c>
      <c r="GE52" s="168" t="str">
        <f t="shared" ca="1" si="267"/>
        <v>-</v>
      </c>
      <c r="GF52" s="168" t="str">
        <f t="shared" ca="1" si="267"/>
        <v>-</v>
      </c>
      <c r="GG52" s="168" t="str">
        <f t="shared" ca="1" si="267"/>
        <v>-</v>
      </c>
      <c r="GH52" s="168" t="str">
        <f t="shared" ca="1" si="267"/>
        <v>-</v>
      </c>
      <c r="GI52" s="168" t="str">
        <f t="shared" ca="1" si="267"/>
        <v>-</v>
      </c>
      <c r="GJ52" s="168" t="str">
        <f t="shared" ca="1" si="267"/>
        <v>-</v>
      </c>
      <c r="GK52" s="168" t="str">
        <f t="shared" ca="1" si="267"/>
        <v>-</v>
      </c>
      <c r="GL52" s="168" t="str">
        <f t="shared" ca="1" si="267"/>
        <v>-</v>
      </c>
      <c r="GM52" s="168" t="str">
        <f t="shared" ca="1" si="267"/>
        <v>-</v>
      </c>
      <c r="GN52" s="168" t="str">
        <f t="shared" ca="1" si="267"/>
        <v>-</v>
      </c>
      <c r="GO52" s="168" t="str">
        <f t="shared" ca="1" si="267"/>
        <v>-</v>
      </c>
      <c r="GP52" s="168" t="str">
        <f t="shared" ca="1" si="267"/>
        <v>-</v>
      </c>
      <c r="GQ52" s="168" t="str">
        <f t="shared" ca="1" si="267"/>
        <v>-</v>
      </c>
      <c r="GR52" s="168" t="str">
        <f t="shared" ca="1" si="267"/>
        <v>-</v>
      </c>
      <c r="GS52" s="168">
        <f t="shared" ca="1" si="267"/>
        <v>500</v>
      </c>
      <c r="GT52" s="168">
        <f t="shared" ca="1" si="267"/>
        <v>500</v>
      </c>
      <c r="GU52" s="168" t="str">
        <f t="shared" ca="1" si="267"/>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31"/>
        <v>4.4999999999999998E-2</v>
      </c>
      <c r="JB52" s="166">
        <f t="shared" ca="1" si="232"/>
        <v>4.4999999999999998E-2</v>
      </c>
      <c r="JC52" s="168">
        <f t="shared" ca="1" si="257"/>
        <v>1</v>
      </c>
      <c r="JD52" s="168">
        <f t="shared" ca="1" si="257"/>
        <v>0</v>
      </c>
      <c r="JE52" s="168">
        <f t="shared" ca="1" si="257"/>
        <v>1</v>
      </c>
      <c r="JF52" s="168">
        <f t="shared" ca="1" si="257"/>
        <v>1</v>
      </c>
      <c r="JG52" s="168">
        <f t="shared" ca="1" si="257"/>
        <v>0</v>
      </c>
      <c r="JH52" s="168">
        <f t="shared" ca="1" si="257"/>
        <v>70</v>
      </c>
      <c r="JI52" s="168">
        <f t="shared" ca="1" si="257"/>
        <v>50</v>
      </c>
      <c r="JJ52" s="168">
        <f t="shared" ca="1" si="257"/>
        <v>70</v>
      </c>
      <c r="JK52" s="168">
        <f t="shared" ca="1" si="257"/>
        <v>50</v>
      </c>
      <c r="JL52" s="166">
        <f t="shared" ca="1" si="258"/>
        <v>1</v>
      </c>
      <c r="JM52" s="166">
        <f t="shared" ca="1" si="259"/>
        <v>1</v>
      </c>
      <c r="JN52" s="166">
        <f t="shared" ca="1" si="260"/>
        <v>1</v>
      </c>
      <c r="JO52" s="166">
        <f t="shared" ref="JO52:JP59" ca="1" si="268">INDEX(i.GrainPrices_k,$Y52,JO$15)</f>
        <v>1</v>
      </c>
      <c r="JP52" s="166">
        <f t="shared" ca="1" si="268"/>
        <v>1</v>
      </c>
      <c r="JQ52" s="168">
        <f t="shared" ca="1" si="257"/>
        <v>1</v>
      </c>
      <c r="JR52" s="10"/>
      <c r="JS52" s="168">
        <f t="shared" ca="1" si="257"/>
        <v>1</v>
      </c>
      <c r="JT52" s="166">
        <f t="shared" ca="1" si="235"/>
        <v>1</v>
      </c>
      <c r="JU52" s="168">
        <f t="shared" ca="1" si="257"/>
        <v>1</v>
      </c>
      <c r="JV52" s="168">
        <f t="shared" ca="1" si="257"/>
        <v>1</v>
      </c>
      <c r="JW52" s="168">
        <f t="shared" ca="1" si="257"/>
        <v>1</v>
      </c>
      <c r="JX52" s="168">
        <f t="shared" ca="1" si="257"/>
        <v>1</v>
      </c>
      <c r="JY52" s="168">
        <f t="shared" ca="1" si="257"/>
        <v>1</v>
      </c>
      <c r="JZ52" s="168">
        <f t="shared" ca="1" si="257"/>
        <v>1</v>
      </c>
      <c r="KA52" s="166">
        <f t="shared" ca="1" si="236"/>
        <v>1</v>
      </c>
      <c r="KB52" s="166">
        <f t="shared" ca="1" si="237"/>
        <v>1</v>
      </c>
      <c r="KC52" s="166">
        <f t="shared" ca="1" si="238"/>
        <v>1</v>
      </c>
      <c r="KD52" s="166" t="str">
        <f t="shared" ca="1" si="239"/>
        <v>-</v>
      </c>
      <c r="KE52" s="199">
        <v>2</v>
      </c>
      <c r="KF52" s="166" t="str">
        <f t="shared" ca="1" si="240"/>
        <v>-</v>
      </c>
      <c r="KG52" s="166" t="str">
        <f t="shared" ca="1" si="241"/>
        <v>-</v>
      </c>
      <c r="KH52" s="166" t="b">
        <f t="shared" ca="1" si="242"/>
        <v>0</v>
      </c>
      <c r="KI52" s="168">
        <f t="shared" ca="1" si="257"/>
        <v>0</v>
      </c>
      <c r="KJ52" s="27">
        <v>0</v>
      </c>
    </row>
    <row r="53" spans="1:296" s="148" customFormat="1" outlineLevel="1">
      <c r="A53" s="126">
        <f t="shared" si="243"/>
        <v>48</v>
      </c>
      <c r="B53" s="126">
        <f t="shared" si="244"/>
        <v>13</v>
      </c>
      <c r="C53" s="148">
        <v>101</v>
      </c>
      <c r="D53" s="148" t="s">
        <v>884</v>
      </c>
      <c r="E53" s="148" t="b">
        <v>1</v>
      </c>
      <c r="F53" s="148" t="b">
        <v>0</v>
      </c>
      <c r="G53" s="148" t="b">
        <f t="shared" ref="G53:G57" si="269">E53</f>
        <v>1</v>
      </c>
      <c r="H53" s="144">
        <v>3</v>
      </c>
      <c r="I53" s="32">
        <v>1</v>
      </c>
      <c r="J53" s="144">
        <f t="shared" ca="1" si="246"/>
        <v>1</v>
      </c>
      <c r="K53" s="144">
        <f t="shared" ca="1" si="246"/>
        <v>1</v>
      </c>
      <c r="L53" s="144">
        <f t="shared" ca="1" si="246"/>
        <v>1</v>
      </c>
      <c r="M53" s="144">
        <f t="shared" ca="1" si="246"/>
        <v>1</v>
      </c>
      <c r="N53" s="144">
        <f t="shared" ca="1" si="246"/>
        <v>1</v>
      </c>
      <c r="O53" s="144">
        <f t="shared" ca="1" si="246"/>
        <v>1</v>
      </c>
      <c r="P53" s="144">
        <f t="shared" ca="1" si="246"/>
        <v>1</v>
      </c>
      <c r="Q53" s="144">
        <f t="shared" ca="1" si="246"/>
        <v>1</v>
      </c>
      <c r="R53" s="144">
        <f t="shared" ca="1" si="246"/>
        <v>2</v>
      </c>
      <c r="S53" s="144">
        <f t="shared" ca="1" si="246"/>
        <v>1</v>
      </c>
      <c r="T53" s="144">
        <f t="shared" ca="1" si="246"/>
        <v>1</v>
      </c>
      <c r="U53" s="144">
        <f t="shared" ca="1" si="246"/>
        <v>1</v>
      </c>
      <c r="V53" s="144">
        <f t="shared" ca="1" si="246"/>
        <v>1</v>
      </c>
      <c r="W53" s="144">
        <f t="shared" ca="1" si="246"/>
        <v>1</v>
      </c>
      <c r="X53" s="144">
        <f t="shared" ca="1" si="246"/>
        <v>1</v>
      </c>
      <c r="Y53" s="144">
        <f t="shared" ca="1" si="246"/>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47"/>
        <v>1</v>
      </c>
      <c r="AL53" s="166" t="str">
        <f t="shared" si="247"/>
        <v>-</v>
      </c>
      <c r="AM53" s="166" t="str">
        <f t="shared" si="247"/>
        <v>-</v>
      </c>
      <c r="AN53" s="166" t="str">
        <f t="shared" si="247"/>
        <v>-</v>
      </c>
      <c r="AO53" s="166" t="b">
        <f t="shared" si="247"/>
        <v>0</v>
      </c>
      <c r="AP53" s="166" t="b">
        <f t="shared" si="247"/>
        <v>0</v>
      </c>
      <c r="AQ53" s="166">
        <f t="shared" ca="1" si="217"/>
        <v>0</v>
      </c>
      <c r="AR53" s="166" t="b">
        <f t="shared" ca="1" si="248"/>
        <v>0</v>
      </c>
      <c r="AS53" s="166" t="b">
        <f t="shared" ca="1" si="248"/>
        <v>0</v>
      </c>
      <c r="AT53" s="166" t="str">
        <f t="shared" ca="1" si="248"/>
        <v>-</v>
      </c>
      <c r="AU53" s="166" t="str">
        <f t="shared" ca="1" si="248"/>
        <v>-</v>
      </c>
      <c r="AV53" s="166" t="str">
        <f t="shared" ca="1" si="248"/>
        <v>-</v>
      </c>
      <c r="AW53" s="10"/>
      <c r="AX53" s="166" t="b">
        <f t="shared" si="219"/>
        <v>1</v>
      </c>
      <c r="AY53" s="168" t="b">
        <f t="shared" ca="1" si="249"/>
        <v>1</v>
      </c>
      <c r="AZ53" s="168" t="b">
        <f t="shared" ca="1" si="249"/>
        <v>1</v>
      </c>
      <c r="BA53" s="167">
        <f t="shared" si="263"/>
        <v>3108</v>
      </c>
      <c r="BB53" s="168" t="str">
        <f t="shared" ca="1" si="249"/>
        <v>-</v>
      </c>
      <c r="BC53" s="168" t="str">
        <f t="shared" ca="1" si="249"/>
        <v>-</v>
      </c>
      <c r="BD53" s="168" t="str">
        <f t="shared" ca="1" si="249"/>
        <v>-</v>
      </c>
      <c r="BE53" s="168" t="str">
        <f t="shared" ca="1" si="249"/>
        <v>-</v>
      </c>
      <c r="BF53" s="168" t="str">
        <f t="shared" ca="1" si="249"/>
        <v>-</v>
      </c>
      <c r="BG53" s="168">
        <f t="shared" ca="1" si="249"/>
        <v>1</v>
      </c>
      <c r="BH53" s="168">
        <f t="shared" ca="1" si="249"/>
        <v>1</v>
      </c>
      <c r="BI53" s="168" t="str">
        <f t="shared" ca="1" si="249"/>
        <v>-</v>
      </c>
      <c r="BJ53" s="168" t="str">
        <f t="shared" ca="1" si="249"/>
        <v>-</v>
      </c>
      <c r="BK53" s="10"/>
      <c r="BL53" s="168" t="str">
        <f t="shared" ca="1" si="249"/>
        <v>-</v>
      </c>
      <c r="BM53" s="168" t="str">
        <f t="shared" ca="1" si="249"/>
        <v>-</v>
      </c>
      <c r="BN53" s="168" t="str">
        <f t="shared" ca="1" si="249"/>
        <v>-</v>
      </c>
      <c r="BO53" s="168" t="str">
        <f t="shared" ca="1" si="249"/>
        <v>-</v>
      </c>
      <c r="BP53" s="168" t="str">
        <f t="shared" ca="1" si="249"/>
        <v>-</v>
      </c>
      <c r="BQ53" s="168" t="str">
        <f t="shared" ca="1" si="249"/>
        <v>-</v>
      </c>
      <c r="BR53" s="168" t="str">
        <f t="shared" ca="1" si="249"/>
        <v>-</v>
      </c>
      <c r="BS53" s="168" t="str">
        <f t="shared" ca="1" si="249"/>
        <v>-</v>
      </c>
      <c r="BT53" s="168" t="str">
        <f t="shared" ca="1" si="249"/>
        <v>-</v>
      </c>
      <c r="BU53" s="168" t="str">
        <f t="shared" ca="1" si="249"/>
        <v>-</v>
      </c>
      <c r="BV53" s="168" t="str">
        <f t="shared" ca="1" si="249"/>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51"/>
        <v>-</v>
      </c>
      <c r="CI53" s="168" t="str">
        <f t="shared" ca="1" si="251"/>
        <v>-</v>
      </c>
      <c r="CJ53" s="168" t="str">
        <f t="shared" ca="1" si="251"/>
        <v>-</v>
      </c>
      <c r="CK53" s="168" t="str">
        <f t="shared" ca="1" si="251"/>
        <v>-</v>
      </c>
      <c r="CL53" s="168" t="str">
        <f t="shared" ca="1" si="251"/>
        <v>-</v>
      </c>
      <c r="CM53" s="168" t="str">
        <f t="shared" ref="CM53:DQ53" ca="1" si="270">OFFSET(CM$5,$B53,0)</f>
        <v>-</v>
      </c>
      <c r="CN53" s="168" t="str">
        <f t="shared" ca="1" si="270"/>
        <v>-</v>
      </c>
      <c r="CO53" s="168" t="str">
        <f t="shared" ca="1" si="270"/>
        <v>-</v>
      </c>
      <c r="CP53" s="199">
        <v>1</v>
      </c>
      <c r="CQ53" s="199">
        <v>1</v>
      </c>
      <c r="CR53" s="168">
        <f t="shared" ca="1" si="270"/>
        <v>0</v>
      </c>
      <c r="CS53" s="168" t="str">
        <f t="shared" ca="1" si="270"/>
        <v>-</v>
      </c>
      <c r="CT53" s="168" t="str">
        <f t="shared" ca="1" si="270"/>
        <v>-</v>
      </c>
      <c r="CU53" s="168" t="str">
        <f t="shared" ca="1" si="270"/>
        <v>-</v>
      </c>
      <c r="CV53" s="168" t="str">
        <f t="shared" ca="1" si="270"/>
        <v>-</v>
      </c>
      <c r="CW53" s="168" t="str">
        <f t="shared" ca="1" si="270"/>
        <v>-</v>
      </c>
      <c r="CX53" s="168" t="str">
        <f t="shared" ca="1" si="270"/>
        <v>-</v>
      </c>
      <c r="CY53" s="168" t="str">
        <f t="shared" ca="1" si="270"/>
        <v>-</v>
      </c>
      <c r="CZ53" s="168">
        <f t="shared" ca="1" si="270"/>
        <v>0</v>
      </c>
      <c r="DA53" s="168" t="str">
        <f t="shared" ca="1" si="270"/>
        <v>-</v>
      </c>
      <c r="DB53" s="168" t="str">
        <f t="shared" ca="1" si="270"/>
        <v>-</v>
      </c>
      <c r="DC53" s="168" t="str">
        <f t="shared" ca="1" si="270"/>
        <v>-</v>
      </c>
      <c r="DD53" s="168" t="str">
        <f t="shared" ca="1" si="270"/>
        <v>-</v>
      </c>
      <c r="DE53" s="168" t="str">
        <f t="shared" ca="1" si="270"/>
        <v>-</v>
      </c>
      <c r="DF53" s="168">
        <f t="shared" ca="1" si="270"/>
        <v>0</v>
      </c>
      <c r="DG53" s="168">
        <f t="shared" ca="1" si="270"/>
        <v>0</v>
      </c>
      <c r="DH53" s="168">
        <f t="shared" ca="1" si="270"/>
        <v>0</v>
      </c>
      <c r="DI53" s="168">
        <f t="shared" ca="1" si="270"/>
        <v>0</v>
      </c>
      <c r="DJ53" s="168">
        <f t="shared" ca="1" si="270"/>
        <v>0</v>
      </c>
      <c r="DK53" s="168">
        <f t="shared" ca="1" si="270"/>
        <v>0</v>
      </c>
      <c r="DL53" s="168">
        <f t="shared" ca="1" si="270"/>
        <v>0</v>
      </c>
      <c r="DM53" s="168" t="str">
        <f t="shared" ca="1" si="270"/>
        <v>-</v>
      </c>
      <c r="DN53" s="168" t="str">
        <f t="shared" ca="1" si="270"/>
        <v>-</v>
      </c>
      <c r="DO53" s="168" t="str">
        <f t="shared" ca="1" si="270"/>
        <v>-</v>
      </c>
      <c r="DP53" s="168" t="str">
        <f t="shared" ca="1" si="270"/>
        <v>-</v>
      </c>
      <c r="DQ53" s="168" t="str">
        <f t="shared" ca="1" si="270"/>
        <v>-</v>
      </c>
      <c r="DR53" s="168" t="str">
        <f t="shared" ca="1" si="252"/>
        <v>-</v>
      </c>
      <c r="DS53" s="168" t="str">
        <f t="shared" ca="1" si="252"/>
        <v>-</v>
      </c>
      <c r="DT53" s="168" t="str">
        <f t="shared" ca="1" si="252"/>
        <v>-</v>
      </c>
      <c r="DU53" s="168" t="str">
        <f t="shared" ca="1" si="252"/>
        <v>-</v>
      </c>
      <c r="DV53" s="168" t="str">
        <f t="shared" ca="1" si="252"/>
        <v>-</v>
      </c>
      <c r="DW53" s="168" t="str">
        <f t="shared" ca="1" si="252"/>
        <v>-</v>
      </c>
      <c r="DX53" s="10"/>
      <c r="DY53" s="168">
        <f t="shared" ca="1" si="252"/>
        <v>1</v>
      </c>
      <c r="DZ53" s="168" t="str">
        <f t="shared" ca="1" si="252"/>
        <v>-</v>
      </c>
      <c r="EA53" s="168" t="str">
        <f t="shared" ca="1" si="252"/>
        <v>-</v>
      </c>
      <c r="EB53" s="168" t="str">
        <f t="shared" ca="1" si="252"/>
        <v>-</v>
      </c>
      <c r="EC53" s="168" t="str">
        <f t="shared" ca="1" si="252"/>
        <v>-</v>
      </c>
      <c r="ED53" s="168" t="b">
        <f t="shared" ca="1" si="252"/>
        <v>0</v>
      </c>
      <c r="EE53" s="168" t="str">
        <f t="shared" ca="1" si="252"/>
        <v>-</v>
      </c>
      <c r="EF53" s="168">
        <f t="shared" ca="1" si="252"/>
        <v>0</v>
      </c>
      <c r="EG53" s="168" t="str">
        <f t="shared" ca="1" si="252"/>
        <v>-</v>
      </c>
      <c r="EH53" s="166" cm="1">
        <f t="array" aca="1" ref="EH53" ca="1">INDEX(i.rev,$K53,EH$15)</f>
        <v>1</v>
      </c>
      <c r="EI53" s="168">
        <f t="shared" ca="1" si="253"/>
        <v>0</v>
      </c>
      <c r="EJ53" s="168">
        <f t="shared" ca="1" si="253"/>
        <v>1</v>
      </c>
      <c r="EK53" s="168">
        <f t="shared" ca="1" si="253"/>
        <v>0</v>
      </c>
      <c r="EL53" s="168">
        <f t="shared" ca="1" si="253"/>
        <v>1</v>
      </c>
      <c r="EM53" s="168">
        <f t="shared" ca="1" si="253"/>
        <v>1</v>
      </c>
      <c r="EN53" s="168">
        <f t="shared" ca="1" si="253"/>
        <v>1</v>
      </c>
      <c r="EO53" s="168">
        <f t="shared" ca="1" si="253"/>
        <v>0</v>
      </c>
      <c r="EP53" s="168">
        <f t="shared" ca="1" si="253"/>
        <v>0</v>
      </c>
      <c r="EQ53" s="168">
        <f t="shared" ca="1" si="253"/>
        <v>0</v>
      </c>
      <c r="ER53" s="168">
        <f t="shared" ca="1" si="253"/>
        <v>0</v>
      </c>
      <c r="ES53" s="168">
        <f t="shared" ca="1" si="253"/>
        <v>0</v>
      </c>
      <c r="ET53" s="168">
        <f t="shared" ca="1" si="253"/>
        <v>0</v>
      </c>
      <c r="EU53" s="168">
        <f t="shared" ca="1" si="253"/>
        <v>0</v>
      </c>
      <c r="EV53" s="168">
        <f t="shared" ca="1" si="253"/>
        <v>0</v>
      </c>
      <c r="EW53" s="168">
        <f t="shared" ca="1" si="253"/>
        <v>0</v>
      </c>
      <c r="EX53" s="168">
        <f t="shared" ca="1" si="253"/>
        <v>0</v>
      </c>
      <c r="EY53" s="166" cm="1">
        <f t="array" aca="1" ref="EY53" ca="1">INDEX(i.rev,$K53,EY$15)</f>
        <v>0</v>
      </c>
      <c r="EZ53" s="168">
        <f t="shared" ca="1" si="254"/>
        <v>0</v>
      </c>
      <c r="FA53" s="166" cm="1">
        <f t="array" aca="1" ref="FA53" ca="1">INDEX(i.rev,$K53,FA$15)</f>
        <v>1</v>
      </c>
      <c r="FB53" s="168">
        <f t="shared" ca="1" si="265"/>
        <v>0</v>
      </c>
      <c r="FC53" s="168">
        <f t="shared" ca="1" si="265"/>
        <v>0</v>
      </c>
      <c r="FD53" s="168">
        <f t="shared" ca="1" si="265"/>
        <v>0</v>
      </c>
      <c r="FE53" s="168">
        <f t="shared" ca="1" si="265"/>
        <v>0</v>
      </c>
      <c r="FF53" s="168">
        <f t="shared" ca="1" si="265"/>
        <v>0</v>
      </c>
      <c r="FG53" s="168">
        <f t="shared" ca="1" si="265"/>
        <v>0</v>
      </c>
      <c r="FH53" s="168">
        <f t="shared" ca="1" si="265"/>
        <v>0</v>
      </c>
      <c r="FI53" s="10">
        <v>1</v>
      </c>
      <c r="FJ53" s="168" t="str">
        <f t="shared" ca="1" si="265"/>
        <v>-</v>
      </c>
      <c r="FK53" s="168" t="str">
        <f t="shared" ca="1" si="265"/>
        <v>-</v>
      </c>
      <c r="FL53" s="168" t="str">
        <f t="shared" ca="1" si="265"/>
        <v>-</v>
      </c>
      <c r="FM53" s="168" t="str">
        <f t="shared" ca="1" si="265"/>
        <v>-</v>
      </c>
      <c r="FN53" s="168" t="str">
        <f t="shared" ca="1" si="265"/>
        <v>-</v>
      </c>
      <c r="FO53" s="166" t="b">
        <f t="shared" si="256"/>
        <v>0</v>
      </c>
      <c r="FP53" s="166" t="b">
        <f t="shared" si="256"/>
        <v>0</v>
      </c>
      <c r="FQ53" s="166" t="b">
        <f t="shared" si="256"/>
        <v>1</v>
      </c>
      <c r="FR53" s="168">
        <f t="shared" ca="1" si="265"/>
        <v>0</v>
      </c>
      <c r="FS53" s="166">
        <f t="shared" ca="1" si="266"/>
        <v>1</v>
      </c>
      <c r="FT53" s="166">
        <f t="shared" ca="1" si="266"/>
        <v>1</v>
      </c>
      <c r="FU53" s="168" t="str">
        <f t="shared" ca="1" si="265"/>
        <v>-</v>
      </c>
      <c r="FV53" s="168" t="str">
        <f t="shared" ca="1" si="265"/>
        <v>-</v>
      </c>
      <c r="FW53" s="168" t="str">
        <f t="shared" ca="1" si="265"/>
        <v>-</v>
      </c>
      <c r="FX53" s="168" t="str">
        <f t="shared" ca="1" si="265"/>
        <v>-</v>
      </c>
      <c r="FY53" s="168" t="str">
        <f t="shared" ca="1" si="265"/>
        <v>-</v>
      </c>
      <c r="FZ53" s="168" t="str">
        <f t="shared" ca="1" si="265"/>
        <v>-</v>
      </c>
      <c r="GA53" s="168" t="str">
        <f t="shared" ca="1" si="265"/>
        <v>-</v>
      </c>
      <c r="GB53" s="168" t="str">
        <f t="shared" ca="1" si="265"/>
        <v>-</v>
      </c>
      <c r="GC53" s="168" t="str">
        <f t="shared" ca="1" si="265"/>
        <v>-</v>
      </c>
      <c r="GD53" s="168" t="b">
        <f t="shared" ca="1" si="265"/>
        <v>1</v>
      </c>
      <c r="GE53" s="168" t="str">
        <f t="shared" ca="1" si="265"/>
        <v>-</v>
      </c>
      <c r="GF53" s="168" t="str">
        <f t="shared" ca="1" si="265"/>
        <v>-</v>
      </c>
      <c r="GG53" s="168" t="str">
        <f t="shared" ca="1" si="265"/>
        <v>-</v>
      </c>
      <c r="GH53" s="168" t="str">
        <f t="shared" ca="1" si="265"/>
        <v>-</v>
      </c>
      <c r="GI53" s="168" t="str">
        <f t="shared" ca="1" si="265"/>
        <v>-</v>
      </c>
      <c r="GJ53" s="168" t="str">
        <f t="shared" ca="1" si="265"/>
        <v>-</v>
      </c>
      <c r="GK53" s="168" t="str">
        <f t="shared" ca="1" si="265"/>
        <v>-</v>
      </c>
      <c r="GL53" s="168" t="str">
        <f t="shared" ca="1" si="265"/>
        <v>-</v>
      </c>
      <c r="GM53" s="168" t="str">
        <f t="shared" ca="1" si="265"/>
        <v>-</v>
      </c>
      <c r="GN53" s="168" t="str">
        <f t="shared" ca="1" si="265"/>
        <v>-</v>
      </c>
      <c r="GO53" s="168" t="str">
        <f t="shared" ca="1" si="265"/>
        <v>-</v>
      </c>
      <c r="GP53" s="168" t="str">
        <f t="shared" ca="1" si="265"/>
        <v>-</v>
      </c>
      <c r="GQ53" s="168" t="str">
        <f t="shared" ca="1" si="265"/>
        <v>-</v>
      </c>
      <c r="GR53" s="168" t="str">
        <f t="shared" ca="1" si="265"/>
        <v>-</v>
      </c>
      <c r="GS53" s="168">
        <f t="shared" ca="1" si="265"/>
        <v>500</v>
      </c>
      <c r="GT53" s="168">
        <f t="shared" ca="1" si="265"/>
        <v>500</v>
      </c>
      <c r="GU53" s="168" t="str">
        <f t="shared" ca="1" si="265"/>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31"/>
        <v>4.4999999999999998E-2</v>
      </c>
      <c r="JB53" s="166">
        <f t="shared" ca="1" si="232"/>
        <v>4.4999999999999998E-2</v>
      </c>
      <c r="JC53" s="168">
        <f t="shared" ca="1" si="257"/>
        <v>1</v>
      </c>
      <c r="JD53" s="168">
        <f t="shared" ca="1" si="257"/>
        <v>0</v>
      </c>
      <c r="JE53" s="168">
        <f t="shared" ca="1" si="257"/>
        <v>1</v>
      </c>
      <c r="JF53" s="168">
        <f t="shared" ca="1" si="257"/>
        <v>1</v>
      </c>
      <c r="JG53" s="168">
        <f t="shared" ca="1" si="257"/>
        <v>0</v>
      </c>
      <c r="JH53" s="168">
        <f t="shared" ca="1" si="257"/>
        <v>70</v>
      </c>
      <c r="JI53" s="168">
        <f t="shared" ca="1" si="257"/>
        <v>50</v>
      </c>
      <c r="JJ53" s="168">
        <f t="shared" ca="1" si="257"/>
        <v>70</v>
      </c>
      <c r="JK53" s="168">
        <f t="shared" ca="1" si="257"/>
        <v>50</v>
      </c>
      <c r="JL53" s="166">
        <f t="shared" ca="1" si="258"/>
        <v>1</v>
      </c>
      <c r="JM53" s="166">
        <f t="shared" ca="1" si="259"/>
        <v>1</v>
      </c>
      <c r="JN53" s="166">
        <f t="shared" ca="1" si="260"/>
        <v>1</v>
      </c>
      <c r="JO53" s="166">
        <f t="shared" ca="1" si="268"/>
        <v>1</v>
      </c>
      <c r="JP53" s="166">
        <f t="shared" ca="1" si="268"/>
        <v>1</v>
      </c>
      <c r="JQ53" s="168">
        <f t="shared" ca="1" si="257"/>
        <v>1</v>
      </c>
      <c r="JR53" s="10"/>
      <c r="JS53" s="168">
        <f t="shared" ca="1" si="257"/>
        <v>1</v>
      </c>
      <c r="JT53" s="166">
        <f t="shared" ca="1" si="235"/>
        <v>1</v>
      </c>
      <c r="JU53" s="168">
        <f t="shared" ca="1" si="257"/>
        <v>1</v>
      </c>
      <c r="JV53" s="168">
        <f t="shared" ca="1" si="257"/>
        <v>1</v>
      </c>
      <c r="JW53" s="168">
        <f t="shared" ca="1" si="257"/>
        <v>1</v>
      </c>
      <c r="JX53" s="168">
        <f t="shared" ca="1" si="257"/>
        <v>1</v>
      </c>
      <c r="JY53" s="168">
        <f t="shared" ca="1" si="257"/>
        <v>1</v>
      </c>
      <c r="JZ53" s="168">
        <f t="shared" ca="1" si="257"/>
        <v>1</v>
      </c>
      <c r="KA53" s="166">
        <f t="shared" ca="1" si="236"/>
        <v>1</v>
      </c>
      <c r="KB53" s="166">
        <f t="shared" ca="1" si="237"/>
        <v>1</v>
      </c>
      <c r="KC53" s="166">
        <f t="shared" ca="1" si="238"/>
        <v>1</v>
      </c>
      <c r="KD53" s="166" t="str">
        <f t="shared" ca="1" si="239"/>
        <v>-</v>
      </c>
      <c r="KE53" s="199">
        <v>2</v>
      </c>
      <c r="KF53" s="166" t="str">
        <f t="shared" ca="1" si="240"/>
        <v>-</v>
      </c>
      <c r="KG53" s="166" t="str">
        <f t="shared" ca="1" si="241"/>
        <v>-</v>
      </c>
      <c r="KH53" s="166" t="b">
        <f t="shared" ca="1" si="242"/>
        <v>0</v>
      </c>
      <c r="KI53" s="168">
        <f t="shared" ca="1" si="257"/>
        <v>0</v>
      </c>
      <c r="KJ53" s="27">
        <v>0</v>
      </c>
    </row>
    <row r="54" spans="1:296" s="148" customFormat="1" outlineLevel="1">
      <c r="A54" s="126">
        <f t="shared" si="243"/>
        <v>49</v>
      </c>
      <c r="B54" s="126">
        <f t="shared" si="244"/>
        <v>13</v>
      </c>
      <c r="C54" s="148">
        <v>101</v>
      </c>
      <c r="D54" s="148" t="s">
        <v>884</v>
      </c>
      <c r="E54" s="148" t="b">
        <v>1</v>
      </c>
      <c r="F54" s="148" t="b">
        <v>0</v>
      </c>
      <c r="G54" s="148" t="b">
        <f t="shared" si="269"/>
        <v>1</v>
      </c>
      <c r="H54" s="144">
        <v>3</v>
      </c>
      <c r="I54" s="32">
        <v>1</v>
      </c>
      <c r="J54" s="144">
        <f t="shared" ca="1" si="246"/>
        <v>1</v>
      </c>
      <c r="K54" s="144">
        <f t="shared" ca="1" si="246"/>
        <v>1</v>
      </c>
      <c r="L54" s="144">
        <f t="shared" ca="1" si="246"/>
        <v>1</v>
      </c>
      <c r="M54" s="144">
        <f t="shared" ca="1" si="246"/>
        <v>1</v>
      </c>
      <c r="N54" s="144">
        <f t="shared" ca="1" si="246"/>
        <v>1</v>
      </c>
      <c r="O54" s="144">
        <f t="shared" ca="1" si="246"/>
        <v>1</v>
      </c>
      <c r="P54" s="144">
        <f t="shared" ca="1" si="246"/>
        <v>1</v>
      </c>
      <c r="Q54" s="144">
        <f t="shared" ca="1" si="246"/>
        <v>1</v>
      </c>
      <c r="R54" s="144">
        <f t="shared" ca="1" si="246"/>
        <v>2</v>
      </c>
      <c r="S54" s="144">
        <f t="shared" ca="1" si="246"/>
        <v>1</v>
      </c>
      <c r="T54" s="144">
        <f t="shared" ca="1" si="246"/>
        <v>1</v>
      </c>
      <c r="U54" s="144">
        <f t="shared" ca="1" si="246"/>
        <v>1</v>
      </c>
      <c r="V54" s="144">
        <f t="shared" ca="1" si="246"/>
        <v>1</v>
      </c>
      <c r="W54" s="144">
        <f t="shared" ca="1" si="246"/>
        <v>1</v>
      </c>
      <c r="X54" s="144">
        <f t="shared" ca="1" si="246"/>
        <v>1</v>
      </c>
      <c r="Y54" s="144">
        <f t="shared" ca="1" si="246"/>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47"/>
        <v>1</v>
      </c>
      <c r="AL54" s="166" t="str">
        <f t="shared" si="247"/>
        <v>-</v>
      </c>
      <c r="AM54" s="166" t="str">
        <f t="shared" si="247"/>
        <v>-</v>
      </c>
      <c r="AN54" s="166" t="str">
        <f t="shared" si="247"/>
        <v>-</v>
      </c>
      <c r="AO54" s="166" t="b">
        <f t="shared" si="247"/>
        <v>0</v>
      </c>
      <c r="AP54" s="166" t="b">
        <f t="shared" si="247"/>
        <v>0</v>
      </c>
      <c r="AQ54" s="166">
        <f t="shared" ca="1" si="217"/>
        <v>0</v>
      </c>
      <c r="AR54" s="166" t="b">
        <f t="shared" ca="1" si="248"/>
        <v>0</v>
      </c>
      <c r="AS54" s="166" t="b">
        <f t="shared" ca="1" si="248"/>
        <v>0</v>
      </c>
      <c r="AT54" s="166" t="str">
        <f t="shared" ca="1" si="248"/>
        <v>-</v>
      </c>
      <c r="AU54" s="166" t="str">
        <f t="shared" ca="1" si="248"/>
        <v>-</v>
      </c>
      <c r="AV54" s="166" t="str">
        <f t="shared" ca="1" si="248"/>
        <v>-</v>
      </c>
      <c r="AW54" s="10"/>
      <c r="AX54" s="166" t="b">
        <f t="shared" si="219"/>
        <v>1</v>
      </c>
      <c r="AY54" s="168" t="b">
        <f t="shared" ca="1" si="249"/>
        <v>1</v>
      </c>
      <c r="AZ54" s="168" t="b">
        <f t="shared" ca="1" si="249"/>
        <v>1</v>
      </c>
      <c r="BA54" s="167">
        <f t="shared" si="263"/>
        <v>3108</v>
      </c>
      <c r="BB54" s="168" t="str">
        <f t="shared" ca="1" si="249"/>
        <v>-</v>
      </c>
      <c r="BC54" s="168" t="str">
        <f t="shared" ca="1" si="249"/>
        <v>-</v>
      </c>
      <c r="BD54" s="168" t="str">
        <f t="shared" ca="1" si="249"/>
        <v>-</v>
      </c>
      <c r="BE54" s="168" t="str">
        <f t="shared" ca="1" si="249"/>
        <v>-</v>
      </c>
      <c r="BF54" s="168" t="str">
        <f t="shared" ca="1" si="249"/>
        <v>-</v>
      </c>
      <c r="BG54" s="168">
        <f t="shared" ca="1" si="249"/>
        <v>1</v>
      </c>
      <c r="BH54" s="168">
        <f t="shared" ca="1" si="249"/>
        <v>1</v>
      </c>
      <c r="BI54" s="168" t="str">
        <f t="shared" ca="1" si="249"/>
        <v>-</v>
      </c>
      <c r="BJ54" s="168" t="str">
        <f t="shared" ca="1" si="249"/>
        <v>-</v>
      </c>
      <c r="BK54" s="10"/>
      <c r="BL54" s="168" t="str">
        <f t="shared" ca="1" si="249"/>
        <v>-</v>
      </c>
      <c r="BM54" s="168" t="str">
        <f t="shared" ca="1" si="249"/>
        <v>-</v>
      </c>
      <c r="BN54" s="168" t="str">
        <f t="shared" ca="1" si="249"/>
        <v>-</v>
      </c>
      <c r="BO54" s="168" t="str">
        <f t="shared" ca="1" si="249"/>
        <v>-</v>
      </c>
      <c r="BP54" s="168" t="str">
        <f t="shared" ca="1" si="249"/>
        <v>-</v>
      </c>
      <c r="BQ54" s="168" t="str">
        <f t="shared" ca="1" si="249"/>
        <v>-</v>
      </c>
      <c r="BR54" s="168" t="str">
        <f t="shared" ca="1" si="249"/>
        <v>-</v>
      </c>
      <c r="BS54" s="168" t="str">
        <f t="shared" ca="1" si="249"/>
        <v>-</v>
      </c>
      <c r="BT54" s="168" t="str">
        <f t="shared" ca="1" si="249"/>
        <v>-</v>
      </c>
      <c r="BU54" s="168" t="str">
        <f t="shared" ca="1" si="249"/>
        <v>-</v>
      </c>
      <c r="BV54" s="168" t="str">
        <f t="shared" ca="1" si="249"/>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71">OFFSET(CH$5,$B54,0)</f>
        <v>-</v>
      </c>
      <c r="CI54" s="168" t="str">
        <f t="shared" ca="1" si="271"/>
        <v>-</v>
      </c>
      <c r="CJ54" s="168" t="str">
        <f t="shared" ca="1" si="271"/>
        <v>-</v>
      </c>
      <c r="CK54" s="168" t="str">
        <f t="shared" ca="1" si="271"/>
        <v>-</v>
      </c>
      <c r="CL54" s="168" t="str">
        <f t="shared" ca="1" si="271"/>
        <v>-</v>
      </c>
      <c r="CM54" s="168" t="str">
        <f t="shared" ca="1" si="271"/>
        <v>-</v>
      </c>
      <c r="CN54" s="168" t="str">
        <f t="shared" ca="1" si="271"/>
        <v>-</v>
      </c>
      <c r="CO54" s="168" t="str">
        <f t="shared" ca="1" si="271"/>
        <v>-</v>
      </c>
      <c r="CP54" s="199">
        <v>1</v>
      </c>
      <c r="CQ54" s="199">
        <v>1</v>
      </c>
      <c r="CR54" s="168">
        <f t="shared" ca="1" si="271"/>
        <v>0</v>
      </c>
      <c r="CS54" s="168" t="str">
        <f t="shared" ca="1" si="271"/>
        <v>-</v>
      </c>
      <c r="CT54" s="168" t="str">
        <f t="shared" ca="1" si="271"/>
        <v>-</v>
      </c>
      <c r="CU54" s="168" t="str">
        <f t="shared" ca="1" si="271"/>
        <v>-</v>
      </c>
      <c r="CV54" s="168" t="str">
        <f t="shared" ca="1" si="271"/>
        <v>-</v>
      </c>
      <c r="CW54" s="168" t="str">
        <f t="shared" ca="1" si="271"/>
        <v>-</v>
      </c>
      <c r="CX54" s="168" t="str">
        <f t="shared" ca="1" si="271"/>
        <v>-</v>
      </c>
      <c r="CY54" s="168" t="str">
        <f t="shared" ca="1" si="271"/>
        <v>-</v>
      </c>
      <c r="CZ54" s="168">
        <f t="shared" ca="1" si="271"/>
        <v>0</v>
      </c>
      <c r="DA54" s="168" t="str">
        <f t="shared" ca="1" si="271"/>
        <v>-</v>
      </c>
      <c r="DB54" s="168" t="str">
        <f t="shared" ca="1" si="271"/>
        <v>-</v>
      </c>
      <c r="DC54" s="168" t="str">
        <f t="shared" ca="1" si="271"/>
        <v>-</v>
      </c>
      <c r="DD54" s="168" t="str">
        <f t="shared" ca="1" si="271"/>
        <v>-</v>
      </c>
      <c r="DE54" s="168" t="str">
        <f t="shared" ca="1" si="271"/>
        <v>-</v>
      </c>
      <c r="DF54" s="168">
        <f t="shared" ca="1" si="271"/>
        <v>0</v>
      </c>
      <c r="DG54" s="168">
        <f t="shared" ca="1" si="271"/>
        <v>0</v>
      </c>
      <c r="DH54" s="168">
        <f t="shared" ca="1" si="271"/>
        <v>0</v>
      </c>
      <c r="DI54" s="168">
        <f t="shared" ca="1" si="271"/>
        <v>0</v>
      </c>
      <c r="DJ54" s="168">
        <f t="shared" ca="1" si="271"/>
        <v>0</v>
      </c>
      <c r="DK54" s="168">
        <f t="shared" ca="1" si="271"/>
        <v>0</v>
      </c>
      <c r="DL54" s="168">
        <f t="shared" ca="1" si="271"/>
        <v>0</v>
      </c>
      <c r="DM54" s="168" t="str">
        <f t="shared" ca="1" si="271"/>
        <v>-</v>
      </c>
      <c r="DN54" s="168" t="str">
        <f t="shared" ca="1" si="271"/>
        <v>-</v>
      </c>
      <c r="DO54" s="168" t="str">
        <f t="shared" ca="1" si="271"/>
        <v>-</v>
      </c>
      <c r="DP54" s="168" t="str">
        <f t="shared" ca="1" si="271"/>
        <v>-</v>
      </c>
      <c r="DQ54" s="168" t="str">
        <f t="shared" ca="1" si="271"/>
        <v>-</v>
      </c>
      <c r="DR54" s="168" t="str">
        <f t="shared" ca="1" si="252"/>
        <v>-</v>
      </c>
      <c r="DS54" s="168" t="str">
        <f t="shared" ca="1" si="252"/>
        <v>-</v>
      </c>
      <c r="DT54" s="168" t="str">
        <f t="shared" ca="1" si="252"/>
        <v>-</v>
      </c>
      <c r="DU54" s="168" t="str">
        <f t="shared" ca="1" si="252"/>
        <v>-</v>
      </c>
      <c r="DV54" s="168" t="str">
        <f t="shared" ca="1" si="252"/>
        <v>-</v>
      </c>
      <c r="DW54" s="168" t="str">
        <f t="shared" ca="1" si="252"/>
        <v>-</v>
      </c>
      <c r="DX54" s="10"/>
      <c r="DY54" s="168">
        <f t="shared" ca="1" si="252"/>
        <v>1</v>
      </c>
      <c r="DZ54" s="168" t="str">
        <f t="shared" ca="1" si="252"/>
        <v>-</v>
      </c>
      <c r="EA54" s="168" t="str">
        <f t="shared" ca="1" si="252"/>
        <v>-</v>
      </c>
      <c r="EB54" s="168" t="str">
        <f t="shared" ca="1" si="252"/>
        <v>-</v>
      </c>
      <c r="EC54" s="168" t="str">
        <f t="shared" ca="1" si="252"/>
        <v>-</v>
      </c>
      <c r="ED54" s="168" t="b">
        <f t="shared" ca="1" si="252"/>
        <v>0</v>
      </c>
      <c r="EE54" s="168" t="str">
        <f t="shared" ca="1" si="252"/>
        <v>-</v>
      </c>
      <c r="EF54" s="168">
        <f t="shared" ca="1" si="252"/>
        <v>0</v>
      </c>
      <c r="EG54" s="168" t="str">
        <f t="shared" ca="1" si="252"/>
        <v>-</v>
      </c>
      <c r="EH54" s="166" cm="1">
        <f t="array" aca="1" ref="EH54" ca="1">INDEX(i.rev,$K54,EH$15)</f>
        <v>1</v>
      </c>
      <c r="EI54" s="168">
        <f t="shared" ca="1" si="253"/>
        <v>0</v>
      </c>
      <c r="EJ54" s="168">
        <f t="shared" ca="1" si="253"/>
        <v>1</v>
      </c>
      <c r="EK54" s="168">
        <f t="shared" ca="1" si="253"/>
        <v>0</v>
      </c>
      <c r="EL54" s="168">
        <f t="shared" ca="1" si="253"/>
        <v>1</v>
      </c>
      <c r="EM54" s="168">
        <f t="shared" ca="1" si="253"/>
        <v>1</v>
      </c>
      <c r="EN54" s="168">
        <f t="shared" ca="1" si="253"/>
        <v>1</v>
      </c>
      <c r="EO54" s="168">
        <f t="shared" ca="1" si="253"/>
        <v>0</v>
      </c>
      <c r="EP54" s="168">
        <f t="shared" ca="1" si="253"/>
        <v>0</v>
      </c>
      <c r="EQ54" s="168">
        <f t="shared" ca="1" si="253"/>
        <v>0</v>
      </c>
      <c r="ER54" s="168">
        <f t="shared" ca="1" si="253"/>
        <v>0</v>
      </c>
      <c r="ES54" s="168">
        <f t="shared" ca="1" si="253"/>
        <v>0</v>
      </c>
      <c r="ET54" s="168">
        <f t="shared" ca="1" si="253"/>
        <v>0</v>
      </c>
      <c r="EU54" s="168">
        <f t="shared" ca="1" si="253"/>
        <v>0</v>
      </c>
      <c r="EV54" s="168">
        <f t="shared" ca="1" si="253"/>
        <v>0</v>
      </c>
      <c r="EW54" s="168">
        <f t="shared" ca="1" si="253"/>
        <v>0</v>
      </c>
      <c r="EX54" s="168">
        <f t="shared" ca="1" si="253"/>
        <v>0</v>
      </c>
      <c r="EY54" s="166" cm="1">
        <f t="array" aca="1" ref="EY54" ca="1">INDEX(i.rev,$K54,EY$15)</f>
        <v>0</v>
      </c>
      <c r="EZ54" s="168">
        <f t="shared" ca="1" si="254"/>
        <v>0</v>
      </c>
      <c r="FA54" s="166" cm="1">
        <f t="array" aca="1" ref="FA54" ca="1">INDEX(i.rev,$K54,FA$15)</f>
        <v>1</v>
      </c>
      <c r="FB54" s="168">
        <f t="shared" ca="1" si="265"/>
        <v>0</v>
      </c>
      <c r="FC54" s="168">
        <f t="shared" ca="1" si="265"/>
        <v>0</v>
      </c>
      <c r="FD54" s="168">
        <f t="shared" ca="1" si="265"/>
        <v>0</v>
      </c>
      <c r="FE54" s="168">
        <f t="shared" ca="1" si="265"/>
        <v>0</v>
      </c>
      <c r="FF54" s="168">
        <f t="shared" ca="1" si="265"/>
        <v>0</v>
      </c>
      <c r="FG54" s="168">
        <f t="shared" ca="1" si="265"/>
        <v>0</v>
      </c>
      <c r="FH54" s="168">
        <f t="shared" ca="1" si="265"/>
        <v>0</v>
      </c>
      <c r="FI54" s="10">
        <v>2</v>
      </c>
      <c r="FJ54" s="168" t="str">
        <f t="shared" ca="1" si="265"/>
        <v>-</v>
      </c>
      <c r="FK54" s="168" t="str">
        <f t="shared" ca="1" si="265"/>
        <v>-</v>
      </c>
      <c r="FL54" s="168" t="str">
        <f t="shared" ca="1" si="265"/>
        <v>-</v>
      </c>
      <c r="FM54" s="168" t="str">
        <f t="shared" ca="1" si="265"/>
        <v>-</v>
      </c>
      <c r="FN54" s="168" t="str">
        <f t="shared" ca="1" si="265"/>
        <v>-</v>
      </c>
      <c r="FO54" s="166" t="b">
        <f t="shared" si="256"/>
        <v>0</v>
      </c>
      <c r="FP54" s="166" t="b">
        <f t="shared" si="256"/>
        <v>0</v>
      </c>
      <c r="FQ54" s="166" t="b">
        <f t="shared" si="256"/>
        <v>1</v>
      </c>
      <c r="FR54" s="168">
        <f t="shared" ca="1" si="265"/>
        <v>0</v>
      </c>
      <c r="FS54" s="166">
        <f t="shared" ca="1" si="266"/>
        <v>1</v>
      </c>
      <c r="FT54" s="166">
        <f t="shared" ca="1" si="266"/>
        <v>1</v>
      </c>
      <c r="FU54" s="168" t="str">
        <f t="shared" ca="1" si="265"/>
        <v>-</v>
      </c>
      <c r="FV54" s="168" t="str">
        <f t="shared" ca="1" si="265"/>
        <v>-</v>
      </c>
      <c r="FW54" s="168" t="str">
        <f t="shared" ca="1" si="265"/>
        <v>-</v>
      </c>
      <c r="FX54" s="168" t="str">
        <f t="shared" ca="1" si="265"/>
        <v>-</v>
      </c>
      <c r="FY54" s="168" t="str">
        <f t="shared" ca="1" si="265"/>
        <v>-</v>
      </c>
      <c r="FZ54" s="168" t="str">
        <f t="shared" ca="1" si="265"/>
        <v>-</v>
      </c>
      <c r="GA54" s="168" t="str">
        <f t="shared" ca="1" si="265"/>
        <v>-</v>
      </c>
      <c r="GB54" s="168" t="str">
        <f t="shared" ca="1" si="265"/>
        <v>-</v>
      </c>
      <c r="GC54" s="168" t="str">
        <f t="shared" ca="1" si="265"/>
        <v>-</v>
      </c>
      <c r="GD54" s="168" t="b">
        <f t="shared" ca="1" si="265"/>
        <v>1</v>
      </c>
      <c r="GE54" s="168" t="str">
        <f t="shared" ca="1" si="265"/>
        <v>-</v>
      </c>
      <c r="GF54" s="168" t="str">
        <f t="shared" ca="1" si="265"/>
        <v>-</v>
      </c>
      <c r="GG54" s="168" t="str">
        <f t="shared" ca="1" si="265"/>
        <v>-</v>
      </c>
      <c r="GH54" s="168" t="str">
        <f t="shared" ca="1" si="265"/>
        <v>-</v>
      </c>
      <c r="GI54" s="168" t="str">
        <f t="shared" ca="1" si="265"/>
        <v>-</v>
      </c>
      <c r="GJ54" s="168" t="str">
        <f t="shared" ca="1" si="265"/>
        <v>-</v>
      </c>
      <c r="GK54" s="168" t="str">
        <f t="shared" ca="1" si="265"/>
        <v>-</v>
      </c>
      <c r="GL54" s="168" t="str">
        <f t="shared" ca="1" si="265"/>
        <v>-</v>
      </c>
      <c r="GM54" s="168" t="str">
        <f t="shared" ca="1" si="265"/>
        <v>-</v>
      </c>
      <c r="GN54" s="168" t="str">
        <f t="shared" ca="1" si="265"/>
        <v>-</v>
      </c>
      <c r="GO54" s="168" t="str">
        <f t="shared" ca="1" si="265"/>
        <v>-</v>
      </c>
      <c r="GP54" s="168" t="str">
        <f t="shared" ca="1" si="265"/>
        <v>-</v>
      </c>
      <c r="GQ54" s="168" t="str">
        <f t="shared" ca="1" si="265"/>
        <v>-</v>
      </c>
      <c r="GR54" s="168" t="str">
        <f t="shared" ca="1" si="265"/>
        <v>-</v>
      </c>
      <c r="GS54" s="168">
        <f t="shared" ca="1" si="265"/>
        <v>500</v>
      </c>
      <c r="GT54" s="168">
        <f t="shared" ca="1" si="265"/>
        <v>500</v>
      </c>
      <c r="GU54" s="168" t="str">
        <f t="shared" ca="1" si="265"/>
        <v>-</v>
      </c>
      <c r="GV54" s="117">
        <f>GW53</f>
        <v>457</v>
      </c>
      <c r="GW54" s="117">
        <f t="shared" ref="GW54:GW59" si="272">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31"/>
        <v>4.4999999999999998E-2</v>
      </c>
      <c r="JB54" s="166">
        <f t="shared" ca="1" si="232"/>
        <v>4.4999999999999998E-2</v>
      </c>
      <c r="JC54" s="168">
        <f t="shared" ca="1" si="257"/>
        <v>1</v>
      </c>
      <c r="JD54" s="168">
        <f t="shared" ca="1" si="257"/>
        <v>0</v>
      </c>
      <c r="JE54" s="168">
        <f t="shared" ca="1" si="257"/>
        <v>1</v>
      </c>
      <c r="JF54" s="168">
        <f t="shared" ca="1" si="257"/>
        <v>1</v>
      </c>
      <c r="JG54" s="168">
        <f t="shared" ca="1" si="257"/>
        <v>0</v>
      </c>
      <c r="JH54" s="168">
        <f t="shared" ca="1" si="257"/>
        <v>70</v>
      </c>
      <c r="JI54" s="168">
        <f t="shared" ca="1" si="257"/>
        <v>50</v>
      </c>
      <c r="JJ54" s="168">
        <f t="shared" ca="1" si="257"/>
        <v>70</v>
      </c>
      <c r="JK54" s="168">
        <f t="shared" ca="1" si="257"/>
        <v>50</v>
      </c>
      <c r="JL54" s="166">
        <f t="shared" ca="1" si="258"/>
        <v>1</v>
      </c>
      <c r="JM54" s="166">
        <f t="shared" ca="1" si="259"/>
        <v>1</v>
      </c>
      <c r="JN54" s="166">
        <f t="shared" ca="1" si="260"/>
        <v>1</v>
      </c>
      <c r="JO54" s="166">
        <f t="shared" ca="1" si="268"/>
        <v>1</v>
      </c>
      <c r="JP54" s="166">
        <f t="shared" ca="1" si="268"/>
        <v>1</v>
      </c>
      <c r="JQ54" s="168">
        <f t="shared" ca="1" si="257"/>
        <v>1</v>
      </c>
      <c r="JR54" s="10"/>
      <c r="JS54" s="168">
        <f t="shared" ca="1" si="257"/>
        <v>1</v>
      </c>
      <c r="JT54" s="166">
        <f t="shared" ca="1" si="235"/>
        <v>1</v>
      </c>
      <c r="JU54" s="168">
        <f t="shared" ca="1" si="257"/>
        <v>1</v>
      </c>
      <c r="JV54" s="168">
        <f t="shared" ca="1" si="257"/>
        <v>1</v>
      </c>
      <c r="JW54" s="168">
        <f t="shared" ca="1" si="257"/>
        <v>1</v>
      </c>
      <c r="JX54" s="168">
        <f t="shared" ca="1" si="257"/>
        <v>1</v>
      </c>
      <c r="JY54" s="168">
        <f t="shared" ca="1" si="257"/>
        <v>1</v>
      </c>
      <c r="JZ54" s="168">
        <f t="shared" ca="1" si="257"/>
        <v>1</v>
      </c>
      <c r="KA54" s="166">
        <f t="shared" ca="1" si="236"/>
        <v>1</v>
      </c>
      <c r="KB54" s="166">
        <f t="shared" ca="1" si="237"/>
        <v>1</v>
      </c>
      <c r="KC54" s="166">
        <f t="shared" ca="1" si="238"/>
        <v>1</v>
      </c>
      <c r="KD54" s="166" t="str">
        <f t="shared" ca="1" si="239"/>
        <v>-</v>
      </c>
      <c r="KE54" s="199">
        <v>2</v>
      </c>
      <c r="KF54" s="166" t="str">
        <f t="shared" ca="1" si="240"/>
        <v>-</v>
      </c>
      <c r="KG54" s="166" t="str">
        <f t="shared" ca="1" si="241"/>
        <v>-</v>
      </c>
      <c r="KH54" s="166" t="b">
        <f t="shared" ca="1" si="242"/>
        <v>0</v>
      </c>
      <c r="KI54" s="168">
        <f t="shared" ca="1" si="257"/>
        <v>0</v>
      </c>
      <c r="KJ54" s="27">
        <v>0</v>
      </c>
    </row>
    <row r="55" spans="1:296" s="148" customFormat="1" outlineLevel="1">
      <c r="A55" s="126">
        <f t="shared" si="243"/>
        <v>50</v>
      </c>
      <c r="B55" s="126">
        <f t="shared" si="244"/>
        <v>13</v>
      </c>
      <c r="C55" s="148">
        <v>101</v>
      </c>
      <c r="D55" s="148" t="s">
        <v>884</v>
      </c>
      <c r="E55" s="148" t="b">
        <v>1</v>
      </c>
      <c r="F55" s="148" t="b">
        <v>0</v>
      </c>
      <c r="G55" s="148" t="b">
        <f t="shared" si="269"/>
        <v>1</v>
      </c>
      <c r="H55" s="144">
        <v>3</v>
      </c>
      <c r="I55" s="32">
        <v>1</v>
      </c>
      <c r="J55" s="144">
        <f t="shared" ca="1" si="246"/>
        <v>1</v>
      </c>
      <c r="K55" s="144">
        <f t="shared" ca="1" si="246"/>
        <v>1</v>
      </c>
      <c r="L55" s="144">
        <f t="shared" ca="1" si="246"/>
        <v>1</v>
      </c>
      <c r="M55" s="144">
        <f t="shared" ca="1" si="246"/>
        <v>1</v>
      </c>
      <c r="N55" s="144">
        <f t="shared" ca="1" si="246"/>
        <v>1</v>
      </c>
      <c r="O55" s="144">
        <f t="shared" ca="1" si="246"/>
        <v>1</v>
      </c>
      <c r="P55" s="144">
        <f t="shared" ca="1" si="246"/>
        <v>1</v>
      </c>
      <c r="Q55" s="144">
        <f t="shared" ca="1" si="246"/>
        <v>1</v>
      </c>
      <c r="R55" s="144">
        <f t="shared" ca="1" si="246"/>
        <v>2</v>
      </c>
      <c r="S55" s="144">
        <f t="shared" ca="1" si="246"/>
        <v>1</v>
      </c>
      <c r="T55" s="144">
        <f t="shared" ca="1" si="246"/>
        <v>1</v>
      </c>
      <c r="U55" s="144">
        <f t="shared" ca="1" si="246"/>
        <v>1</v>
      </c>
      <c r="V55" s="144">
        <f t="shared" ca="1" si="246"/>
        <v>1</v>
      </c>
      <c r="W55" s="144">
        <f t="shared" ca="1" si="246"/>
        <v>1</v>
      </c>
      <c r="X55" s="144">
        <f t="shared" ca="1" si="246"/>
        <v>1</v>
      </c>
      <c r="Y55" s="144">
        <f t="shared" ca="1" si="246"/>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47"/>
        <v>1</v>
      </c>
      <c r="AL55" s="166" t="str">
        <f t="shared" si="247"/>
        <v>-</v>
      </c>
      <c r="AM55" s="166" t="str">
        <f t="shared" si="247"/>
        <v>-</v>
      </c>
      <c r="AN55" s="166" t="str">
        <f t="shared" si="247"/>
        <v>-</v>
      </c>
      <c r="AO55" s="166" t="b">
        <f t="shared" si="247"/>
        <v>0</v>
      </c>
      <c r="AP55" s="166" t="b">
        <f t="shared" si="247"/>
        <v>0</v>
      </c>
      <c r="AQ55" s="166">
        <f t="shared" ca="1" si="217"/>
        <v>0</v>
      </c>
      <c r="AR55" s="166" t="b">
        <f t="shared" ca="1" si="248"/>
        <v>0</v>
      </c>
      <c r="AS55" s="166" t="b">
        <f t="shared" ca="1" si="248"/>
        <v>0</v>
      </c>
      <c r="AT55" s="166" t="str">
        <f t="shared" ca="1" si="248"/>
        <v>-</v>
      </c>
      <c r="AU55" s="166" t="str">
        <f t="shared" ca="1" si="248"/>
        <v>-</v>
      </c>
      <c r="AV55" s="166" t="str">
        <f t="shared" ca="1" si="248"/>
        <v>-</v>
      </c>
      <c r="AW55" s="10"/>
      <c r="AX55" s="166" t="b">
        <f t="shared" si="219"/>
        <v>1</v>
      </c>
      <c r="AY55" s="168" t="b">
        <f t="shared" ca="1" si="249"/>
        <v>1</v>
      </c>
      <c r="AZ55" s="168" t="b">
        <f t="shared" ca="1" si="249"/>
        <v>1</v>
      </c>
      <c r="BA55" s="167">
        <f t="shared" si="263"/>
        <v>3108</v>
      </c>
      <c r="BB55" s="168" t="str">
        <f t="shared" ca="1" si="249"/>
        <v>-</v>
      </c>
      <c r="BC55" s="168" t="str">
        <f t="shared" ca="1" si="249"/>
        <v>-</v>
      </c>
      <c r="BD55" s="168" t="str">
        <f t="shared" ca="1" si="249"/>
        <v>-</v>
      </c>
      <c r="BE55" s="168" t="str">
        <f t="shared" ca="1" si="249"/>
        <v>-</v>
      </c>
      <c r="BF55" s="168" t="str">
        <f t="shared" ca="1" si="249"/>
        <v>-</v>
      </c>
      <c r="BG55" s="168">
        <f t="shared" ca="1" si="249"/>
        <v>1</v>
      </c>
      <c r="BH55" s="168">
        <f t="shared" ca="1" si="249"/>
        <v>1</v>
      </c>
      <c r="BI55" s="168" t="str">
        <f t="shared" ca="1" si="249"/>
        <v>-</v>
      </c>
      <c r="BJ55" s="168" t="str">
        <f t="shared" ca="1" si="249"/>
        <v>-</v>
      </c>
      <c r="BK55" s="10"/>
      <c r="BL55" s="168" t="str">
        <f t="shared" ca="1" si="249"/>
        <v>-</v>
      </c>
      <c r="BM55" s="168" t="str">
        <f t="shared" ca="1" si="249"/>
        <v>-</v>
      </c>
      <c r="BN55" s="168" t="str">
        <f t="shared" ca="1" si="249"/>
        <v>-</v>
      </c>
      <c r="BO55" s="168" t="str">
        <f t="shared" ca="1" si="249"/>
        <v>-</v>
      </c>
      <c r="BP55" s="168" t="str">
        <f t="shared" ca="1" si="249"/>
        <v>-</v>
      </c>
      <c r="BQ55" s="168" t="str">
        <f t="shared" ca="1" si="249"/>
        <v>-</v>
      </c>
      <c r="BR55" s="168" t="str">
        <f t="shared" ca="1" si="249"/>
        <v>-</v>
      </c>
      <c r="BS55" s="168" t="str">
        <f t="shared" ca="1" si="249"/>
        <v>-</v>
      </c>
      <c r="BT55" s="168" t="str">
        <f t="shared" ca="1" si="249"/>
        <v>-</v>
      </c>
      <c r="BU55" s="168" t="str">
        <f t="shared" ca="1" si="249"/>
        <v>-</v>
      </c>
      <c r="BV55" s="168" t="str">
        <f t="shared" ca="1" si="249"/>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71"/>
        <v>-</v>
      </c>
      <c r="CI55" s="168" t="str">
        <f t="shared" ca="1" si="271"/>
        <v>-</v>
      </c>
      <c r="CJ55" s="168" t="str">
        <f t="shared" ca="1" si="271"/>
        <v>-</v>
      </c>
      <c r="CK55" s="168" t="str">
        <f t="shared" ca="1" si="271"/>
        <v>-</v>
      </c>
      <c r="CL55" s="168" t="str">
        <f t="shared" ca="1" si="271"/>
        <v>-</v>
      </c>
      <c r="CM55" s="168" t="str">
        <f t="shared" ca="1" si="271"/>
        <v>-</v>
      </c>
      <c r="CN55" s="168" t="str">
        <f t="shared" ca="1" si="271"/>
        <v>-</v>
      </c>
      <c r="CO55" s="168" t="str">
        <f t="shared" ca="1" si="271"/>
        <v>-</v>
      </c>
      <c r="CP55" s="199">
        <v>1</v>
      </c>
      <c r="CQ55" s="199">
        <v>1</v>
      </c>
      <c r="CR55" s="168">
        <f t="shared" ca="1" si="271"/>
        <v>0</v>
      </c>
      <c r="CS55" s="168" t="str">
        <f t="shared" ca="1" si="271"/>
        <v>-</v>
      </c>
      <c r="CT55" s="168" t="str">
        <f t="shared" ca="1" si="271"/>
        <v>-</v>
      </c>
      <c r="CU55" s="168" t="str">
        <f t="shared" ca="1" si="271"/>
        <v>-</v>
      </c>
      <c r="CV55" s="168" t="str">
        <f t="shared" ca="1" si="271"/>
        <v>-</v>
      </c>
      <c r="CW55" s="168" t="str">
        <f t="shared" ca="1" si="271"/>
        <v>-</v>
      </c>
      <c r="CX55" s="168" t="str">
        <f t="shared" ca="1" si="271"/>
        <v>-</v>
      </c>
      <c r="CY55" s="168" t="str">
        <f t="shared" ca="1" si="271"/>
        <v>-</v>
      </c>
      <c r="CZ55" s="168">
        <f t="shared" ca="1" si="271"/>
        <v>0</v>
      </c>
      <c r="DA55" s="168" t="str">
        <f t="shared" ca="1" si="271"/>
        <v>-</v>
      </c>
      <c r="DB55" s="168" t="str">
        <f t="shared" ca="1" si="271"/>
        <v>-</v>
      </c>
      <c r="DC55" s="168" t="str">
        <f t="shared" ca="1" si="271"/>
        <v>-</v>
      </c>
      <c r="DD55" s="168" t="str">
        <f t="shared" ca="1" si="271"/>
        <v>-</v>
      </c>
      <c r="DE55" s="168" t="str">
        <f t="shared" ca="1" si="271"/>
        <v>-</v>
      </c>
      <c r="DF55" s="168">
        <f t="shared" ca="1" si="271"/>
        <v>0</v>
      </c>
      <c r="DG55" s="168">
        <f t="shared" ca="1" si="271"/>
        <v>0</v>
      </c>
      <c r="DH55" s="168">
        <f t="shared" ca="1" si="271"/>
        <v>0</v>
      </c>
      <c r="DI55" s="168">
        <f t="shared" ca="1" si="271"/>
        <v>0</v>
      </c>
      <c r="DJ55" s="168">
        <f t="shared" ca="1" si="271"/>
        <v>0</v>
      </c>
      <c r="DK55" s="168">
        <f t="shared" ca="1" si="271"/>
        <v>0</v>
      </c>
      <c r="DL55" s="168">
        <f t="shared" ca="1" si="271"/>
        <v>0</v>
      </c>
      <c r="DM55" s="168" t="str">
        <f t="shared" ca="1" si="271"/>
        <v>-</v>
      </c>
      <c r="DN55" s="168" t="str">
        <f t="shared" ca="1" si="271"/>
        <v>-</v>
      </c>
      <c r="DO55" s="168" t="str">
        <f t="shared" ca="1" si="271"/>
        <v>-</v>
      </c>
      <c r="DP55" s="168" t="str">
        <f t="shared" ca="1" si="271"/>
        <v>-</v>
      </c>
      <c r="DQ55" s="168" t="str">
        <f t="shared" ca="1" si="271"/>
        <v>-</v>
      </c>
      <c r="DR55" s="168" t="str">
        <f t="shared" ca="1" si="252"/>
        <v>-</v>
      </c>
      <c r="DS55" s="168" t="str">
        <f t="shared" ca="1" si="252"/>
        <v>-</v>
      </c>
      <c r="DT55" s="168" t="str">
        <f t="shared" ca="1" si="252"/>
        <v>-</v>
      </c>
      <c r="DU55" s="168" t="str">
        <f t="shared" ca="1" si="252"/>
        <v>-</v>
      </c>
      <c r="DV55" s="168" t="str">
        <f t="shared" ca="1" si="252"/>
        <v>-</v>
      </c>
      <c r="DW55" s="168" t="str">
        <f t="shared" ca="1" si="252"/>
        <v>-</v>
      </c>
      <c r="DX55" s="10"/>
      <c r="DY55" s="168">
        <f t="shared" ca="1" si="252"/>
        <v>1</v>
      </c>
      <c r="DZ55" s="168" t="str">
        <f t="shared" ca="1" si="252"/>
        <v>-</v>
      </c>
      <c r="EA55" s="168" t="str">
        <f t="shared" ca="1" si="252"/>
        <v>-</v>
      </c>
      <c r="EB55" s="168" t="str">
        <f t="shared" ca="1" si="252"/>
        <v>-</v>
      </c>
      <c r="EC55" s="168" t="str">
        <f t="shared" ca="1" si="252"/>
        <v>-</v>
      </c>
      <c r="ED55" s="168" t="b">
        <f t="shared" ca="1" si="252"/>
        <v>0</v>
      </c>
      <c r="EE55" s="168" t="str">
        <f t="shared" ca="1" si="252"/>
        <v>-</v>
      </c>
      <c r="EF55" s="168">
        <f t="shared" ca="1" si="252"/>
        <v>0</v>
      </c>
      <c r="EG55" s="168" t="str">
        <f t="shared" ca="1" si="252"/>
        <v>-</v>
      </c>
      <c r="EH55" s="166" cm="1">
        <f t="array" aca="1" ref="EH55" ca="1">INDEX(i.rev,$K55,EH$15)</f>
        <v>1</v>
      </c>
      <c r="EI55" s="168">
        <f t="shared" ca="1" si="253"/>
        <v>0</v>
      </c>
      <c r="EJ55" s="168">
        <f t="shared" ca="1" si="253"/>
        <v>1</v>
      </c>
      <c r="EK55" s="168">
        <f t="shared" ca="1" si="253"/>
        <v>0</v>
      </c>
      <c r="EL55" s="168">
        <f t="shared" ca="1" si="253"/>
        <v>1</v>
      </c>
      <c r="EM55" s="168">
        <f t="shared" ca="1" si="253"/>
        <v>1</v>
      </c>
      <c r="EN55" s="168">
        <f t="shared" ca="1" si="253"/>
        <v>1</v>
      </c>
      <c r="EO55" s="168">
        <f t="shared" ca="1" si="253"/>
        <v>0</v>
      </c>
      <c r="EP55" s="168">
        <f t="shared" ca="1" si="253"/>
        <v>0</v>
      </c>
      <c r="EQ55" s="168">
        <f t="shared" ca="1" si="253"/>
        <v>0</v>
      </c>
      <c r="ER55" s="168">
        <f t="shared" ca="1" si="253"/>
        <v>0</v>
      </c>
      <c r="ES55" s="168">
        <f t="shared" ca="1" si="253"/>
        <v>0</v>
      </c>
      <c r="ET55" s="168">
        <f t="shared" ca="1" si="253"/>
        <v>0</v>
      </c>
      <c r="EU55" s="168">
        <f t="shared" ca="1" si="253"/>
        <v>0</v>
      </c>
      <c r="EV55" s="168">
        <f t="shared" ca="1" si="253"/>
        <v>0</v>
      </c>
      <c r="EW55" s="168">
        <f t="shared" ca="1" si="253"/>
        <v>0</v>
      </c>
      <c r="EX55" s="168">
        <f t="shared" ca="1" si="253"/>
        <v>0</v>
      </c>
      <c r="EY55" s="166" cm="1">
        <f t="array" aca="1" ref="EY55" ca="1">INDEX(i.rev,$K55,EY$15)</f>
        <v>0</v>
      </c>
      <c r="EZ55" s="168">
        <f t="shared" ca="1" si="254"/>
        <v>0</v>
      </c>
      <c r="FA55" s="166" cm="1">
        <f t="array" aca="1" ref="FA55" ca="1">INDEX(i.rev,$K55,FA$15)</f>
        <v>1</v>
      </c>
      <c r="FB55" s="168">
        <f t="shared" ca="1" si="265"/>
        <v>0</v>
      </c>
      <c r="FC55" s="168">
        <f t="shared" ca="1" si="265"/>
        <v>0</v>
      </c>
      <c r="FD55" s="168">
        <f t="shared" ca="1" si="265"/>
        <v>0</v>
      </c>
      <c r="FE55" s="168">
        <f t="shared" ca="1" si="265"/>
        <v>0</v>
      </c>
      <c r="FF55" s="168">
        <f t="shared" ca="1" si="265"/>
        <v>0</v>
      </c>
      <c r="FG55" s="168">
        <f t="shared" ca="1" si="265"/>
        <v>0</v>
      </c>
      <c r="FH55" s="168">
        <f t="shared" ca="1" si="265"/>
        <v>0</v>
      </c>
      <c r="FI55" s="10">
        <v>3</v>
      </c>
      <c r="FJ55" s="168" t="str">
        <f t="shared" ca="1" si="265"/>
        <v>-</v>
      </c>
      <c r="FK55" s="168" t="str">
        <f t="shared" ca="1" si="265"/>
        <v>-</v>
      </c>
      <c r="FL55" s="168" t="str">
        <f t="shared" ca="1" si="265"/>
        <v>-</v>
      </c>
      <c r="FM55" s="168" t="str">
        <f t="shared" ca="1" si="265"/>
        <v>-</v>
      </c>
      <c r="FN55" s="168" t="str">
        <f t="shared" ca="1" si="265"/>
        <v>-</v>
      </c>
      <c r="FO55" s="166" t="b">
        <f t="shared" si="256"/>
        <v>0</v>
      </c>
      <c r="FP55" s="166" t="b">
        <f t="shared" si="256"/>
        <v>0</v>
      </c>
      <c r="FQ55" s="166" t="b">
        <f t="shared" si="256"/>
        <v>1</v>
      </c>
      <c r="FR55" s="168">
        <f t="shared" ca="1" si="265"/>
        <v>0</v>
      </c>
      <c r="FS55" s="166">
        <f t="shared" ca="1" si="266"/>
        <v>1</v>
      </c>
      <c r="FT55" s="166">
        <f t="shared" ca="1" si="266"/>
        <v>1</v>
      </c>
      <c r="FU55" s="168" t="str">
        <f t="shared" ca="1" si="265"/>
        <v>-</v>
      </c>
      <c r="FV55" s="168" t="str">
        <f t="shared" ca="1" si="265"/>
        <v>-</v>
      </c>
      <c r="FW55" s="168" t="str">
        <f t="shared" ca="1" si="265"/>
        <v>-</v>
      </c>
      <c r="FX55" s="168" t="str">
        <f t="shared" ca="1" si="265"/>
        <v>-</v>
      </c>
      <c r="FY55" s="168" t="str">
        <f t="shared" ca="1" si="265"/>
        <v>-</v>
      </c>
      <c r="FZ55" s="168" t="str">
        <f t="shared" ca="1" si="265"/>
        <v>-</v>
      </c>
      <c r="GA55" s="168" t="str">
        <f t="shared" ca="1" si="265"/>
        <v>-</v>
      </c>
      <c r="GB55" s="168" t="str">
        <f t="shared" ca="1" si="265"/>
        <v>-</v>
      </c>
      <c r="GC55" s="168" t="str">
        <f t="shared" ca="1" si="265"/>
        <v>-</v>
      </c>
      <c r="GD55" s="168" t="b">
        <f t="shared" ca="1" si="265"/>
        <v>1</v>
      </c>
      <c r="GE55" s="168" t="str">
        <f t="shared" ca="1" si="265"/>
        <v>-</v>
      </c>
      <c r="GF55" s="168" t="str">
        <f t="shared" ca="1" si="265"/>
        <v>-</v>
      </c>
      <c r="GG55" s="168" t="str">
        <f t="shared" ca="1" si="265"/>
        <v>-</v>
      </c>
      <c r="GH55" s="168" t="str">
        <f t="shared" ca="1" si="265"/>
        <v>-</v>
      </c>
      <c r="GI55" s="168" t="str">
        <f t="shared" ca="1" si="265"/>
        <v>-</v>
      </c>
      <c r="GJ55" s="168" t="str">
        <f t="shared" ca="1" si="265"/>
        <v>-</v>
      </c>
      <c r="GK55" s="168" t="str">
        <f t="shared" ca="1" si="265"/>
        <v>-</v>
      </c>
      <c r="GL55" s="168" t="str">
        <f t="shared" ca="1" si="265"/>
        <v>-</v>
      </c>
      <c r="GM55" s="168" t="str">
        <f t="shared" ca="1" si="265"/>
        <v>-</v>
      </c>
      <c r="GN55" s="168" t="str">
        <f t="shared" ca="1" si="265"/>
        <v>-</v>
      </c>
      <c r="GO55" s="168" t="str">
        <f t="shared" ca="1" si="265"/>
        <v>-</v>
      </c>
      <c r="GP55" s="168" t="str">
        <f t="shared" ca="1" si="265"/>
        <v>-</v>
      </c>
      <c r="GQ55" s="168" t="str">
        <f t="shared" ca="1" si="265"/>
        <v>-</v>
      </c>
      <c r="GR55" s="168" t="str">
        <f t="shared" ca="1" si="265"/>
        <v>-</v>
      </c>
      <c r="GS55" s="168">
        <f t="shared" ca="1" si="265"/>
        <v>500</v>
      </c>
      <c r="GT55" s="168">
        <f t="shared" ca="1" si="265"/>
        <v>500</v>
      </c>
      <c r="GU55" s="168" t="str">
        <f t="shared" ca="1" si="265"/>
        <v>-</v>
      </c>
      <c r="GV55" s="117">
        <f t="shared" ref="GV55:GV59" si="273">GW54</f>
        <v>637</v>
      </c>
      <c r="GW55" s="117">
        <f t="shared" si="272"/>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31"/>
        <v>4.4999999999999998E-2</v>
      </c>
      <c r="JB55" s="166">
        <f t="shared" ca="1" si="232"/>
        <v>4.4999999999999998E-2</v>
      </c>
      <c r="JC55" s="168">
        <f t="shared" ca="1" si="257"/>
        <v>1</v>
      </c>
      <c r="JD55" s="168">
        <f t="shared" ca="1" si="257"/>
        <v>0</v>
      </c>
      <c r="JE55" s="168">
        <f t="shared" ca="1" si="257"/>
        <v>1</v>
      </c>
      <c r="JF55" s="168">
        <f t="shared" ca="1" si="257"/>
        <v>1</v>
      </c>
      <c r="JG55" s="168">
        <f t="shared" ca="1" si="257"/>
        <v>0</v>
      </c>
      <c r="JH55" s="168">
        <f t="shared" ca="1" si="257"/>
        <v>70</v>
      </c>
      <c r="JI55" s="168">
        <f t="shared" ca="1" si="257"/>
        <v>50</v>
      </c>
      <c r="JJ55" s="168">
        <f t="shared" ca="1" si="257"/>
        <v>70</v>
      </c>
      <c r="JK55" s="168">
        <f t="shared" ca="1" si="257"/>
        <v>50</v>
      </c>
      <c r="JL55" s="166">
        <f t="shared" ca="1" si="258"/>
        <v>1</v>
      </c>
      <c r="JM55" s="166">
        <f t="shared" ca="1" si="259"/>
        <v>1</v>
      </c>
      <c r="JN55" s="166">
        <f t="shared" ca="1" si="260"/>
        <v>1</v>
      </c>
      <c r="JO55" s="166">
        <f t="shared" ca="1" si="268"/>
        <v>1</v>
      </c>
      <c r="JP55" s="166">
        <f t="shared" ca="1" si="268"/>
        <v>1</v>
      </c>
      <c r="JQ55" s="168">
        <f t="shared" ca="1" si="257"/>
        <v>1</v>
      </c>
      <c r="JR55" s="10"/>
      <c r="JS55" s="168">
        <f t="shared" ca="1" si="257"/>
        <v>1</v>
      </c>
      <c r="JT55" s="166">
        <f t="shared" ca="1" si="235"/>
        <v>1</v>
      </c>
      <c r="JU55" s="168">
        <f t="shared" ca="1" si="257"/>
        <v>1</v>
      </c>
      <c r="JV55" s="168">
        <f t="shared" ca="1" si="257"/>
        <v>1</v>
      </c>
      <c r="JW55" s="168">
        <f t="shared" ca="1" si="257"/>
        <v>1</v>
      </c>
      <c r="JX55" s="168">
        <f t="shared" ca="1" si="257"/>
        <v>1</v>
      </c>
      <c r="JY55" s="168">
        <f t="shared" ca="1" si="257"/>
        <v>1</v>
      </c>
      <c r="JZ55" s="168">
        <f t="shared" ca="1" si="257"/>
        <v>1</v>
      </c>
      <c r="KA55" s="166">
        <f t="shared" ca="1" si="236"/>
        <v>1</v>
      </c>
      <c r="KB55" s="166">
        <f t="shared" ca="1" si="237"/>
        <v>1</v>
      </c>
      <c r="KC55" s="166">
        <f t="shared" ca="1" si="238"/>
        <v>1</v>
      </c>
      <c r="KD55" s="166" t="str">
        <f t="shared" ca="1" si="239"/>
        <v>-</v>
      </c>
      <c r="KE55" s="199">
        <v>2</v>
      </c>
      <c r="KF55" s="166" t="str">
        <f t="shared" ca="1" si="240"/>
        <v>-</v>
      </c>
      <c r="KG55" s="166" t="str">
        <f t="shared" ca="1" si="241"/>
        <v>-</v>
      </c>
      <c r="KH55" s="166" t="b">
        <f t="shared" ca="1" si="242"/>
        <v>0</v>
      </c>
      <c r="KI55" s="168">
        <f t="shared" ca="1" si="257"/>
        <v>0</v>
      </c>
      <c r="KJ55" s="27">
        <v>0</v>
      </c>
    </row>
    <row r="56" spans="1:296" s="148" customFormat="1" outlineLevel="1">
      <c r="A56" s="126">
        <f t="shared" si="243"/>
        <v>51</v>
      </c>
      <c r="B56" s="126">
        <f t="shared" si="244"/>
        <v>13</v>
      </c>
      <c r="C56" s="148">
        <v>101</v>
      </c>
      <c r="D56" s="148" t="s">
        <v>884</v>
      </c>
      <c r="E56" s="148" t="b">
        <v>1</v>
      </c>
      <c r="F56" s="148" t="b">
        <v>0</v>
      </c>
      <c r="G56" s="148" t="b">
        <f t="shared" si="269"/>
        <v>1</v>
      </c>
      <c r="H56" s="144">
        <v>3</v>
      </c>
      <c r="I56" s="32">
        <v>1</v>
      </c>
      <c r="J56" s="144">
        <f t="shared" ca="1" si="246"/>
        <v>1</v>
      </c>
      <c r="K56" s="144">
        <f t="shared" ca="1" si="246"/>
        <v>1</v>
      </c>
      <c r="L56" s="144">
        <f t="shared" ca="1" si="246"/>
        <v>1</v>
      </c>
      <c r="M56" s="144">
        <f t="shared" ca="1" si="246"/>
        <v>1</v>
      </c>
      <c r="N56" s="144">
        <f t="shared" ca="1" si="246"/>
        <v>1</v>
      </c>
      <c r="O56" s="144">
        <f t="shared" ca="1" si="246"/>
        <v>1</v>
      </c>
      <c r="P56" s="144">
        <f t="shared" ca="1" si="246"/>
        <v>1</v>
      </c>
      <c r="Q56" s="144">
        <f t="shared" ca="1" si="246"/>
        <v>1</v>
      </c>
      <c r="R56" s="144">
        <f t="shared" ca="1" si="246"/>
        <v>2</v>
      </c>
      <c r="S56" s="144">
        <f t="shared" ca="1" si="246"/>
        <v>1</v>
      </c>
      <c r="T56" s="144">
        <f t="shared" ca="1" si="246"/>
        <v>1</v>
      </c>
      <c r="U56" s="144">
        <f t="shared" ca="1" si="246"/>
        <v>1</v>
      </c>
      <c r="V56" s="144">
        <f t="shared" ca="1" si="246"/>
        <v>1</v>
      </c>
      <c r="W56" s="144">
        <f t="shared" ca="1" si="246"/>
        <v>1</v>
      </c>
      <c r="X56" s="144">
        <f t="shared" ca="1" si="246"/>
        <v>1</v>
      </c>
      <c r="Y56" s="144">
        <f t="shared" ca="1" si="246"/>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47"/>
        <v>1</v>
      </c>
      <c r="AL56" s="166" t="str">
        <f t="shared" si="247"/>
        <v>-</v>
      </c>
      <c r="AM56" s="166" t="str">
        <f t="shared" si="247"/>
        <v>-</v>
      </c>
      <c r="AN56" s="166" t="str">
        <f t="shared" si="247"/>
        <v>-</v>
      </c>
      <c r="AO56" s="166" t="b">
        <f t="shared" si="247"/>
        <v>0</v>
      </c>
      <c r="AP56" s="166" t="b">
        <f t="shared" si="247"/>
        <v>0</v>
      </c>
      <c r="AQ56" s="166">
        <f t="shared" ca="1" si="217"/>
        <v>0</v>
      </c>
      <c r="AR56" s="166" t="b">
        <f t="shared" ca="1" si="248"/>
        <v>0</v>
      </c>
      <c r="AS56" s="166" t="b">
        <f t="shared" ca="1" si="248"/>
        <v>0</v>
      </c>
      <c r="AT56" s="166" t="str">
        <f t="shared" ca="1" si="248"/>
        <v>-</v>
      </c>
      <c r="AU56" s="166" t="str">
        <f t="shared" ca="1" si="248"/>
        <v>-</v>
      </c>
      <c r="AV56" s="166" t="str">
        <f t="shared" ca="1" si="248"/>
        <v>-</v>
      </c>
      <c r="AW56" s="10"/>
      <c r="AX56" s="166" t="b">
        <f t="shared" si="219"/>
        <v>1</v>
      </c>
      <c r="AY56" s="168" t="b">
        <f t="shared" ca="1" si="249"/>
        <v>1</v>
      </c>
      <c r="AZ56" s="168" t="b">
        <f t="shared" ca="1" si="249"/>
        <v>1</v>
      </c>
      <c r="BA56" s="167">
        <f t="shared" si="263"/>
        <v>3108</v>
      </c>
      <c r="BB56" s="168" t="str">
        <f t="shared" ca="1" si="249"/>
        <v>-</v>
      </c>
      <c r="BC56" s="168" t="str">
        <f t="shared" ca="1" si="249"/>
        <v>-</v>
      </c>
      <c r="BD56" s="168" t="str">
        <f t="shared" ca="1" si="249"/>
        <v>-</v>
      </c>
      <c r="BE56" s="168" t="str">
        <f t="shared" ca="1" si="249"/>
        <v>-</v>
      </c>
      <c r="BF56" s="168" t="str">
        <f t="shared" ca="1" si="249"/>
        <v>-</v>
      </c>
      <c r="BG56" s="168">
        <f t="shared" ca="1" si="249"/>
        <v>1</v>
      </c>
      <c r="BH56" s="168">
        <f t="shared" ca="1" si="249"/>
        <v>1</v>
      </c>
      <c r="BI56" s="168" t="str">
        <f t="shared" ca="1" si="249"/>
        <v>-</v>
      </c>
      <c r="BJ56" s="168" t="str">
        <f t="shared" ca="1" si="249"/>
        <v>-</v>
      </c>
      <c r="BK56" s="10"/>
      <c r="BL56" s="168" t="str">
        <f t="shared" ca="1" si="249"/>
        <v>-</v>
      </c>
      <c r="BM56" s="168" t="str">
        <f t="shared" ca="1" si="249"/>
        <v>-</v>
      </c>
      <c r="BN56" s="168" t="str">
        <f t="shared" ca="1" si="249"/>
        <v>-</v>
      </c>
      <c r="BO56" s="168" t="str">
        <f t="shared" ca="1" si="249"/>
        <v>-</v>
      </c>
      <c r="BP56" s="168" t="str">
        <f t="shared" ca="1" si="249"/>
        <v>-</v>
      </c>
      <c r="BQ56" s="168" t="str">
        <f t="shared" ca="1" si="249"/>
        <v>-</v>
      </c>
      <c r="BR56" s="168" t="str">
        <f t="shared" ca="1" si="249"/>
        <v>-</v>
      </c>
      <c r="BS56" s="168" t="str">
        <f t="shared" ca="1" si="249"/>
        <v>-</v>
      </c>
      <c r="BT56" s="168" t="str">
        <f t="shared" ca="1" si="249"/>
        <v>-</v>
      </c>
      <c r="BU56" s="168" t="str">
        <f t="shared" ca="1" si="249"/>
        <v>-</v>
      </c>
      <c r="BV56" s="168" t="str">
        <f t="shared" ca="1" si="249"/>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71"/>
        <v>-</v>
      </c>
      <c r="CI56" s="168" t="str">
        <f t="shared" ca="1" si="271"/>
        <v>-</v>
      </c>
      <c r="CJ56" s="168" t="str">
        <f t="shared" ca="1" si="271"/>
        <v>-</v>
      </c>
      <c r="CK56" s="168" t="str">
        <f t="shared" ca="1" si="271"/>
        <v>-</v>
      </c>
      <c r="CL56" s="168" t="str">
        <f t="shared" ca="1" si="271"/>
        <v>-</v>
      </c>
      <c r="CM56" s="168" t="str">
        <f t="shared" ca="1" si="271"/>
        <v>-</v>
      </c>
      <c r="CN56" s="168" t="str">
        <f t="shared" ca="1" si="271"/>
        <v>-</v>
      </c>
      <c r="CO56" s="168" t="str">
        <f t="shared" ca="1" si="271"/>
        <v>-</v>
      </c>
      <c r="CP56" s="199">
        <v>1</v>
      </c>
      <c r="CQ56" s="199">
        <v>1</v>
      </c>
      <c r="CR56" s="168">
        <f t="shared" ca="1" si="271"/>
        <v>0</v>
      </c>
      <c r="CS56" s="168" t="str">
        <f t="shared" ca="1" si="271"/>
        <v>-</v>
      </c>
      <c r="CT56" s="168" t="str">
        <f t="shared" ca="1" si="271"/>
        <v>-</v>
      </c>
      <c r="CU56" s="168" t="str">
        <f t="shared" ca="1" si="271"/>
        <v>-</v>
      </c>
      <c r="CV56" s="168" t="str">
        <f t="shared" ca="1" si="271"/>
        <v>-</v>
      </c>
      <c r="CW56" s="168" t="str">
        <f t="shared" ca="1" si="271"/>
        <v>-</v>
      </c>
      <c r="CX56" s="168" t="str">
        <f t="shared" ca="1" si="271"/>
        <v>-</v>
      </c>
      <c r="CY56" s="168" t="str">
        <f t="shared" ca="1" si="271"/>
        <v>-</v>
      </c>
      <c r="CZ56" s="168">
        <f t="shared" ca="1" si="271"/>
        <v>0</v>
      </c>
      <c r="DA56" s="168" t="str">
        <f t="shared" ca="1" si="271"/>
        <v>-</v>
      </c>
      <c r="DB56" s="168" t="str">
        <f t="shared" ca="1" si="271"/>
        <v>-</v>
      </c>
      <c r="DC56" s="168" t="str">
        <f t="shared" ca="1" si="271"/>
        <v>-</v>
      </c>
      <c r="DD56" s="168" t="str">
        <f t="shared" ca="1" si="271"/>
        <v>-</v>
      </c>
      <c r="DE56" s="168" t="str">
        <f t="shared" ca="1" si="271"/>
        <v>-</v>
      </c>
      <c r="DF56" s="168">
        <f t="shared" ca="1" si="271"/>
        <v>0</v>
      </c>
      <c r="DG56" s="168">
        <f t="shared" ca="1" si="271"/>
        <v>0</v>
      </c>
      <c r="DH56" s="168">
        <f t="shared" ca="1" si="271"/>
        <v>0</v>
      </c>
      <c r="DI56" s="168">
        <f t="shared" ca="1" si="271"/>
        <v>0</v>
      </c>
      <c r="DJ56" s="168">
        <f t="shared" ca="1" si="271"/>
        <v>0</v>
      </c>
      <c r="DK56" s="168">
        <f t="shared" ca="1" si="271"/>
        <v>0</v>
      </c>
      <c r="DL56" s="168">
        <f t="shared" ca="1" si="271"/>
        <v>0</v>
      </c>
      <c r="DM56" s="168" t="str">
        <f t="shared" ca="1" si="271"/>
        <v>-</v>
      </c>
      <c r="DN56" s="168" t="str">
        <f t="shared" ca="1" si="271"/>
        <v>-</v>
      </c>
      <c r="DO56" s="168" t="str">
        <f t="shared" ca="1" si="271"/>
        <v>-</v>
      </c>
      <c r="DP56" s="168" t="str">
        <f t="shared" ca="1" si="271"/>
        <v>-</v>
      </c>
      <c r="DQ56" s="168" t="str">
        <f t="shared" ca="1" si="271"/>
        <v>-</v>
      </c>
      <c r="DR56" s="168" t="str">
        <f t="shared" ca="1" si="252"/>
        <v>-</v>
      </c>
      <c r="DS56" s="168" t="str">
        <f t="shared" ca="1" si="252"/>
        <v>-</v>
      </c>
      <c r="DT56" s="168" t="str">
        <f t="shared" ca="1" si="252"/>
        <v>-</v>
      </c>
      <c r="DU56" s="168" t="str">
        <f t="shared" ca="1" si="252"/>
        <v>-</v>
      </c>
      <c r="DV56" s="168" t="str">
        <f t="shared" ca="1" si="252"/>
        <v>-</v>
      </c>
      <c r="DW56" s="168" t="str">
        <f t="shared" ca="1" si="252"/>
        <v>-</v>
      </c>
      <c r="DX56" s="10"/>
      <c r="DY56" s="168">
        <f t="shared" ca="1" si="252"/>
        <v>1</v>
      </c>
      <c r="DZ56" s="168" t="str">
        <f t="shared" ca="1" si="252"/>
        <v>-</v>
      </c>
      <c r="EA56" s="168" t="str">
        <f t="shared" ca="1" si="252"/>
        <v>-</v>
      </c>
      <c r="EB56" s="168" t="str">
        <f t="shared" ca="1" si="252"/>
        <v>-</v>
      </c>
      <c r="EC56" s="168" t="str">
        <f t="shared" ca="1" si="252"/>
        <v>-</v>
      </c>
      <c r="ED56" s="168" t="b">
        <f t="shared" ca="1" si="252"/>
        <v>0</v>
      </c>
      <c r="EE56" s="168" t="str">
        <f t="shared" ca="1" si="252"/>
        <v>-</v>
      </c>
      <c r="EF56" s="168">
        <f t="shared" ca="1" si="252"/>
        <v>0</v>
      </c>
      <c r="EG56" s="168" t="str">
        <f t="shared" ca="1" si="252"/>
        <v>-</v>
      </c>
      <c r="EH56" s="166" cm="1">
        <f t="array" aca="1" ref="EH56" ca="1">INDEX(i.rev,$K56,EH$15)</f>
        <v>1</v>
      </c>
      <c r="EI56" s="168">
        <f t="shared" ca="1" si="253"/>
        <v>0</v>
      </c>
      <c r="EJ56" s="168">
        <f t="shared" ca="1" si="253"/>
        <v>1</v>
      </c>
      <c r="EK56" s="168">
        <f t="shared" ca="1" si="253"/>
        <v>0</v>
      </c>
      <c r="EL56" s="168">
        <f t="shared" ca="1" si="253"/>
        <v>1</v>
      </c>
      <c r="EM56" s="168">
        <f t="shared" ca="1" si="253"/>
        <v>1</v>
      </c>
      <c r="EN56" s="168">
        <f t="shared" ca="1" si="253"/>
        <v>1</v>
      </c>
      <c r="EO56" s="168">
        <f t="shared" ca="1" si="253"/>
        <v>0</v>
      </c>
      <c r="EP56" s="168">
        <f t="shared" ca="1" si="253"/>
        <v>0</v>
      </c>
      <c r="EQ56" s="168">
        <f t="shared" ca="1" si="253"/>
        <v>0</v>
      </c>
      <c r="ER56" s="168">
        <f t="shared" ca="1" si="253"/>
        <v>0</v>
      </c>
      <c r="ES56" s="168">
        <f t="shared" ca="1" si="253"/>
        <v>0</v>
      </c>
      <c r="ET56" s="168">
        <f t="shared" ca="1" si="253"/>
        <v>0</v>
      </c>
      <c r="EU56" s="168">
        <f t="shared" ca="1" si="253"/>
        <v>0</v>
      </c>
      <c r="EV56" s="168">
        <f t="shared" ca="1" si="253"/>
        <v>0</v>
      </c>
      <c r="EW56" s="168">
        <f t="shared" ca="1" si="253"/>
        <v>0</v>
      </c>
      <c r="EX56" s="168">
        <f t="shared" ca="1" si="253"/>
        <v>0</v>
      </c>
      <c r="EY56" s="166" cm="1">
        <f t="array" aca="1" ref="EY56" ca="1">INDEX(i.rev,$K56,EY$15)</f>
        <v>0</v>
      </c>
      <c r="EZ56" s="168">
        <f t="shared" ca="1" si="254"/>
        <v>0</v>
      </c>
      <c r="FA56" s="166" cm="1">
        <f t="array" aca="1" ref="FA56" ca="1">INDEX(i.rev,$K56,FA$15)</f>
        <v>1</v>
      </c>
      <c r="FB56" s="168">
        <f t="shared" ca="1" si="265"/>
        <v>0</v>
      </c>
      <c r="FC56" s="168">
        <f t="shared" ca="1" si="265"/>
        <v>0</v>
      </c>
      <c r="FD56" s="168">
        <f t="shared" ca="1" si="265"/>
        <v>0</v>
      </c>
      <c r="FE56" s="168">
        <f t="shared" ca="1" si="265"/>
        <v>0</v>
      </c>
      <c r="FF56" s="168">
        <f t="shared" ca="1" si="265"/>
        <v>0</v>
      </c>
      <c r="FG56" s="168">
        <f t="shared" ca="1" si="265"/>
        <v>0</v>
      </c>
      <c r="FH56" s="168">
        <f t="shared" ca="1" si="265"/>
        <v>0</v>
      </c>
      <c r="FI56" s="10">
        <v>4</v>
      </c>
      <c r="FJ56" s="168" t="str">
        <f t="shared" ca="1" si="265"/>
        <v>-</v>
      </c>
      <c r="FK56" s="168" t="str">
        <f t="shared" ca="1" si="265"/>
        <v>-</v>
      </c>
      <c r="FL56" s="168" t="str">
        <f t="shared" ca="1" si="265"/>
        <v>-</v>
      </c>
      <c r="FM56" s="168" t="str">
        <f t="shared" ca="1" si="265"/>
        <v>-</v>
      </c>
      <c r="FN56" s="168" t="str">
        <f t="shared" ca="1" si="265"/>
        <v>-</v>
      </c>
      <c r="FO56" s="166" t="b">
        <f t="shared" si="256"/>
        <v>0</v>
      </c>
      <c r="FP56" s="166" t="b">
        <f t="shared" si="256"/>
        <v>0</v>
      </c>
      <c r="FQ56" s="166" t="b">
        <f t="shared" si="256"/>
        <v>1</v>
      </c>
      <c r="FR56" s="168">
        <f t="shared" ca="1" si="265"/>
        <v>0</v>
      </c>
      <c r="FS56" s="166">
        <f t="shared" ca="1" si="266"/>
        <v>1</v>
      </c>
      <c r="FT56" s="166">
        <f t="shared" ca="1" si="266"/>
        <v>1</v>
      </c>
      <c r="FU56" s="168" t="str">
        <f t="shared" ca="1" si="265"/>
        <v>-</v>
      </c>
      <c r="FV56" s="168" t="str">
        <f t="shared" ca="1" si="265"/>
        <v>-</v>
      </c>
      <c r="FW56" s="168" t="str">
        <f t="shared" ca="1" si="265"/>
        <v>-</v>
      </c>
      <c r="FX56" s="168" t="str">
        <f t="shared" ca="1" si="265"/>
        <v>-</v>
      </c>
      <c r="FY56" s="168" t="str">
        <f t="shared" ca="1" si="265"/>
        <v>-</v>
      </c>
      <c r="FZ56" s="168" t="str">
        <f t="shared" ca="1" si="265"/>
        <v>-</v>
      </c>
      <c r="GA56" s="168" t="str">
        <f t="shared" ca="1" si="265"/>
        <v>-</v>
      </c>
      <c r="GB56" s="168" t="str">
        <f t="shared" ca="1" si="265"/>
        <v>-</v>
      </c>
      <c r="GC56" s="168" t="str">
        <f t="shared" ca="1" si="265"/>
        <v>-</v>
      </c>
      <c r="GD56" s="168" t="b">
        <f t="shared" ca="1" si="265"/>
        <v>1</v>
      </c>
      <c r="GE56" s="168" t="str">
        <f t="shared" ca="1" si="265"/>
        <v>-</v>
      </c>
      <c r="GF56" s="168" t="str">
        <f t="shared" ca="1" si="265"/>
        <v>-</v>
      </c>
      <c r="GG56" s="168" t="str">
        <f t="shared" ca="1" si="265"/>
        <v>-</v>
      </c>
      <c r="GH56" s="168" t="str">
        <f t="shared" ca="1" si="265"/>
        <v>-</v>
      </c>
      <c r="GI56" s="168" t="str">
        <f t="shared" ca="1" si="265"/>
        <v>-</v>
      </c>
      <c r="GJ56" s="168" t="str">
        <f t="shared" ca="1" si="265"/>
        <v>-</v>
      </c>
      <c r="GK56" s="168" t="str">
        <f t="shared" ca="1" si="265"/>
        <v>-</v>
      </c>
      <c r="GL56" s="168" t="str">
        <f t="shared" ca="1" si="265"/>
        <v>-</v>
      </c>
      <c r="GM56" s="168" t="str">
        <f t="shared" ca="1" si="265"/>
        <v>-</v>
      </c>
      <c r="GN56" s="168" t="str">
        <f t="shared" ca="1" si="265"/>
        <v>-</v>
      </c>
      <c r="GO56" s="168" t="str">
        <f t="shared" ca="1" si="265"/>
        <v>-</v>
      </c>
      <c r="GP56" s="168" t="str">
        <f t="shared" ca="1" si="265"/>
        <v>-</v>
      </c>
      <c r="GQ56" s="168" t="str">
        <f t="shared" ca="1" si="265"/>
        <v>-</v>
      </c>
      <c r="GR56" s="168" t="str">
        <f t="shared" ca="1" si="265"/>
        <v>-</v>
      </c>
      <c r="GS56" s="168">
        <f t="shared" ca="1" si="265"/>
        <v>500</v>
      </c>
      <c r="GT56" s="168">
        <f t="shared" ca="1" si="265"/>
        <v>500</v>
      </c>
      <c r="GU56" s="168" t="str">
        <f t="shared" ca="1" si="265"/>
        <v>-</v>
      </c>
      <c r="GV56" s="117">
        <f t="shared" si="273"/>
        <v>817</v>
      </c>
      <c r="GW56" s="117">
        <f t="shared" si="272"/>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31"/>
        <v>4.4999999999999998E-2</v>
      </c>
      <c r="JB56" s="166">
        <f t="shared" ca="1" si="232"/>
        <v>4.4999999999999998E-2</v>
      </c>
      <c r="JC56" s="168">
        <f t="shared" ca="1" si="257"/>
        <v>1</v>
      </c>
      <c r="JD56" s="168">
        <f t="shared" ca="1" si="257"/>
        <v>0</v>
      </c>
      <c r="JE56" s="168">
        <f t="shared" ca="1" si="257"/>
        <v>1</v>
      </c>
      <c r="JF56" s="168">
        <f t="shared" ca="1" si="257"/>
        <v>1</v>
      </c>
      <c r="JG56" s="168">
        <f t="shared" ca="1" si="257"/>
        <v>0</v>
      </c>
      <c r="JH56" s="168">
        <f t="shared" ca="1" si="257"/>
        <v>70</v>
      </c>
      <c r="JI56" s="168">
        <f t="shared" ca="1" si="257"/>
        <v>50</v>
      </c>
      <c r="JJ56" s="168">
        <f t="shared" ca="1" si="257"/>
        <v>70</v>
      </c>
      <c r="JK56" s="168">
        <f t="shared" ca="1" si="257"/>
        <v>50</v>
      </c>
      <c r="JL56" s="166">
        <f t="shared" ca="1" si="258"/>
        <v>1</v>
      </c>
      <c r="JM56" s="166">
        <f t="shared" ca="1" si="259"/>
        <v>1</v>
      </c>
      <c r="JN56" s="166">
        <f t="shared" ca="1" si="260"/>
        <v>1</v>
      </c>
      <c r="JO56" s="166">
        <f t="shared" ca="1" si="268"/>
        <v>1</v>
      </c>
      <c r="JP56" s="166">
        <f t="shared" ca="1" si="268"/>
        <v>1</v>
      </c>
      <c r="JQ56" s="168">
        <f t="shared" ca="1" si="257"/>
        <v>1</v>
      </c>
      <c r="JR56" s="10"/>
      <c r="JS56" s="168">
        <f t="shared" ca="1" si="257"/>
        <v>1</v>
      </c>
      <c r="JT56" s="166">
        <f t="shared" ca="1" si="235"/>
        <v>1</v>
      </c>
      <c r="JU56" s="168">
        <f t="shared" ca="1" si="257"/>
        <v>1</v>
      </c>
      <c r="JV56" s="168">
        <f t="shared" ca="1" si="257"/>
        <v>1</v>
      </c>
      <c r="JW56" s="168">
        <f t="shared" ca="1" si="257"/>
        <v>1</v>
      </c>
      <c r="JX56" s="168">
        <f t="shared" ca="1" si="257"/>
        <v>1</v>
      </c>
      <c r="JY56" s="168">
        <f t="shared" ca="1" si="257"/>
        <v>1</v>
      </c>
      <c r="JZ56" s="168">
        <f t="shared" ca="1" si="257"/>
        <v>1</v>
      </c>
      <c r="KA56" s="166">
        <f t="shared" ca="1" si="236"/>
        <v>1</v>
      </c>
      <c r="KB56" s="166">
        <f t="shared" ca="1" si="237"/>
        <v>1</v>
      </c>
      <c r="KC56" s="166">
        <f t="shared" ca="1" si="238"/>
        <v>1</v>
      </c>
      <c r="KD56" s="166" t="str">
        <f t="shared" ca="1" si="239"/>
        <v>-</v>
      </c>
      <c r="KE56" s="199">
        <v>2</v>
      </c>
      <c r="KF56" s="166" t="str">
        <f t="shared" ca="1" si="240"/>
        <v>-</v>
      </c>
      <c r="KG56" s="166" t="str">
        <f t="shared" ca="1" si="241"/>
        <v>-</v>
      </c>
      <c r="KH56" s="166" t="b">
        <f t="shared" ca="1" si="242"/>
        <v>0</v>
      </c>
      <c r="KI56" s="168">
        <f t="shared" ca="1" si="257"/>
        <v>0</v>
      </c>
      <c r="KJ56" s="27">
        <v>0</v>
      </c>
    </row>
    <row r="57" spans="1:296" s="148" customFormat="1" outlineLevel="1">
      <c r="A57" s="126">
        <f t="shared" si="243"/>
        <v>52</v>
      </c>
      <c r="B57" s="126">
        <f t="shared" si="244"/>
        <v>13</v>
      </c>
      <c r="C57" s="148">
        <v>101</v>
      </c>
      <c r="D57" s="148" t="s">
        <v>884</v>
      </c>
      <c r="E57" s="148" t="b">
        <v>1</v>
      </c>
      <c r="F57" s="148" t="b">
        <v>0</v>
      </c>
      <c r="G57" s="148" t="b">
        <f t="shared" si="269"/>
        <v>1</v>
      </c>
      <c r="H57" s="144">
        <v>3</v>
      </c>
      <c r="I57" s="32">
        <v>1</v>
      </c>
      <c r="J57" s="144">
        <f t="shared" ca="1" si="246"/>
        <v>1</v>
      </c>
      <c r="K57" s="144">
        <f t="shared" ca="1" si="246"/>
        <v>1</v>
      </c>
      <c r="L57" s="144">
        <f t="shared" ca="1" si="246"/>
        <v>1</v>
      </c>
      <c r="M57" s="144">
        <f t="shared" ca="1" si="246"/>
        <v>1</v>
      </c>
      <c r="N57" s="144">
        <f t="shared" ca="1" si="246"/>
        <v>1</v>
      </c>
      <c r="O57" s="144">
        <f t="shared" ca="1" si="246"/>
        <v>1</v>
      </c>
      <c r="P57" s="144">
        <f t="shared" ca="1" si="246"/>
        <v>1</v>
      </c>
      <c r="Q57" s="144">
        <f t="shared" ca="1" si="246"/>
        <v>1</v>
      </c>
      <c r="R57" s="144">
        <f t="shared" ca="1" si="246"/>
        <v>2</v>
      </c>
      <c r="S57" s="144">
        <f t="shared" ca="1" si="246"/>
        <v>1</v>
      </c>
      <c r="T57" s="144">
        <f t="shared" ca="1" si="246"/>
        <v>1</v>
      </c>
      <c r="U57" s="144">
        <f t="shared" ca="1" si="246"/>
        <v>1</v>
      </c>
      <c r="V57" s="144">
        <f t="shared" ca="1" si="246"/>
        <v>1</v>
      </c>
      <c r="W57" s="144">
        <f t="shared" ca="1" si="246"/>
        <v>1</v>
      </c>
      <c r="X57" s="144">
        <f t="shared" ca="1" si="246"/>
        <v>1</v>
      </c>
      <c r="Y57" s="144">
        <f t="shared" ca="1" si="246"/>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47"/>
        <v>1</v>
      </c>
      <c r="AL57" s="166" t="str">
        <f t="shared" si="247"/>
        <v>-</v>
      </c>
      <c r="AM57" s="166" t="str">
        <f t="shared" si="247"/>
        <v>-</v>
      </c>
      <c r="AN57" s="166" t="str">
        <f t="shared" si="247"/>
        <v>-</v>
      </c>
      <c r="AO57" s="166" t="b">
        <f t="shared" si="247"/>
        <v>0</v>
      </c>
      <c r="AP57" s="166" t="b">
        <f t="shared" si="247"/>
        <v>0</v>
      </c>
      <c r="AQ57" s="166">
        <f t="shared" ca="1" si="217"/>
        <v>0</v>
      </c>
      <c r="AR57" s="166" t="b">
        <f t="shared" ca="1" si="248"/>
        <v>0</v>
      </c>
      <c r="AS57" s="166" t="b">
        <f t="shared" ca="1" si="248"/>
        <v>0</v>
      </c>
      <c r="AT57" s="166" t="str">
        <f t="shared" ca="1" si="248"/>
        <v>-</v>
      </c>
      <c r="AU57" s="166" t="str">
        <f t="shared" ca="1" si="248"/>
        <v>-</v>
      </c>
      <c r="AV57" s="166" t="str">
        <f t="shared" ca="1" si="248"/>
        <v>-</v>
      </c>
      <c r="AW57" s="10"/>
      <c r="AX57" s="166" t="b">
        <f t="shared" si="219"/>
        <v>1</v>
      </c>
      <c r="AY57" s="168" t="b">
        <f t="shared" ca="1" si="249"/>
        <v>1</v>
      </c>
      <c r="AZ57" s="168" t="b">
        <f t="shared" ca="1" si="249"/>
        <v>1</v>
      </c>
      <c r="BA57" s="167">
        <f t="shared" si="263"/>
        <v>3108</v>
      </c>
      <c r="BB57" s="168" t="str">
        <f t="shared" ca="1" si="249"/>
        <v>-</v>
      </c>
      <c r="BC57" s="168" t="str">
        <f t="shared" ca="1" si="249"/>
        <v>-</v>
      </c>
      <c r="BD57" s="168" t="str">
        <f t="shared" ca="1" si="249"/>
        <v>-</v>
      </c>
      <c r="BE57" s="168" t="str">
        <f t="shared" ca="1" si="249"/>
        <v>-</v>
      </c>
      <c r="BF57" s="168" t="str">
        <f t="shared" ca="1" si="249"/>
        <v>-</v>
      </c>
      <c r="BG57" s="168">
        <f t="shared" ca="1" si="249"/>
        <v>1</v>
      </c>
      <c r="BH57" s="168">
        <f t="shared" ca="1" si="249"/>
        <v>1</v>
      </c>
      <c r="BI57" s="168" t="str">
        <f t="shared" ca="1" si="249"/>
        <v>-</v>
      </c>
      <c r="BJ57" s="168" t="str">
        <f t="shared" ca="1" si="249"/>
        <v>-</v>
      </c>
      <c r="BK57" s="10"/>
      <c r="BL57" s="168" t="str">
        <f t="shared" ca="1" si="249"/>
        <v>-</v>
      </c>
      <c r="BM57" s="168" t="str">
        <f t="shared" ca="1" si="249"/>
        <v>-</v>
      </c>
      <c r="BN57" s="168" t="str">
        <f t="shared" ref="BN57:BV59" ca="1" si="274">OFFSET(BN$5,$B57,0)</f>
        <v>-</v>
      </c>
      <c r="BO57" s="168" t="str">
        <f t="shared" ca="1" si="274"/>
        <v>-</v>
      </c>
      <c r="BP57" s="168" t="str">
        <f t="shared" ca="1" si="274"/>
        <v>-</v>
      </c>
      <c r="BQ57" s="168" t="str">
        <f t="shared" ca="1" si="274"/>
        <v>-</v>
      </c>
      <c r="BR57" s="168" t="str">
        <f t="shared" ca="1" si="274"/>
        <v>-</v>
      </c>
      <c r="BS57" s="168" t="str">
        <f t="shared" ca="1" si="274"/>
        <v>-</v>
      </c>
      <c r="BT57" s="168" t="str">
        <f t="shared" ca="1" si="274"/>
        <v>-</v>
      </c>
      <c r="BU57" s="168" t="str">
        <f t="shared" ca="1" si="274"/>
        <v>-</v>
      </c>
      <c r="BV57" s="168" t="str">
        <f t="shared" ca="1" si="274"/>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71"/>
        <v>-</v>
      </c>
      <c r="CI57" s="168" t="str">
        <f t="shared" ca="1" si="271"/>
        <v>-</v>
      </c>
      <c r="CJ57" s="168" t="str">
        <f t="shared" ca="1" si="271"/>
        <v>-</v>
      </c>
      <c r="CK57" s="168" t="str">
        <f t="shared" ca="1" si="271"/>
        <v>-</v>
      </c>
      <c r="CL57" s="168" t="str">
        <f t="shared" ca="1" si="271"/>
        <v>-</v>
      </c>
      <c r="CM57" s="168" t="str">
        <f t="shared" ca="1" si="271"/>
        <v>-</v>
      </c>
      <c r="CN57" s="168" t="str">
        <f t="shared" ca="1" si="271"/>
        <v>-</v>
      </c>
      <c r="CO57" s="168" t="str">
        <f t="shared" ca="1" si="271"/>
        <v>-</v>
      </c>
      <c r="CP57" s="199">
        <v>1</v>
      </c>
      <c r="CQ57" s="199">
        <v>1</v>
      </c>
      <c r="CR57" s="168">
        <f t="shared" ca="1" si="271"/>
        <v>0</v>
      </c>
      <c r="CS57" s="168" t="str">
        <f t="shared" ca="1" si="271"/>
        <v>-</v>
      </c>
      <c r="CT57" s="168" t="str">
        <f t="shared" ca="1" si="271"/>
        <v>-</v>
      </c>
      <c r="CU57" s="168" t="str">
        <f t="shared" ca="1" si="271"/>
        <v>-</v>
      </c>
      <c r="CV57" s="168" t="str">
        <f t="shared" ca="1" si="271"/>
        <v>-</v>
      </c>
      <c r="CW57" s="168" t="str">
        <f t="shared" ca="1" si="271"/>
        <v>-</v>
      </c>
      <c r="CX57" s="168" t="str">
        <f t="shared" ca="1" si="271"/>
        <v>-</v>
      </c>
      <c r="CY57" s="168" t="str">
        <f t="shared" ca="1" si="271"/>
        <v>-</v>
      </c>
      <c r="CZ57" s="168">
        <f t="shared" ca="1" si="271"/>
        <v>0</v>
      </c>
      <c r="DA57" s="168" t="str">
        <f t="shared" ca="1" si="271"/>
        <v>-</v>
      </c>
      <c r="DB57" s="168" t="str">
        <f t="shared" ca="1" si="271"/>
        <v>-</v>
      </c>
      <c r="DC57" s="168" t="str">
        <f t="shared" ca="1" si="271"/>
        <v>-</v>
      </c>
      <c r="DD57" s="168" t="str">
        <f t="shared" ca="1" si="271"/>
        <v>-</v>
      </c>
      <c r="DE57" s="168" t="str">
        <f t="shared" ca="1" si="271"/>
        <v>-</v>
      </c>
      <c r="DF57" s="168">
        <f t="shared" ca="1" si="271"/>
        <v>0</v>
      </c>
      <c r="DG57" s="168">
        <f t="shared" ca="1" si="271"/>
        <v>0</v>
      </c>
      <c r="DH57" s="168">
        <f t="shared" ca="1" si="271"/>
        <v>0</v>
      </c>
      <c r="DI57" s="168">
        <f t="shared" ca="1" si="271"/>
        <v>0</v>
      </c>
      <c r="DJ57" s="168">
        <f t="shared" ca="1" si="271"/>
        <v>0</v>
      </c>
      <c r="DK57" s="168">
        <f t="shared" ca="1" si="271"/>
        <v>0</v>
      </c>
      <c r="DL57" s="168">
        <f t="shared" ca="1" si="271"/>
        <v>0</v>
      </c>
      <c r="DM57" s="168" t="str">
        <f t="shared" ca="1" si="271"/>
        <v>-</v>
      </c>
      <c r="DN57" s="168" t="str">
        <f t="shared" ca="1" si="271"/>
        <v>-</v>
      </c>
      <c r="DO57" s="168" t="str">
        <f t="shared" ca="1" si="271"/>
        <v>-</v>
      </c>
      <c r="DP57" s="168" t="str">
        <f t="shared" ca="1" si="271"/>
        <v>-</v>
      </c>
      <c r="DQ57" s="168" t="str">
        <f t="shared" ca="1" si="271"/>
        <v>-</v>
      </c>
      <c r="DR57" s="168" t="str">
        <f t="shared" ca="1" si="252"/>
        <v>-</v>
      </c>
      <c r="DS57" s="168" t="str">
        <f t="shared" ca="1" si="252"/>
        <v>-</v>
      </c>
      <c r="DT57" s="168" t="str">
        <f t="shared" ca="1" si="252"/>
        <v>-</v>
      </c>
      <c r="DU57" s="168" t="str">
        <f t="shared" ca="1" si="252"/>
        <v>-</v>
      </c>
      <c r="DV57" s="168" t="str">
        <f t="shared" ca="1" si="252"/>
        <v>-</v>
      </c>
      <c r="DW57" s="168" t="str">
        <f t="shared" ca="1" si="252"/>
        <v>-</v>
      </c>
      <c r="DX57" s="10"/>
      <c r="DY57" s="168">
        <f t="shared" ca="1" si="252"/>
        <v>1</v>
      </c>
      <c r="DZ57" s="168" t="str">
        <f t="shared" ca="1" si="252"/>
        <v>-</v>
      </c>
      <c r="EA57" s="168" t="str">
        <f t="shared" ca="1" si="252"/>
        <v>-</v>
      </c>
      <c r="EB57" s="168" t="str">
        <f t="shared" ca="1" si="252"/>
        <v>-</v>
      </c>
      <c r="EC57" s="168" t="str">
        <f t="shared" ca="1" si="252"/>
        <v>-</v>
      </c>
      <c r="ED57" s="168" t="b">
        <f t="shared" ca="1" si="252"/>
        <v>0</v>
      </c>
      <c r="EE57" s="168" t="str">
        <f t="shared" ca="1" si="252"/>
        <v>-</v>
      </c>
      <c r="EF57" s="168">
        <f t="shared" ca="1" si="252"/>
        <v>0</v>
      </c>
      <c r="EG57" s="168" t="str">
        <f t="shared" ca="1" si="252"/>
        <v>-</v>
      </c>
      <c r="EH57" s="166" cm="1">
        <f t="array" aca="1" ref="EH57" ca="1">INDEX(i.rev,$K57,EH$15)</f>
        <v>1</v>
      </c>
      <c r="EI57" s="168">
        <f t="shared" ca="1" si="253"/>
        <v>0</v>
      </c>
      <c r="EJ57" s="168">
        <f t="shared" ca="1" si="253"/>
        <v>1</v>
      </c>
      <c r="EK57" s="168">
        <f t="shared" ca="1" si="253"/>
        <v>0</v>
      </c>
      <c r="EL57" s="168">
        <f t="shared" ca="1" si="253"/>
        <v>1</v>
      </c>
      <c r="EM57" s="168">
        <f t="shared" ca="1" si="253"/>
        <v>1</v>
      </c>
      <c r="EN57" s="168">
        <f t="shared" ca="1" si="253"/>
        <v>1</v>
      </c>
      <c r="EO57" s="168">
        <f t="shared" ca="1" si="253"/>
        <v>0</v>
      </c>
      <c r="EP57" s="168">
        <f t="shared" ca="1" si="253"/>
        <v>0</v>
      </c>
      <c r="EQ57" s="168">
        <f t="shared" ca="1" si="253"/>
        <v>0</v>
      </c>
      <c r="ER57" s="168">
        <f t="shared" ca="1" si="253"/>
        <v>0</v>
      </c>
      <c r="ES57" s="168">
        <f t="shared" ca="1" si="253"/>
        <v>0</v>
      </c>
      <c r="ET57" s="168">
        <f t="shared" ca="1" si="253"/>
        <v>0</v>
      </c>
      <c r="EU57" s="168">
        <f t="shared" ca="1" si="253"/>
        <v>0</v>
      </c>
      <c r="EV57" s="168">
        <f t="shared" ca="1" si="253"/>
        <v>0</v>
      </c>
      <c r="EW57" s="168">
        <f t="shared" ca="1" si="253"/>
        <v>0</v>
      </c>
      <c r="EX57" s="168">
        <f t="shared" ca="1" si="253"/>
        <v>0</v>
      </c>
      <c r="EY57" s="166" cm="1">
        <f t="array" aca="1" ref="EY57" ca="1">INDEX(i.rev,$K57,EY$15)</f>
        <v>0</v>
      </c>
      <c r="EZ57" s="168">
        <f t="shared" ca="1" si="254"/>
        <v>0</v>
      </c>
      <c r="FA57" s="166" cm="1">
        <f t="array" aca="1" ref="FA57" ca="1">INDEX(i.rev,$K57,FA$15)</f>
        <v>1</v>
      </c>
      <c r="FB57" s="168">
        <f t="shared" ca="1" si="265"/>
        <v>0</v>
      </c>
      <c r="FC57" s="168">
        <f t="shared" ca="1" si="265"/>
        <v>0</v>
      </c>
      <c r="FD57" s="168">
        <f t="shared" ca="1" si="265"/>
        <v>0</v>
      </c>
      <c r="FE57" s="168">
        <f t="shared" ca="1" si="265"/>
        <v>0</v>
      </c>
      <c r="FF57" s="168">
        <f t="shared" ca="1" si="265"/>
        <v>0</v>
      </c>
      <c r="FG57" s="168">
        <f t="shared" ca="1" si="265"/>
        <v>0</v>
      </c>
      <c r="FH57" s="168">
        <f t="shared" ca="1" si="265"/>
        <v>0</v>
      </c>
      <c r="FI57" s="10">
        <v>5</v>
      </c>
      <c r="FJ57" s="168" t="str">
        <f t="shared" ca="1" si="265"/>
        <v>-</v>
      </c>
      <c r="FK57" s="168" t="str">
        <f t="shared" ca="1" si="265"/>
        <v>-</v>
      </c>
      <c r="FL57" s="168" t="str">
        <f t="shared" ca="1" si="265"/>
        <v>-</v>
      </c>
      <c r="FM57" s="168" t="str">
        <f t="shared" ca="1" si="265"/>
        <v>-</v>
      </c>
      <c r="FN57" s="168" t="str">
        <f t="shared" ca="1" si="264"/>
        <v>-</v>
      </c>
      <c r="FO57" s="166" t="b">
        <f t="shared" si="256"/>
        <v>0</v>
      </c>
      <c r="FP57" s="166" t="b">
        <f t="shared" si="256"/>
        <v>0</v>
      </c>
      <c r="FQ57" s="166" t="b">
        <f t="shared" si="256"/>
        <v>1</v>
      </c>
      <c r="FR57" s="168">
        <f t="shared" ca="1" si="265"/>
        <v>0</v>
      </c>
      <c r="FS57" s="166">
        <f t="shared" ca="1" si="266"/>
        <v>1</v>
      </c>
      <c r="FT57" s="166">
        <f t="shared" ca="1" si="266"/>
        <v>1</v>
      </c>
      <c r="FU57" s="168" t="str">
        <f t="shared" ca="1" si="265"/>
        <v>-</v>
      </c>
      <c r="FV57" s="168" t="str">
        <f t="shared" ca="1" si="265"/>
        <v>-</v>
      </c>
      <c r="FW57" s="168" t="str">
        <f t="shared" ca="1" si="265"/>
        <v>-</v>
      </c>
      <c r="FX57" s="168" t="str">
        <f t="shared" ca="1" si="265"/>
        <v>-</v>
      </c>
      <c r="FY57" s="168" t="str">
        <f t="shared" ca="1" si="265"/>
        <v>-</v>
      </c>
      <c r="FZ57" s="168" t="str">
        <f t="shared" ca="1" si="265"/>
        <v>-</v>
      </c>
      <c r="GA57" s="168" t="str">
        <f t="shared" ca="1" si="265"/>
        <v>-</v>
      </c>
      <c r="GB57" s="168" t="str">
        <f t="shared" ca="1" si="265"/>
        <v>-</v>
      </c>
      <c r="GC57" s="168" t="str">
        <f t="shared" ca="1" si="265"/>
        <v>-</v>
      </c>
      <c r="GD57" s="168" t="b">
        <f t="shared" ca="1" si="265"/>
        <v>1</v>
      </c>
      <c r="GE57" s="168" t="str">
        <f t="shared" ca="1" si="265"/>
        <v>-</v>
      </c>
      <c r="GF57" s="168" t="str">
        <f t="shared" ca="1" si="265"/>
        <v>-</v>
      </c>
      <c r="GG57" s="168" t="str">
        <f t="shared" ca="1" si="265"/>
        <v>-</v>
      </c>
      <c r="GH57" s="168" t="str">
        <f t="shared" ca="1" si="265"/>
        <v>-</v>
      </c>
      <c r="GI57" s="168" t="str">
        <f t="shared" ca="1" si="265"/>
        <v>-</v>
      </c>
      <c r="GJ57" s="168" t="str">
        <f t="shared" ca="1" si="265"/>
        <v>-</v>
      </c>
      <c r="GK57" s="168" t="str">
        <f t="shared" ca="1" si="265"/>
        <v>-</v>
      </c>
      <c r="GL57" s="168" t="str">
        <f t="shared" ca="1" si="265"/>
        <v>-</v>
      </c>
      <c r="GM57" s="168" t="str">
        <f t="shared" ca="1" si="265"/>
        <v>-</v>
      </c>
      <c r="GN57" s="168" t="str">
        <f t="shared" ca="1" si="265"/>
        <v>-</v>
      </c>
      <c r="GO57" s="168" t="str">
        <f t="shared" ca="1" si="265"/>
        <v>-</v>
      </c>
      <c r="GP57" s="168" t="str">
        <f t="shared" ca="1" si="265"/>
        <v>-</v>
      </c>
      <c r="GQ57" s="168" t="str">
        <f t="shared" ca="1" si="265"/>
        <v>-</v>
      </c>
      <c r="GR57" s="168" t="str">
        <f t="shared" ca="1" si="265"/>
        <v>-</v>
      </c>
      <c r="GS57" s="168">
        <f t="shared" ca="1" si="265"/>
        <v>500</v>
      </c>
      <c r="GT57" s="168">
        <f t="shared" ca="1" si="265"/>
        <v>500</v>
      </c>
      <c r="GU57" s="168" t="str">
        <f t="shared" ca="1" si="265"/>
        <v>-</v>
      </c>
      <c r="GV57" s="117">
        <f t="shared" si="273"/>
        <v>997</v>
      </c>
      <c r="GW57" s="117">
        <f t="shared" si="272"/>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31"/>
        <v>4.4999999999999998E-2</v>
      </c>
      <c r="JB57" s="166">
        <f t="shared" ca="1" si="232"/>
        <v>4.4999999999999998E-2</v>
      </c>
      <c r="JC57" s="168">
        <f t="shared" ca="1" si="257"/>
        <v>1</v>
      </c>
      <c r="JD57" s="168">
        <f t="shared" ca="1" si="257"/>
        <v>0</v>
      </c>
      <c r="JE57" s="168">
        <f t="shared" ca="1" si="257"/>
        <v>1</v>
      </c>
      <c r="JF57" s="168">
        <f t="shared" ca="1" si="257"/>
        <v>1</v>
      </c>
      <c r="JG57" s="168">
        <f t="shared" ca="1" si="257"/>
        <v>0</v>
      </c>
      <c r="JH57" s="168">
        <f t="shared" ca="1" si="257"/>
        <v>70</v>
      </c>
      <c r="JI57" s="168">
        <f t="shared" ca="1" si="257"/>
        <v>50</v>
      </c>
      <c r="JJ57" s="168">
        <f t="shared" ca="1" si="257"/>
        <v>70</v>
      </c>
      <c r="JK57" s="168">
        <f t="shared" ca="1" si="257"/>
        <v>50</v>
      </c>
      <c r="JL57" s="166">
        <f t="shared" ca="1" si="258"/>
        <v>1</v>
      </c>
      <c r="JM57" s="166">
        <f t="shared" ca="1" si="259"/>
        <v>1</v>
      </c>
      <c r="JN57" s="166">
        <f t="shared" ca="1" si="260"/>
        <v>1</v>
      </c>
      <c r="JO57" s="166">
        <f t="shared" ca="1" si="268"/>
        <v>1</v>
      </c>
      <c r="JP57" s="166">
        <f t="shared" ca="1" si="268"/>
        <v>1</v>
      </c>
      <c r="JQ57" s="168">
        <f t="shared" ca="1" si="257"/>
        <v>1</v>
      </c>
      <c r="JR57" s="10"/>
      <c r="JS57" s="168">
        <f t="shared" ca="1" si="257"/>
        <v>1</v>
      </c>
      <c r="JT57" s="166">
        <f t="shared" ca="1" si="235"/>
        <v>1</v>
      </c>
      <c r="JU57" s="168">
        <f t="shared" ca="1" si="257"/>
        <v>1</v>
      </c>
      <c r="JV57" s="168">
        <f t="shared" ca="1" si="257"/>
        <v>1</v>
      </c>
      <c r="JW57" s="168">
        <f t="shared" ca="1" si="257"/>
        <v>1</v>
      </c>
      <c r="JX57" s="168">
        <f t="shared" ca="1" si="257"/>
        <v>1</v>
      </c>
      <c r="JY57" s="168">
        <f t="shared" ca="1" si="257"/>
        <v>1</v>
      </c>
      <c r="JZ57" s="168">
        <f t="shared" ca="1" si="257"/>
        <v>1</v>
      </c>
      <c r="KA57" s="166">
        <f t="shared" ca="1" si="236"/>
        <v>1</v>
      </c>
      <c r="KB57" s="166">
        <f t="shared" ca="1" si="237"/>
        <v>1</v>
      </c>
      <c r="KC57" s="166">
        <f t="shared" ca="1" si="238"/>
        <v>1</v>
      </c>
      <c r="KD57" s="166" t="str">
        <f t="shared" ca="1" si="239"/>
        <v>-</v>
      </c>
      <c r="KE57" s="199">
        <v>2</v>
      </c>
      <c r="KF57" s="166" t="str">
        <f t="shared" ca="1" si="240"/>
        <v>-</v>
      </c>
      <c r="KG57" s="166" t="str">
        <f t="shared" ca="1" si="241"/>
        <v>-</v>
      </c>
      <c r="KH57" s="166" t="b">
        <f t="shared" ca="1" si="242"/>
        <v>0</v>
      </c>
      <c r="KI57" s="168">
        <f t="shared" ca="1" si="257"/>
        <v>0</v>
      </c>
      <c r="KJ57" s="27">
        <v>0</v>
      </c>
    </row>
    <row r="58" spans="1:296" s="148" customFormat="1" outlineLevel="1">
      <c r="A58" s="126">
        <f t="shared" si="243"/>
        <v>53</v>
      </c>
      <c r="B58" s="126">
        <f t="shared" si="244"/>
        <v>13</v>
      </c>
      <c r="C58" s="148">
        <v>101</v>
      </c>
      <c r="D58" s="148" t="s">
        <v>884</v>
      </c>
      <c r="E58" s="148" t="b">
        <v>1</v>
      </c>
      <c r="F58" s="148" t="b">
        <v>0</v>
      </c>
      <c r="G58" s="148" t="b">
        <f t="shared" ref="G58:G59" si="275">E58</f>
        <v>1</v>
      </c>
      <c r="H58" s="144">
        <v>3</v>
      </c>
      <c r="I58" s="32">
        <v>1</v>
      </c>
      <c r="J58" s="144">
        <f t="shared" ca="1" si="246"/>
        <v>1</v>
      </c>
      <c r="K58" s="144">
        <f t="shared" ca="1" si="246"/>
        <v>1</v>
      </c>
      <c r="L58" s="144">
        <f t="shared" ca="1" si="246"/>
        <v>1</v>
      </c>
      <c r="M58" s="144">
        <f t="shared" ca="1" si="246"/>
        <v>1</v>
      </c>
      <c r="N58" s="144">
        <f t="shared" ca="1" si="246"/>
        <v>1</v>
      </c>
      <c r="O58" s="144">
        <f t="shared" ca="1" si="246"/>
        <v>1</v>
      </c>
      <c r="P58" s="144">
        <f t="shared" ca="1" si="246"/>
        <v>1</v>
      </c>
      <c r="Q58" s="144">
        <f t="shared" ca="1" si="246"/>
        <v>1</v>
      </c>
      <c r="R58" s="144">
        <f t="shared" ca="1" si="246"/>
        <v>2</v>
      </c>
      <c r="S58" s="144">
        <f t="shared" ca="1" si="246"/>
        <v>1</v>
      </c>
      <c r="T58" s="144">
        <f t="shared" ca="1" si="246"/>
        <v>1</v>
      </c>
      <c r="U58" s="144">
        <f t="shared" ca="1" si="246"/>
        <v>1</v>
      </c>
      <c r="V58" s="144">
        <f t="shared" ca="1" si="246"/>
        <v>1</v>
      </c>
      <c r="W58" s="144">
        <f t="shared" ca="1" si="246"/>
        <v>1</v>
      </c>
      <c r="X58" s="144">
        <f t="shared" ca="1" si="246"/>
        <v>1</v>
      </c>
      <c r="Y58" s="144">
        <f t="shared" ca="1" si="246"/>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47"/>
        <v>1</v>
      </c>
      <c r="AL58" s="166" t="str">
        <f t="shared" si="247"/>
        <v>-</v>
      </c>
      <c r="AM58" s="166" t="str">
        <f t="shared" si="247"/>
        <v>-</v>
      </c>
      <c r="AN58" s="166" t="str">
        <f t="shared" si="247"/>
        <v>-</v>
      </c>
      <c r="AO58" s="166" t="b">
        <f t="shared" si="247"/>
        <v>0</v>
      </c>
      <c r="AP58" s="166" t="b">
        <f t="shared" si="247"/>
        <v>0</v>
      </c>
      <c r="AQ58" s="166">
        <f t="shared" ca="1" si="217"/>
        <v>0</v>
      </c>
      <c r="AR58" s="166" t="b">
        <f t="shared" ca="1" si="248"/>
        <v>0</v>
      </c>
      <c r="AS58" s="166" t="b">
        <f t="shared" ca="1" si="248"/>
        <v>0</v>
      </c>
      <c r="AT58" s="166" t="str">
        <f t="shared" ca="1" si="248"/>
        <v>-</v>
      </c>
      <c r="AU58" s="166" t="str">
        <f t="shared" ca="1" si="248"/>
        <v>-</v>
      </c>
      <c r="AV58" s="166" t="str">
        <f t="shared" ca="1" si="248"/>
        <v>-</v>
      </c>
      <c r="AW58" s="10"/>
      <c r="AX58" s="166" t="b">
        <f t="shared" si="219"/>
        <v>1</v>
      </c>
      <c r="AY58" s="168" t="b">
        <f t="shared" ref="AY58:BM59" ca="1" si="276">OFFSET(AY$5,$B58,0)</f>
        <v>1</v>
      </c>
      <c r="AZ58" s="168" t="b">
        <f t="shared" ca="1" si="276"/>
        <v>1</v>
      </c>
      <c r="BA58" s="167">
        <f t="shared" si="263"/>
        <v>3108</v>
      </c>
      <c r="BB58" s="168" t="str">
        <f t="shared" ca="1" si="276"/>
        <v>-</v>
      </c>
      <c r="BC58" s="168" t="str">
        <f t="shared" ca="1" si="276"/>
        <v>-</v>
      </c>
      <c r="BD58" s="168" t="str">
        <f t="shared" ca="1" si="276"/>
        <v>-</v>
      </c>
      <c r="BE58" s="168" t="str">
        <f t="shared" ca="1" si="276"/>
        <v>-</v>
      </c>
      <c r="BF58" s="168" t="str">
        <f t="shared" ca="1" si="276"/>
        <v>-</v>
      </c>
      <c r="BG58" s="168">
        <f t="shared" ca="1" si="276"/>
        <v>1</v>
      </c>
      <c r="BH58" s="168">
        <f t="shared" ca="1" si="276"/>
        <v>1</v>
      </c>
      <c r="BI58" s="168" t="str">
        <f t="shared" ca="1" si="276"/>
        <v>-</v>
      </c>
      <c r="BJ58" s="168" t="str">
        <f t="shared" ca="1" si="276"/>
        <v>-</v>
      </c>
      <c r="BK58" s="10"/>
      <c r="BL58" s="168" t="str">
        <f t="shared" ca="1" si="276"/>
        <v>-</v>
      </c>
      <c r="BM58" s="168" t="str">
        <f t="shared" ca="1" si="276"/>
        <v>-</v>
      </c>
      <c r="BN58" s="168" t="str">
        <f t="shared" ca="1" si="274"/>
        <v>-</v>
      </c>
      <c r="BO58" s="168" t="str">
        <f t="shared" ca="1" si="274"/>
        <v>-</v>
      </c>
      <c r="BP58" s="168" t="str">
        <f t="shared" ca="1" si="274"/>
        <v>-</v>
      </c>
      <c r="BQ58" s="168" t="str">
        <f t="shared" ca="1" si="274"/>
        <v>-</v>
      </c>
      <c r="BR58" s="168" t="str">
        <f t="shared" ca="1" si="274"/>
        <v>-</v>
      </c>
      <c r="BS58" s="168" t="str">
        <f t="shared" ca="1" si="274"/>
        <v>-</v>
      </c>
      <c r="BT58" s="168" t="str">
        <f t="shared" ca="1" si="274"/>
        <v>-</v>
      </c>
      <c r="BU58" s="168" t="str">
        <f t="shared" ca="1" si="274"/>
        <v>-</v>
      </c>
      <c r="BV58" s="168" t="str">
        <f t="shared" ca="1" si="274"/>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71"/>
        <v>-</v>
      </c>
      <c r="CI58" s="168" t="str">
        <f t="shared" ca="1" si="271"/>
        <v>-</v>
      </c>
      <c r="CJ58" s="168" t="str">
        <f t="shared" ca="1" si="271"/>
        <v>-</v>
      </c>
      <c r="CK58" s="168" t="str">
        <f t="shared" ca="1" si="271"/>
        <v>-</v>
      </c>
      <c r="CL58" s="168" t="str">
        <f t="shared" ca="1" si="271"/>
        <v>-</v>
      </c>
      <c r="CM58" s="168" t="str">
        <f t="shared" ca="1" si="271"/>
        <v>-</v>
      </c>
      <c r="CN58" s="168" t="str">
        <f t="shared" ca="1" si="271"/>
        <v>-</v>
      </c>
      <c r="CO58" s="168" t="str">
        <f t="shared" ca="1" si="271"/>
        <v>-</v>
      </c>
      <c r="CP58" s="199">
        <v>1</v>
      </c>
      <c r="CQ58" s="199">
        <v>1</v>
      </c>
      <c r="CR58" s="168">
        <f t="shared" ca="1" si="271"/>
        <v>0</v>
      </c>
      <c r="CS58" s="168" t="str">
        <f t="shared" ca="1" si="271"/>
        <v>-</v>
      </c>
      <c r="CT58" s="168" t="str">
        <f t="shared" ca="1" si="271"/>
        <v>-</v>
      </c>
      <c r="CU58" s="168" t="str">
        <f t="shared" ca="1" si="271"/>
        <v>-</v>
      </c>
      <c r="CV58" s="168" t="str">
        <f t="shared" ca="1" si="271"/>
        <v>-</v>
      </c>
      <c r="CW58" s="168" t="str">
        <f t="shared" ca="1" si="271"/>
        <v>-</v>
      </c>
      <c r="CX58" s="168" t="str">
        <f t="shared" ca="1" si="271"/>
        <v>-</v>
      </c>
      <c r="CY58" s="168" t="str">
        <f t="shared" ca="1" si="271"/>
        <v>-</v>
      </c>
      <c r="CZ58" s="168">
        <f t="shared" ca="1" si="271"/>
        <v>0</v>
      </c>
      <c r="DA58" s="168" t="str">
        <f t="shared" ca="1" si="271"/>
        <v>-</v>
      </c>
      <c r="DB58" s="168" t="str">
        <f t="shared" ca="1" si="271"/>
        <v>-</v>
      </c>
      <c r="DC58" s="168" t="str">
        <f t="shared" ca="1" si="271"/>
        <v>-</v>
      </c>
      <c r="DD58" s="168" t="str">
        <f t="shared" ca="1" si="271"/>
        <v>-</v>
      </c>
      <c r="DE58" s="168" t="str">
        <f t="shared" ca="1" si="271"/>
        <v>-</v>
      </c>
      <c r="DF58" s="168">
        <f t="shared" ca="1" si="271"/>
        <v>0</v>
      </c>
      <c r="DG58" s="168">
        <f t="shared" ca="1" si="271"/>
        <v>0</v>
      </c>
      <c r="DH58" s="168">
        <f t="shared" ca="1" si="271"/>
        <v>0</v>
      </c>
      <c r="DI58" s="168">
        <f t="shared" ca="1" si="271"/>
        <v>0</v>
      </c>
      <c r="DJ58" s="168">
        <f t="shared" ca="1" si="271"/>
        <v>0</v>
      </c>
      <c r="DK58" s="168">
        <f t="shared" ca="1" si="271"/>
        <v>0</v>
      </c>
      <c r="DL58" s="168">
        <f t="shared" ca="1" si="271"/>
        <v>0</v>
      </c>
      <c r="DM58" s="168" t="str">
        <f t="shared" ca="1" si="271"/>
        <v>-</v>
      </c>
      <c r="DN58" s="168" t="str">
        <f t="shared" ca="1" si="271"/>
        <v>-</v>
      </c>
      <c r="DO58" s="168" t="str">
        <f t="shared" ca="1" si="271"/>
        <v>-</v>
      </c>
      <c r="DP58" s="168" t="str">
        <f t="shared" ca="1" si="271"/>
        <v>-</v>
      </c>
      <c r="DQ58" s="168" t="str">
        <f t="shared" ca="1" si="271"/>
        <v>-</v>
      </c>
      <c r="DR58" s="168" t="str">
        <f t="shared" ca="1" si="252"/>
        <v>-</v>
      </c>
      <c r="DS58" s="168" t="str">
        <f t="shared" ca="1" si="252"/>
        <v>-</v>
      </c>
      <c r="DT58" s="168" t="str">
        <f t="shared" ca="1" si="252"/>
        <v>-</v>
      </c>
      <c r="DU58" s="168" t="str">
        <f t="shared" ca="1" si="252"/>
        <v>-</v>
      </c>
      <c r="DV58" s="168" t="str">
        <f t="shared" ca="1" si="252"/>
        <v>-</v>
      </c>
      <c r="DW58" s="168" t="str">
        <f t="shared" ca="1" si="252"/>
        <v>-</v>
      </c>
      <c r="DX58" s="10"/>
      <c r="DY58" s="168">
        <f t="shared" ca="1" si="252"/>
        <v>1</v>
      </c>
      <c r="DZ58" s="168" t="str">
        <f t="shared" ca="1" si="252"/>
        <v>-</v>
      </c>
      <c r="EA58" s="168" t="str">
        <f t="shared" ca="1" si="252"/>
        <v>-</v>
      </c>
      <c r="EB58" s="168" t="str">
        <f t="shared" ca="1" si="252"/>
        <v>-</v>
      </c>
      <c r="EC58" s="168" t="str">
        <f t="shared" ca="1" si="252"/>
        <v>-</v>
      </c>
      <c r="ED58" s="168" t="b">
        <f t="shared" ca="1" si="252"/>
        <v>0</v>
      </c>
      <c r="EE58" s="168" t="str">
        <f t="shared" ca="1" si="252"/>
        <v>-</v>
      </c>
      <c r="EF58" s="168">
        <f t="shared" ca="1" si="252"/>
        <v>0</v>
      </c>
      <c r="EG58" s="168" t="str">
        <f t="shared" ca="1" si="252"/>
        <v>-</v>
      </c>
      <c r="EH58" s="166" cm="1">
        <f t="array" aca="1" ref="EH58" ca="1">INDEX(i.rev,$K58,EH$15)</f>
        <v>1</v>
      </c>
      <c r="EI58" s="168">
        <f t="shared" ca="1" si="253"/>
        <v>0</v>
      </c>
      <c r="EJ58" s="168">
        <f t="shared" ca="1" si="253"/>
        <v>1</v>
      </c>
      <c r="EK58" s="168">
        <f t="shared" ca="1" si="253"/>
        <v>0</v>
      </c>
      <c r="EL58" s="168">
        <f t="shared" ca="1" si="253"/>
        <v>1</v>
      </c>
      <c r="EM58" s="168">
        <f t="shared" ca="1" si="253"/>
        <v>1</v>
      </c>
      <c r="EN58" s="168">
        <f t="shared" ca="1" si="253"/>
        <v>1</v>
      </c>
      <c r="EO58" s="168">
        <f t="shared" ca="1" si="253"/>
        <v>0</v>
      </c>
      <c r="EP58" s="168">
        <f t="shared" ca="1" si="253"/>
        <v>0</v>
      </c>
      <c r="EQ58" s="168">
        <f t="shared" ca="1" si="253"/>
        <v>0</v>
      </c>
      <c r="ER58" s="168">
        <f t="shared" ca="1" si="253"/>
        <v>0</v>
      </c>
      <c r="ES58" s="168">
        <f t="shared" ca="1" si="253"/>
        <v>0</v>
      </c>
      <c r="ET58" s="168">
        <f t="shared" ca="1" si="253"/>
        <v>0</v>
      </c>
      <c r="EU58" s="168">
        <f t="shared" ca="1" si="253"/>
        <v>0</v>
      </c>
      <c r="EV58" s="168">
        <f t="shared" ca="1" si="253"/>
        <v>0</v>
      </c>
      <c r="EW58" s="168">
        <f t="shared" ca="1" si="253"/>
        <v>0</v>
      </c>
      <c r="EX58" s="168">
        <f t="shared" ca="1" si="253"/>
        <v>0</v>
      </c>
      <c r="EY58" s="166" cm="1">
        <f t="array" aca="1" ref="EY58" ca="1">INDEX(i.rev,$K58,EY$15)</f>
        <v>0</v>
      </c>
      <c r="EZ58" s="168">
        <f t="shared" ca="1" si="254"/>
        <v>0</v>
      </c>
      <c r="FA58" s="166" cm="1">
        <f t="array" aca="1" ref="FA58" ca="1">INDEX(i.rev,$K58,FA$15)</f>
        <v>1</v>
      </c>
      <c r="FB58" s="168">
        <f t="shared" ca="1" si="265"/>
        <v>0</v>
      </c>
      <c r="FC58" s="168">
        <f t="shared" ca="1" si="265"/>
        <v>0</v>
      </c>
      <c r="FD58" s="168">
        <f t="shared" ca="1" si="265"/>
        <v>0</v>
      </c>
      <c r="FE58" s="168">
        <f t="shared" ca="1" si="265"/>
        <v>0</v>
      </c>
      <c r="FF58" s="168">
        <f t="shared" ca="1" si="265"/>
        <v>0</v>
      </c>
      <c r="FG58" s="168">
        <f t="shared" ca="1" si="265"/>
        <v>0</v>
      </c>
      <c r="FH58" s="168">
        <f t="shared" ca="1" si="265"/>
        <v>0</v>
      </c>
      <c r="FI58" s="10">
        <v>6</v>
      </c>
      <c r="FJ58" s="168" t="str">
        <f t="shared" ca="1" si="265"/>
        <v>-</v>
      </c>
      <c r="FK58" s="168" t="str">
        <f t="shared" ca="1" si="265"/>
        <v>-</v>
      </c>
      <c r="FL58" s="168" t="str">
        <f t="shared" ca="1" si="265"/>
        <v>-</v>
      </c>
      <c r="FM58" s="168" t="str">
        <f t="shared" ca="1" si="265"/>
        <v>-</v>
      </c>
      <c r="FN58" s="168" t="str">
        <f t="shared" ca="1" si="264"/>
        <v>-</v>
      </c>
      <c r="FO58" s="166" t="b">
        <f t="shared" si="256"/>
        <v>0</v>
      </c>
      <c r="FP58" s="166" t="b">
        <f t="shared" si="256"/>
        <v>0</v>
      </c>
      <c r="FQ58" s="166" t="b">
        <f t="shared" si="256"/>
        <v>1</v>
      </c>
      <c r="FR58" s="168">
        <f t="shared" ca="1" si="265"/>
        <v>0</v>
      </c>
      <c r="FS58" s="166">
        <f t="shared" ca="1" si="266"/>
        <v>1</v>
      </c>
      <c r="FT58" s="166">
        <f t="shared" ca="1" si="266"/>
        <v>1</v>
      </c>
      <c r="FU58" s="168" t="str">
        <f t="shared" ca="1" si="265"/>
        <v>-</v>
      </c>
      <c r="FV58" s="168" t="str">
        <f t="shared" ca="1" si="265"/>
        <v>-</v>
      </c>
      <c r="FW58" s="168" t="str">
        <f t="shared" ca="1" si="265"/>
        <v>-</v>
      </c>
      <c r="FX58" s="168" t="str">
        <f t="shared" ca="1" si="265"/>
        <v>-</v>
      </c>
      <c r="FY58" s="168" t="str">
        <f t="shared" ca="1" si="265"/>
        <v>-</v>
      </c>
      <c r="FZ58" s="168" t="str">
        <f t="shared" ca="1" si="265"/>
        <v>-</v>
      </c>
      <c r="GA58" s="168" t="str">
        <f t="shared" ca="1" si="265"/>
        <v>-</v>
      </c>
      <c r="GB58" s="168" t="str">
        <f t="shared" ca="1" si="265"/>
        <v>-</v>
      </c>
      <c r="GC58" s="168" t="str">
        <f t="shared" ca="1" si="265"/>
        <v>-</v>
      </c>
      <c r="GD58" s="168" t="b">
        <f t="shared" ca="1" si="265"/>
        <v>1</v>
      </c>
      <c r="GE58" s="168" t="str">
        <f t="shared" ca="1" si="265"/>
        <v>-</v>
      </c>
      <c r="GF58" s="168" t="str">
        <f t="shared" ca="1" si="265"/>
        <v>-</v>
      </c>
      <c r="GG58" s="168" t="str">
        <f t="shared" ca="1" si="265"/>
        <v>-</v>
      </c>
      <c r="GH58" s="168" t="str">
        <f t="shared" ca="1" si="265"/>
        <v>-</v>
      </c>
      <c r="GI58" s="168" t="str">
        <f t="shared" ca="1" si="265"/>
        <v>-</v>
      </c>
      <c r="GJ58" s="168" t="str">
        <f t="shared" ca="1" si="265"/>
        <v>-</v>
      </c>
      <c r="GK58" s="168" t="str">
        <f t="shared" ca="1" si="265"/>
        <v>-</v>
      </c>
      <c r="GL58" s="168" t="str">
        <f t="shared" ca="1" si="265"/>
        <v>-</v>
      </c>
      <c r="GM58" s="168" t="str">
        <f t="shared" ca="1" si="265"/>
        <v>-</v>
      </c>
      <c r="GN58" s="168" t="str">
        <f t="shared" ca="1" si="265"/>
        <v>-</v>
      </c>
      <c r="GO58" s="168" t="str">
        <f t="shared" ca="1" si="265"/>
        <v>-</v>
      </c>
      <c r="GP58" s="168" t="str">
        <f t="shared" ca="1" si="265"/>
        <v>-</v>
      </c>
      <c r="GQ58" s="168" t="str">
        <f t="shared" ca="1" si="265"/>
        <v>-</v>
      </c>
      <c r="GR58" s="168" t="str">
        <f t="shared" ca="1" si="265"/>
        <v>-</v>
      </c>
      <c r="GS58" s="168">
        <f t="shared" ca="1" si="265"/>
        <v>500</v>
      </c>
      <c r="GT58" s="168">
        <f t="shared" ca="1" si="265"/>
        <v>500</v>
      </c>
      <c r="GU58" s="168" t="str">
        <f t="shared" ca="1" si="265"/>
        <v>-</v>
      </c>
      <c r="GV58" s="117">
        <f t="shared" si="273"/>
        <v>1177</v>
      </c>
      <c r="GW58" s="117">
        <f t="shared" si="272"/>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31"/>
        <v>4.4999999999999998E-2</v>
      </c>
      <c r="JB58" s="166">
        <f t="shared" ca="1" si="232"/>
        <v>4.4999999999999998E-2</v>
      </c>
      <c r="JC58" s="168">
        <f t="shared" ca="1" si="257"/>
        <v>1</v>
      </c>
      <c r="JD58" s="168">
        <f t="shared" ca="1" si="257"/>
        <v>0</v>
      </c>
      <c r="JE58" s="168">
        <f t="shared" ca="1" si="257"/>
        <v>1</v>
      </c>
      <c r="JF58" s="168">
        <f t="shared" ca="1" si="257"/>
        <v>1</v>
      </c>
      <c r="JG58" s="168">
        <f t="shared" ca="1" si="257"/>
        <v>0</v>
      </c>
      <c r="JH58" s="168">
        <f t="shared" ca="1" si="257"/>
        <v>70</v>
      </c>
      <c r="JI58" s="168">
        <f t="shared" ca="1" si="257"/>
        <v>50</v>
      </c>
      <c r="JJ58" s="168">
        <f t="shared" ca="1" si="257"/>
        <v>70</v>
      </c>
      <c r="JK58" s="168">
        <f t="shared" ca="1" si="257"/>
        <v>50</v>
      </c>
      <c r="JL58" s="166">
        <f t="shared" ca="1" si="258"/>
        <v>1</v>
      </c>
      <c r="JM58" s="166">
        <f t="shared" ca="1" si="259"/>
        <v>1</v>
      </c>
      <c r="JN58" s="166">
        <f t="shared" ca="1" si="260"/>
        <v>1</v>
      </c>
      <c r="JO58" s="166">
        <f t="shared" ca="1" si="268"/>
        <v>1</v>
      </c>
      <c r="JP58" s="166">
        <f t="shared" ca="1" si="268"/>
        <v>1</v>
      </c>
      <c r="JQ58" s="168">
        <f t="shared" ca="1" si="257"/>
        <v>1</v>
      </c>
      <c r="JR58" s="10"/>
      <c r="JS58" s="168">
        <f t="shared" ca="1" si="257"/>
        <v>1</v>
      </c>
      <c r="JT58" s="166">
        <f t="shared" ca="1" si="235"/>
        <v>1</v>
      </c>
      <c r="JU58" s="168">
        <f t="shared" ca="1" si="257"/>
        <v>1</v>
      </c>
      <c r="JV58" s="168">
        <f t="shared" ca="1" si="257"/>
        <v>1</v>
      </c>
      <c r="JW58" s="168">
        <f t="shared" ca="1" si="257"/>
        <v>1</v>
      </c>
      <c r="JX58" s="168">
        <f t="shared" ca="1" si="257"/>
        <v>1</v>
      </c>
      <c r="JY58" s="168">
        <f t="shared" ca="1" si="257"/>
        <v>1</v>
      </c>
      <c r="JZ58" s="168">
        <f t="shared" ca="1" si="257"/>
        <v>1</v>
      </c>
      <c r="KA58" s="166">
        <f t="shared" ca="1" si="236"/>
        <v>1</v>
      </c>
      <c r="KB58" s="166">
        <f t="shared" ca="1" si="237"/>
        <v>1</v>
      </c>
      <c r="KC58" s="166">
        <f t="shared" ca="1" si="238"/>
        <v>1</v>
      </c>
      <c r="KD58" s="166" t="str">
        <f t="shared" ca="1" si="239"/>
        <v>-</v>
      </c>
      <c r="KE58" s="199">
        <v>2</v>
      </c>
      <c r="KF58" s="166" t="str">
        <f t="shared" ca="1" si="240"/>
        <v>-</v>
      </c>
      <c r="KG58" s="166" t="str">
        <f t="shared" ca="1" si="241"/>
        <v>-</v>
      </c>
      <c r="KH58" s="166" t="b">
        <f t="shared" ca="1" si="242"/>
        <v>0</v>
      </c>
      <c r="KI58" s="168">
        <f t="shared" ca="1" si="257"/>
        <v>0</v>
      </c>
      <c r="KJ58" s="27">
        <v>0</v>
      </c>
    </row>
    <row r="59" spans="1:296" s="148" customFormat="1" outlineLevel="1">
      <c r="A59" s="126">
        <f t="shared" si="243"/>
        <v>54</v>
      </c>
      <c r="B59" s="126">
        <f t="shared" si="244"/>
        <v>13</v>
      </c>
      <c r="C59" s="148">
        <v>101</v>
      </c>
      <c r="D59" s="148" t="s">
        <v>884</v>
      </c>
      <c r="E59" s="148" t="b">
        <v>1</v>
      </c>
      <c r="F59" s="148" t="b">
        <v>0</v>
      </c>
      <c r="G59" s="148" t="b">
        <f t="shared" si="275"/>
        <v>1</v>
      </c>
      <c r="H59" s="144">
        <v>3</v>
      </c>
      <c r="I59" s="32">
        <v>1</v>
      </c>
      <c r="J59" s="144">
        <f t="shared" ca="1" si="246"/>
        <v>1</v>
      </c>
      <c r="K59" s="144">
        <f t="shared" ca="1" si="246"/>
        <v>1</v>
      </c>
      <c r="L59" s="144">
        <f t="shared" ca="1" si="246"/>
        <v>1</v>
      </c>
      <c r="M59" s="144">
        <f t="shared" ca="1" si="246"/>
        <v>1</v>
      </c>
      <c r="N59" s="144">
        <f t="shared" ca="1" si="246"/>
        <v>1</v>
      </c>
      <c r="O59" s="144">
        <f t="shared" ca="1" si="246"/>
        <v>1</v>
      </c>
      <c r="P59" s="144">
        <f t="shared" ca="1" si="246"/>
        <v>1</v>
      </c>
      <c r="Q59" s="144">
        <f t="shared" ca="1" si="246"/>
        <v>1</v>
      </c>
      <c r="R59" s="144">
        <f t="shared" ca="1" si="246"/>
        <v>2</v>
      </c>
      <c r="S59" s="144">
        <f t="shared" ca="1" si="246"/>
        <v>1</v>
      </c>
      <c r="T59" s="144">
        <f t="shared" ca="1" si="246"/>
        <v>1</v>
      </c>
      <c r="U59" s="144">
        <f t="shared" ca="1" si="246"/>
        <v>1</v>
      </c>
      <c r="V59" s="144">
        <f t="shared" ca="1" si="246"/>
        <v>1</v>
      </c>
      <c r="W59" s="144">
        <f t="shared" ca="1" si="246"/>
        <v>1</v>
      </c>
      <c r="X59" s="144">
        <f t="shared" ca="1" si="246"/>
        <v>1</v>
      </c>
      <c r="Y59" s="144">
        <f t="shared" ca="1" si="246"/>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47"/>
        <v>1</v>
      </c>
      <c r="AL59" s="166" t="str">
        <f t="shared" si="247"/>
        <v>-</v>
      </c>
      <c r="AM59" s="166" t="str">
        <f t="shared" si="247"/>
        <v>-</v>
      </c>
      <c r="AN59" s="166" t="str">
        <f t="shared" si="247"/>
        <v>-</v>
      </c>
      <c r="AO59" s="166" t="b">
        <f t="shared" si="247"/>
        <v>0</v>
      </c>
      <c r="AP59" s="166" t="b">
        <f t="shared" si="247"/>
        <v>0</v>
      </c>
      <c r="AQ59" s="166">
        <f t="shared" ca="1" si="217"/>
        <v>0</v>
      </c>
      <c r="AR59" s="166" t="b">
        <f t="shared" ca="1" si="248"/>
        <v>0</v>
      </c>
      <c r="AS59" s="166" t="b">
        <f t="shared" ca="1" si="248"/>
        <v>0</v>
      </c>
      <c r="AT59" s="166" t="str">
        <f t="shared" ca="1" si="248"/>
        <v>-</v>
      </c>
      <c r="AU59" s="166" t="str">
        <f t="shared" ca="1" si="248"/>
        <v>-</v>
      </c>
      <c r="AV59" s="166" t="str">
        <f t="shared" ca="1" si="248"/>
        <v>-</v>
      </c>
      <c r="AW59" s="10"/>
      <c r="AX59" s="166" t="b">
        <f t="shared" si="219"/>
        <v>1</v>
      </c>
      <c r="AY59" s="168" t="b">
        <f t="shared" ca="1" si="276"/>
        <v>1</v>
      </c>
      <c r="AZ59" s="168" t="b">
        <f t="shared" ca="1" si="276"/>
        <v>1</v>
      </c>
      <c r="BA59" s="167">
        <f t="shared" si="263"/>
        <v>3108</v>
      </c>
      <c r="BB59" s="168" t="str">
        <f t="shared" ca="1" si="276"/>
        <v>-</v>
      </c>
      <c r="BC59" s="168" t="str">
        <f t="shared" ca="1" si="276"/>
        <v>-</v>
      </c>
      <c r="BD59" s="168" t="str">
        <f t="shared" ca="1" si="276"/>
        <v>-</v>
      </c>
      <c r="BE59" s="168" t="str">
        <f t="shared" ca="1" si="276"/>
        <v>-</v>
      </c>
      <c r="BF59" s="168" t="str">
        <f t="shared" ca="1" si="276"/>
        <v>-</v>
      </c>
      <c r="BG59" s="168">
        <f t="shared" ca="1" si="276"/>
        <v>1</v>
      </c>
      <c r="BH59" s="168">
        <f t="shared" ca="1" si="276"/>
        <v>1</v>
      </c>
      <c r="BI59" s="168" t="str">
        <f t="shared" ca="1" si="276"/>
        <v>-</v>
      </c>
      <c r="BJ59" s="168" t="str">
        <f t="shared" ca="1" si="276"/>
        <v>-</v>
      </c>
      <c r="BK59" s="10"/>
      <c r="BL59" s="168" t="str">
        <f t="shared" ca="1" si="276"/>
        <v>-</v>
      </c>
      <c r="BM59" s="168" t="str">
        <f t="shared" ca="1" si="276"/>
        <v>-</v>
      </c>
      <c r="BN59" s="168" t="str">
        <f t="shared" ca="1" si="274"/>
        <v>-</v>
      </c>
      <c r="BO59" s="168" t="str">
        <f t="shared" ca="1" si="274"/>
        <v>-</v>
      </c>
      <c r="BP59" s="168" t="str">
        <f t="shared" ca="1" si="274"/>
        <v>-</v>
      </c>
      <c r="BQ59" s="168" t="str">
        <f t="shared" ca="1" si="274"/>
        <v>-</v>
      </c>
      <c r="BR59" s="168" t="str">
        <f t="shared" ca="1" si="274"/>
        <v>-</v>
      </c>
      <c r="BS59" s="168" t="str">
        <f t="shared" ca="1" si="274"/>
        <v>-</v>
      </c>
      <c r="BT59" s="168" t="str">
        <f t="shared" ca="1" si="274"/>
        <v>-</v>
      </c>
      <c r="BU59" s="168" t="str">
        <f t="shared" ca="1" si="274"/>
        <v>-</v>
      </c>
      <c r="BV59" s="168" t="str">
        <f t="shared" ca="1" si="274"/>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71"/>
        <v>-</v>
      </c>
      <c r="CI59" s="168" t="str">
        <f t="shared" ca="1" si="271"/>
        <v>-</v>
      </c>
      <c r="CJ59" s="168" t="str">
        <f t="shared" ca="1" si="271"/>
        <v>-</v>
      </c>
      <c r="CK59" s="168" t="str">
        <f t="shared" ca="1" si="271"/>
        <v>-</v>
      </c>
      <c r="CL59" s="168" t="str">
        <f t="shared" ca="1" si="271"/>
        <v>-</v>
      </c>
      <c r="CM59" s="168" t="str">
        <f t="shared" ca="1" si="271"/>
        <v>-</v>
      </c>
      <c r="CN59" s="168" t="str">
        <f t="shared" ca="1" si="271"/>
        <v>-</v>
      </c>
      <c r="CO59" s="168" t="str">
        <f t="shared" ca="1" si="271"/>
        <v>-</v>
      </c>
      <c r="CP59" s="199">
        <v>1</v>
      </c>
      <c r="CQ59" s="199">
        <v>1</v>
      </c>
      <c r="CR59" s="168">
        <f t="shared" ca="1" si="271"/>
        <v>0</v>
      </c>
      <c r="CS59" s="168" t="str">
        <f t="shared" ca="1" si="271"/>
        <v>-</v>
      </c>
      <c r="CT59" s="168" t="str">
        <f t="shared" ca="1" si="271"/>
        <v>-</v>
      </c>
      <c r="CU59" s="168" t="str">
        <f t="shared" ca="1" si="271"/>
        <v>-</v>
      </c>
      <c r="CV59" s="168" t="str">
        <f t="shared" ca="1" si="271"/>
        <v>-</v>
      </c>
      <c r="CW59" s="168" t="str">
        <f t="shared" ca="1" si="271"/>
        <v>-</v>
      </c>
      <c r="CX59" s="168" t="str">
        <f t="shared" ca="1" si="271"/>
        <v>-</v>
      </c>
      <c r="CY59" s="168" t="str">
        <f t="shared" ca="1" si="271"/>
        <v>-</v>
      </c>
      <c r="CZ59" s="168">
        <f t="shared" ca="1" si="271"/>
        <v>0</v>
      </c>
      <c r="DA59" s="168" t="str">
        <f t="shared" ca="1" si="271"/>
        <v>-</v>
      </c>
      <c r="DB59" s="168" t="str">
        <f t="shared" ca="1" si="271"/>
        <v>-</v>
      </c>
      <c r="DC59" s="168" t="str">
        <f t="shared" ca="1" si="271"/>
        <v>-</v>
      </c>
      <c r="DD59" s="168" t="str">
        <f t="shared" ca="1" si="271"/>
        <v>-</v>
      </c>
      <c r="DE59" s="168" t="str">
        <f t="shared" ca="1" si="271"/>
        <v>-</v>
      </c>
      <c r="DF59" s="168">
        <f t="shared" ca="1" si="271"/>
        <v>0</v>
      </c>
      <c r="DG59" s="168">
        <f t="shared" ca="1" si="271"/>
        <v>0</v>
      </c>
      <c r="DH59" s="168">
        <f t="shared" ca="1" si="271"/>
        <v>0</v>
      </c>
      <c r="DI59" s="168">
        <f t="shared" ca="1" si="271"/>
        <v>0</v>
      </c>
      <c r="DJ59" s="168">
        <f t="shared" ca="1" si="271"/>
        <v>0</v>
      </c>
      <c r="DK59" s="168">
        <f t="shared" ca="1" si="271"/>
        <v>0</v>
      </c>
      <c r="DL59" s="168">
        <f t="shared" ca="1" si="271"/>
        <v>0</v>
      </c>
      <c r="DM59" s="168" t="str">
        <f t="shared" ca="1" si="271"/>
        <v>-</v>
      </c>
      <c r="DN59" s="168" t="str">
        <f t="shared" ca="1" si="271"/>
        <v>-</v>
      </c>
      <c r="DO59" s="168" t="str">
        <f t="shared" ca="1" si="271"/>
        <v>-</v>
      </c>
      <c r="DP59" s="168" t="str">
        <f t="shared" ca="1" si="271"/>
        <v>-</v>
      </c>
      <c r="DQ59" s="168" t="str">
        <f t="shared" ca="1" si="271"/>
        <v>-</v>
      </c>
      <c r="DR59" s="168" t="str">
        <f t="shared" ca="1" si="252"/>
        <v>-</v>
      </c>
      <c r="DS59" s="168" t="str">
        <f t="shared" ca="1" si="252"/>
        <v>-</v>
      </c>
      <c r="DT59" s="168" t="str">
        <f t="shared" ca="1" si="252"/>
        <v>-</v>
      </c>
      <c r="DU59" s="168" t="str">
        <f t="shared" ca="1" si="252"/>
        <v>-</v>
      </c>
      <c r="DV59" s="168" t="str">
        <f t="shared" ca="1" si="252"/>
        <v>-</v>
      </c>
      <c r="DW59" s="168" t="str">
        <f t="shared" ca="1" si="252"/>
        <v>-</v>
      </c>
      <c r="DX59" s="10"/>
      <c r="DY59" s="168">
        <f t="shared" ca="1" si="252"/>
        <v>1</v>
      </c>
      <c r="DZ59" s="168" t="str">
        <f t="shared" ca="1" si="252"/>
        <v>-</v>
      </c>
      <c r="EA59" s="168" t="str">
        <f t="shared" ca="1" si="252"/>
        <v>-</v>
      </c>
      <c r="EB59" s="168" t="str">
        <f t="shared" ca="1" si="252"/>
        <v>-</v>
      </c>
      <c r="EC59" s="168" t="str">
        <f t="shared" ca="1" si="252"/>
        <v>-</v>
      </c>
      <c r="ED59" s="168" t="b">
        <f t="shared" ca="1" si="252"/>
        <v>0</v>
      </c>
      <c r="EE59" s="168" t="str">
        <f t="shared" ca="1" si="252"/>
        <v>-</v>
      </c>
      <c r="EF59" s="168">
        <f t="shared" ca="1" si="252"/>
        <v>0</v>
      </c>
      <c r="EG59" s="168" t="str">
        <f t="shared" ca="1" si="252"/>
        <v>-</v>
      </c>
      <c r="EH59" s="166" cm="1">
        <f t="array" aca="1" ref="EH59" ca="1">INDEX(i.rev,$K59,EH$15)</f>
        <v>1</v>
      </c>
      <c r="EI59" s="168">
        <f t="shared" ca="1" si="253"/>
        <v>0</v>
      </c>
      <c r="EJ59" s="168">
        <f t="shared" ca="1" si="253"/>
        <v>1</v>
      </c>
      <c r="EK59" s="168">
        <f t="shared" ca="1" si="253"/>
        <v>0</v>
      </c>
      <c r="EL59" s="168">
        <f t="shared" ca="1" si="253"/>
        <v>1</v>
      </c>
      <c r="EM59" s="168">
        <f t="shared" ca="1" si="253"/>
        <v>1</v>
      </c>
      <c r="EN59" s="168">
        <f t="shared" ca="1" si="253"/>
        <v>1</v>
      </c>
      <c r="EO59" s="168">
        <f t="shared" ca="1" si="253"/>
        <v>0</v>
      </c>
      <c r="EP59" s="168">
        <f t="shared" ca="1" si="253"/>
        <v>0</v>
      </c>
      <c r="EQ59" s="168">
        <f t="shared" ca="1" si="253"/>
        <v>0</v>
      </c>
      <c r="ER59" s="168">
        <f t="shared" ca="1" si="253"/>
        <v>0</v>
      </c>
      <c r="ES59" s="168">
        <f t="shared" ca="1" si="253"/>
        <v>0</v>
      </c>
      <c r="ET59" s="168">
        <f t="shared" ca="1" si="253"/>
        <v>0</v>
      </c>
      <c r="EU59" s="168">
        <f t="shared" ca="1" si="253"/>
        <v>0</v>
      </c>
      <c r="EV59" s="168">
        <f t="shared" ca="1" si="253"/>
        <v>0</v>
      </c>
      <c r="EW59" s="168">
        <f t="shared" ca="1" si="253"/>
        <v>0</v>
      </c>
      <c r="EX59" s="168">
        <f t="shared" ca="1" si="253"/>
        <v>0</v>
      </c>
      <c r="EY59" s="166" cm="1">
        <f t="array" aca="1" ref="EY59" ca="1">INDEX(i.rev,$K59,EY$15)</f>
        <v>0</v>
      </c>
      <c r="EZ59" s="168">
        <f t="shared" ca="1" si="254"/>
        <v>0</v>
      </c>
      <c r="FA59" s="166" cm="1">
        <f t="array" aca="1" ref="FA59" ca="1">INDEX(i.rev,$K59,FA$15)</f>
        <v>1</v>
      </c>
      <c r="FB59" s="168">
        <f t="shared" ref="FB59:GU59" ca="1" si="277">OFFSET(FB$5,$B59,0)</f>
        <v>0</v>
      </c>
      <c r="FC59" s="168">
        <f t="shared" ca="1" si="277"/>
        <v>0</v>
      </c>
      <c r="FD59" s="168">
        <f t="shared" ca="1" si="277"/>
        <v>0</v>
      </c>
      <c r="FE59" s="168">
        <f t="shared" ca="1" si="277"/>
        <v>0</v>
      </c>
      <c r="FF59" s="168">
        <f t="shared" ca="1" si="277"/>
        <v>0</v>
      </c>
      <c r="FG59" s="168">
        <f t="shared" ca="1" si="277"/>
        <v>0</v>
      </c>
      <c r="FH59" s="168">
        <f t="shared" ca="1" si="277"/>
        <v>0</v>
      </c>
      <c r="FI59" s="10">
        <v>7</v>
      </c>
      <c r="FJ59" s="168" t="str">
        <f t="shared" ca="1" si="277"/>
        <v>-</v>
      </c>
      <c r="FK59" s="168" t="str">
        <f t="shared" ca="1" si="277"/>
        <v>-</v>
      </c>
      <c r="FL59" s="168" t="str">
        <f t="shared" ca="1" si="277"/>
        <v>-</v>
      </c>
      <c r="FM59" s="168" t="str">
        <f t="shared" ca="1" si="277"/>
        <v>-</v>
      </c>
      <c r="FN59" s="168" t="str">
        <f t="shared" ca="1" si="264"/>
        <v>-</v>
      </c>
      <c r="FO59" s="166" t="b">
        <f t="shared" si="256"/>
        <v>0</v>
      </c>
      <c r="FP59" s="166" t="b">
        <f t="shared" si="256"/>
        <v>0</v>
      </c>
      <c r="FQ59" s="166" t="b">
        <f t="shared" si="256"/>
        <v>1</v>
      </c>
      <c r="FR59" s="168">
        <f t="shared" ca="1" si="277"/>
        <v>0</v>
      </c>
      <c r="FS59" s="166">
        <f t="shared" ca="1" si="266"/>
        <v>1</v>
      </c>
      <c r="FT59" s="166">
        <f t="shared" ca="1" si="266"/>
        <v>1</v>
      </c>
      <c r="FU59" s="168" t="str">
        <f t="shared" ca="1" si="277"/>
        <v>-</v>
      </c>
      <c r="FV59" s="168" t="str">
        <f t="shared" ca="1" si="277"/>
        <v>-</v>
      </c>
      <c r="FW59" s="168" t="str">
        <f t="shared" ca="1" si="277"/>
        <v>-</v>
      </c>
      <c r="FX59" s="168" t="str">
        <f t="shared" ca="1" si="277"/>
        <v>-</v>
      </c>
      <c r="FY59" s="168" t="str">
        <f t="shared" ca="1" si="277"/>
        <v>-</v>
      </c>
      <c r="FZ59" s="168" t="str">
        <f t="shared" ca="1" si="277"/>
        <v>-</v>
      </c>
      <c r="GA59" s="168" t="str">
        <f t="shared" ca="1" si="277"/>
        <v>-</v>
      </c>
      <c r="GB59" s="168" t="str">
        <f t="shared" ca="1" si="277"/>
        <v>-</v>
      </c>
      <c r="GC59" s="168" t="str">
        <f t="shared" ca="1" si="277"/>
        <v>-</v>
      </c>
      <c r="GD59" s="168" t="b">
        <f t="shared" ca="1" si="277"/>
        <v>1</v>
      </c>
      <c r="GE59" s="168" t="str">
        <f t="shared" ca="1" si="277"/>
        <v>-</v>
      </c>
      <c r="GF59" s="168" t="str">
        <f t="shared" ca="1" si="277"/>
        <v>-</v>
      </c>
      <c r="GG59" s="168" t="str">
        <f t="shared" ca="1" si="277"/>
        <v>-</v>
      </c>
      <c r="GH59" s="168" t="str">
        <f t="shared" ca="1" si="277"/>
        <v>-</v>
      </c>
      <c r="GI59" s="168" t="str">
        <f t="shared" ca="1" si="277"/>
        <v>-</v>
      </c>
      <c r="GJ59" s="168" t="str">
        <f t="shared" ca="1" si="277"/>
        <v>-</v>
      </c>
      <c r="GK59" s="168" t="str">
        <f t="shared" ca="1" si="277"/>
        <v>-</v>
      </c>
      <c r="GL59" s="168" t="str">
        <f t="shared" ca="1" si="277"/>
        <v>-</v>
      </c>
      <c r="GM59" s="168" t="str">
        <f t="shared" ca="1" si="277"/>
        <v>-</v>
      </c>
      <c r="GN59" s="168" t="str">
        <f t="shared" ca="1" si="277"/>
        <v>-</v>
      </c>
      <c r="GO59" s="168" t="str">
        <f t="shared" ca="1" si="277"/>
        <v>-</v>
      </c>
      <c r="GP59" s="168" t="str">
        <f t="shared" ca="1" si="277"/>
        <v>-</v>
      </c>
      <c r="GQ59" s="168" t="str">
        <f t="shared" ca="1" si="277"/>
        <v>-</v>
      </c>
      <c r="GR59" s="168" t="str">
        <f t="shared" ca="1" si="277"/>
        <v>-</v>
      </c>
      <c r="GS59" s="168">
        <f t="shared" ca="1" si="277"/>
        <v>500</v>
      </c>
      <c r="GT59" s="168">
        <f t="shared" ca="1" si="277"/>
        <v>500</v>
      </c>
      <c r="GU59" s="168" t="str">
        <f t="shared" ca="1" si="277"/>
        <v>-</v>
      </c>
      <c r="GV59" s="117">
        <f t="shared" si="273"/>
        <v>1357</v>
      </c>
      <c r="GW59" s="117">
        <f t="shared" si="272"/>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31"/>
        <v>4.4999999999999998E-2</v>
      </c>
      <c r="JB59" s="166">
        <f t="shared" ca="1" si="232"/>
        <v>4.4999999999999998E-2</v>
      </c>
      <c r="JC59" s="168">
        <f t="shared" ca="1" si="257"/>
        <v>1</v>
      </c>
      <c r="JD59" s="168">
        <f t="shared" ca="1" si="257"/>
        <v>0</v>
      </c>
      <c r="JE59" s="168">
        <f t="shared" ca="1" si="257"/>
        <v>1</v>
      </c>
      <c r="JF59" s="168">
        <f t="shared" ca="1" si="257"/>
        <v>1</v>
      </c>
      <c r="JG59" s="168">
        <f t="shared" ca="1" si="257"/>
        <v>0</v>
      </c>
      <c r="JH59" s="168">
        <f t="shared" ca="1" si="257"/>
        <v>70</v>
      </c>
      <c r="JI59" s="168">
        <f t="shared" ca="1" si="257"/>
        <v>50</v>
      </c>
      <c r="JJ59" s="168">
        <f t="shared" ca="1" si="257"/>
        <v>70</v>
      </c>
      <c r="JK59" s="168">
        <f t="shared" ca="1" si="257"/>
        <v>50</v>
      </c>
      <c r="JL59" s="166">
        <f t="shared" ca="1" si="258"/>
        <v>1</v>
      </c>
      <c r="JM59" s="166">
        <f t="shared" ca="1" si="259"/>
        <v>1</v>
      </c>
      <c r="JN59" s="166">
        <f t="shared" ca="1" si="260"/>
        <v>1</v>
      </c>
      <c r="JO59" s="166">
        <f t="shared" ca="1" si="268"/>
        <v>1</v>
      </c>
      <c r="JP59" s="166">
        <f t="shared" ca="1" si="268"/>
        <v>1</v>
      </c>
      <c r="JQ59" s="168">
        <f t="shared" ca="1" si="257"/>
        <v>1</v>
      </c>
      <c r="JR59" s="10"/>
      <c r="JS59" s="168">
        <f t="shared" ca="1" si="257"/>
        <v>1</v>
      </c>
      <c r="JT59" s="166">
        <f t="shared" ca="1" si="235"/>
        <v>1</v>
      </c>
      <c r="JU59" s="168">
        <f t="shared" ca="1" si="257"/>
        <v>1</v>
      </c>
      <c r="JV59" s="168">
        <f t="shared" ca="1" si="257"/>
        <v>1</v>
      </c>
      <c r="JW59" s="168">
        <f t="shared" ca="1" si="257"/>
        <v>1</v>
      </c>
      <c r="JX59" s="168">
        <f t="shared" ca="1" si="257"/>
        <v>1</v>
      </c>
      <c r="JY59" s="168">
        <f t="shared" ca="1" si="257"/>
        <v>1</v>
      </c>
      <c r="JZ59" s="168">
        <f t="shared" ca="1" si="257"/>
        <v>1</v>
      </c>
      <c r="KA59" s="166">
        <f t="shared" ca="1" si="236"/>
        <v>1</v>
      </c>
      <c r="KB59" s="166">
        <f t="shared" ca="1" si="237"/>
        <v>1</v>
      </c>
      <c r="KC59" s="166">
        <f t="shared" ca="1" si="238"/>
        <v>1</v>
      </c>
      <c r="KD59" s="166" t="str">
        <f t="shared" ca="1" si="239"/>
        <v>-</v>
      </c>
      <c r="KE59" s="199">
        <v>2</v>
      </c>
      <c r="KF59" s="166" t="str">
        <f t="shared" ca="1" si="240"/>
        <v>-</v>
      </c>
      <c r="KG59" s="166" t="str">
        <f t="shared" ca="1" si="241"/>
        <v>-</v>
      </c>
      <c r="KH59" s="166" t="b">
        <f t="shared" ca="1" si="242"/>
        <v>0</v>
      </c>
      <c r="KI59" s="168">
        <f t="shared" ca="1" si="257"/>
        <v>0</v>
      </c>
      <c r="KJ59" s="27">
        <v>0</v>
      </c>
    </row>
    <row r="60" spans="1:296" s="148" customFormat="1" outlineLevel="1">
      <c r="A60" s="126">
        <f t="shared" si="13"/>
        <v>55</v>
      </c>
      <c r="B60" s="126">
        <f t="shared" ref="B60:B63" si="278">$A$18</f>
        <v>13</v>
      </c>
      <c r="C60" s="148">
        <v>101</v>
      </c>
      <c r="D60" s="148" t="s">
        <v>884</v>
      </c>
      <c r="E60" s="148" t="b">
        <v>1</v>
      </c>
      <c r="F60" s="148" t="b">
        <v>0</v>
      </c>
      <c r="G60" s="148" t="b">
        <f t="shared" ref="G60:G141" si="279">E60</f>
        <v>1</v>
      </c>
      <c r="H60" s="144">
        <v>3</v>
      </c>
      <c r="I60" s="32">
        <v>1</v>
      </c>
      <c r="J60" s="144">
        <f t="shared" ref="J60:Y137" ca="1" si="280">OFFSET(J60,-1,0)</f>
        <v>1</v>
      </c>
      <c r="K60" s="144">
        <f t="shared" ca="1" si="280"/>
        <v>1</v>
      </c>
      <c r="L60" s="144">
        <f t="shared" ca="1" si="280"/>
        <v>1</v>
      </c>
      <c r="M60" s="144">
        <f t="shared" ca="1" si="280"/>
        <v>1</v>
      </c>
      <c r="N60" s="144">
        <f t="shared" ca="1" si="280"/>
        <v>1</v>
      </c>
      <c r="O60" s="144">
        <f t="shared" ca="1" si="280"/>
        <v>1</v>
      </c>
      <c r="P60" s="144">
        <f t="shared" ca="1" si="280"/>
        <v>1</v>
      </c>
      <c r="Q60" s="144">
        <f t="shared" ca="1" si="280"/>
        <v>1</v>
      </c>
      <c r="R60" s="144">
        <f t="shared" ca="1" si="280"/>
        <v>2</v>
      </c>
      <c r="S60" s="144">
        <f t="shared" ca="1" si="280"/>
        <v>1</v>
      </c>
      <c r="T60" s="144">
        <f t="shared" ca="1" si="280"/>
        <v>1</v>
      </c>
      <c r="U60" s="144">
        <f t="shared" ca="1" si="280"/>
        <v>1</v>
      </c>
      <c r="V60" s="144">
        <f t="shared" ca="1" si="280"/>
        <v>1</v>
      </c>
      <c r="W60" s="144">
        <f t="shared" ca="1" si="280"/>
        <v>1</v>
      </c>
      <c r="X60" s="144">
        <f t="shared" ca="1" si="280"/>
        <v>1</v>
      </c>
      <c r="Y60" s="144">
        <f t="shared" ca="1" si="280"/>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16"/>
        <v>1</v>
      </c>
      <c r="AL60" s="166" t="str">
        <f t="shared" si="216"/>
        <v>-</v>
      </c>
      <c r="AM60" s="166" t="str">
        <f t="shared" si="216"/>
        <v>-</v>
      </c>
      <c r="AN60" s="166" t="str">
        <f t="shared" si="216"/>
        <v>-</v>
      </c>
      <c r="AO60" s="166" t="b">
        <f t="shared" si="216"/>
        <v>0</v>
      </c>
      <c r="AP60" s="166" t="b">
        <f t="shared" si="216"/>
        <v>0</v>
      </c>
      <c r="AQ60" s="166">
        <f t="shared" ca="1" si="217"/>
        <v>0</v>
      </c>
      <c r="AR60" s="166" t="b">
        <f t="shared" ca="1" si="218"/>
        <v>0</v>
      </c>
      <c r="AS60" s="166" t="b">
        <f t="shared" ca="1" si="218"/>
        <v>0</v>
      </c>
      <c r="AT60" s="166" t="str">
        <f t="shared" ca="1" si="218"/>
        <v>-</v>
      </c>
      <c r="AU60" s="166" t="str">
        <f t="shared" ca="1" si="218"/>
        <v>-</v>
      </c>
      <c r="AV60" s="166" t="str">
        <f t="shared" ca="1" si="218"/>
        <v>-</v>
      </c>
      <c r="AW60" s="10"/>
      <c r="AX60" s="166" t="b">
        <f t="shared" si="219"/>
        <v>1</v>
      </c>
      <c r="AY60" s="168" t="b">
        <f t="shared" ca="1" si="220"/>
        <v>1</v>
      </c>
      <c r="AZ60" s="168" t="b">
        <f t="shared" ca="1" si="220"/>
        <v>1</v>
      </c>
      <c r="BA60" s="167">
        <f t="shared" si="263"/>
        <v>3108</v>
      </c>
      <c r="BB60" s="168" t="str">
        <f t="shared" ca="1" si="220"/>
        <v>-</v>
      </c>
      <c r="BC60" s="168" t="str">
        <f t="shared" ca="1" si="220"/>
        <v>-</v>
      </c>
      <c r="BD60" s="168" t="str">
        <f t="shared" ca="1" si="220"/>
        <v>-</v>
      </c>
      <c r="BE60" s="168" t="str">
        <f t="shared" ca="1" si="220"/>
        <v>-</v>
      </c>
      <c r="BF60" s="168" t="str">
        <f t="shared" ca="1" si="220"/>
        <v>-</v>
      </c>
      <c r="BG60" s="168">
        <f t="shared" ca="1" si="220"/>
        <v>1</v>
      </c>
      <c r="BH60" s="168">
        <f t="shared" ca="1" si="220"/>
        <v>1</v>
      </c>
      <c r="BI60" s="168" t="str">
        <f t="shared" ca="1" si="220"/>
        <v>-</v>
      </c>
      <c r="BJ60" s="168" t="str">
        <f t="shared" ca="1" si="220"/>
        <v>-</v>
      </c>
      <c r="BK60" s="10"/>
      <c r="BL60" s="168" t="str">
        <f t="shared" ca="1" si="220"/>
        <v>-</v>
      </c>
      <c r="BM60" s="168" t="str">
        <f t="shared" ca="1" si="220"/>
        <v>-</v>
      </c>
      <c r="BN60" s="168" t="str">
        <f t="shared" ca="1" si="220"/>
        <v>-</v>
      </c>
      <c r="BO60" s="168" t="str">
        <f t="shared" ca="1" si="220"/>
        <v>-</v>
      </c>
      <c r="BP60" s="168" t="str">
        <f t="shared" ca="1" si="220"/>
        <v>-</v>
      </c>
      <c r="BQ60" s="168" t="str">
        <f t="shared" ca="1" si="220"/>
        <v>-</v>
      </c>
      <c r="BR60" s="168" t="str">
        <f t="shared" ca="1" si="220"/>
        <v>-</v>
      </c>
      <c r="BS60" s="168" t="str">
        <f t="shared" ca="1" si="220"/>
        <v>-</v>
      </c>
      <c r="BT60" s="168" t="str">
        <f t="shared" ca="1" si="220"/>
        <v>-</v>
      </c>
      <c r="BU60" s="168" t="str">
        <f t="shared" ca="1" si="220"/>
        <v>-</v>
      </c>
      <c r="BV60" s="168" t="str">
        <f t="shared" ca="1" si="22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21"/>
        <v>-</v>
      </c>
      <c r="CI60" s="168" t="str">
        <f t="shared" ca="1" si="221"/>
        <v>-</v>
      </c>
      <c r="CJ60" s="168" t="str">
        <f t="shared" ca="1" si="221"/>
        <v>-</v>
      </c>
      <c r="CK60" s="168" t="str">
        <f t="shared" ca="1" si="221"/>
        <v>-</v>
      </c>
      <c r="CL60" s="168" t="str">
        <f t="shared" ca="1" si="221"/>
        <v>-</v>
      </c>
      <c r="CM60" s="168" t="str">
        <f t="shared" ca="1" si="221"/>
        <v>-</v>
      </c>
      <c r="CN60" s="168" t="str">
        <f t="shared" ca="1" si="221"/>
        <v>-</v>
      </c>
      <c r="CO60" s="168" t="str">
        <f t="shared" ca="1" si="221"/>
        <v>-</v>
      </c>
      <c r="CP60" s="168">
        <f t="shared" ca="1" si="221"/>
        <v>1</v>
      </c>
      <c r="CQ60" s="168">
        <f t="shared" ca="1" si="221"/>
        <v>1</v>
      </c>
      <c r="CR60" s="168">
        <f t="shared" ca="1" si="221"/>
        <v>0</v>
      </c>
      <c r="CS60" s="168" t="str">
        <f t="shared" ca="1" si="221"/>
        <v>-</v>
      </c>
      <c r="CT60" s="168" t="str">
        <f t="shared" ca="1" si="221"/>
        <v>-</v>
      </c>
      <c r="CU60" s="168" t="str">
        <f t="shared" ca="1" si="221"/>
        <v>-</v>
      </c>
      <c r="CV60" s="168" t="str">
        <f t="shared" ca="1" si="221"/>
        <v>-</v>
      </c>
      <c r="CW60" s="168" t="str">
        <f t="shared" ca="1" si="221"/>
        <v>-</v>
      </c>
      <c r="CX60" s="168" t="str">
        <f t="shared" ca="1" si="221"/>
        <v>-</v>
      </c>
      <c r="CY60" s="168" t="str">
        <f t="shared" ca="1" si="221"/>
        <v>-</v>
      </c>
      <c r="CZ60" s="168">
        <f t="shared" ca="1" si="221"/>
        <v>0</v>
      </c>
      <c r="DA60" s="168" t="str">
        <f t="shared" ca="1" si="221"/>
        <v>-</v>
      </c>
      <c r="DB60" s="168" t="str">
        <f t="shared" ca="1" si="221"/>
        <v>-</v>
      </c>
      <c r="DC60" s="168" t="str">
        <f t="shared" ca="1" si="221"/>
        <v>-</v>
      </c>
      <c r="DD60" s="168" t="str">
        <f t="shared" ca="1" si="221"/>
        <v>-</v>
      </c>
      <c r="DE60" s="168" t="str">
        <f t="shared" ca="1" si="221"/>
        <v>-</v>
      </c>
      <c r="DF60" s="168">
        <f t="shared" ca="1" si="221"/>
        <v>0</v>
      </c>
      <c r="DG60" s="168">
        <f t="shared" ca="1" si="221"/>
        <v>0</v>
      </c>
      <c r="DH60" s="168">
        <f t="shared" ca="1" si="221"/>
        <v>0</v>
      </c>
      <c r="DI60" s="168">
        <f t="shared" ca="1" si="221"/>
        <v>0</v>
      </c>
      <c r="DJ60" s="168">
        <f t="shared" ca="1" si="221"/>
        <v>0</v>
      </c>
      <c r="DK60" s="168">
        <f t="shared" ca="1" si="221"/>
        <v>0</v>
      </c>
      <c r="DL60" s="168">
        <f t="shared" ca="1" si="221"/>
        <v>0</v>
      </c>
      <c r="DM60" s="168" t="str">
        <f t="shared" ca="1" si="221"/>
        <v>-</v>
      </c>
      <c r="DN60" s="168" t="str">
        <f t="shared" ca="1" si="221"/>
        <v>-</v>
      </c>
      <c r="DO60" s="168" t="str">
        <f t="shared" ca="1" si="221"/>
        <v>-</v>
      </c>
      <c r="DP60" s="168" t="str">
        <f t="shared" ca="1" si="221"/>
        <v>-</v>
      </c>
      <c r="DQ60" s="168" t="str">
        <f t="shared" ca="1" si="221"/>
        <v>-</v>
      </c>
      <c r="DR60" s="168" t="str">
        <f t="shared" ca="1" si="223"/>
        <v>-</v>
      </c>
      <c r="DS60" s="168" t="str">
        <f t="shared" ca="1" si="223"/>
        <v>-</v>
      </c>
      <c r="DT60" s="168" t="str">
        <f t="shared" ca="1" si="223"/>
        <v>-</v>
      </c>
      <c r="DU60" s="168" t="str">
        <f t="shared" ca="1" si="223"/>
        <v>-</v>
      </c>
      <c r="DV60" s="168" t="str">
        <f t="shared" ca="1" si="223"/>
        <v>-</v>
      </c>
      <c r="DW60" s="168" t="str">
        <f t="shared" ca="1" si="223"/>
        <v>-</v>
      </c>
      <c r="DX60" s="10"/>
      <c r="DY60" s="168">
        <f t="shared" ca="1" si="223"/>
        <v>1</v>
      </c>
      <c r="DZ60" s="168" t="str">
        <f t="shared" ca="1" si="223"/>
        <v>-</v>
      </c>
      <c r="EA60" s="168" t="str">
        <f t="shared" ca="1" si="223"/>
        <v>-</v>
      </c>
      <c r="EB60" s="168" t="str">
        <f t="shared" ca="1" si="223"/>
        <v>-</v>
      </c>
      <c r="EC60" s="168" t="str">
        <f t="shared" ca="1" si="223"/>
        <v>-</v>
      </c>
      <c r="ED60" s="168" t="b">
        <f t="shared" ca="1" si="223"/>
        <v>0</v>
      </c>
      <c r="EE60" s="168" t="str">
        <f t="shared" ca="1" si="223"/>
        <v>-</v>
      </c>
      <c r="EF60" s="168">
        <f t="shared" ca="1" si="223"/>
        <v>0</v>
      </c>
      <c r="EG60" s="168" t="str">
        <f t="shared" ca="1" si="223"/>
        <v>-</v>
      </c>
      <c r="EH60" s="166" cm="1">
        <f t="array" aca="1" ref="EH60" ca="1">INDEX(i.rev,$K60,EH$15)</f>
        <v>1</v>
      </c>
      <c r="EI60" s="168">
        <f t="shared" ca="1" si="223"/>
        <v>0</v>
      </c>
      <c r="EJ60" s="168">
        <f t="shared" ca="1" si="223"/>
        <v>1</v>
      </c>
      <c r="EK60" s="168">
        <f t="shared" ca="1" si="223"/>
        <v>0</v>
      </c>
      <c r="EL60" s="168">
        <f t="shared" ca="1" si="223"/>
        <v>1</v>
      </c>
      <c r="EM60" s="168">
        <f t="shared" ca="1" si="223"/>
        <v>1</v>
      </c>
      <c r="EN60" s="168">
        <f t="shared" ca="1" si="223"/>
        <v>1</v>
      </c>
      <c r="EO60" s="168">
        <f t="shared" ca="1" si="223"/>
        <v>0</v>
      </c>
      <c r="EP60" s="168">
        <f t="shared" ca="1" si="223"/>
        <v>0</v>
      </c>
      <c r="EQ60" s="168">
        <f t="shared" ca="1" si="223"/>
        <v>0</v>
      </c>
      <c r="ER60" s="168">
        <f t="shared" ca="1" si="223"/>
        <v>0</v>
      </c>
      <c r="ES60" s="168">
        <f t="shared" ca="1" si="223"/>
        <v>0</v>
      </c>
      <c r="ET60" s="168">
        <f t="shared" ca="1" si="223"/>
        <v>0</v>
      </c>
      <c r="EU60" s="168">
        <f t="shared" ca="1" si="223"/>
        <v>0</v>
      </c>
      <c r="EV60" s="168">
        <f t="shared" ca="1" si="223"/>
        <v>0</v>
      </c>
      <c r="EW60" s="168">
        <f t="shared" ca="1" si="223"/>
        <v>0</v>
      </c>
      <c r="EX60" s="168">
        <f t="shared" ca="1" si="223"/>
        <v>0</v>
      </c>
      <c r="EY60" s="166" cm="1">
        <f t="array" aca="1" ref="EY60" ca="1">INDEX(i.rev,$K60,EY$15)</f>
        <v>0</v>
      </c>
      <c r="EZ60" s="168">
        <f t="shared" ca="1" si="223"/>
        <v>0</v>
      </c>
      <c r="FA60" s="166" cm="1">
        <f t="array" aca="1" ref="FA60" ca="1">INDEX(i.rev,$K60,FA$15)</f>
        <v>1</v>
      </c>
      <c r="FB60" s="168">
        <f t="shared" ca="1" si="223"/>
        <v>0</v>
      </c>
      <c r="FC60" s="168">
        <f t="shared" ca="1" si="223"/>
        <v>0</v>
      </c>
      <c r="FD60" s="168">
        <f t="shared" ca="1" si="223"/>
        <v>0</v>
      </c>
      <c r="FE60" s="168">
        <f t="shared" ca="1" si="223"/>
        <v>0</v>
      </c>
      <c r="FF60" s="168">
        <f t="shared" ca="1" si="223"/>
        <v>0</v>
      </c>
      <c r="FG60" s="168">
        <f t="shared" ca="1" si="223"/>
        <v>0</v>
      </c>
      <c r="FH60" s="168">
        <f t="shared" ca="1" si="223"/>
        <v>0</v>
      </c>
      <c r="FI60" s="10">
        <v>0.15</v>
      </c>
      <c r="FJ60" s="199" t="b">
        <f>TRUE</f>
        <v>1</v>
      </c>
      <c r="FK60" s="201">
        <f>$FK$44*FI60</f>
        <v>319.5</v>
      </c>
      <c r="FL60" s="168" t="str">
        <f t="shared" ca="1" si="223"/>
        <v>-</v>
      </c>
      <c r="FM60" s="168" t="str">
        <f t="shared" ca="1" si="223"/>
        <v>-</v>
      </c>
      <c r="FN60" s="168" t="str">
        <f t="shared" ca="1" si="224"/>
        <v>-</v>
      </c>
      <c r="FO60" s="166" t="b">
        <f t="shared" si="225"/>
        <v>0</v>
      </c>
      <c r="FP60" s="166" t="b">
        <f t="shared" si="225"/>
        <v>0</v>
      </c>
      <c r="FQ60" s="166" t="b">
        <f t="shared" si="225"/>
        <v>1</v>
      </c>
      <c r="FR60" s="168">
        <f t="shared" ca="1" si="223"/>
        <v>0</v>
      </c>
      <c r="FS60" s="166">
        <f t="shared" ca="1" si="226"/>
        <v>1</v>
      </c>
      <c r="FT60" s="166">
        <f t="shared" ca="1" si="226"/>
        <v>1</v>
      </c>
      <c r="FU60" s="168" t="str">
        <f t="shared" ca="1" si="223"/>
        <v>-</v>
      </c>
      <c r="FV60" s="168" t="str">
        <f t="shared" ca="1" si="223"/>
        <v>-</v>
      </c>
      <c r="FW60" s="168" t="str">
        <f t="shared" ca="1" si="223"/>
        <v>-</v>
      </c>
      <c r="FX60" s="168" t="str">
        <f t="shared" ca="1" si="223"/>
        <v>-</v>
      </c>
      <c r="FY60" s="168" t="str">
        <f t="shared" ca="1" si="223"/>
        <v>-</v>
      </c>
      <c r="FZ60" s="168" t="str">
        <f t="shared" ca="1" si="223"/>
        <v>-</v>
      </c>
      <c r="GA60" s="168" t="str">
        <f t="shared" ca="1" si="223"/>
        <v>-</v>
      </c>
      <c r="GB60" s="168" t="str">
        <f t="shared" ca="1" si="223"/>
        <v>-</v>
      </c>
      <c r="GC60" s="168" t="str">
        <f t="shared" ca="1" si="223"/>
        <v>-</v>
      </c>
      <c r="GD60" s="168" t="b">
        <f t="shared" ca="1" si="223"/>
        <v>1</v>
      </c>
      <c r="GE60" s="168" t="str">
        <f t="shared" ca="1" si="223"/>
        <v>-</v>
      </c>
      <c r="GF60" s="168" t="str">
        <f t="shared" ca="1" si="223"/>
        <v>-</v>
      </c>
      <c r="GG60" s="168" t="str">
        <f t="shared" ca="1" si="227"/>
        <v>-</v>
      </c>
      <c r="GH60" s="168" t="str">
        <f t="shared" ca="1" si="228"/>
        <v>-</v>
      </c>
      <c r="GI60" s="168" t="str">
        <f t="shared" ca="1" si="229"/>
        <v>-</v>
      </c>
      <c r="GJ60" s="168" t="str">
        <f t="shared" ca="1" si="230"/>
        <v>-</v>
      </c>
      <c r="GK60" s="168" t="str">
        <f t="shared" ca="1" si="230"/>
        <v>-</v>
      </c>
      <c r="GL60" s="168" t="str">
        <f t="shared" ca="1" si="230"/>
        <v>-</v>
      </c>
      <c r="GM60" s="168" t="str">
        <f t="shared" ca="1" si="230"/>
        <v>-</v>
      </c>
      <c r="GN60" s="168" t="str">
        <f t="shared" ca="1" si="230"/>
        <v>-</v>
      </c>
      <c r="GO60" s="168" t="str">
        <f t="shared" ca="1" si="230"/>
        <v>-</v>
      </c>
      <c r="GP60" s="168" t="str">
        <f t="shared" ca="1" si="230"/>
        <v>-</v>
      </c>
      <c r="GQ60" s="168" t="str">
        <f t="shared" ca="1" si="230"/>
        <v>-</v>
      </c>
      <c r="GR60" s="168" t="str">
        <f t="shared" ca="1" si="230"/>
        <v>-</v>
      </c>
      <c r="GS60" s="168">
        <f t="shared" ca="1" si="230"/>
        <v>500</v>
      </c>
      <c r="GT60" s="168">
        <f t="shared" ca="1" si="230"/>
        <v>500</v>
      </c>
      <c r="GU60" s="168" t="str">
        <f t="shared" ca="1" si="230"/>
        <v>-</v>
      </c>
      <c r="GV60" s="168" t="str">
        <f t="shared" ca="1" si="230"/>
        <v>-</v>
      </c>
      <c r="GW60" s="168" t="str">
        <f t="shared" ca="1" si="230"/>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31"/>
        <v>4.4999999999999998E-2</v>
      </c>
      <c r="JB60" s="166">
        <f t="shared" ca="1" si="232"/>
        <v>4.4999999999999998E-2</v>
      </c>
      <c r="JC60" s="168">
        <f t="shared" ca="1" si="233"/>
        <v>1</v>
      </c>
      <c r="JD60" s="168">
        <f t="shared" ca="1" si="233"/>
        <v>0</v>
      </c>
      <c r="JE60" s="168">
        <f t="shared" ca="1" si="233"/>
        <v>1</v>
      </c>
      <c r="JF60" s="168">
        <f t="shared" ca="1" si="233"/>
        <v>1</v>
      </c>
      <c r="JG60" s="168">
        <f t="shared" ca="1" si="233"/>
        <v>0</v>
      </c>
      <c r="JH60" s="168">
        <f t="shared" ca="1" si="233"/>
        <v>70</v>
      </c>
      <c r="JI60" s="168">
        <f t="shared" ca="1" si="233"/>
        <v>50</v>
      </c>
      <c r="JJ60" s="168">
        <f t="shared" ca="1" si="233"/>
        <v>70</v>
      </c>
      <c r="JK60" s="168">
        <f t="shared" ca="1" si="233"/>
        <v>50</v>
      </c>
      <c r="JL60" s="166">
        <f t="shared" ref="JL60:JL63" ca="1" si="281">INDEX(i.WoolPrices,$V60,JL$15)</f>
        <v>1</v>
      </c>
      <c r="JM60" s="166">
        <f t="shared" ref="JM60:JM63" ca="1" si="282">INDEX(i.MeatPrices,$W60,JM$15)</f>
        <v>1</v>
      </c>
      <c r="JN60" s="166">
        <f t="shared" ref="JN60:JN63" ca="1" si="283">INDEX(i.GrainPrices,$X60,JN$15)</f>
        <v>1</v>
      </c>
      <c r="JO60" s="166">
        <f t="shared" ca="1" si="234"/>
        <v>1</v>
      </c>
      <c r="JP60" s="166">
        <f t="shared" ca="1" si="234"/>
        <v>1</v>
      </c>
      <c r="JQ60" s="168">
        <f t="shared" ca="1" si="233"/>
        <v>1</v>
      </c>
      <c r="JR60" s="10"/>
      <c r="JS60" s="168">
        <f t="shared" ca="1" si="233"/>
        <v>1</v>
      </c>
      <c r="JT60" s="166">
        <f t="shared" ca="1" si="235"/>
        <v>1</v>
      </c>
      <c r="JU60" s="168">
        <f t="shared" ca="1" si="233"/>
        <v>1</v>
      </c>
      <c r="JV60" s="168">
        <f t="shared" ca="1" si="233"/>
        <v>1</v>
      </c>
      <c r="JW60" s="168">
        <f t="shared" ca="1" si="233"/>
        <v>1</v>
      </c>
      <c r="JX60" s="168">
        <f t="shared" ca="1" si="233"/>
        <v>1</v>
      </c>
      <c r="JY60" s="168">
        <f t="shared" ca="1" si="233"/>
        <v>1</v>
      </c>
      <c r="JZ60" s="168">
        <f t="shared" ca="1" si="233"/>
        <v>1</v>
      </c>
      <c r="KA60" s="166">
        <f t="shared" ca="1" si="236"/>
        <v>1</v>
      </c>
      <c r="KB60" s="166">
        <f t="shared" ca="1" si="237"/>
        <v>1</v>
      </c>
      <c r="KC60" s="166">
        <f t="shared" ca="1" si="238"/>
        <v>1</v>
      </c>
      <c r="KD60" s="166" t="str">
        <f t="shared" ca="1" si="239"/>
        <v>-</v>
      </c>
      <c r="KE60" s="199">
        <v>2</v>
      </c>
      <c r="KF60" s="166" t="str">
        <f t="shared" ca="1" si="240"/>
        <v>-</v>
      </c>
      <c r="KG60" s="166" t="str">
        <f t="shared" ca="1" si="241"/>
        <v>-</v>
      </c>
      <c r="KH60" s="166" t="b">
        <f t="shared" ca="1" si="242"/>
        <v>0</v>
      </c>
      <c r="KI60" s="168">
        <f t="shared" ca="1" si="233"/>
        <v>0</v>
      </c>
      <c r="KJ60" s="27">
        <v>0</v>
      </c>
    </row>
    <row r="61" spans="1:296" s="148" customFormat="1" outlineLevel="1">
      <c r="A61" s="126">
        <f t="shared" si="13"/>
        <v>56</v>
      </c>
      <c r="B61" s="126">
        <f t="shared" si="278"/>
        <v>13</v>
      </c>
      <c r="C61" s="148">
        <v>101</v>
      </c>
      <c r="D61" s="148" t="s">
        <v>884</v>
      </c>
      <c r="E61" s="148" t="b">
        <v>1</v>
      </c>
      <c r="F61" s="148" t="b">
        <v>0</v>
      </c>
      <c r="G61" s="148" t="b">
        <f t="shared" si="279"/>
        <v>1</v>
      </c>
      <c r="H61" s="144">
        <v>3</v>
      </c>
      <c r="I61" s="32">
        <v>1</v>
      </c>
      <c r="J61" s="144">
        <f t="shared" ca="1" si="280"/>
        <v>1</v>
      </c>
      <c r="K61" s="144">
        <f t="shared" ca="1" si="280"/>
        <v>1</v>
      </c>
      <c r="L61" s="144">
        <f t="shared" ca="1" si="280"/>
        <v>1</v>
      </c>
      <c r="M61" s="144">
        <f t="shared" ca="1" si="280"/>
        <v>1</v>
      </c>
      <c r="N61" s="144">
        <f t="shared" ca="1" si="280"/>
        <v>1</v>
      </c>
      <c r="O61" s="144">
        <f t="shared" ca="1" si="280"/>
        <v>1</v>
      </c>
      <c r="P61" s="144">
        <f t="shared" ca="1" si="280"/>
        <v>1</v>
      </c>
      <c r="Q61" s="144">
        <f t="shared" ca="1" si="280"/>
        <v>1</v>
      </c>
      <c r="R61" s="144">
        <f t="shared" ca="1" si="280"/>
        <v>2</v>
      </c>
      <c r="S61" s="144">
        <f t="shared" ca="1" si="280"/>
        <v>1</v>
      </c>
      <c r="T61" s="144">
        <f t="shared" ca="1" si="280"/>
        <v>1</v>
      </c>
      <c r="U61" s="144">
        <f t="shared" ca="1" si="280"/>
        <v>1</v>
      </c>
      <c r="V61" s="144">
        <f t="shared" ca="1" si="280"/>
        <v>1</v>
      </c>
      <c r="W61" s="144">
        <f t="shared" ca="1" si="280"/>
        <v>1</v>
      </c>
      <c r="X61" s="144">
        <f t="shared" ca="1" si="280"/>
        <v>1</v>
      </c>
      <c r="Y61" s="144">
        <f t="shared" ca="1" si="280"/>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16"/>
        <v>1</v>
      </c>
      <c r="AL61" s="166" t="str">
        <f t="shared" si="216"/>
        <v>-</v>
      </c>
      <c r="AM61" s="166" t="str">
        <f t="shared" si="216"/>
        <v>-</v>
      </c>
      <c r="AN61" s="166" t="str">
        <f t="shared" si="216"/>
        <v>-</v>
      </c>
      <c r="AO61" s="166" t="b">
        <f t="shared" si="216"/>
        <v>0</v>
      </c>
      <c r="AP61" s="166" t="b">
        <f t="shared" si="216"/>
        <v>0</v>
      </c>
      <c r="AQ61" s="166">
        <f t="shared" ca="1" si="217"/>
        <v>0</v>
      </c>
      <c r="AR61" s="166" t="b">
        <f t="shared" ca="1" si="218"/>
        <v>0</v>
      </c>
      <c r="AS61" s="166" t="b">
        <f t="shared" ca="1" si="218"/>
        <v>0</v>
      </c>
      <c r="AT61" s="166" t="str">
        <f t="shared" ca="1" si="218"/>
        <v>-</v>
      </c>
      <c r="AU61" s="166" t="str">
        <f t="shared" ca="1" si="218"/>
        <v>-</v>
      </c>
      <c r="AV61" s="166" t="str">
        <f t="shared" ca="1" si="218"/>
        <v>-</v>
      </c>
      <c r="AW61" s="10"/>
      <c r="AX61" s="166" t="b">
        <f t="shared" si="219"/>
        <v>1</v>
      </c>
      <c r="AY61" s="168" t="b">
        <f t="shared" ca="1" si="220"/>
        <v>1</v>
      </c>
      <c r="AZ61" s="168" t="b">
        <f t="shared" ca="1" si="220"/>
        <v>1</v>
      </c>
      <c r="BA61" s="167">
        <f t="shared" si="263"/>
        <v>3108</v>
      </c>
      <c r="BB61" s="168" t="str">
        <f t="shared" ca="1" si="220"/>
        <v>-</v>
      </c>
      <c r="BC61" s="168" t="str">
        <f t="shared" ca="1" si="220"/>
        <v>-</v>
      </c>
      <c r="BD61" s="168" t="str">
        <f t="shared" ca="1" si="220"/>
        <v>-</v>
      </c>
      <c r="BE61" s="168" t="str">
        <f t="shared" ca="1" si="220"/>
        <v>-</v>
      </c>
      <c r="BF61" s="168" t="str">
        <f t="shared" ca="1" si="220"/>
        <v>-</v>
      </c>
      <c r="BG61" s="168">
        <f t="shared" ca="1" si="220"/>
        <v>1</v>
      </c>
      <c r="BH61" s="168">
        <f t="shared" ca="1" si="220"/>
        <v>1</v>
      </c>
      <c r="BI61" s="168" t="str">
        <f t="shared" ca="1" si="220"/>
        <v>-</v>
      </c>
      <c r="BJ61" s="168" t="str">
        <f t="shared" ca="1" si="220"/>
        <v>-</v>
      </c>
      <c r="BK61" s="10"/>
      <c r="BL61" s="168" t="str">
        <f t="shared" ca="1" si="220"/>
        <v>-</v>
      </c>
      <c r="BM61" s="168" t="str">
        <f t="shared" ca="1" si="220"/>
        <v>-</v>
      </c>
      <c r="BN61" s="168" t="str">
        <f t="shared" ca="1" si="220"/>
        <v>-</v>
      </c>
      <c r="BO61" s="168" t="str">
        <f t="shared" ca="1" si="220"/>
        <v>-</v>
      </c>
      <c r="BP61" s="168" t="str">
        <f t="shared" ca="1" si="220"/>
        <v>-</v>
      </c>
      <c r="BQ61" s="168" t="str">
        <f t="shared" ca="1" si="220"/>
        <v>-</v>
      </c>
      <c r="BR61" s="168" t="str">
        <f t="shared" ca="1" si="220"/>
        <v>-</v>
      </c>
      <c r="BS61" s="168" t="str">
        <f t="shared" ca="1" si="220"/>
        <v>-</v>
      </c>
      <c r="BT61" s="168" t="str">
        <f t="shared" ca="1" si="220"/>
        <v>-</v>
      </c>
      <c r="BU61" s="168" t="str">
        <f t="shared" ca="1" si="220"/>
        <v>-</v>
      </c>
      <c r="BV61" s="168" t="str">
        <f t="shared" ca="1" si="22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21"/>
        <v>-</v>
      </c>
      <c r="CI61" s="168" t="str">
        <f t="shared" ca="1" si="221"/>
        <v>-</v>
      </c>
      <c r="CJ61" s="168" t="str">
        <f t="shared" ca="1" si="221"/>
        <v>-</v>
      </c>
      <c r="CK61" s="168" t="str">
        <f t="shared" ca="1" si="221"/>
        <v>-</v>
      </c>
      <c r="CL61" s="168" t="str">
        <f t="shared" ref="CL61:DA137" ca="1" si="284">OFFSET(CL$5,$B61,0)</f>
        <v>-</v>
      </c>
      <c r="CM61" s="168" t="str">
        <f t="shared" ca="1" si="284"/>
        <v>-</v>
      </c>
      <c r="CN61" s="168" t="str">
        <f t="shared" ca="1" si="284"/>
        <v>-</v>
      </c>
      <c r="CO61" s="168" t="str">
        <f t="shared" ca="1" si="284"/>
        <v>-</v>
      </c>
      <c r="CP61" s="168">
        <f t="shared" ca="1" si="284"/>
        <v>1</v>
      </c>
      <c r="CQ61" s="168">
        <f t="shared" ca="1" si="284"/>
        <v>1</v>
      </c>
      <c r="CR61" s="168">
        <f t="shared" ca="1" si="284"/>
        <v>0</v>
      </c>
      <c r="CS61" s="168" t="str">
        <f t="shared" ca="1" si="284"/>
        <v>-</v>
      </c>
      <c r="CT61" s="168" t="str">
        <f t="shared" ca="1" si="284"/>
        <v>-</v>
      </c>
      <c r="CU61" s="168" t="str">
        <f t="shared" ca="1" si="284"/>
        <v>-</v>
      </c>
      <c r="CV61" s="168" t="str">
        <f t="shared" ca="1" si="284"/>
        <v>-</v>
      </c>
      <c r="CW61" s="168" t="str">
        <f t="shared" ca="1" si="284"/>
        <v>-</v>
      </c>
      <c r="CX61" s="168" t="str">
        <f t="shared" ca="1" si="284"/>
        <v>-</v>
      </c>
      <c r="CY61" s="168" t="str">
        <f t="shared" ca="1" si="284"/>
        <v>-</v>
      </c>
      <c r="CZ61" s="168">
        <f t="shared" ca="1" si="284"/>
        <v>0</v>
      </c>
      <c r="DA61" s="168" t="str">
        <f t="shared" ca="1" si="284"/>
        <v>-</v>
      </c>
      <c r="DB61" s="168" t="str">
        <f t="shared" ref="DB61:DQ137" ca="1" si="285">OFFSET(DB$5,$B61,0)</f>
        <v>-</v>
      </c>
      <c r="DC61" s="168" t="str">
        <f t="shared" ca="1" si="285"/>
        <v>-</v>
      </c>
      <c r="DD61" s="168" t="str">
        <f t="shared" ca="1" si="285"/>
        <v>-</v>
      </c>
      <c r="DE61" s="168" t="str">
        <f t="shared" ca="1" si="285"/>
        <v>-</v>
      </c>
      <c r="DF61" s="168">
        <f t="shared" ca="1" si="285"/>
        <v>0</v>
      </c>
      <c r="DG61" s="168">
        <f t="shared" ca="1" si="285"/>
        <v>0</v>
      </c>
      <c r="DH61" s="168">
        <f t="shared" ca="1" si="285"/>
        <v>0</v>
      </c>
      <c r="DI61" s="168">
        <f t="shared" ca="1" si="285"/>
        <v>0</v>
      </c>
      <c r="DJ61" s="168">
        <f t="shared" ca="1" si="285"/>
        <v>0</v>
      </c>
      <c r="DK61" s="168">
        <f t="shared" ca="1" si="285"/>
        <v>0</v>
      </c>
      <c r="DL61" s="168">
        <f t="shared" ca="1" si="285"/>
        <v>0</v>
      </c>
      <c r="DM61" s="168" t="str">
        <f t="shared" ca="1" si="285"/>
        <v>-</v>
      </c>
      <c r="DN61" s="168" t="str">
        <f t="shared" ca="1" si="285"/>
        <v>-</v>
      </c>
      <c r="DO61" s="168" t="str">
        <f t="shared" ca="1" si="285"/>
        <v>-</v>
      </c>
      <c r="DP61" s="168" t="str">
        <f t="shared" ca="1" si="285"/>
        <v>-</v>
      </c>
      <c r="DQ61" s="168" t="str">
        <f t="shared" ca="1" si="285"/>
        <v>-</v>
      </c>
      <c r="DR61" s="168" t="str">
        <f t="shared" ref="DR61:EG137" ca="1" si="286">OFFSET(DR$5,$B61,0)</f>
        <v>-</v>
      </c>
      <c r="DS61" s="168" t="str">
        <f t="shared" ca="1" si="286"/>
        <v>-</v>
      </c>
      <c r="DT61" s="168" t="str">
        <f t="shared" ca="1" si="286"/>
        <v>-</v>
      </c>
      <c r="DU61" s="168" t="str">
        <f t="shared" ca="1" si="286"/>
        <v>-</v>
      </c>
      <c r="DV61" s="168" t="str">
        <f t="shared" ca="1" si="286"/>
        <v>-</v>
      </c>
      <c r="DW61" s="168" t="str">
        <f t="shared" ca="1" si="286"/>
        <v>-</v>
      </c>
      <c r="DX61" s="10"/>
      <c r="DY61" s="168">
        <f t="shared" ref="DY61:EG63" ca="1" si="287">OFFSET(DY$5,$B61,0)</f>
        <v>1</v>
      </c>
      <c r="DZ61" s="168" t="str">
        <f t="shared" ca="1" si="287"/>
        <v>-</v>
      </c>
      <c r="EA61" s="168" t="str">
        <f t="shared" ca="1" si="287"/>
        <v>-</v>
      </c>
      <c r="EB61" s="168" t="str">
        <f t="shared" ca="1" si="287"/>
        <v>-</v>
      </c>
      <c r="EC61" s="168" t="str">
        <f t="shared" ca="1" si="287"/>
        <v>-</v>
      </c>
      <c r="ED61" s="168" t="b">
        <f t="shared" ca="1" si="287"/>
        <v>0</v>
      </c>
      <c r="EE61" s="168" t="str">
        <f t="shared" ca="1" si="287"/>
        <v>-</v>
      </c>
      <c r="EF61" s="168">
        <f t="shared" ca="1" si="287"/>
        <v>0</v>
      </c>
      <c r="EG61" s="168" t="str">
        <f t="shared" ca="1" si="287"/>
        <v>-</v>
      </c>
      <c r="EH61" s="166" cm="1">
        <f t="array" aca="1" ref="EH61" ca="1">INDEX(i.rev,$K61,EH$15)</f>
        <v>1</v>
      </c>
      <c r="EI61" s="168">
        <f t="shared" ref="EI61:EX63" ca="1" si="288">OFFSET(EI$5,$B61,0)</f>
        <v>0</v>
      </c>
      <c r="EJ61" s="168">
        <f t="shared" ca="1" si="288"/>
        <v>1</v>
      </c>
      <c r="EK61" s="168">
        <f t="shared" ca="1" si="288"/>
        <v>0</v>
      </c>
      <c r="EL61" s="168">
        <f t="shared" ca="1" si="288"/>
        <v>1</v>
      </c>
      <c r="EM61" s="168">
        <f t="shared" ca="1" si="288"/>
        <v>1</v>
      </c>
      <c r="EN61" s="168">
        <f t="shared" ca="1" si="288"/>
        <v>1</v>
      </c>
      <c r="EO61" s="168">
        <f t="shared" ca="1" si="288"/>
        <v>0</v>
      </c>
      <c r="EP61" s="168">
        <f t="shared" ca="1" si="288"/>
        <v>0</v>
      </c>
      <c r="EQ61" s="168">
        <f t="shared" ca="1" si="288"/>
        <v>0</v>
      </c>
      <c r="ER61" s="168">
        <f t="shared" ca="1" si="288"/>
        <v>0</v>
      </c>
      <c r="ES61" s="168">
        <f t="shared" ca="1" si="288"/>
        <v>0</v>
      </c>
      <c r="ET61" s="168">
        <f t="shared" ca="1" si="288"/>
        <v>0</v>
      </c>
      <c r="EU61" s="168">
        <f t="shared" ca="1" si="288"/>
        <v>0</v>
      </c>
      <c r="EV61" s="168">
        <f t="shared" ca="1" si="288"/>
        <v>0</v>
      </c>
      <c r="EW61" s="168">
        <f t="shared" ca="1" si="288"/>
        <v>0</v>
      </c>
      <c r="EX61" s="168">
        <f t="shared" ca="1" si="288"/>
        <v>0</v>
      </c>
      <c r="EY61" s="166" cm="1">
        <f t="array" aca="1" ref="EY61" ca="1">INDEX(i.rev,$K61,EY$15)</f>
        <v>0</v>
      </c>
      <c r="EZ61" s="168">
        <f t="shared" ref="EZ61:EZ63" ca="1" si="289">OFFSET(EZ$5,$B61,0)</f>
        <v>0</v>
      </c>
      <c r="FA61" s="166" cm="1">
        <f t="array" aca="1" ref="FA61" ca="1">INDEX(i.rev,$K61,FA$15)</f>
        <v>1</v>
      </c>
      <c r="FB61" s="168">
        <f t="shared" ca="1" si="264"/>
        <v>0</v>
      </c>
      <c r="FC61" s="168">
        <f t="shared" ca="1" si="264"/>
        <v>0</v>
      </c>
      <c r="FD61" s="168">
        <f t="shared" ca="1" si="264"/>
        <v>0</v>
      </c>
      <c r="FE61" s="168">
        <f t="shared" ca="1" si="264"/>
        <v>0</v>
      </c>
      <c r="FF61" s="168">
        <f t="shared" ca="1" si="264"/>
        <v>0</v>
      </c>
      <c r="FG61" s="168">
        <f t="shared" ca="1" si="264"/>
        <v>0</v>
      </c>
      <c r="FH61" s="168">
        <f t="shared" ca="1" si="264"/>
        <v>0</v>
      </c>
      <c r="FI61" s="10">
        <f>FI60+0.15</f>
        <v>0.3</v>
      </c>
      <c r="FJ61" s="199" t="b">
        <f>TRUE</f>
        <v>1</v>
      </c>
      <c r="FK61" s="201">
        <f t="shared" ref="FK61:FK65" si="290">$FK$44*FI61</f>
        <v>639</v>
      </c>
      <c r="FL61" s="168" t="str">
        <f t="shared" ca="1" si="264"/>
        <v>-</v>
      </c>
      <c r="FM61" s="168" t="str">
        <f t="shared" ca="1" si="264"/>
        <v>-</v>
      </c>
      <c r="FN61" s="168" t="str">
        <f t="shared" ca="1" si="264"/>
        <v>-</v>
      </c>
      <c r="FO61" s="166" t="b">
        <f t="shared" si="225"/>
        <v>0</v>
      </c>
      <c r="FP61" s="166" t="b">
        <f t="shared" si="225"/>
        <v>0</v>
      </c>
      <c r="FQ61" s="166" t="b">
        <f t="shared" si="225"/>
        <v>1</v>
      </c>
      <c r="FR61" s="168">
        <f t="shared" ca="1" si="264"/>
        <v>0</v>
      </c>
      <c r="FS61" s="166">
        <f t="shared" ca="1" si="226"/>
        <v>1</v>
      </c>
      <c r="FT61" s="166">
        <f t="shared" ca="1" si="226"/>
        <v>1</v>
      </c>
      <c r="FU61" s="168" t="str">
        <f t="shared" ref="FU61:GF63" ca="1" si="291">OFFSET(FU$5,$B61,0)</f>
        <v>-</v>
      </c>
      <c r="FV61" s="168" t="str">
        <f t="shared" ca="1" si="291"/>
        <v>-</v>
      </c>
      <c r="FW61" s="168" t="str">
        <f t="shared" ca="1" si="291"/>
        <v>-</v>
      </c>
      <c r="FX61" s="168" t="str">
        <f t="shared" ca="1" si="291"/>
        <v>-</v>
      </c>
      <c r="FY61" s="168" t="str">
        <f t="shared" ca="1" si="291"/>
        <v>-</v>
      </c>
      <c r="FZ61" s="168" t="str">
        <f t="shared" ca="1" si="291"/>
        <v>-</v>
      </c>
      <c r="GA61" s="168" t="str">
        <f t="shared" ca="1" si="291"/>
        <v>-</v>
      </c>
      <c r="GB61" s="168" t="str">
        <f t="shared" ca="1" si="291"/>
        <v>-</v>
      </c>
      <c r="GC61" s="168" t="str">
        <f t="shared" ca="1" si="291"/>
        <v>-</v>
      </c>
      <c r="GD61" s="168" t="b">
        <f t="shared" ca="1" si="291"/>
        <v>1</v>
      </c>
      <c r="GE61" s="168" t="str">
        <f t="shared" ca="1" si="291"/>
        <v>-</v>
      </c>
      <c r="GF61" s="168" t="str">
        <f t="shared" ca="1" si="291"/>
        <v>-</v>
      </c>
      <c r="GG61" s="168" t="str">
        <f t="shared" ca="1" si="227"/>
        <v>-</v>
      </c>
      <c r="GH61" s="168" t="str">
        <f t="shared" ca="1" si="228"/>
        <v>-</v>
      </c>
      <c r="GI61" s="168" t="str">
        <f t="shared" ca="1" si="229"/>
        <v>-</v>
      </c>
      <c r="GJ61" s="168" t="str">
        <f t="shared" ca="1" si="230"/>
        <v>-</v>
      </c>
      <c r="GK61" s="168" t="str">
        <f t="shared" ca="1" si="230"/>
        <v>-</v>
      </c>
      <c r="GL61" s="168" t="str">
        <f t="shared" ca="1" si="230"/>
        <v>-</v>
      </c>
      <c r="GM61" s="168" t="str">
        <f t="shared" ca="1" si="230"/>
        <v>-</v>
      </c>
      <c r="GN61" s="168" t="str">
        <f t="shared" ca="1" si="230"/>
        <v>-</v>
      </c>
      <c r="GO61" s="168" t="str">
        <f t="shared" ca="1" si="230"/>
        <v>-</v>
      </c>
      <c r="GP61" s="168" t="str">
        <f t="shared" ca="1" si="230"/>
        <v>-</v>
      </c>
      <c r="GQ61" s="168" t="str">
        <f t="shared" ca="1" si="230"/>
        <v>-</v>
      </c>
      <c r="GR61" s="168" t="str">
        <f t="shared" ca="1" si="230"/>
        <v>-</v>
      </c>
      <c r="GS61" s="168">
        <f t="shared" ca="1" si="230"/>
        <v>500</v>
      </c>
      <c r="GT61" s="168">
        <f t="shared" ca="1" si="230"/>
        <v>500</v>
      </c>
      <c r="GU61" s="168" t="str">
        <f t="shared" ca="1" si="230"/>
        <v>-</v>
      </c>
      <c r="GV61" s="168" t="str">
        <f t="shared" ca="1" si="230"/>
        <v>-</v>
      </c>
      <c r="GW61" s="168" t="str">
        <f t="shared" ca="1" si="230"/>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31"/>
        <v>4.4999999999999998E-2</v>
      </c>
      <c r="JB61" s="166">
        <f t="shared" ca="1" si="232"/>
        <v>4.4999999999999998E-2</v>
      </c>
      <c r="JC61" s="168">
        <f t="shared" ca="1" si="233"/>
        <v>1</v>
      </c>
      <c r="JD61" s="168">
        <f t="shared" ca="1" si="233"/>
        <v>0</v>
      </c>
      <c r="JE61" s="168">
        <f t="shared" ca="1" si="233"/>
        <v>1</v>
      </c>
      <c r="JF61" s="168">
        <f t="shared" ca="1" si="233"/>
        <v>1</v>
      </c>
      <c r="JG61" s="168">
        <f t="shared" ca="1" si="233"/>
        <v>0</v>
      </c>
      <c r="JH61" s="168">
        <f t="shared" ca="1" si="233"/>
        <v>70</v>
      </c>
      <c r="JI61" s="168">
        <f t="shared" ca="1" si="233"/>
        <v>50</v>
      </c>
      <c r="JJ61" s="168">
        <f t="shared" ca="1" si="233"/>
        <v>70</v>
      </c>
      <c r="JK61" s="168">
        <f t="shared" ca="1" si="233"/>
        <v>50</v>
      </c>
      <c r="JL61" s="166">
        <f t="shared" ca="1" si="281"/>
        <v>1</v>
      </c>
      <c r="JM61" s="166">
        <f t="shared" ca="1" si="282"/>
        <v>1</v>
      </c>
      <c r="JN61" s="166">
        <f t="shared" ca="1" si="283"/>
        <v>1</v>
      </c>
      <c r="JO61" s="166">
        <f t="shared" ca="1" si="234"/>
        <v>1</v>
      </c>
      <c r="JP61" s="166">
        <f t="shared" ca="1" si="234"/>
        <v>1</v>
      </c>
      <c r="JQ61" s="168">
        <f t="shared" ca="1" si="233"/>
        <v>1</v>
      </c>
      <c r="JR61" s="10"/>
      <c r="JS61" s="168">
        <f t="shared" ca="1" si="233"/>
        <v>1</v>
      </c>
      <c r="JT61" s="166">
        <f t="shared" ca="1" si="235"/>
        <v>1</v>
      </c>
      <c r="JU61" s="168">
        <f t="shared" ca="1" si="233"/>
        <v>1</v>
      </c>
      <c r="JV61" s="168">
        <f t="shared" ca="1" si="233"/>
        <v>1</v>
      </c>
      <c r="JW61" s="168">
        <f t="shared" ca="1" si="233"/>
        <v>1</v>
      </c>
      <c r="JX61" s="168">
        <f t="shared" ca="1" si="233"/>
        <v>1</v>
      </c>
      <c r="JY61" s="168">
        <f t="shared" ca="1" si="233"/>
        <v>1</v>
      </c>
      <c r="JZ61" s="168">
        <f t="shared" ca="1" si="233"/>
        <v>1</v>
      </c>
      <c r="KA61" s="166">
        <f t="shared" ca="1" si="236"/>
        <v>1</v>
      </c>
      <c r="KB61" s="166">
        <f t="shared" ca="1" si="237"/>
        <v>1</v>
      </c>
      <c r="KC61" s="166">
        <f t="shared" ca="1" si="238"/>
        <v>1</v>
      </c>
      <c r="KD61" s="166" t="str">
        <f t="shared" ca="1" si="239"/>
        <v>-</v>
      </c>
      <c r="KE61" s="199">
        <v>2</v>
      </c>
      <c r="KF61" s="166" t="str">
        <f t="shared" ca="1" si="240"/>
        <v>-</v>
      </c>
      <c r="KG61" s="166" t="str">
        <f t="shared" ca="1" si="241"/>
        <v>-</v>
      </c>
      <c r="KH61" s="166" t="b">
        <f t="shared" ca="1" si="242"/>
        <v>0</v>
      </c>
      <c r="KI61" s="168">
        <f t="shared" ca="1" si="233"/>
        <v>0</v>
      </c>
      <c r="KJ61" s="27">
        <v>0</v>
      </c>
    </row>
    <row r="62" spans="1:296" s="148" customFormat="1" outlineLevel="1">
      <c r="A62" s="126">
        <f t="shared" si="13"/>
        <v>57</v>
      </c>
      <c r="B62" s="126">
        <f t="shared" si="278"/>
        <v>13</v>
      </c>
      <c r="C62" s="148">
        <v>101</v>
      </c>
      <c r="D62" s="148" t="s">
        <v>884</v>
      </c>
      <c r="E62" s="148" t="b">
        <v>1</v>
      </c>
      <c r="F62" s="148" t="b">
        <v>0</v>
      </c>
      <c r="G62" s="148" t="b">
        <f t="shared" si="279"/>
        <v>1</v>
      </c>
      <c r="H62" s="144">
        <v>3</v>
      </c>
      <c r="I62" s="32">
        <v>1</v>
      </c>
      <c r="J62" s="144">
        <f t="shared" ca="1" si="280"/>
        <v>1</v>
      </c>
      <c r="K62" s="144">
        <f t="shared" ca="1" si="280"/>
        <v>1</v>
      </c>
      <c r="L62" s="144">
        <f t="shared" ca="1" si="280"/>
        <v>1</v>
      </c>
      <c r="M62" s="144">
        <f t="shared" ca="1" si="280"/>
        <v>1</v>
      </c>
      <c r="N62" s="144">
        <f t="shared" ca="1" si="280"/>
        <v>1</v>
      </c>
      <c r="O62" s="144">
        <f t="shared" ca="1" si="280"/>
        <v>1</v>
      </c>
      <c r="P62" s="144">
        <f t="shared" ca="1" si="280"/>
        <v>1</v>
      </c>
      <c r="Q62" s="144">
        <f t="shared" ca="1" si="280"/>
        <v>1</v>
      </c>
      <c r="R62" s="144">
        <f t="shared" ca="1" si="280"/>
        <v>2</v>
      </c>
      <c r="S62" s="144">
        <f t="shared" ca="1" si="280"/>
        <v>1</v>
      </c>
      <c r="T62" s="144">
        <f t="shared" ca="1" si="280"/>
        <v>1</v>
      </c>
      <c r="U62" s="144">
        <f t="shared" ca="1" si="280"/>
        <v>1</v>
      </c>
      <c r="V62" s="144">
        <f t="shared" ca="1" si="280"/>
        <v>1</v>
      </c>
      <c r="W62" s="144">
        <f t="shared" ca="1" si="280"/>
        <v>1</v>
      </c>
      <c r="X62" s="144">
        <f t="shared" ca="1" si="280"/>
        <v>1</v>
      </c>
      <c r="Y62" s="144">
        <f t="shared" ca="1" si="280"/>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16"/>
        <v>1</v>
      </c>
      <c r="AL62" s="166" t="str">
        <f t="shared" si="216"/>
        <v>-</v>
      </c>
      <c r="AM62" s="166" t="str">
        <f t="shared" si="216"/>
        <v>-</v>
      </c>
      <c r="AN62" s="166" t="str">
        <f t="shared" si="216"/>
        <v>-</v>
      </c>
      <c r="AO62" s="166" t="b">
        <f t="shared" si="216"/>
        <v>0</v>
      </c>
      <c r="AP62" s="166" t="b">
        <f t="shared" si="216"/>
        <v>0</v>
      </c>
      <c r="AQ62" s="166">
        <f t="shared" ca="1" si="217"/>
        <v>0</v>
      </c>
      <c r="AR62" s="166" t="b">
        <f t="shared" ca="1" si="218"/>
        <v>0</v>
      </c>
      <c r="AS62" s="166" t="b">
        <f t="shared" ca="1" si="218"/>
        <v>0</v>
      </c>
      <c r="AT62" s="166" t="str">
        <f t="shared" ca="1" si="218"/>
        <v>-</v>
      </c>
      <c r="AU62" s="166" t="str">
        <f t="shared" ca="1" si="218"/>
        <v>-</v>
      </c>
      <c r="AV62" s="166" t="str">
        <f t="shared" ca="1" si="218"/>
        <v>-</v>
      </c>
      <c r="AW62" s="10"/>
      <c r="AX62" s="166" t="b">
        <f t="shared" si="219"/>
        <v>1</v>
      </c>
      <c r="AY62" s="168" t="b">
        <f t="shared" ca="1" si="220"/>
        <v>1</v>
      </c>
      <c r="AZ62" s="168" t="b">
        <f t="shared" ca="1" si="220"/>
        <v>1</v>
      </c>
      <c r="BA62" s="167">
        <f t="shared" si="263"/>
        <v>3108</v>
      </c>
      <c r="BB62" s="168" t="str">
        <f t="shared" ca="1" si="220"/>
        <v>-</v>
      </c>
      <c r="BC62" s="168" t="str">
        <f t="shared" ca="1" si="220"/>
        <v>-</v>
      </c>
      <c r="BD62" s="168" t="str">
        <f t="shared" ca="1" si="220"/>
        <v>-</v>
      </c>
      <c r="BE62" s="168" t="str">
        <f t="shared" ca="1" si="220"/>
        <v>-</v>
      </c>
      <c r="BF62" s="168" t="str">
        <f t="shared" ca="1" si="220"/>
        <v>-</v>
      </c>
      <c r="BG62" s="168">
        <f t="shared" ca="1" si="220"/>
        <v>1</v>
      </c>
      <c r="BH62" s="168">
        <f t="shared" ca="1" si="220"/>
        <v>1</v>
      </c>
      <c r="BI62" s="168" t="str">
        <f t="shared" ca="1" si="220"/>
        <v>-</v>
      </c>
      <c r="BJ62" s="168" t="str">
        <f t="shared" ca="1" si="220"/>
        <v>-</v>
      </c>
      <c r="BK62" s="10"/>
      <c r="BL62" s="168" t="str">
        <f t="shared" ca="1" si="220"/>
        <v>-</v>
      </c>
      <c r="BM62" s="168" t="str">
        <f t="shared" ca="1" si="220"/>
        <v>-</v>
      </c>
      <c r="BN62" s="168" t="str">
        <f t="shared" ca="1" si="220"/>
        <v>-</v>
      </c>
      <c r="BO62" s="168" t="str">
        <f t="shared" ca="1" si="220"/>
        <v>-</v>
      </c>
      <c r="BP62" s="168" t="str">
        <f t="shared" ca="1" si="220"/>
        <v>-</v>
      </c>
      <c r="BQ62" s="168" t="str">
        <f t="shared" ca="1" si="220"/>
        <v>-</v>
      </c>
      <c r="BR62" s="168" t="str">
        <f t="shared" ca="1" si="220"/>
        <v>-</v>
      </c>
      <c r="BS62" s="168" t="str">
        <f t="shared" ca="1" si="220"/>
        <v>-</v>
      </c>
      <c r="BT62" s="168" t="str">
        <f t="shared" ca="1" si="220"/>
        <v>-</v>
      </c>
      <c r="BU62" s="168" t="str">
        <f t="shared" ca="1" si="220"/>
        <v>-</v>
      </c>
      <c r="BV62" s="168" t="str">
        <f t="shared" ca="1" si="22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2">OFFSET(CH$5,$B62,0)</f>
        <v>-</v>
      </c>
      <c r="CI62" s="168" t="str">
        <f t="shared" ca="1" si="292"/>
        <v>-</v>
      </c>
      <c r="CJ62" s="168" t="str">
        <f t="shared" ca="1" si="292"/>
        <v>-</v>
      </c>
      <c r="CK62" s="168" t="str">
        <f t="shared" ca="1" si="292"/>
        <v>-</v>
      </c>
      <c r="CL62" s="168" t="str">
        <f t="shared" ca="1" si="292"/>
        <v>-</v>
      </c>
      <c r="CM62" s="168" t="str">
        <f t="shared" ca="1" si="292"/>
        <v>-</v>
      </c>
      <c r="CN62" s="168" t="str">
        <f t="shared" ca="1" si="292"/>
        <v>-</v>
      </c>
      <c r="CO62" s="168" t="str">
        <f t="shared" ca="1" si="292"/>
        <v>-</v>
      </c>
      <c r="CP62" s="168">
        <f t="shared" ca="1" si="292"/>
        <v>1</v>
      </c>
      <c r="CQ62" s="168">
        <f t="shared" ca="1" si="292"/>
        <v>1</v>
      </c>
      <c r="CR62" s="168">
        <f t="shared" ca="1" si="292"/>
        <v>0</v>
      </c>
      <c r="CS62" s="168" t="str">
        <f t="shared" ca="1" si="292"/>
        <v>-</v>
      </c>
      <c r="CT62" s="168" t="str">
        <f t="shared" ca="1" si="292"/>
        <v>-</v>
      </c>
      <c r="CU62" s="168" t="str">
        <f t="shared" ca="1" si="292"/>
        <v>-</v>
      </c>
      <c r="CV62" s="168" t="str">
        <f t="shared" ca="1" si="292"/>
        <v>-</v>
      </c>
      <c r="CW62" s="168" t="str">
        <f t="shared" ca="1" si="292"/>
        <v>-</v>
      </c>
      <c r="CX62" s="168" t="str">
        <f t="shared" ca="1" si="284"/>
        <v>-</v>
      </c>
      <c r="CY62" s="168" t="str">
        <f t="shared" ca="1" si="284"/>
        <v>-</v>
      </c>
      <c r="CZ62" s="168">
        <f t="shared" ca="1" si="284"/>
        <v>0</v>
      </c>
      <c r="DA62" s="168" t="str">
        <f t="shared" ca="1" si="284"/>
        <v>-</v>
      </c>
      <c r="DB62" s="168" t="str">
        <f t="shared" ca="1" si="285"/>
        <v>-</v>
      </c>
      <c r="DC62" s="168" t="str">
        <f t="shared" ca="1" si="285"/>
        <v>-</v>
      </c>
      <c r="DD62" s="168" t="str">
        <f t="shared" ca="1" si="285"/>
        <v>-</v>
      </c>
      <c r="DE62" s="168" t="str">
        <f t="shared" ca="1" si="285"/>
        <v>-</v>
      </c>
      <c r="DF62" s="168">
        <f t="shared" ca="1" si="285"/>
        <v>0</v>
      </c>
      <c r="DG62" s="168">
        <f t="shared" ca="1" si="285"/>
        <v>0</v>
      </c>
      <c r="DH62" s="168">
        <f t="shared" ca="1" si="285"/>
        <v>0</v>
      </c>
      <c r="DI62" s="168">
        <f t="shared" ca="1" si="285"/>
        <v>0</v>
      </c>
      <c r="DJ62" s="168">
        <f t="shared" ca="1" si="285"/>
        <v>0</v>
      </c>
      <c r="DK62" s="168">
        <f t="shared" ca="1" si="285"/>
        <v>0</v>
      </c>
      <c r="DL62" s="168">
        <f t="shared" ca="1" si="285"/>
        <v>0</v>
      </c>
      <c r="DM62" s="168" t="str">
        <f t="shared" ca="1" si="285"/>
        <v>-</v>
      </c>
      <c r="DN62" s="168" t="str">
        <f t="shared" ca="1" si="285"/>
        <v>-</v>
      </c>
      <c r="DO62" s="168" t="str">
        <f t="shared" ca="1" si="285"/>
        <v>-</v>
      </c>
      <c r="DP62" s="168" t="str">
        <f t="shared" ca="1" si="285"/>
        <v>-</v>
      </c>
      <c r="DQ62" s="168" t="str">
        <f t="shared" ca="1" si="285"/>
        <v>-</v>
      </c>
      <c r="DR62" s="168" t="str">
        <f t="shared" ca="1" si="286"/>
        <v>-</v>
      </c>
      <c r="DS62" s="168" t="str">
        <f t="shared" ca="1" si="286"/>
        <v>-</v>
      </c>
      <c r="DT62" s="168" t="str">
        <f t="shared" ca="1" si="286"/>
        <v>-</v>
      </c>
      <c r="DU62" s="168" t="str">
        <f t="shared" ca="1" si="286"/>
        <v>-</v>
      </c>
      <c r="DV62" s="168" t="str">
        <f t="shared" ca="1" si="286"/>
        <v>-</v>
      </c>
      <c r="DW62" s="168" t="str">
        <f t="shared" ca="1" si="286"/>
        <v>-</v>
      </c>
      <c r="DX62" s="10"/>
      <c r="DY62" s="168">
        <f t="shared" ca="1" si="287"/>
        <v>1</v>
      </c>
      <c r="DZ62" s="168" t="str">
        <f t="shared" ca="1" si="287"/>
        <v>-</v>
      </c>
      <c r="EA62" s="168" t="str">
        <f t="shared" ca="1" si="287"/>
        <v>-</v>
      </c>
      <c r="EB62" s="168" t="str">
        <f t="shared" ca="1" si="287"/>
        <v>-</v>
      </c>
      <c r="EC62" s="168" t="str">
        <f t="shared" ca="1" si="287"/>
        <v>-</v>
      </c>
      <c r="ED62" s="168" t="b">
        <f t="shared" ca="1" si="287"/>
        <v>0</v>
      </c>
      <c r="EE62" s="168" t="str">
        <f t="shared" ca="1" si="287"/>
        <v>-</v>
      </c>
      <c r="EF62" s="168">
        <f t="shared" ca="1" si="287"/>
        <v>0</v>
      </c>
      <c r="EG62" s="168" t="str">
        <f t="shared" ca="1" si="287"/>
        <v>-</v>
      </c>
      <c r="EH62" s="166" cm="1">
        <f t="array" aca="1" ref="EH62" ca="1">INDEX(i.rev,$K62,EH$15)</f>
        <v>1</v>
      </c>
      <c r="EI62" s="168">
        <f t="shared" ca="1" si="288"/>
        <v>0</v>
      </c>
      <c r="EJ62" s="168">
        <f t="shared" ca="1" si="288"/>
        <v>1</v>
      </c>
      <c r="EK62" s="168">
        <f t="shared" ca="1" si="288"/>
        <v>0</v>
      </c>
      <c r="EL62" s="168">
        <f t="shared" ca="1" si="288"/>
        <v>1</v>
      </c>
      <c r="EM62" s="168">
        <f t="shared" ca="1" si="288"/>
        <v>1</v>
      </c>
      <c r="EN62" s="168">
        <f t="shared" ca="1" si="288"/>
        <v>1</v>
      </c>
      <c r="EO62" s="168">
        <f t="shared" ca="1" si="288"/>
        <v>0</v>
      </c>
      <c r="EP62" s="168">
        <f t="shared" ca="1" si="288"/>
        <v>0</v>
      </c>
      <c r="EQ62" s="168">
        <f t="shared" ca="1" si="288"/>
        <v>0</v>
      </c>
      <c r="ER62" s="168">
        <f t="shared" ca="1" si="288"/>
        <v>0</v>
      </c>
      <c r="ES62" s="168">
        <f t="shared" ca="1" si="288"/>
        <v>0</v>
      </c>
      <c r="ET62" s="168">
        <f t="shared" ca="1" si="288"/>
        <v>0</v>
      </c>
      <c r="EU62" s="168">
        <f t="shared" ca="1" si="288"/>
        <v>0</v>
      </c>
      <c r="EV62" s="168">
        <f t="shared" ca="1" si="288"/>
        <v>0</v>
      </c>
      <c r="EW62" s="168">
        <f t="shared" ca="1" si="288"/>
        <v>0</v>
      </c>
      <c r="EX62" s="168">
        <f t="shared" ca="1" si="288"/>
        <v>0</v>
      </c>
      <c r="EY62" s="166" cm="1">
        <f t="array" aca="1" ref="EY62" ca="1">INDEX(i.rev,$K62,EY$15)</f>
        <v>0</v>
      </c>
      <c r="EZ62" s="168">
        <f t="shared" ca="1" si="289"/>
        <v>0</v>
      </c>
      <c r="FA62" s="166" cm="1">
        <f t="array" aca="1" ref="FA62" ca="1">INDEX(i.rev,$K62,FA$15)</f>
        <v>1</v>
      </c>
      <c r="FB62" s="168">
        <f t="shared" ca="1" si="264"/>
        <v>0</v>
      </c>
      <c r="FC62" s="168">
        <f t="shared" ca="1" si="264"/>
        <v>0</v>
      </c>
      <c r="FD62" s="168">
        <f t="shared" ca="1" si="264"/>
        <v>0</v>
      </c>
      <c r="FE62" s="168">
        <f t="shared" ca="1" si="264"/>
        <v>0</v>
      </c>
      <c r="FF62" s="168">
        <f t="shared" ca="1" si="264"/>
        <v>0</v>
      </c>
      <c r="FG62" s="168">
        <f t="shared" ca="1" si="264"/>
        <v>0</v>
      </c>
      <c r="FH62" s="168">
        <f t="shared" ca="1" si="264"/>
        <v>0</v>
      </c>
      <c r="FI62" s="10">
        <f t="shared" ref="FI62:FI65" si="293">FI61+0.15</f>
        <v>0.44999999999999996</v>
      </c>
      <c r="FJ62" s="199" t="b">
        <f>TRUE</f>
        <v>1</v>
      </c>
      <c r="FK62" s="201">
        <f t="shared" si="290"/>
        <v>958.49999999999989</v>
      </c>
      <c r="FL62" s="168" t="str">
        <f t="shared" ca="1" si="264"/>
        <v>-</v>
      </c>
      <c r="FM62" s="168" t="str">
        <f t="shared" ca="1" si="264"/>
        <v>-</v>
      </c>
      <c r="FN62" s="168" t="str">
        <f t="shared" ca="1" si="264"/>
        <v>-</v>
      </c>
      <c r="FO62" s="166" t="b">
        <f t="shared" si="225"/>
        <v>0</v>
      </c>
      <c r="FP62" s="166" t="b">
        <f t="shared" si="225"/>
        <v>0</v>
      </c>
      <c r="FQ62" s="166" t="b">
        <f t="shared" si="225"/>
        <v>1</v>
      </c>
      <c r="FR62" s="168">
        <f t="shared" ca="1" si="264"/>
        <v>0</v>
      </c>
      <c r="FS62" s="166">
        <f t="shared" ca="1" si="226"/>
        <v>1</v>
      </c>
      <c r="FT62" s="166">
        <f t="shared" ca="1" si="226"/>
        <v>1</v>
      </c>
      <c r="FU62" s="168" t="str">
        <f t="shared" ca="1" si="291"/>
        <v>-</v>
      </c>
      <c r="FV62" s="168" t="str">
        <f t="shared" ca="1" si="291"/>
        <v>-</v>
      </c>
      <c r="FW62" s="168" t="str">
        <f t="shared" ca="1" si="291"/>
        <v>-</v>
      </c>
      <c r="FX62" s="168" t="str">
        <f t="shared" ca="1" si="291"/>
        <v>-</v>
      </c>
      <c r="FY62" s="168" t="str">
        <f t="shared" ca="1" si="291"/>
        <v>-</v>
      </c>
      <c r="FZ62" s="168" t="str">
        <f t="shared" ca="1" si="291"/>
        <v>-</v>
      </c>
      <c r="GA62" s="168" t="str">
        <f t="shared" ca="1" si="291"/>
        <v>-</v>
      </c>
      <c r="GB62" s="168" t="str">
        <f t="shared" ca="1" si="291"/>
        <v>-</v>
      </c>
      <c r="GC62" s="168" t="str">
        <f t="shared" ca="1" si="291"/>
        <v>-</v>
      </c>
      <c r="GD62" s="168" t="b">
        <f t="shared" ca="1" si="291"/>
        <v>1</v>
      </c>
      <c r="GE62" s="168" t="str">
        <f t="shared" ca="1" si="291"/>
        <v>-</v>
      </c>
      <c r="GF62" s="168" t="str">
        <f t="shared" ca="1" si="291"/>
        <v>-</v>
      </c>
      <c r="GG62" s="168" t="str">
        <f t="shared" ca="1" si="227"/>
        <v>-</v>
      </c>
      <c r="GH62" s="168" t="str">
        <f t="shared" ca="1" si="228"/>
        <v>-</v>
      </c>
      <c r="GI62" s="168" t="str">
        <f t="shared" ca="1" si="229"/>
        <v>-</v>
      </c>
      <c r="GJ62" s="168" t="str">
        <f t="shared" ca="1" si="230"/>
        <v>-</v>
      </c>
      <c r="GK62" s="168" t="str">
        <f t="shared" ca="1" si="230"/>
        <v>-</v>
      </c>
      <c r="GL62" s="168" t="str">
        <f t="shared" ca="1" si="230"/>
        <v>-</v>
      </c>
      <c r="GM62" s="168" t="str">
        <f t="shared" ca="1" si="230"/>
        <v>-</v>
      </c>
      <c r="GN62" s="168" t="str">
        <f t="shared" ca="1" si="230"/>
        <v>-</v>
      </c>
      <c r="GO62" s="168" t="str">
        <f t="shared" ca="1" si="230"/>
        <v>-</v>
      </c>
      <c r="GP62" s="168" t="str">
        <f t="shared" ca="1" si="230"/>
        <v>-</v>
      </c>
      <c r="GQ62" s="168" t="str">
        <f t="shared" ca="1" si="230"/>
        <v>-</v>
      </c>
      <c r="GR62" s="168" t="str">
        <f t="shared" ca="1" si="230"/>
        <v>-</v>
      </c>
      <c r="GS62" s="168">
        <f t="shared" ca="1" si="230"/>
        <v>500</v>
      </c>
      <c r="GT62" s="168">
        <f t="shared" ca="1" si="230"/>
        <v>500</v>
      </c>
      <c r="GU62" s="168" t="str">
        <f t="shared" ca="1" si="230"/>
        <v>-</v>
      </c>
      <c r="GV62" s="168" t="str">
        <f t="shared" ca="1" si="230"/>
        <v>-</v>
      </c>
      <c r="GW62" s="168" t="str">
        <f t="shared" ca="1" si="230"/>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31"/>
        <v>4.4999999999999998E-2</v>
      </c>
      <c r="JB62" s="166">
        <f t="shared" ca="1" si="232"/>
        <v>4.4999999999999998E-2</v>
      </c>
      <c r="JC62" s="168">
        <f t="shared" ca="1" si="233"/>
        <v>1</v>
      </c>
      <c r="JD62" s="168">
        <f t="shared" ca="1" si="233"/>
        <v>0</v>
      </c>
      <c r="JE62" s="168">
        <f t="shared" ca="1" si="233"/>
        <v>1</v>
      </c>
      <c r="JF62" s="168">
        <f t="shared" ca="1" si="233"/>
        <v>1</v>
      </c>
      <c r="JG62" s="168">
        <f t="shared" ca="1" si="233"/>
        <v>0</v>
      </c>
      <c r="JH62" s="168">
        <f t="shared" ca="1" si="233"/>
        <v>70</v>
      </c>
      <c r="JI62" s="168">
        <f t="shared" ca="1" si="233"/>
        <v>50</v>
      </c>
      <c r="JJ62" s="168">
        <f t="shared" ca="1" si="233"/>
        <v>70</v>
      </c>
      <c r="JK62" s="168">
        <f t="shared" ca="1" si="233"/>
        <v>50</v>
      </c>
      <c r="JL62" s="166">
        <f t="shared" ca="1" si="281"/>
        <v>1</v>
      </c>
      <c r="JM62" s="166">
        <f t="shared" ca="1" si="282"/>
        <v>1</v>
      </c>
      <c r="JN62" s="166">
        <f t="shared" ca="1" si="283"/>
        <v>1</v>
      </c>
      <c r="JO62" s="166">
        <f t="shared" ca="1" si="234"/>
        <v>1</v>
      </c>
      <c r="JP62" s="166">
        <f t="shared" ca="1" si="234"/>
        <v>1</v>
      </c>
      <c r="JQ62" s="168">
        <f t="shared" ca="1" si="233"/>
        <v>1</v>
      </c>
      <c r="JR62" s="10"/>
      <c r="JS62" s="168">
        <f t="shared" ca="1" si="233"/>
        <v>1</v>
      </c>
      <c r="JT62" s="166">
        <f t="shared" ca="1" si="235"/>
        <v>1</v>
      </c>
      <c r="JU62" s="168">
        <f t="shared" ca="1" si="233"/>
        <v>1</v>
      </c>
      <c r="JV62" s="168">
        <f t="shared" ca="1" si="233"/>
        <v>1</v>
      </c>
      <c r="JW62" s="168">
        <f t="shared" ca="1" si="233"/>
        <v>1</v>
      </c>
      <c r="JX62" s="168">
        <f t="shared" ca="1" si="233"/>
        <v>1</v>
      </c>
      <c r="JY62" s="168">
        <f t="shared" ca="1" si="233"/>
        <v>1</v>
      </c>
      <c r="JZ62" s="168">
        <f t="shared" ca="1" si="233"/>
        <v>1</v>
      </c>
      <c r="KA62" s="166">
        <f t="shared" ca="1" si="236"/>
        <v>1</v>
      </c>
      <c r="KB62" s="166">
        <f t="shared" ca="1" si="237"/>
        <v>1</v>
      </c>
      <c r="KC62" s="166">
        <f t="shared" ca="1" si="238"/>
        <v>1</v>
      </c>
      <c r="KD62" s="166" t="str">
        <f t="shared" ca="1" si="239"/>
        <v>-</v>
      </c>
      <c r="KE62" s="199">
        <v>2</v>
      </c>
      <c r="KF62" s="166" t="str">
        <f t="shared" ca="1" si="240"/>
        <v>-</v>
      </c>
      <c r="KG62" s="166" t="str">
        <f t="shared" ca="1" si="241"/>
        <v>-</v>
      </c>
      <c r="KH62" s="166" t="b">
        <f t="shared" ca="1" si="242"/>
        <v>0</v>
      </c>
      <c r="KI62" s="168">
        <f t="shared" ca="1" si="233"/>
        <v>0</v>
      </c>
      <c r="KJ62" s="27">
        <v>0</v>
      </c>
    </row>
    <row r="63" spans="1:296" s="148" customFormat="1" outlineLevel="1">
      <c r="A63" s="126">
        <f t="shared" si="13"/>
        <v>58</v>
      </c>
      <c r="B63" s="126">
        <f t="shared" si="278"/>
        <v>13</v>
      </c>
      <c r="C63" s="148">
        <v>101</v>
      </c>
      <c r="D63" s="148" t="s">
        <v>884</v>
      </c>
      <c r="E63" s="148" t="b">
        <v>1</v>
      </c>
      <c r="F63" s="148" t="b">
        <v>0</v>
      </c>
      <c r="G63" s="148" t="b">
        <f t="shared" si="279"/>
        <v>1</v>
      </c>
      <c r="H63" s="144">
        <v>3</v>
      </c>
      <c r="I63" s="32">
        <v>1</v>
      </c>
      <c r="J63" s="144">
        <f t="shared" ca="1" si="280"/>
        <v>1</v>
      </c>
      <c r="K63" s="144">
        <f t="shared" ca="1" si="280"/>
        <v>1</v>
      </c>
      <c r="L63" s="144">
        <f t="shared" ca="1" si="280"/>
        <v>1</v>
      </c>
      <c r="M63" s="144">
        <f t="shared" ca="1" si="280"/>
        <v>1</v>
      </c>
      <c r="N63" s="144">
        <f t="shared" ca="1" si="280"/>
        <v>1</v>
      </c>
      <c r="O63" s="144">
        <f t="shared" ca="1" si="280"/>
        <v>1</v>
      </c>
      <c r="P63" s="144">
        <f t="shared" ca="1" si="280"/>
        <v>1</v>
      </c>
      <c r="Q63" s="144">
        <f t="shared" ca="1" si="280"/>
        <v>1</v>
      </c>
      <c r="R63" s="144">
        <f t="shared" ca="1" si="280"/>
        <v>2</v>
      </c>
      <c r="S63" s="144">
        <f t="shared" ca="1" si="280"/>
        <v>1</v>
      </c>
      <c r="T63" s="144">
        <f t="shared" ca="1" si="280"/>
        <v>1</v>
      </c>
      <c r="U63" s="144">
        <f t="shared" ca="1" si="280"/>
        <v>1</v>
      </c>
      <c r="V63" s="144">
        <f t="shared" ca="1" si="280"/>
        <v>1</v>
      </c>
      <c r="W63" s="144">
        <f t="shared" ca="1" si="280"/>
        <v>1</v>
      </c>
      <c r="X63" s="144">
        <f t="shared" ca="1" si="280"/>
        <v>1</v>
      </c>
      <c r="Y63" s="144">
        <f t="shared" ca="1" si="280"/>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16"/>
        <v>1</v>
      </c>
      <c r="AL63" s="166" t="str">
        <f t="shared" si="216"/>
        <v>-</v>
      </c>
      <c r="AM63" s="166" t="str">
        <f t="shared" si="216"/>
        <v>-</v>
      </c>
      <c r="AN63" s="166" t="str">
        <f t="shared" si="216"/>
        <v>-</v>
      </c>
      <c r="AO63" s="166" t="b">
        <f t="shared" si="216"/>
        <v>0</v>
      </c>
      <c r="AP63" s="166" t="b">
        <f t="shared" si="216"/>
        <v>0</v>
      </c>
      <c r="AQ63" s="166">
        <f t="shared" ca="1" si="217"/>
        <v>0</v>
      </c>
      <c r="AR63" s="166" t="b">
        <f t="shared" ca="1" si="218"/>
        <v>0</v>
      </c>
      <c r="AS63" s="166" t="b">
        <f t="shared" ca="1" si="218"/>
        <v>0</v>
      </c>
      <c r="AT63" s="166" t="str">
        <f t="shared" ca="1" si="218"/>
        <v>-</v>
      </c>
      <c r="AU63" s="166" t="str">
        <f t="shared" ca="1" si="218"/>
        <v>-</v>
      </c>
      <c r="AV63" s="166" t="str">
        <f t="shared" ca="1" si="218"/>
        <v>-</v>
      </c>
      <c r="AW63" s="10"/>
      <c r="AX63" s="166" t="b">
        <f t="shared" si="219"/>
        <v>1</v>
      </c>
      <c r="AY63" s="168" t="b">
        <f t="shared" ca="1" si="220"/>
        <v>1</v>
      </c>
      <c r="AZ63" s="168" t="b">
        <f t="shared" ca="1" si="220"/>
        <v>1</v>
      </c>
      <c r="BA63" s="167">
        <f t="shared" si="263"/>
        <v>3108</v>
      </c>
      <c r="BB63" s="168" t="str">
        <f t="shared" ca="1" si="220"/>
        <v>-</v>
      </c>
      <c r="BC63" s="168" t="str">
        <f t="shared" ca="1" si="220"/>
        <v>-</v>
      </c>
      <c r="BD63" s="168" t="str">
        <f t="shared" ca="1" si="220"/>
        <v>-</v>
      </c>
      <c r="BE63" s="168" t="str">
        <f t="shared" ca="1" si="220"/>
        <v>-</v>
      </c>
      <c r="BF63" s="168" t="str">
        <f t="shared" ca="1" si="220"/>
        <v>-</v>
      </c>
      <c r="BG63" s="168">
        <f t="shared" ca="1" si="220"/>
        <v>1</v>
      </c>
      <c r="BH63" s="168">
        <f t="shared" ca="1" si="220"/>
        <v>1</v>
      </c>
      <c r="BI63" s="168" t="str">
        <f t="shared" ca="1" si="220"/>
        <v>-</v>
      </c>
      <c r="BJ63" s="168" t="str">
        <f t="shared" ca="1" si="220"/>
        <v>-</v>
      </c>
      <c r="BK63" s="10"/>
      <c r="BL63" s="168" t="str">
        <f t="shared" ca="1" si="220"/>
        <v>-</v>
      </c>
      <c r="BM63" s="168" t="str">
        <f t="shared" ca="1" si="220"/>
        <v>-</v>
      </c>
      <c r="BN63" s="168" t="str">
        <f t="shared" ca="1" si="220"/>
        <v>-</v>
      </c>
      <c r="BO63" s="168" t="str">
        <f t="shared" ca="1" si="220"/>
        <v>-</v>
      </c>
      <c r="BP63" s="168" t="str">
        <f t="shared" ca="1" si="220"/>
        <v>-</v>
      </c>
      <c r="BQ63" s="168" t="str">
        <f t="shared" ca="1" si="220"/>
        <v>-</v>
      </c>
      <c r="BR63" s="168" t="str">
        <f t="shared" ca="1" si="220"/>
        <v>-</v>
      </c>
      <c r="BS63" s="168" t="str">
        <f t="shared" ca="1" si="220"/>
        <v>-</v>
      </c>
      <c r="BT63" s="168" t="str">
        <f t="shared" ca="1" si="220"/>
        <v>-</v>
      </c>
      <c r="BU63" s="168" t="str">
        <f t="shared" ca="1" si="220"/>
        <v>-</v>
      </c>
      <c r="BV63" s="168" t="str">
        <f t="shared" ca="1" si="22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2"/>
        <v>-</v>
      </c>
      <c r="CI63" s="168" t="str">
        <f t="shared" ca="1" si="292"/>
        <v>-</v>
      </c>
      <c r="CJ63" s="168" t="str">
        <f t="shared" ca="1" si="292"/>
        <v>-</v>
      </c>
      <c r="CK63" s="168" t="str">
        <f t="shared" ca="1" si="292"/>
        <v>-</v>
      </c>
      <c r="CL63" s="168" t="str">
        <f t="shared" ca="1" si="292"/>
        <v>-</v>
      </c>
      <c r="CM63" s="168" t="str">
        <f t="shared" ca="1" si="292"/>
        <v>-</v>
      </c>
      <c r="CN63" s="168" t="str">
        <f t="shared" ca="1" si="292"/>
        <v>-</v>
      </c>
      <c r="CO63" s="168" t="str">
        <f t="shared" ca="1" si="292"/>
        <v>-</v>
      </c>
      <c r="CP63" s="168">
        <f t="shared" ca="1" si="292"/>
        <v>1</v>
      </c>
      <c r="CQ63" s="168">
        <f t="shared" ca="1" si="292"/>
        <v>1</v>
      </c>
      <c r="CR63" s="168">
        <f t="shared" ca="1" si="292"/>
        <v>0</v>
      </c>
      <c r="CS63" s="168" t="str">
        <f t="shared" ca="1" si="292"/>
        <v>-</v>
      </c>
      <c r="CT63" s="168" t="str">
        <f t="shared" ca="1" si="292"/>
        <v>-</v>
      </c>
      <c r="CU63" s="168" t="str">
        <f t="shared" ca="1" si="292"/>
        <v>-</v>
      </c>
      <c r="CV63" s="168" t="str">
        <f t="shared" ca="1" si="292"/>
        <v>-</v>
      </c>
      <c r="CW63" s="168" t="str">
        <f t="shared" ca="1" si="292"/>
        <v>-</v>
      </c>
      <c r="CX63" s="168" t="str">
        <f t="shared" ca="1" si="284"/>
        <v>-</v>
      </c>
      <c r="CY63" s="168" t="str">
        <f t="shared" ca="1" si="284"/>
        <v>-</v>
      </c>
      <c r="CZ63" s="168">
        <f t="shared" ca="1" si="284"/>
        <v>0</v>
      </c>
      <c r="DA63" s="168" t="str">
        <f t="shared" ca="1" si="284"/>
        <v>-</v>
      </c>
      <c r="DB63" s="168" t="str">
        <f t="shared" ca="1" si="285"/>
        <v>-</v>
      </c>
      <c r="DC63" s="168" t="str">
        <f t="shared" ca="1" si="285"/>
        <v>-</v>
      </c>
      <c r="DD63" s="168" t="str">
        <f t="shared" ca="1" si="285"/>
        <v>-</v>
      </c>
      <c r="DE63" s="168" t="str">
        <f t="shared" ca="1" si="285"/>
        <v>-</v>
      </c>
      <c r="DF63" s="168">
        <f t="shared" ca="1" si="285"/>
        <v>0</v>
      </c>
      <c r="DG63" s="168">
        <f t="shared" ca="1" si="285"/>
        <v>0</v>
      </c>
      <c r="DH63" s="168">
        <f t="shared" ca="1" si="285"/>
        <v>0</v>
      </c>
      <c r="DI63" s="168">
        <f t="shared" ca="1" si="285"/>
        <v>0</v>
      </c>
      <c r="DJ63" s="168">
        <f t="shared" ca="1" si="285"/>
        <v>0</v>
      </c>
      <c r="DK63" s="168">
        <f t="shared" ca="1" si="285"/>
        <v>0</v>
      </c>
      <c r="DL63" s="168">
        <f t="shared" ca="1" si="285"/>
        <v>0</v>
      </c>
      <c r="DM63" s="168" t="str">
        <f t="shared" ca="1" si="285"/>
        <v>-</v>
      </c>
      <c r="DN63" s="168" t="str">
        <f t="shared" ca="1" si="285"/>
        <v>-</v>
      </c>
      <c r="DO63" s="168" t="str">
        <f t="shared" ca="1" si="285"/>
        <v>-</v>
      </c>
      <c r="DP63" s="168" t="str">
        <f t="shared" ca="1" si="285"/>
        <v>-</v>
      </c>
      <c r="DQ63" s="168" t="str">
        <f t="shared" ca="1" si="285"/>
        <v>-</v>
      </c>
      <c r="DR63" s="168" t="str">
        <f t="shared" ca="1" si="286"/>
        <v>-</v>
      </c>
      <c r="DS63" s="168" t="str">
        <f t="shared" ca="1" si="286"/>
        <v>-</v>
      </c>
      <c r="DT63" s="168" t="str">
        <f t="shared" ca="1" si="286"/>
        <v>-</v>
      </c>
      <c r="DU63" s="168" t="str">
        <f t="shared" ca="1" si="286"/>
        <v>-</v>
      </c>
      <c r="DV63" s="168" t="str">
        <f t="shared" ca="1" si="286"/>
        <v>-</v>
      </c>
      <c r="DW63" s="168" t="str">
        <f t="shared" ca="1" si="286"/>
        <v>-</v>
      </c>
      <c r="DX63" s="10"/>
      <c r="DY63" s="168">
        <f t="shared" ca="1" si="287"/>
        <v>1</v>
      </c>
      <c r="DZ63" s="168" t="str">
        <f t="shared" ca="1" si="287"/>
        <v>-</v>
      </c>
      <c r="EA63" s="168" t="str">
        <f t="shared" ca="1" si="287"/>
        <v>-</v>
      </c>
      <c r="EB63" s="168" t="str">
        <f t="shared" ca="1" si="287"/>
        <v>-</v>
      </c>
      <c r="EC63" s="168" t="str">
        <f t="shared" ca="1" si="287"/>
        <v>-</v>
      </c>
      <c r="ED63" s="168" t="b">
        <f t="shared" ca="1" si="287"/>
        <v>0</v>
      </c>
      <c r="EE63" s="168" t="str">
        <f t="shared" ca="1" si="287"/>
        <v>-</v>
      </c>
      <c r="EF63" s="168">
        <f t="shared" ca="1" si="287"/>
        <v>0</v>
      </c>
      <c r="EG63" s="168" t="str">
        <f t="shared" ca="1" si="287"/>
        <v>-</v>
      </c>
      <c r="EH63" s="166" cm="1">
        <f t="array" aca="1" ref="EH63" ca="1">INDEX(i.rev,$K63,EH$15)</f>
        <v>1</v>
      </c>
      <c r="EI63" s="168">
        <f t="shared" ca="1" si="288"/>
        <v>0</v>
      </c>
      <c r="EJ63" s="168">
        <f t="shared" ca="1" si="288"/>
        <v>1</v>
      </c>
      <c r="EK63" s="168">
        <f t="shared" ca="1" si="288"/>
        <v>0</v>
      </c>
      <c r="EL63" s="168">
        <f t="shared" ca="1" si="288"/>
        <v>1</v>
      </c>
      <c r="EM63" s="168">
        <f t="shared" ca="1" si="288"/>
        <v>1</v>
      </c>
      <c r="EN63" s="168">
        <f t="shared" ca="1" si="288"/>
        <v>1</v>
      </c>
      <c r="EO63" s="168">
        <f t="shared" ca="1" si="288"/>
        <v>0</v>
      </c>
      <c r="EP63" s="168">
        <f t="shared" ca="1" si="288"/>
        <v>0</v>
      </c>
      <c r="EQ63" s="168">
        <f t="shared" ca="1" si="288"/>
        <v>0</v>
      </c>
      <c r="ER63" s="168">
        <f t="shared" ca="1" si="288"/>
        <v>0</v>
      </c>
      <c r="ES63" s="168">
        <f t="shared" ca="1" si="288"/>
        <v>0</v>
      </c>
      <c r="ET63" s="168">
        <f t="shared" ca="1" si="288"/>
        <v>0</v>
      </c>
      <c r="EU63" s="168">
        <f t="shared" ca="1" si="288"/>
        <v>0</v>
      </c>
      <c r="EV63" s="168">
        <f t="shared" ca="1" si="288"/>
        <v>0</v>
      </c>
      <c r="EW63" s="168">
        <f t="shared" ca="1" si="288"/>
        <v>0</v>
      </c>
      <c r="EX63" s="168">
        <f t="shared" ca="1" si="288"/>
        <v>0</v>
      </c>
      <c r="EY63" s="166" cm="1">
        <f t="array" aca="1" ref="EY63" ca="1">INDEX(i.rev,$K63,EY$15)</f>
        <v>0</v>
      </c>
      <c r="EZ63" s="168">
        <f t="shared" ca="1" si="289"/>
        <v>0</v>
      </c>
      <c r="FA63" s="166" cm="1">
        <f t="array" aca="1" ref="FA63" ca="1">INDEX(i.rev,$K63,FA$15)</f>
        <v>1</v>
      </c>
      <c r="FB63" s="168">
        <f t="shared" ca="1" si="264"/>
        <v>0</v>
      </c>
      <c r="FC63" s="168">
        <f t="shared" ca="1" si="264"/>
        <v>0</v>
      </c>
      <c r="FD63" s="168">
        <f t="shared" ca="1" si="264"/>
        <v>0</v>
      </c>
      <c r="FE63" s="168">
        <f t="shared" ca="1" si="264"/>
        <v>0</v>
      </c>
      <c r="FF63" s="168">
        <f t="shared" ca="1" si="264"/>
        <v>0</v>
      </c>
      <c r="FG63" s="168">
        <f t="shared" ca="1" si="264"/>
        <v>0</v>
      </c>
      <c r="FH63" s="168">
        <f t="shared" ca="1" si="264"/>
        <v>0</v>
      </c>
      <c r="FI63" s="10">
        <f t="shared" si="293"/>
        <v>0.6</v>
      </c>
      <c r="FJ63" s="199" t="b">
        <f>TRUE</f>
        <v>1</v>
      </c>
      <c r="FK63" s="201">
        <f t="shared" si="290"/>
        <v>1278</v>
      </c>
      <c r="FL63" s="168" t="str">
        <f t="shared" ca="1" si="264"/>
        <v>-</v>
      </c>
      <c r="FM63" s="168" t="str">
        <f t="shared" ca="1" si="264"/>
        <v>-</v>
      </c>
      <c r="FN63" s="168" t="str">
        <f t="shared" ca="1" si="264"/>
        <v>-</v>
      </c>
      <c r="FO63" s="166" t="b">
        <f t="shared" si="225"/>
        <v>0</v>
      </c>
      <c r="FP63" s="166" t="b">
        <f t="shared" si="225"/>
        <v>0</v>
      </c>
      <c r="FQ63" s="166" t="b">
        <f t="shared" si="225"/>
        <v>1</v>
      </c>
      <c r="FR63" s="168">
        <f t="shared" ca="1" si="264"/>
        <v>0</v>
      </c>
      <c r="FS63" s="166">
        <f t="shared" ca="1" si="226"/>
        <v>1</v>
      </c>
      <c r="FT63" s="166">
        <f t="shared" ca="1" si="226"/>
        <v>1</v>
      </c>
      <c r="FU63" s="168" t="str">
        <f t="shared" ca="1" si="291"/>
        <v>-</v>
      </c>
      <c r="FV63" s="168" t="str">
        <f t="shared" ca="1" si="291"/>
        <v>-</v>
      </c>
      <c r="FW63" s="168" t="str">
        <f t="shared" ca="1" si="291"/>
        <v>-</v>
      </c>
      <c r="FX63" s="168" t="str">
        <f t="shared" ca="1" si="291"/>
        <v>-</v>
      </c>
      <c r="FY63" s="168" t="str">
        <f t="shared" ca="1" si="291"/>
        <v>-</v>
      </c>
      <c r="FZ63" s="168" t="str">
        <f t="shared" ca="1" si="291"/>
        <v>-</v>
      </c>
      <c r="GA63" s="168" t="str">
        <f t="shared" ca="1" si="291"/>
        <v>-</v>
      </c>
      <c r="GB63" s="168" t="str">
        <f t="shared" ca="1" si="291"/>
        <v>-</v>
      </c>
      <c r="GC63" s="168" t="str">
        <f t="shared" ca="1" si="291"/>
        <v>-</v>
      </c>
      <c r="GD63" s="168" t="b">
        <f t="shared" ca="1" si="291"/>
        <v>1</v>
      </c>
      <c r="GE63" s="168" t="str">
        <f t="shared" ca="1" si="291"/>
        <v>-</v>
      </c>
      <c r="GF63" s="168" t="str">
        <f t="shared" ca="1" si="291"/>
        <v>-</v>
      </c>
      <c r="GG63" s="168" t="str">
        <f t="shared" ca="1" si="227"/>
        <v>-</v>
      </c>
      <c r="GH63" s="168" t="str">
        <f t="shared" ca="1" si="228"/>
        <v>-</v>
      </c>
      <c r="GI63" s="168" t="str">
        <f t="shared" ca="1" si="229"/>
        <v>-</v>
      </c>
      <c r="GJ63" s="168" t="str">
        <f t="shared" ca="1" si="230"/>
        <v>-</v>
      </c>
      <c r="GK63" s="168" t="str">
        <f t="shared" ca="1" si="230"/>
        <v>-</v>
      </c>
      <c r="GL63" s="168" t="str">
        <f t="shared" ca="1" si="230"/>
        <v>-</v>
      </c>
      <c r="GM63" s="168" t="str">
        <f t="shared" ca="1" si="230"/>
        <v>-</v>
      </c>
      <c r="GN63" s="168" t="str">
        <f t="shared" ca="1" si="230"/>
        <v>-</v>
      </c>
      <c r="GO63" s="168" t="str">
        <f t="shared" ca="1" si="230"/>
        <v>-</v>
      </c>
      <c r="GP63" s="168" t="str">
        <f t="shared" ca="1" si="230"/>
        <v>-</v>
      </c>
      <c r="GQ63" s="168" t="str">
        <f t="shared" ca="1" si="230"/>
        <v>-</v>
      </c>
      <c r="GR63" s="168" t="str">
        <f t="shared" ca="1" si="230"/>
        <v>-</v>
      </c>
      <c r="GS63" s="168">
        <f t="shared" ca="1" si="230"/>
        <v>500</v>
      </c>
      <c r="GT63" s="168">
        <f t="shared" ca="1" si="230"/>
        <v>500</v>
      </c>
      <c r="GU63" s="168" t="str">
        <f t="shared" ca="1" si="230"/>
        <v>-</v>
      </c>
      <c r="GV63" s="168" t="str">
        <f t="shared" ca="1" si="230"/>
        <v>-</v>
      </c>
      <c r="GW63" s="168" t="str">
        <f t="shared" ca="1" si="230"/>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31"/>
        <v>4.4999999999999998E-2</v>
      </c>
      <c r="JB63" s="166">
        <f t="shared" ca="1" si="232"/>
        <v>4.4999999999999998E-2</v>
      </c>
      <c r="JC63" s="168">
        <f t="shared" ca="1" si="233"/>
        <v>1</v>
      </c>
      <c r="JD63" s="168">
        <f t="shared" ca="1" si="233"/>
        <v>0</v>
      </c>
      <c r="JE63" s="168">
        <f t="shared" ca="1" si="233"/>
        <v>1</v>
      </c>
      <c r="JF63" s="168">
        <f t="shared" ca="1" si="233"/>
        <v>1</v>
      </c>
      <c r="JG63" s="168">
        <f t="shared" ca="1" si="233"/>
        <v>0</v>
      </c>
      <c r="JH63" s="168">
        <f t="shared" ca="1" si="233"/>
        <v>70</v>
      </c>
      <c r="JI63" s="168">
        <f t="shared" ca="1" si="233"/>
        <v>50</v>
      </c>
      <c r="JJ63" s="168">
        <f t="shared" ca="1" si="233"/>
        <v>70</v>
      </c>
      <c r="JK63" s="168">
        <f t="shared" ca="1" si="233"/>
        <v>50</v>
      </c>
      <c r="JL63" s="166">
        <f t="shared" ca="1" si="281"/>
        <v>1</v>
      </c>
      <c r="JM63" s="166">
        <f t="shared" ca="1" si="282"/>
        <v>1</v>
      </c>
      <c r="JN63" s="166">
        <f t="shared" ca="1" si="283"/>
        <v>1</v>
      </c>
      <c r="JO63" s="166">
        <f t="shared" ca="1" si="234"/>
        <v>1</v>
      </c>
      <c r="JP63" s="166">
        <f t="shared" ca="1" si="234"/>
        <v>1</v>
      </c>
      <c r="JQ63" s="168">
        <f t="shared" ca="1" si="233"/>
        <v>1</v>
      </c>
      <c r="JR63" s="10"/>
      <c r="JS63" s="168">
        <f t="shared" ca="1" si="233"/>
        <v>1</v>
      </c>
      <c r="JT63" s="166">
        <f t="shared" ca="1" si="235"/>
        <v>1</v>
      </c>
      <c r="JU63" s="168">
        <f t="shared" ca="1" si="233"/>
        <v>1</v>
      </c>
      <c r="JV63" s="168">
        <f t="shared" ca="1" si="233"/>
        <v>1</v>
      </c>
      <c r="JW63" s="168">
        <f t="shared" ca="1" si="233"/>
        <v>1</v>
      </c>
      <c r="JX63" s="168">
        <f t="shared" ca="1" si="233"/>
        <v>1</v>
      </c>
      <c r="JY63" s="168">
        <f t="shared" ca="1" si="233"/>
        <v>1</v>
      </c>
      <c r="JZ63" s="168">
        <f t="shared" ca="1" si="233"/>
        <v>1</v>
      </c>
      <c r="KA63" s="166">
        <f t="shared" ca="1" si="236"/>
        <v>1</v>
      </c>
      <c r="KB63" s="166">
        <f t="shared" ca="1" si="237"/>
        <v>1</v>
      </c>
      <c r="KC63" s="166">
        <f t="shared" ca="1" si="238"/>
        <v>1</v>
      </c>
      <c r="KD63" s="166" t="str">
        <f t="shared" ca="1" si="239"/>
        <v>-</v>
      </c>
      <c r="KE63" s="199">
        <v>2</v>
      </c>
      <c r="KF63" s="166" t="str">
        <f t="shared" ca="1" si="240"/>
        <v>-</v>
      </c>
      <c r="KG63" s="166" t="str">
        <f t="shared" ca="1" si="241"/>
        <v>-</v>
      </c>
      <c r="KH63" s="166" t="b">
        <f t="shared" ca="1" si="242"/>
        <v>0</v>
      </c>
      <c r="KI63" s="168">
        <f t="shared" ca="1" si="233"/>
        <v>0</v>
      </c>
      <c r="KJ63" s="27">
        <v>0</v>
      </c>
    </row>
    <row r="64" spans="1:296" s="148" customFormat="1" outlineLevel="1">
      <c r="A64" s="126">
        <f t="shared" si="13"/>
        <v>59</v>
      </c>
      <c r="B64" s="126">
        <f t="shared" ref="B64:B143" si="294">$A$18</f>
        <v>13</v>
      </c>
      <c r="C64" s="148">
        <v>101</v>
      </c>
      <c r="D64" s="148" t="s">
        <v>884</v>
      </c>
      <c r="E64" s="148" t="b">
        <v>1</v>
      </c>
      <c r="F64" s="148" t="b">
        <v>0</v>
      </c>
      <c r="G64" s="148" t="b">
        <f t="shared" si="279"/>
        <v>1</v>
      </c>
      <c r="H64" s="144">
        <v>3</v>
      </c>
      <c r="I64" s="32">
        <v>1</v>
      </c>
      <c r="J64" s="144">
        <f t="shared" ca="1" si="280"/>
        <v>1</v>
      </c>
      <c r="K64" s="144">
        <f t="shared" ref="K64:Y141" ca="1" si="295">OFFSET(K64,-1,0)</f>
        <v>1</v>
      </c>
      <c r="L64" s="144">
        <f t="shared" ca="1" si="295"/>
        <v>1</v>
      </c>
      <c r="M64" s="144">
        <f t="shared" ca="1" si="295"/>
        <v>1</v>
      </c>
      <c r="N64" s="144">
        <f t="shared" ca="1" si="295"/>
        <v>1</v>
      </c>
      <c r="O64" s="144">
        <f t="shared" ca="1" si="295"/>
        <v>1</v>
      </c>
      <c r="P64" s="144">
        <f t="shared" ca="1" si="295"/>
        <v>1</v>
      </c>
      <c r="Q64" s="144">
        <f t="shared" ca="1" si="295"/>
        <v>1</v>
      </c>
      <c r="R64" s="144">
        <f t="shared" ca="1" si="295"/>
        <v>2</v>
      </c>
      <c r="S64" s="144">
        <f t="shared" ca="1" si="295"/>
        <v>1</v>
      </c>
      <c r="T64" s="144">
        <f t="shared" ca="1" si="295"/>
        <v>1</v>
      </c>
      <c r="U64" s="144">
        <f t="shared" ca="1" si="295"/>
        <v>1</v>
      </c>
      <c r="V64" s="144">
        <f t="shared" ca="1" si="295"/>
        <v>1</v>
      </c>
      <c r="W64" s="144">
        <f t="shared" ca="1" si="295"/>
        <v>1</v>
      </c>
      <c r="X64" s="144">
        <f t="shared" ca="1" si="295"/>
        <v>1</v>
      </c>
      <c r="Y64" s="144">
        <f t="shared" ca="1" si="295"/>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16"/>
        <v>1</v>
      </c>
      <c r="AL64" s="166" t="str">
        <f t="shared" si="216"/>
        <v>-</v>
      </c>
      <c r="AM64" s="166" t="str">
        <f t="shared" si="216"/>
        <v>-</v>
      </c>
      <c r="AN64" s="166" t="str">
        <f t="shared" si="216"/>
        <v>-</v>
      </c>
      <c r="AO64" s="166" t="b">
        <f t="shared" si="216"/>
        <v>0</v>
      </c>
      <c r="AP64" s="166" t="b">
        <f t="shared" si="216"/>
        <v>0</v>
      </c>
      <c r="AQ64" s="166">
        <f t="shared" ca="1" si="217"/>
        <v>0</v>
      </c>
      <c r="AR64" s="166" t="b">
        <f t="shared" ca="1" si="218"/>
        <v>0</v>
      </c>
      <c r="AS64" s="166" t="b">
        <f t="shared" ca="1" si="218"/>
        <v>0</v>
      </c>
      <c r="AT64" s="166" t="str">
        <f t="shared" ca="1" si="218"/>
        <v>-</v>
      </c>
      <c r="AU64" s="166" t="str">
        <f t="shared" ca="1" si="218"/>
        <v>-</v>
      </c>
      <c r="AV64" s="166" t="str">
        <f t="shared" ca="1" si="218"/>
        <v>-</v>
      </c>
      <c r="AW64" s="10"/>
      <c r="AX64" s="166" t="b">
        <f t="shared" si="219"/>
        <v>1</v>
      </c>
      <c r="AY64" s="168" t="b">
        <f t="shared" ca="1" si="220"/>
        <v>1</v>
      </c>
      <c r="AZ64" s="168" t="b">
        <f t="shared" ca="1" si="220"/>
        <v>1</v>
      </c>
      <c r="BA64" s="167">
        <f t="shared" si="263"/>
        <v>3108</v>
      </c>
      <c r="BB64" s="168" t="str">
        <f t="shared" ca="1" si="220"/>
        <v>-</v>
      </c>
      <c r="BC64" s="168" t="str">
        <f t="shared" ca="1" si="220"/>
        <v>-</v>
      </c>
      <c r="BD64" s="168" t="str">
        <f t="shared" ca="1" si="220"/>
        <v>-</v>
      </c>
      <c r="BE64" s="168" t="str">
        <f t="shared" ca="1" si="220"/>
        <v>-</v>
      </c>
      <c r="BF64" s="168" t="str">
        <f t="shared" ca="1" si="220"/>
        <v>-</v>
      </c>
      <c r="BG64" s="168">
        <f t="shared" ca="1" si="220"/>
        <v>1</v>
      </c>
      <c r="BH64" s="168">
        <f t="shared" ca="1" si="220"/>
        <v>1</v>
      </c>
      <c r="BI64" s="168" t="str">
        <f t="shared" ca="1" si="220"/>
        <v>-</v>
      </c>
      <c r="BJ64" s="168" t="str">
        <f t="shared" ca="1" si="220"/>
        <v>-</v>
      </c>
      <c r="BK64" s="10"/>
      <c r="BL64" s="168" t="str">
        <f t="shared" ca="1" si="220"/>
        <v>-</v>
      </c>
      <c r="BM64" s="168" t="str">
        <f t="shared" ca="1" si="220"/>
        <v>-</v>
      </c>
      <c r="BN64" s="168" t="str">
        <f t="shared" ca="1" si="220"/>
        <v>-</v>
      </c>
      <c r="BO64" s="168" t="str">
        <f t="shared" ca="1" si="220"/>
        <v>-</v>
      </c>
      <c r="BP64" s="168" t="str">
        <f t="shared" ca="1" si="220"/>
        <v>-</v>
      </c>
      <c r="BQ64" s="168" t="str">
        <f t="shared" ca="1" si="220"/>
        <v>-</v>
      </c>
      <c r="BR64" s="168" t="str">
        <f t="shared" ca="1" si="220"/>
        <v>-</v>
      </c>
      <c r="BS64" s="168" t="str">
        <f t="shared" ca="1" si="220"/>
        <v>-</v>
      </c>
      <c r="BT64" s="168" t="str">
        <f t="shared" ca="1" si="220"/>
        <v>-</v>
      </c>
      <c r="BU64" s="168" t="str">
        <f t="shared" ca="1" si="220"/>
        <v>-</v>
      </c>
      <c r="BV64" s="168" t="str">
        <f t="shared" ca="1" si="22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2"/>
        <v>-</v>
      </c>
      <c r="CI64" s="168" t="str">
        <f t="shared" ca="1" si="292"/>
        <v>-</v>
      </c>
      <c r="CJ64" s="168" t="str">
        <f t="shared" ca="1" si="292"/>
        <v>-</v>
      </c>
      <c r="CK64" s="168" t="str">
        <f t="shared" ca="1" si="292"/>
        <v>-</v>
      </c>
      <c r="CL64" s="168" t="str">
        <f t="shared" ca="1" si="292"/>
        <v>-</v>
      </c>
      <c r="CM64" s="168" t="str">
        <f t="shared" ca="1" si="292"/>
        <v>-</v>
      </c>
      <c r="CN64" s="168" t="str">
        <f t="shared" ca="1" si="292"/>
        <v>-</v>
      </c>
      <c r="CO64" s="168" t="str">
        <f t="shared" ca="1" si="292"/>
        <v>-</v>
      </c>
      <c r="CP64" s="168">
        <f t="shared" ca="1" si="292"/>
        <v>1</v>
      </c>
      <c r="CQ64" s="168">
        <f t="shared" ca="1" si="292"/>
        <v>1</v>
      </c>
      <c r="CR64" s="168">
        <f t="shared" ca="1" si="292"/>
        <v>0</v>
      </c>
      <c r="CS64" s="168" t="str">
        <f t="shared" ca="1" si="292"/>
        <v>-</v>
      </c>
      <c r="CT64" s="168" t="str">
        <f t="shared" ca="1" si="292"/>
        <v>-</v>
      </c>
      <c r="CU64" s="168" t="str">
        <f t="shared" ca="1" si="292"/>
        <v>-</v>
      </c>
      <c r="CV64" s="168" t="str">
        <f t="shared" ca="1" si="292"/>
        <v>-</v>
      </c>
      <c r="CW64" s="168" t="str">
        <f t="shared" ca="1" si="292"/>
        <v>-</v>
      </c>
      <c r="CX64" s="168" t="str">
        <f t="shared" ca="1" si="284"/>
        <v>-</v>
      </c>
      <c r="CY64" s="168" t="str">
        <f t="shared" ca="1" si="284"/>
        <v>-</v>
      </c>
      <c r="CZ64" s="168">
        <f t="shared" ca="1" si="284"/>
        <v>0</v>
      </c>
      <c r="DA64" s="168" t="str">
        <f t="shared" ca="1" si="284"/>
        <v>-</v>
      </c>
      <c r="DB64" s="168" t="str">
        <f t="shared" ca="1" si="285"/>
        <v>-</v>
      </c>
      <c r="DC64" s="168" t="str">
        <f t="shared" ca="1" si="285"/>
        <v>-</v>
      </c>
      <c r="DD64" s="168" t="str">
        <f t="shared" ca="1" si="285"/>
        <v>-</v>
      </c>
      <c r="DE64" s="168" t="str">
        <f t="shared" ca="1" si="285"/>
        <v>-</v>
      </c>
      <c r="DF64" s="168">
        <f t="shared" ca="1" si="285"/>
        <v>0</v>
      </c>
      <c r="DG64" s="168">
        <f t="shared" ca="1" si="285"/>
        <v>0</v>
      </c>
      <c r="DH64" s="168">
        <f t="shared" ca="1" si="285"/>
        <v>0</v>
      </c>
      <c r="DI64" s="168">
        <f t="shared" ca="1" si="285"/>
        <v>0</v>
      </c>
      <c r="DJ64" s="168">
        <f t="shared" ca="1" si="285"/>
        <v>0</v>
      </c>
      <c r="DK64" s="168">
        <f t="shared" ca="1" si="285"/>
        <v>0</v>
      </c>
      <c r="DL64" s="168">
        <f t="shared" ca="1" si="285"/>
        <v>0</v>
      </c>
      <c r="DM64" s="168" t="str">
        <f t="shared" ca="1" si="285"/>
        <v>-</v>
      </c>
      <c r="DN64" s="168" t="str">
        <f t="shared" ca="1" si="285"/>
        <v>-</v>
      </c>
      <c r="DO64" s="168" t="str">
        <f t="shared" ca="1" si="285"/>
        <v>-</v>
      </c>
      <c r="DP64" s="168" t="str">
        <f t="shared" ca="1" si="285"/>
        <v>-</v>
      </c>
      <c r="DQ64" s="168" t="str">
        <f t="shared" ca="1" si="285"/>
        <v>-</v>
      </c>
      <c r="DR64" s="168" t="str">
        <f t="shared" ca="1" si="286"/>
        <v>-</v>
      </c>
      <c r="DS64" s="168" t="str">
        <f t="shared" ca="1" si="286"/>
        <v>-</v>
      </c>
      <c r="DT64" s="168" t="str">
        <f t="shared" ca="1" si="286"/>
        <v>-</v>
      </c>
      <c r="DU64" s="168" t="str">
        <f t="shared" ca="1" si="286"/>
        <v>-</v>
      </c>
      <c r="DV64" s="168" t="str">
        <f t="shared" ca="1" si="286"/>
        <v>-</v>
      </c>
      <c r="DW64" s="168" t="str">
        <f t="shared" ca="1" si="286"/>
        <v>-</v>
      </c>
      <c r="DX64" s="10"/>
      <c r="DY64" s="168">
        <f t="shared" ref="DY64:EG65" ca="1" si="296">OFFSET(DY$5,$B64,0)</f>
        <v>1</v>
      </c>
      <c r="DZ64" s="168" t="str">
        <f t="shared" ca="1" si="296"/>
        <v>-</v>
      </c>
      <c r="EA64" s="168" t="str">
        <f t="shared" ca="1" si="296"/>
        <v>-</v>
      </c>
      <c r="EB64" s="168" t="str">
        <f t="shared" ca="1" si="296"/>
        <v>-</v>
      </c>
      <c r="EC64" s="168" t="str">
        <f t="shared" ca="1" si="296"/>
        <v>-</v>
      </c>
      <c r="ED64" s="168" t="b">
        <f t="shared" ca="1" si="296"/>
        <v>0</v>
      </c>
      <c r="EE64" s="168" t="str">
        <f t="shared" ca="1" si="296"/>
        <v>-</v>
      </c>
      <c r="EF64" s="168">
        <f t="shared" ca="1" si="296"/>
        <v>0</v>
      </c>
      <c r="EG64" s="168" t="str">
        <f t="shared" ca="1" si="296"/>
        <v>-</v>
      </c>
      <c r="EH64" s="166" cm="1">
        <f t="array" aca="1" ref="EH64" ca="1">INDEX(i.rev,$K64,EH$15)</f>
        <v>1</v>
      </c>
      <c r="EI64" s="168">
        <f t="shared" ref="EI64:EX137" ca="1" si="297">OFFSET(EI$5,$B64,0)</f>
        <v>0</v>
      </c>
      <c r="EJ64" s="168">
        <f t="shared" ca="1" si="297"/>
        <v>1</v>
      </c>
      <c r="EK64" s="168">
        <f t="shared" ca="1" si="297"/>
        <v>0</v>
      </c>
      <c r="EL64" s="168">
        <f t="shared" ca="1" si="297"/>
        <v>1</v>
      </c>
      <c r="EM64" s="168">
        <f t="shared" ca="1" si="297"/>
        <v>1</v>
      </c>
      <c r="EN64" s="168">
        <f t="shared" ca="1" si="297"/>
        <v>1</v>
      </c>
      <c r="EO64" s="168">
        <f t="shared" ref="EO64:EX138" ca="1" si="298">OFFSET(EO$5,$B64,0)</f>
        <v>0</v>
      </c>
      <c r="EP64" s="168">
        <f t="shared" ca="1" si="298"/>
        <v>0</v>
      </c>
      <c r="EQ64" s="168">
        <f t="shared" ca="1" si="298"/>
        <v>0</v>
      </c>
      <c r="ER64" s="168">
        <f t="shared" ca="1" si="298"/>
        <v>0</v>
      </c>
      <c r="ES64" s="168">
        <f t="shared" ca="1" si="298"/>
        <v>0</v>
      </c>
      <c r="ET64" s="168">
        <f t="shared" ca="1" si="298"/>
        <v>0</v>
      </c>
      <c r="EU64" s="168">
        <f t="shared" ca="1" si="298"/>
        <v>0</v>
      </c>
      <c r="EV64" s="168">
        <f t="shared" ca="1" si="298"/>
        <v>0</v>
      </c>
      <c r="EW64" s="168">
        <f t="shared" ca="1" si="298"/>
        <v>0</v>
      </c>
      <c r="EX64" s="168">
        <f t="shared" ca="1" si="298"/>
        <v>0</v>
      </c>
      <c r="EY64" s="166" cm="1">
        <f t="array" aca="1" ref="EY64" ca="1">INDEX(i.rev,$K64,EY$15)</f>
        <v>0</v>
      </c>
      <c r="EZ64" s="168">
        <f t="shared" ref="EZ64:EZ139" ca="1" si="299">OFFSET(EZ$5,$B64,0)</f>
        <v>0</v>
      </c>
      <c r="FA64" s="166" cm="1">
        <f t="array" aca="1" ref="FA64" ca="1">INDEX(i.rev,$K64,FA$15)</f>
        <v>1</v>
      </c>
      <c r="FB64" s="168">
        <f t="shared" ref="FB64:GF139" ca="1" si="300">OFFSET(FB$5,$B64,0)</f>
        <v>0</v>
      </c>
      <c r="FC64" s="168">
        <f t="shared" ca="1" si="300"/>
        <v>0</v>
      </c>
      <c r="FD64" s="168">
        <f t="shared" ca="1" si="300"/>
        <v>0</v>
      </c>
      <c r="FE64" s="168">
        <f t="shared" ca="1" si="300"/>
        <v>0</v>
      </c>
      <c r="FF64" s="168">
        <f t="shared" ca="1" si="300"/>
        <v>0</v>
      </c>
      <c r="FG64" s="168">
        <f t="shared" ca="1" si="300"/>
        <v>0</v>
      </c>
      <c r="FH64" s="168">
        <f t="shared" ca="1" si="300"/>
        <v>0</v>
      </c>
      <c r="FI64" s="10">
        <f t="shared" si="293"/>
        <v>0.75</v>
      </c>
      <c r="FJ64" s="199" t="b">
        <f>TRUE</f>
        <v>1</v>
      </c>
      <c r="FK64" s="201">
        <f t="shared" si="290"/>
        <v>1597.5</v>
      </c>
      <c r="FL64" s="168" t="str">
        <f t="shared" ca="1" si="300"/>
        <v>-</v>
      </c>
      <c r="FM64" s="168" t="str">
        <f t="shared" ca="1" si="300"/>
        <v>-</v>
      </c>
      <c r="FN64" s="168" t="str">
        <f t="shared" ca="1" si="264"/>
        <v>-</v>
      </c>
      <c r="FO64" s="166" t="b">
        <f t="shared" si="225"/>
        <v>0</v>
      </c>
      <c r="FP64" s="166" t="b">
        <f t="shared" si="225"/>
        <v>0</v>
      </c>
      <c r="FQ64" s="166" t="b">
        <f t="shared" si="225"/>
        <v>1</v>
      </c>
      <c r="FR64" s="168">
        <f t="shared" ca="1" si="300"/>
        <v>0</v>
      </c>
      <c r="FS64" s="166">
        <f t="shared" ca="1" si="226"/>
        <v>1</v>
      </c>
      <c r="FT64" s="166">
        <f t="shared" ca="1" si="226"/>
        <v>1</v>
      </c>
      <c r="FU64" s="168" t="str">
        <f t="shared" ca="1" si="300"/>
        <v>-</v>
      </c>
      <c r="FV64" s="168" t="str">
        <f t="shared" ca="1" si="300"/>
        <v>-</v>
      </c>
      <c r="FW64" s="168" t="str">
        <f t="shared" ca="1" si="300"/>
        <v>-</v>
      </c>
      <c r="FX64" s="168" t="str">
        <f t="shared" ca="1" si="300"/>
        <v>-</v>
      </c>
      <c r="FY64" s="168" t="str">
        <f t="shared" ca="1" si="300"/>
        <v>-</v>
      </c>
      <c r="FZ64" s="168" t="str">
        <f t="shared" ca="1" si="300"/>
        <v>-</v>
      </c>
      <c r="GA64" s="168" t="str">
        <f t="shared" ca="1" si="300"/>
        <v>-</v>
      </c>
      <c r="GB64" s="168" t="str">
        <f t="shared" ca="1" si="300"/>
        <v>-</v>
      </c>
      <c r="GC64" s="168" t="str">
        <f t="shared" ca="1" si="300"/>
        <v>-</v>
      </c>
      <c r="GD64" s="168" t="b">
        <f t="shared" ca="1" si="300"/>
        <v>1</v>
      </c>
      <c r="GE64" s="168" t="str">
        <f t="shared" ca="1" si="300"/>
        <v>-</v>
      </c>
      <c r="GF64" s="168" t="str">
        <f t="shared" ca="1" si="300"/>
        <v>-</v>
      </c>
      <c r="GG64" s="168" t="str">
        <f t="shared" ca="1" si="227"/>
        <v>-</v>
      </c>
      <c r="GH64" s="168" t="str">
        <f t="shared" ca="1" si="228"/>
        <v>-</v>
      </c>
      <c r="GI64" s="168" t="str">
        <f t="shared" ca="1" si="229"/>
        <v>-</v>
      </c>
      <c r="GJ64" s="168" t="str">
        <f t="shared" ca="1" si="230"/>
        <v>-</v>
      </c>
      <c r="GK64" s="168" t="str">
        <f t="shared" ca="1" si="230"/>
        <v>-</v>
      </c>
      <c r="GL64" s="168" t="str">
        <f t="shared" ca="1" si="230"/>
        <v>-</v>
      </c>
      <c r="GM64" s="168" t="str">
        <f t="shared" ca="1" si="230"/>
        <v>-</v>
      </c>
      <c r="GN64" s="168" t="str">
        <f t="shared" ca="1" si="230"/>
        <v>-</v>
      </c>
      <c r="GO64" s="168" t="str">
        <f t="shared" ca="1" si="230"/>
        <v>-</v>
      </c>
      <c r="GP64" s="168" t="str">
        <f t="shared" ca="1" si="230"/>
        <v>-</v>
      </c>
      <c r="GQ64" s="168" t="str">
        <f t="shared" ca="1" si="230"/>
        <v>-</v>
      </c>
      <c r="GR64" s="168" t="str">
        <f t="shared" ca="1" si="230"/>
        <v>-</v>
      </c>
      <c r="GS64" s="168">
        <f t="shared" ca="1" si="230"/>
        <v>500</v>
      </c>
      <c r="GT64" s="168">
        <f t="shared" ca="1" si="230"/>
        <v>500</v>
      </c>
      <c r="GU64" s="168" t="str">
        <f t="shared" ca="1" si="230"/>
        <v>-</v>
      </c>
      <c r="GV64" s="168" t="str">
        <f t="shared" ca="1" si="230"/>
        <v>-</v>
      </c>
      <c r="GW64" s="168" t="str">
        <f t="shared" ca="1" si="230"/>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31"/>
        <v>4.4999999999999998E-2</v>
      </c>
      <c r="JB64" s="166">
        <f t="shared" ca="1" si="232"/>
        <v>4.4999999999999998E-2</v>
      </c>
      <c r="JC64" s="168">
        <f t="shared" ca="1" si="233"/>
        <v>1</v>
      </c>
      <c r="JD64" s="168">
        <f t="shared" ca="1" si="233"/>
        <v>0</v>
      </c>
      <c r="JE64" s="168">
        <f t="shared" ca="1" si="233"/>
        <v>1</v>
      </c>
      <c r="JF64" s="168">
        <f t="shared" ca="1" si="233"/>
        <v>1</v>
      </c>
      <c r="JG64" s="168">
        <f t="shared" ca="1" si="233"/>
        <v>0</v>
      </c>
      <c r="JH64" s="168">
        <f t="shared" ca="1" si="233"/>
        <v>70</v>
      </c>
      <c r="JI64" s="168">
        <f t="shared" ca="1" si="233"/>
        <v>50</v>
      </c>
      <c r="JJ64" s="168">
        <f t="shared" ca="1" si="233"/>
        <v>70</v>
      </c>
      <c r="JK64" s="168">
        <f t="shared" ca="1" si="233"/>
        <v>50</v>
      </c>
      <c r="JL64" s="166">
        <f t="shared" ref="JL64:JL143" ca="1" si="301">INDEX(i.WoolPrices,$V64,JL$15)</f>
        <v>1</v>
      </c>
      <c r="JM64" s="166">
        <f t="shared" ref="JM64:JM143" ca="1" si="302">INDEX(i.MeatPrices,$W64,JM$15)</f>
        <v>1</v>
      </c>
      <c r="JN64" s="166">
        <f t="shared" ref="JN64:JN143" ca="1" si="303">INDEX(i.GrainPrices,$X64,JN$15)</f>
        <v>1</v>
      </c>
      <c r="JO64" s="166">
        <f t="shared" ca="1" si="234"/>
        <v>1</v>
      </c>
      <c r="JP64" s="166">
        <f t="shared" ca="1" si="234"/>
        <v>1</v>
      </c>
      <c r="JQ64" s="168">
        <f t="shared" ca="1" si="233"/>
        <v>1</v>
      </c>
      <c r="JR64" s="10"/>
      <c r="JS64" s="168">
        <f t="shared" ca="1" si="233"/>
        <v>1</v>
      </c>
      <c r="JT64" s="166">
        <f t="shared" ca="1" si="235"/>
        <v>1</v>
      </c>
      <c r="JU64" s="168">
        <f t="shared" ca="1" si="233"/>
        <v>1</v>
      </c>
      <c r="JV64" s="168">
        <f t="shared" ca="1" si="233"/>
        <v>1</v>
      </c>
      <c r="JW64" s="168">
        <f t="shared" ca="1" si="233"/>
        <v>1</v>
      </c>
      <c r="JX64" s="168">
        <f t="shared" ca="1" si="233"/>
        <v>1</v>
      </c>
      <c r="JY64" s="168">
        <f t="shared" ca="1" si="233"/>
        <v>1</v>
      </c>
      <c r="JZ64" s="168">
        <f t="shared" ca="1" si="233"/>
        <v>1</v>
      </c>
      <c r="KA64" s="166">
        <f t="shared" ca="1" si="236"/>
        <v>1</v>
      </c>
      <c r="KB64" s="166">
        <f t="shared" ca="1" si="237"/>
        <v>1</v>
      </c>
      <c r="KC64" s="166">
        <f t="shared" ca="1" si="238"/>
        <v>1</v>
      </c>
      <c r="KD64" s="166" t="str">
        <f t="shared" ca="1" si="239"/>
        <v>-</v>
      </c>
      <c r="KE64" s="199">
        <v>2</v>
      </c>
      <c r="KF64" s="166" t="str">
        <f t="shared" ca="1" si="240"/>
        <v>-</v>
      </c>
      <c r="KG64" s="166" t="str">
        <f t="shared" ca="1" si="241"/>
        <v>-</v>
      </c>
      <c r="KH64" s="166" t="b">
        <f t="shared" ca="1" si="242"/>
        <v>0</v>
      </c>
      <c r="KI64" s="168">
        <f t="shared" ca="1" si="233"/>
        <v>0</v>
      </c>
      <c r="KJ64" s="27">
        <v>0</v>
      </c>
    </row>
    <row r="65" spans="1:296" s="148" customFormat="1" outlineLevel="1">
      <c r="A65" s="126">
        <f t="shared" si="13"/>
        <v>60</v>
      </c>
      <c r="B65" s="126">
        <f t="shared" si="294"/>
        <v>13</v>
      </c>
      <c r="C65" s="148">
        <v>101</v>
      </c>
      <c r="D65" s="148" t="s">
        <v>884</v>
      </c>
      <c r="E65" s="148" t="b">
        <v>1</v>
      </c>
      <c r="F65" s="148" t="b">
        <v>0</v>
      </c>
      <c r="G65" s="148" t="b">
        <f t="shared" si="279"/>
        <v>1</v>
      </c>
      <c r="H65" s="144">
        <v>3</v>
      </c>
      <c r="I65" s="32">
        <v>1</v>
      </c>
      <c r="J65" s="144">
        <f t="shared" ca="1" si="280"/>
        <v>1</v>
      </c>
      <c r="K65" s="144">
        <f t="shared" ca="1" si="295"/>
        <v>1</v>
      </c>
      <c r="L65" s="144">
        <f t="shared" ca="1" si="295"/>
        <v>1</v>
      </c>
      <c r="M65" s="144">
        <f t="shared" ca="1" si="295"/>
        <v>1</v>
      </c>
      <c r="N65" s="144">
        <f t="shared" ca="1" si="295"/>
        <v>1</v>
      </c>
      <c r="O65" s="144">
        <f t="shared" ca="1" si="295"/>
        <v>1</v>
      </c>
      <c r="P65" s="144">
        <f t="shared" ca="1" si="295"/>
        <v>1</v>
      </c>
      <c r="Q65" s="144">
        <f t="shared" ca="1" si="295"/>
        <v>1</v>
      </c>
      <c r="R65" s="144">
        <f t="shared" ca="1" si="295"/>
        <v>2</v>
      </c>
      <c r="S65" s="144">
        <f t="shared" ca="1" si="295"/>
        <v>1</v>
      </c>
      <c r="T65" s="144">
        <f t="shared" ca="1" si="295"/>
        <v>1</v>
      </c>
      <c r="U65" s="144">
        <f t="shared" ca="1" si="295"/>
        <v>1</v>
      </c>
      <c r="V65" s="144">
        <f t="shared" ca="1" si="295"/>
        <v>1</v>
      </c>
      <c r="W65" s="144">
        <f t="shared" ca="1" si="295"/>
        <v>1</v>
      </c>
      <c r="X65" s="144">
        <f t="shared" ca="1" si="295"/>
        <v>1</v>
      </c>
      <c r="Y65" s="144">
        <f t="shared" ca="1" si="295"/>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16"/>
        <v>1</v>
      </c>
      <c r="AL65" s="166" t="str">
        <f t="shared" si="216"/>
        <v>-</v>
      </c>
      <c r="AM65" s="166" t="str">
        <f t="shared" si="216"/>
        <v>-</v>
      </c>
      <c r="AN65" s="166" t="str">
        <f t="shared" si="216"/>
        <v>-</v>
      </c>
      <c r="AO65" s="166" t="b">
        <f t="shared" si="216"/>
        <v>0</v>
      </c>
      <c r="AP65" s="166" t="b">
        <f t="shared" si="216"/>
        <v>0</v>
      </c>
      <c r="AQ65" s="166">
        <f t="shared" ca="1" si="217"/>
        <v>0</v>
      </c>
      <c r="AR65" s="166" t="b">
        <f t="shared" ca="1" si="218"/>
        <v>0</v>
      </c>
      <c r="AS65" s="166" t="b">
        <f t="shared" ca="1" si="218"/>
        <v>0</v>
      </c>
      <c r="AT65" s="166" t="str">
        <f t="shared" ca="1" si="218"/>
        <v>-</v>
      </c>
      <c r="AU65" s="166" t="str">
        <f t="shared" ca="1" si="218"/>
        <v>-</v>
      </c>
      <c r="AV65" s="166" t="str">
        <f t="shared" ca="1" si="218"/>
        <v>-</v>
      </c>
      <c r="AW65" s="10"/>
      <c r="AX65" s="166" t="b">
        <f t="shared" si="219"/>
        <v>1</v>
      </c>
      <c r="AY65" s="168" t="b">
        <f t="shared" ca="1" si="220"/>
        <v>1</v>
      </c>
      <c r="AZ65" s="168" t="b">
        <f t="shared" ca="1" si="220"/>
        <v>1</v>
      </c>
      <c r="BA65" s="167">
        <f t="shared" si="263"/>
        <v>3108</v>
      </c>
      <c r="BB65" s="168" t="str">
        <f t="shared" ca="1" si="220"/>
        <v>-</v>
      </c>
      <c r="BC65" s="168" t="str">
        <f t="shared" ca="1" si="220"/>
        <v>-</v>
      </c>
      <c r="BD65" s="168" t="str">
        <f t="shared" ca="1" si="220"/>
        <v>-</v>
      </c>
      <c r="BE65" s="168" t="str">
        <f t="shared" ca="1" si="220"/>
        <v>-</v>
      </c>
      <c r="BF65" s="168" t="str">
        <f t="shared" ca="1" si="220"/>
        <v>-</v>
      </c>
      <c r="BG65" s="168">
        <f t="shared" ca="1" si="220"/>
        <v>1</v>
      </c>
      <c r="BH65" s="168">
        <f t="shared" ca="1" si="220"/>
        <v>1</v>
      </c>
      <c r="BI65" s="168" t="str">
        <f t="shared" ca="1" si="220"/>
        <v>-</v>
      </c>
      <c r="BJ65" s="168" t="str">
        <f t="shared" ca="1" si="220"/>
        <v>-</v>
      </c>
      <c r="BK65" s="10"/>
      <c r="BL65" s="168" t="str">
        <f t="shared" ca="1" si="220"/>
        <v>-</v>
      </c>
      <c r="BM65" s="168" t="str">
        <f t="shared" ca="1" si="220"/>
        <v>-</v>
      </c>
      <c r="BN65" s="168" t="str">
        <f t="shared" ref="BN65:BV65" ca="1" si="304">OFFSET(BN$5,$B65,0)</f>
        <v>-</v>
      </c>
      <c r="BO65" s="168" t="str">
        <f t="shared" ca="1" si="304"/>
        <v>-</v>
      </c>
      <c r="BP65" s="168" t="str">
        <f t="shared" ca="1" si="304"/>
        <v>-</v>
      </c>
      <c r="BQ65" s="168" t="str">
        <f t="shared" ca="1" si="304"/>
        <v>-</v>
      </c>
      <c r="BR65" s="168" t="str">
        <f t="shared" ca="1" si="304"/>
        <v>-</v>
      </c>
      <c r="BS65" s="168" t="str">
        <f t="shared" ca="1" si="304"/>
        <v>-</v>
      </c>
      <c r="BT65" s="168" t="str">
        <f t="shared" ca="1" si="304"/>
        <v>-</v>
      </c>
      <c r="BU65" s="168" t="str">
        <f t="shared" ca="1" si="304"/>
        <v>-</v>
      </c>
      <c r="BV65" s="168" t="str">
        <f t="shared" ca="1" si="304"/>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2"/>
        <v>-</v>
      </c>
      <c r="CI65" s="168" t="str">
        <f t="shared" ca="1" si="292"/>
        <v>-</v>
      </c>
      <c r="CJ65" s="168" t="str">
        <f t="shared" ca="1" si="292"/>
        <v>-</v>
      </c>
      <c r="CK65" s="168" t="str">
        <f t="shared" ca="1" si="292"/>
        <v>-</v>
      </c>
      <c r="CL65" s="168" t="str">
        <f t="shared" ca="1" si="292"/>
        <v>-</v>
      </c>
      <c r="CM65" s="168" t="str">
        <f t="shared" ca="1" si="292"/>
        <v>-</v>
      </c>
      <c r="CN65" s="168" t="str">
        <f t="shared" ca="1" si="292"/>
        <v>-</v>
      </c>
      <c r="CO65" s="168" t="str">
        <f t="shared" ca="1" si="292"/>
        <v>-</v>
      </c>
      <c r="CP65" s="168">
        <f t="shared" ca="1" si="292"/>
        <v>1</v>
      </c>
      <c r="CQ65" s="168">
        <f t="shared" ca="1" si="292"/>
        <v>1</v>
      </c>
      <c r="CR65" s="168">
        <f t="shared" ca="1" si="292"/>
        <v>0</v>
      </c>
      <c r="CS65" s="168" t="str">
        <f t="shared" ca="1" si="292"/>
        <v>-</v>
      </c>
      <c r="CT65" s="168" t="str">
        <f t="shared" ca="1" si="292"/>
        <v>-</v>
      </c>
      <c r="CU65" s="168" t="str">
        <f t="shared" ca="1" si="292"/>
        <v>-</v>
      </c>
      <c r="CV65" s="168" t="str">
        <f t="shared" ca="1" si="292"/>
        <v>-</v>
      </c>
      <c r="CW65" s="168" t="str">
        <f t="shared" ca="1" si="292"/>
        <v>-</v>
      </c>
      <c r="CX65" s="168" t="str">
        <f t="shared" ca="1" si="284"/>
        <v>-</v>
      </c>
      <c r="CY65" s="168" t="str">
        <f t="shared" ca="1" si="284"/>
        <v>-</v>
      </c>
      <c r="CZ65" s="168">
        <f t="shared" ca="1" si="284"/>
        <v>0</v>
      </c>
      <c r="DA65" s="168" t="str">
        <f t="shared" ca="1" si="284"/>
        <v>-</v>
      </c>
      <c r="DB65" s="168" t="str">
        <f t="shared" ca="1" si="285"/>
        <v>-</v>
      </c>
      <c r="DC65" s="168" t="str">
        <f t="shared" ca="1" si="285"/>
        <v>-</v>
      </c>
      <c r="DD65" s="168" t="str">
        <f t="shared" ca="1" si="285"/>
        <v>-</v>
      </c>
      <c r="DE65" s="168" t="str">
        <f t="shared" ca="1" si="285"/>
        <v>-</v>
      </c>
      <c r="DF65" s="168">
        <f t="shared" ca="1" si="285"/>
        <v>0</v>
      </c>
      <c r="DG65" s="168">
        <f t="shared" ca="1" si="285"/>
        <v>0</v>
      </c>
      <c r="DH65" s="168">
        <f t="shared" ca="1" si="285"/>
        <v>0</v>
      </c>
      <c r="DI65" s="168">
        <f t="shared" ca="1" si="285"/>
        <v>0</v>
      </c>
      <c r="DJ65" s="168">
        <f t="shared" ca="1" si="285"/>
        <v>0</v>
      </c>
      <c r="DK65" s="168">
        <f t="shared" ca="1" si="285"/>
        <v>0</v>
      </c>
      <c r="DL65" s="168">
        <f t="shared" ca="1" si="285"/>
        <v>0</v>
      </c>
      <c r="DM65" s="168" t="str">
        <f t="shared" ca="1" si="285"/>
        <v>-</v>
      </c>
      <c r="DN65" s="168" t="str">
        <f t="shared" ca="1" si="285"/>
        <v>-</v>
      </c>
      <c r="DO65" s="168" t="str">
        <f t="shared" ca="1" si="285"/>
        <v>-</v>
      </c>
      <c r="DP65" s="168" t="str">
        <f t="shared" ca="1" si="285"/>
        <v>-</v>
      </c>
      <c r="DQ65" s="168" t="str">
        <f t="shared" ca="1" si="285"/>
        <v>-</v>
      </c>
      <c r="DR65" s="168" t="str">
        <f t="shared" ca="1" si="286"/>
        <v>-</v>
      </c>
      <c r="DS65" s="168" t="str">
        <f t="shared" ca="1" si="286"/>
        <v>-</v>
      </c>
      <c r="DT65" s="168" t="str">
        <f t="shared" ca="1" si="286"/>
        <v>-</v>
      </c>
      <c r="DU65" s="168" t="str">
        <f t="shared" ca="1" si="286"/>
        <v>-</v>
      </c>
      <c r="DV65" s="168" t="str">
        <f t="shared" ca="1" si="286"/>
        <v>-</v>
      </c>
      <c r="DW65" s="168" t="str">
        <f t="shared" ca="1" si="286"/>
        <v>-</v>
      </c>
      <c r="DX65" s="10"/>
      <c r="DY65" s="168">
        <f t="shared" ca="1" si="296"/>
        <v>1</v>
      </c>
      <c r="DZ65" s="168" t="str">
        <f t="shared" ca="1" si="296"/>
        <v>-</v>
      </c>
      <c r="EA65" s="168" t="str">
        <f t="shared" ca="1" si="296"/>
        <v>-</v>
      </c>
      <c r="EB65" s="168" t="str">
        <f t="shared" ca="1" si="296"/>
        <v>-</v>
      </c>
      <c r="EC65" s="168" t="str">
        <f t="shared" ca="1" si="296"/>
        <v>-</v>
      </c>
      <c r="ED65" s="168" t="b">
        <f t="shared" ca="1" si="296"/>
        <v>0</v>
      </c>
      <c r="EE65" s="168" t="str">
        <f t="shared" ca="1" si="296"/>
        <v>-</v>
      </c>
      <c r="EF65" s="168">
        <f t="shared" ca="1" si="296"/>
        <v>0</v>
      </c>
      <c r="EG65" s="168" t="str">
        <f t="shared" ca="1" si="296"/>
        <v>-</v>
      </c>
      <c r="EH65" s="166" cm="1">
        <f t="array" aca="1" ref="EH65" ca="1">INDEX(i.rev,$K65,EH$15)</f>
        <v>1</v>
      </c>
      <c r="EI65" s="168">
        <f t="shared" ca="1" si="297"/>
        <v>0</v>
      </c>
      <c r="EJ65" s="168">
        <f t="shared" ca="1" si="297"/>
        <v>1</v>
      </c>
      <c r="EK65" s="168">
        <f t="shared" ca="1" si="297"/>
        <v>0</v>
      </c>
      <c r="EL65" s="168">
        <f t="shared" ca="1" si="297"/>
        <v>1</v>
      </c>
      <c r="EM65" s="168">
        <f t="shared" ca="1" si="297"/>
        <v>1</v>
      </c>
      <c r="EN65" s="168">
        <f t="shared" ca="1" si="297"/>
        <v>1</v>
      </c>
      <c r="EO65" s="168">
        <f t="shared" ca="1" si="298"/>
        <v>0</v>
      </c>
      <c r="EP65" s="168">
        <f t="shared" ca="1" si="298"/>
        <v>0</v>
      </c>
      <c r="EQ65" s="168">
        <f t="shared" ca="1" si="298"/>
        <v>0</v>
      </c>
      <c r="ER65" s="168">
        <f t="shared" ca="1" si="298"/>
        <v>0</v>
      </c>
      <c r="ES65" s="168">
        <f t="shared" ca="1" si="298"/>
        <v>0</v>
      </c>
      <c r="ET65" s="168">
        <f t="shared" ca="1" si="298"/>
        <v>0</v>
      </c>
      <c r="EU65" s="168">
        <f t="shared" ca="1" si="298"/>
        <v>0</v>
      </c>
      <c r="EV65" s="168">
        <f t="shared" ca="1" si="298"/>
        <v>0</v>
      </c>
      <c r="EW65" s="168">
        <f t="shared" ca="1" si="298"/>
        <v>0</v>
      </c>
      <c r="EX65" s="168">
        <f t="shared" ca="1" si="298"/>
        <v>0</v>
      </c>
      <c r="EY65" s="166" cm="1">
        <f t="array" aca="1" ref="EY65" ca="1">INDEX(i.rev,$K65,EY$15)</f>
        <v>0</v>
      </c>
      <c r="EZ65" s="168">
        <f t="shared" ca="1" si="299"/>
        <v>0</v>
      </c>
      <c r="FA65" s="166" cm="1">
        <f t="array" aca="1" ref="FA65" ca="1">INDEX(i.rev,$K65,FA$15)</f>
        <v>1</v>
      </c>
      <c r="FB65" s="168">
        <f t="shared" ca="1" si="300"/>
        <v>0</v>
      </c>
      <c r="FC65" s="168">
        <f t="shared" ca="1" si="300"/>
        <v>0</v>
      </c>
      <c r="FD65" s="168">
        <f t="shared" ca="1" si="300"/>
        <v>0</v>
      </c>
      <c r="FE65" s="168">
        <f t="shared" ca="1" si="300"/>
        <v>0</v>
      </c>
      <c r="FF65" s="168">
        <f t="shared" ca="1" si="300"/>
        <v>0</v>
      </c>
      <c r="FG65" s="168">
        <f t="shared" ca="1" si="300"/>
        <v>0</v>
      </c>
      <c r="FH65" s="168">
        <f t="shared" ca="1" si="300"/>
        <v>0</v>
      </c>
      <c r="FI65" s="10">
        <f t="shared" si="293"/>
        <v>0.9</v>
      </c>
      <c r="FJ65" s="199" t="b">
        <f>TRUE</f>
        <v>1</v>
      </c>
      <c r="FK65" s="201">
        <f t="shared" si="290"/>
        <v>1917</v>
      </c>
      <c r="FL65" s="168" t="str">
        <f t="shared" ca="1" si="300"/>
        <v>-</v>
      </c>
      <c r="FM65" s="168" t="str">
        <f t="shared" ca="1" si="300"/>
        <v>-</v>
      </c>
      <c r="FN65" s="168" t="str">
        <f t="shared" ca="1" si="264"/>
        <v>-</v>
      </c>
      <c r="FO65" s="166" t="b">
        <f t="shared" si="225"/>
        <v>0</v>
      </c>
      <c r="FP65" s="166" t="b">
        <f t="shared" si="225"/>
        <v>0</v>
      </c>
      <c r="FQ65" s="166" t="b">
        <f t="shared" si="225"/>
        <v>1</v>
      </c>
      <c r="FR65" s="168">
        <f t="shared" ca="1" si="300"/>
        <v>0</v>
      </c>
      <c r="FS65" s="166">
        <f t="shared" ca="1" si="226"/>
        <v>1</v>
      </c>
      <c r="FT65" s="166">
        <f t="shared" ca="1" si="226"/>
        <v>1</v>
      </c>
      <c r="FU65" s="168" t="str">
        <f t="shared" ca="1" si="300"/>
        <v>-</v>
      </c>
      <c r="FV65" s="168" t="str">
        <f t="shared" ca="1" si="300"/>
        <v>-</v>
      </c>
      <c r="FW65" s="168" t="str">
        <f t="shared" ca="1" si="300"/>
        <v>-</v>
      </c>
      <c r="FX65" s="168" t="str">
        <f t="shared" ca="1" si="300"/>
        <v>-</v>
      </c>
      <c r="FY65" s="168" t="str">
        <f t="shared" ca="1" si="300"/>
        <v>-</v>
      </c>
      <c r="FZ65" s="168" t="str">
        <f t="shared" ca="1" si="300"/>
        <v>-</v>
      </c>
      <c r="GA65" s="168" t="str">
        <f t="shared" ca="1" si="300"/>
        <v>-</v>
      </c>
      <c r="GB65" s="168" t="str">
        <f t="shared" ca="1" si="300"/>
        <v>-</v>
      </c>
      <c r="GC65" s="168" t="str">
        <f t="shared" ca="1" si="300"/>
        <v>-</v>
      </c>
      <c r="GD65" s="168" t="b">
        <f t="shared" ca="1" si="300"/>
        <v>1</v>
      </c>
      <c r="GE65" s="168" t="str">
        <f t="shared" ca="1" si="300"/>
        <v>-</v>
      </c>
      <c r="GF65" s="168" t="str">
        <f t="shared" ca="1" si="300"/>
        <v>-</v>
      </c>
      <c r="GG65" s="168" t="str">
        <f t="shared" ca="1" si="227"/>
        <v>-</v>
      </c>
      <c r="GH65" s="168" t="str">
        <f t="shared" ca="1" si="228"/>
        <v>-</v>
      </c>
      <c r="GI65" s="168" t="str">
        <f t="shared" ca="1" si="229"/>
        <v>-</v>
      </c>
      <c r="GJ65" s="168" t="str">
        <f t="shared" ca="1" si="230"/>
        <v>-</v>
      </c>
      <c r="GK65" s="168" t="str">
        <f t="shared" ca="1" si="230"/>
        <v>-</v>
      </c>
      <c r="GL65" s="168" t="str">
        <f t="shared" ca="1" si="230"/>
        <v>-</v>
      </c>
      <c r="GM65" s="168" t="str">
        <f t="shared" ca="1" si="230"/>
        <v>-</v>
      </c>
      <c r="GN65" s="168" t="str">
        <f t="shared" ca="1" si="230"/>
        <v>-</v>
      </c>
      <c r="GO65" s="168" t="str">
        <f t="shared" ca="1" si="230"/>
        <v>-</v>
      </c>
      <c r="GP65" s="168" t="str">
        <f t="shared" ca="1" si="230"/>
        <v>-</v>
      </c>
      <c r="GQ65" s="168" t="str">
        <f t="shared" ca="1" si="230"/>
        <v>-</v>
      </c>
      <c r="GR65" s="168" t="str">
        <f t="shared" ca="1" si="230"/>
        <v>-</v>
      </c>
      <c r="GS65" s="168">
        <f t="shared" ca="1" si="230"/>
        <v>500</v>
      </c>
      <c r="GT65" s="168">
        <f t="shared" ca="1" si="230"/>
        <v>500</v>
      </c>
      <c r="GU65" s="168" t="str">
        <f t="shared" ca="1" si="230"/>
        <v>-</v>
      </c>
      <c r="GV65" s="168" t="str">
        <f t="shared" ca="1" si="230"/>
        <v>-</v>
      </c>
      <c r="GW65" s="168" t="str">
        <f t="shared" ca="1" si="230"/>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31"/>
        <v>4.4999999999999998E-2</v>
      </c>
      <c r="JB65" s="166">
        <f t="shared" ca="1" si="232"/>
        <v>4.4999999999999998E-2</v>
      </c>
      <c r="JC65" s="168">
        <f t="shared" ca="1" si="233"/>
        <v>1</v>
      </c>
      <c r="JD65" s="168">
        <f t="shared" ca="1" si="233"/>
        <v>0</v>
      </c>
      <c r="JE65" s="168">
        <f t="shared" ca="1" si="233"/>
        <v>1</v>
      </c>
      <c r="JF65" s="168">
        <f t="shared" ca="1" si="233"/>
        <v>1</v>
      </c>
      <c r="JG65" s="168">
        <f t="shared" ca="1" si="233"/>
        <v>0</v>
      </c>
      <c r="JH65" s="168">
        <f t="shared" ca="1" si="233"/>
        <v>70</v>
      </c>
      <c r="JI65" s="168">
        <f t="shared" ca="1" si="233"/>
        <v>50</v>
      </c>
      <c r="JJ65" s="168">
        <f t="shared" ca="1" si="233"/>
        <v>70</v>
      </c>
      <c r="JK65" s="168">
        <f t="shared" ca="1" si="233"/>
        <v>50</v>
      </c>
      <c r="JL65" s="166">
        <f t="shared" ca="1" si="301"/>
        <v>1</v>
      </c>
      <c r="JM65" s="166">
        <f t="shared" ca="1" si="302"/>
        <v>1</v>
      </c>
      <c r="JN65" s="166">
        <f t="shared" ca="1" si="303"/>
        <v>1</v>
      </c>
      <c r="JO65" s="166">
        <f t="shared" ca="1" si="234"/>
        <v>1</v>
      </c>
      <c r="JP65" s="166">
        <f t="shared" ca="1" si="234"/>
        <v>1</v>
      </c>
      <c r="JQ65" s="168">
        <f t="shared" ca="1" si="233"/>
        <v>1</v>
      </c>
      <c r="JR65" s="10"/>
      <c r="JS65" s="168">
        <f t="shared" ca="1" si="233"/>
        <v>1</v>
      </c>
      <c r="JT65" s="166">
        <f t="shared" ca="1" si="235"/>
        <v>1</v>
      </c>
      <c r="JU65" s="168">
        <f t="shared" ca="1" si="233"/>
        <v>1</v>
      </c>
      <c r="JV65" s="168">
        <f t="shared" ca="1" si="233"/>
        <v>1</v>
      </c>
      <c r="JW65" s="168">
        <f t="shared" ca="1" si="233"/>
        <v>1</v>
      </c>
      <c r="JX65" s="168">
        <f t="shared" ca="1" si="233"/>
        <v>1</v>
      </c>
      <c r="JY65" s="168">
        <f t="shared" ca="1" si="233"/>
        <v>1</v>
      </c>
      <c r="JZ65" s="168">
        <f t="shared" ca="1" si="233"/>
        <v>1</v>
      </c>
      <c r="KA65" s="166">
        <f t="shared" ca="1" si="236"/>
        <v>1</v>
      </c>
      <c r="KB65" s="166">
        <f t="shared" ca="1" si="237"/>
        <v>1</v>
      </c>
      <c r="KC65" s="166">
        <f t="shared" ca="1" si="238"/>
        <v>1</v>
      </c>
      <c r="KD65" s="166" t="str">
        <f t="shared" ca="1" si="239"/>
        <v>-</v>
      </c>
      <c r="KE65" s="199">
        <v>2</v>
      </c>
      <c r="KF65" s="166" t="str">
        <f t="shared" ca="1" si="240"/>
        <v>-</v>
      </c>
      <c r="KG65" s="166" t="str">
        <f t="shared" ca="1" si="241"/>
        <v>-</v>
      </c>
      <c r="KH65" s="166" t="b">
        <f t="shared" ca="1" si="242"/>
        <v>0</v>
      </c>
      <c r="KI65" s="168">
        <f t="shared" ca="1" si="233"/>
        <v>0</v>
      </c>
      <c r="KJ65" s="27">
        <v>0</v>
      </c>
    </row>
    <row r="66" spans="1:296" s="148" customFormat="1" outlineLevel="1">
      <c r="A66" s="126">
        <f t="shared" si="13"/>
        <v>61</v>
      </c>
      <c r="B66" s="126">
        <f t="shared" si="294"/>
        <v>13</v>
      </c>
      <c r="C66" s="148">
        <v>101</v>
      </c>
      <c r="D66" s="148" t="s">
        <v>884</v>
      </c>
      <c r="E66" s="148" t="b">
        <v>1</v>
      </c>
      <c r="F66" s="148" t="b">
        <v>0</v>
      </c>
      <c r="G66" s="148" t="b">
        <f t="shared" si="279"/>
        <v>1</v>
      </c>
      <c r="H66" s="144">
        <v>3</v>
      </c>
      <c r="I66" s="32">
        <v>1</v>
      </c>
      <c r="J66" s="144">
        <f t="shared" ca="1" si="280"/>
        <v>1</v>
      </c>
      <c r="K66" s="144">
        <f t="shared" ca="1" si="280"/>
        <v>1</v>
      </c>
      <c r="L66" s="144">
        <f t="shared" ca="1" si="280"/>
        <v>1</v>
      </c>
      <c r="M66" s="144">
        <f t="shared" ca="1" si="280"/>
        <v>1</v>
      </c>
      <c r="N66" s="144">
        <f t="shared" ca="1" si="280"/>
        <v>1</v>
      </c>
      <c r="O66" s="144">
        <f t="shared" ca="1" si="280"/>
        <v>1</v>
      </c>
      <c r="P66" s="144">
        <f t="shared" ca="1" si="280"/>
        <v>1</v>
      </c>
      <c r="Q66" s="144">
        <f t="shared" ca="1" si="280"/>
        <v>1</v>
      </c>
      <c r="R66" s="144">
        <f t="shared" ca="1" si="280"/>
        <v>2</v>
      </c>
      <c r="S66" s="144">
        <f t="shared" ca="1" si="280"/>
        <v>1</v>
      </c>
      <c r="T66" s="144">
        <f t="shared" ca="1" si="280"/>
        <v>1</v>
      </c>
      <c r="U66" s="144">
        <f t="shared" ca="1" si="280"/>
        <v>1</v>
      </c>
      <c r="V66" s="144">
        <f t="shared" ca="1" si="280"/>
        <v>1</v>
      </c>
      <c r="W66" s="144">
        <f t="shared" ca="1" si="280"/>
        <v>1</v>
      </c>
      <c r="X66" s="144">
        <f t="shared" ca="1" si="280"/>
        <v>1</v>
      </c>
      <c r="Y66" s="144">
        <f t="shared" ca="1" si="280"/>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6"/>
        <v>1</v>
      </c>
      <c r="AL66" s="166" t="str">
        <f t="shared" si="216"/>
        <v>-</v>
      </c>
      <c r="AM66" s="166" t="str">
        <f t="shared" si="216"/>
        <v>-</v>
      </c>
      <c r="AN66" s="166" t="str">
        <f t="shared" si="216"/>
        <v>-</v>
      </c>
      <c r="AO66" s="166" t="b">
        <f t="shared" si="216"/>
        <v>0</v>
      </c>
      <c r="AP66" s="166" t="b">
        <f t="shared" si="216"/>
        <v>0</v>
      </c>
      <c r="AQ66" s="166">
        <f t="shared" ca="1" si="217"/>
        <v>0</v>
      </c>
      <c r="AR66" s="166" t="b">
        <f t="shared" ca="1" si="218"/>
        <v>0</v>
      </c>
      <c r="AS66" s="166" t="b">
        <f t="shared" ca="1" si="218"/>
        <v>0</v>
      </c>
      <c r="AT66" s="166" t="str">
        <f t="shared" ca="1" si="218"/>
        <v>-</v>
      </c>
      <c r="AU66" s="166" t="str">
        <f t="shared" ca="1" si="218"/>
        <v>-</v>
      </c>
      <c r="AV66" s="166" t="str">
        <f t="shared" ca="1" si="218"/>
        <v>-</v>
      </c>
      <c r="AW66" s="10"/>
      <c r="AX66" s="166" t="b">
        <f t="shared" si="219"/>
        <v>1</v>
      </c>
      <c r="AY66" s="168" t="b">
        <f t="shared" ref="AY66:BV71" ca="1" si="305">OFFSET(AY$5,$B66,0)</f>
        <v>1</v>
      </c>
      <c r="AZ66" s="168" t="b">
        <f t="shared" ca="1" si="305"/>
        <v>1</v>
      </c>
      <c r="BA66" s="167">
        <f t="shared" si="263"/>
        <v>3108</v>
      </c>
      <c r="BB66" s="168" t="str">
        <f t="shared" ca="1" si="305"/>
        <v>-</v>
      </c>
      <c r="BC66" s="168" t="str">
        <f t="shared" ca="1" si="305"/>
        <v>-</v>
      </c>
      <c r="BD66" s="168" t="str">
        <f t="shared" ca="1" si="305"/>
        <v>-</v>
      </c>
      <c r="BE66" s="168" t="str">
        <f t="shared" ca="1" si="305"/>
        <v>-</v>
      </c>
      <c r="BF66" s="168" t="str">
        <f t="shared" ca="1" si="305"/>
        <v>-</v>
      </c>
      <c r="BG66" s="168">
        <f t="shared" ca="1" si="305"/>
        <v>1</v>
      </c>
      <c r="BH66" s="168">
        <f t="shared" ca="1" si="305"/>
        <v>1</v>
      </c>
      <c r="BI66" s="168" t="str">
        <f t="shared" ca="1" si="305"/>
        <v>-</v>
      </c>
      <c r="BJ66" s="168" t="str">
        <f t="shared" ca="1" si="305"/>
        <v>-</v>
      </c>
      <c r="BK66" s="10"/>
      <c r="BL66" s="168" t="str">
        <f t="shared" ca="1" si="305"/>
        <v>-</v>
      </c>
      <c r="BM66" s="168" t="str">
        <f t="shared" ca="1" si="305"/>
        <v>-</v>
      </c>
      <c r="BN66" s="168" t="str">
        <f t="shared" ca="1" si="305"/>
        <v>-</v>
      </c>
      <c r="BO66" s="168" t="str">
        <f t="shared" ca="1" si="305"/>
        <v>-</v>
      </c>
      <c r="BP66" s="168" t="str">
        <f t="shared" ca="1" si="305"/>
        <v>-</v>
      </c>
      <c r="BQ66" s="168" t="str">
        <f t="shared" ca="1" si="305"/>
        <v>-</v>
      </c>
      <c r="BR66" s="168" t="str">
        <f t="shared" ca="1" si="305"/>
        <v>-</v>
      </c>
      <c r="BS66" s="168" t="str">
        <f t="shared" ca="1" si="305"/>
        <v>-</v>
      </c>
      <c r="BT66" s="168" t="str">
        <f t="shared" ca="1" si="305"/>
        <v>-</v>
      </c>
      <c r="BU66" s="168" t="str">
        <f t="shared" ca="1" si="305"/>
        <v>-</v>
      </c>
      <c r="BV66" s="168" t="str">
        <f t="shared" ca="1" si="305"/>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2"/>
        <v>-</v>
      </c>
      <c r="CI66" s="168" t="str">
        <f t="shared" ca="1" si="292"/>
        <v>-</v>
      </c>
      <c r="CJ66" s="168" t="str">
        <f t="shared" ca="1" si="292"/>
        <v>-</v>
      </c>
      <c r="CK66" s="168" t="str">
        <f t="shared" ca="1" si="292"/>
        <v>-</v>
      </c>
      <c r="CL66" s="168" t="str">
        <f t="shared" ca="1" si="292"/>
        <v>-</v>
      </c>
      <c r="CM66" s="168" t="str">
        <f t="shared" ca="1" si="292"/>
        <v>-</v>
      </c>
      <c r="CN66" s="168" t="str">
        <f t="shared" ca="1" si="292"/>
        <v>-</v>
      </c>
      <c r="CO66" s="168" t="str">
        <f t="shared" ca="1" si="292"/>
        <v>-</v>
      </c>
      <c r="CP66" s="168">
        <f t="shared" ca="1" si="292"/>
        <v>1</v>
      </c>
      <c r="CQ66" s="168">
        <f t="shared" ca="1" si="292"/>
        <v>1</v>
      </c>
      <c r="CR66" s="168">
        <f t="shared" ca="1" si="292"/>
        <v>0</v>
      </c>
      <c r="CS66" s="168" t="str">
        <f t="shared" ca="1" si="292"/>
        <v>-</v>
      </c>
      <c r="CT66" s="168" t="str">
        <f t="shared" ca="1" si="292"/>
        <v>-</v>
      </c>
      <c r="CU66" s="168" t="str">
        <f t="shared" ca="1" si="292"/>
        <v>-</v>
      </c>
      <c r="CV66" s="168" t="str">
        <f t="shared" ca="1" si="292"/>
        <v>-</v>
      </c>
      <c r="CW66" s="168" t="str">
        <f t="shared" ca="1" si="292"/>
        <v>-</v>
      </c>
      <c r="CX66" s="168" t="str">
        <f t="shared" ca="1" si="284"/>
        <v>-</v>
      </c>
      <c r="CY66" s="168" t="str">
        <f t="shared" ca="1" si="284"/>
        <v>-</v>
      </c>
      <c r="CZ66" s="168">
        <f t="shared" ca="1" si="284"/>
        <v>0</v>
      </c>
      <c r="DA66" s="168" t="str">
        <f t="shared" ca="1" si="284"/>
        <v>-</v>
      </c>
      <c r="DB66" s="168" t="str">
        <f t="shared" ca="1" si="285"/>
        <v>-</v>
      </c>
      <c r="DC66" s="168" t="str">
        <f t="shared" ca="1" si="285"/>
        <v>-</v>
      </c>
      <c r="DD66" s="168" t="str">
        <f t="shared" ca="1" si="285"/>
        <v>-</v>
      </c>
      <c r="DE66" s="168" t="str">
        <f t="shared" ca="1" si="285"/>
        <v>-</v>
      </c>
      <c r="DF66" s="168">
        <f t="shared" ca="1" si="285"/>
        <v>0</v>
      </c>
      <c r="DG66" s="168">
        <f t="shared" ca="1" si="285"/>
        <v>0</v>
      </c>
      <c r="DH66" s="168">
        <f t="shared" ca="1" si="285"/>
        <v>0</v>
      </c>
      <c r="DI66" s="168">
        <f t="shared" ca="1" si="285"/>
        <v>0</v>
      </c>
      <c r="DJ66" s="168">
        <f t="shared" ca="1" si="285"/>
        <v>0</v>
      </c>
      <c r="DK66" s="168">
        <f t="shared" ca="1" si="285"/>
        <v>0</v>
      </c>
      <c r="DL66" s="168">
        <f t="shared" ca="1" si="285"/>
        <v>0</v>
      </c>
      <c r="DM66" s="168" t="str">
        <f t="shared" ca="1" si="285"/>
        <v>-</v>
      </c>
      <c r="DN66" s="168" t="str">
        <f t="shared" ca="1" si="285"/>
        <v>-</v>
      </c>
      <c r="DO66" s="168" t="str">
        <f t="shared" ca="1" si="285"/>
        <v>-</v>
      </c>
      <c r="DP66" s="168" t="str">
        <f t="shared" ca="1" si="285"/>
        <v>-</v>
      </c>
      <c r="DQ66" s="168" t="str">
        <f t="shared" ca="1" si="285"/>
        <v>-</v>
      </c>
      <c r="DR66" s="168" t="str">
        <f t="shared" ca="1" si="286"/>
        <v>-</v>
      </c>
      <c r="DS66" s="168" t="str">
        <f t="shared" ca="1" si="286"/>
        <v>-</v>
      </c>
      <c r="DT66" s="168" t="str">
        <f t="shared" ca="1" si="286"/>
        <v>-</v>
      </c>
      <c r="DU66" s="168" t="str">
        <f t="shared" ca="1" si="286"/>
        <v>-</v>
      </c>
      <c r="DV66" s="168" t="str">
        <f t="shared" ca="1" si="286"/>
        <v>-</v>
      </c>
      <c r="DW66" s="168" t="str">
        <f t="shared" ca="1" si="286"/>
        <v>-</v>
      </c>
      <c r="DX66" s="10"/>
      <c r="DY66" s="168">
        <f t="shared" ca="1" si="286"/>
        <v>1</v>
      </c>
      <c r="DZ66" s="168" t="str">
        <f t="shared" ca="1" si="286"/>
        <v>-</v>
      </c>
      <c r="EA66" s="168" t="str">
        <f t="shared" ca="1" si="286"/>
        <v>-</v>
      </c>
      <c r="EB66" s="168" t="str">
        <f t="shared" ca="1" si="286"/>
        <v>-</v>
      </c>
      <c r="EC66" s="168" t="str">
        <f t="shared" ca="1" si="286"/>
        <v>-</v>
      </c>
      <c r="ED66" s="168" t="b">
        <f t="shared" ca="1" si="286"/>
        <v>0</v>
      </c>
      <c r="EE66" s="168" t="str">
        <f t="shared" ca="1" si="286"/>
        <v>-</v>
      </c>
      <c r="EF66" s="168">
        <f t="shared" ca="1" si="286"/>
        <v>0</v>
      </c>
      <c r="EG66" s="168" t="str">
        <f t="shared" ca="1" si="286"/>
        <v>-</v>
      </c>
      <c r="EH66" s="166" cm="1">
        <f t="array" aca="1" ref="EH66" ca="1">INDEX(i.rev,$K66,EH$15)</f>
        <v>1</v>
      </c>
      <c r="EI66" s="168">
        <f t="shared" ca="1" si="297"/>
        <v>0</v>
      </c>
      <c r="EJ66" s="168">
        <f t="shared" ca="1" si="297"/>
        <v>1</v>
      </c>
      <c r="EK66" s="168">
        <f t="shared" ca="1" si="297"/>
        <v>0</v>
      </c>
      <c r="EL66" s="168">
        <f t="shared" ca="1" si="297"/>
        <v>1</v>
      </c>
      <c r="EM66" s="168">
        <f t="shared" ca="1" si="297"/>
        <v>1</v>
      </c>
      <c r="EN66" s="168">
        <f t="shared" ca="1" si="297"/>
        <v>1</v>
      </c>
      <c r="EO66" s="168">
        <f t="shared" ca="1" si="297"/>
        <v>0</v>
      </c>
      <c r="EP66" s="168">
        <f t="shared" ca="1" si="297"/>
        <v>0</v>
      </c>
      <c r="EQ66" s="168">
        <f t="shared" ca="1" si="297"/>
        <v>0</v>
      </c>
      <c r="ER66" s="168">
        <f t="shared" ca="1" si="297"/>
        <v>0</v>
      </c>
      <c r="ES66" s="168">
        <f t="shared" ca="1" si="297"/>
        <v>0</v>
      </c>
      <c r="ET66" s="168">
        <f t="shared" ca="1" si="297"/>
        <v>0</v>
      </c>
      <c r="EU66" s="168">
        <f t="shared" ca="1" si="297"/>
        <v>0</v>
      </c>
      <c r="EV66" s="168">
        <f t="shared" ca="1" si="297"/>
        <v>0</v>
      </c>
      <c r="EW66" s="168">
        <f t="shared" ca="1" si="297"/>
        <v>0</v>
      </c>
      <c r="EX66" s="168">
        <f t="shared" ca="1" si="297"/>
        <v>0</v>
      </c>
      <c r="EY66" s="166" cm="1">
        <f t="array" aca="1" ref="EY66" ca="1">INDEX(i.rev,$K66,EY$15)</f>
        <v>0</v>
      </c>
      <c r="EZ66" s="168">
        <f t="shared" ca="1" si="299"/>
        <v>0</v>
      </c>
      <c r="FA66" s="166" cm="1">
        <f t="array" aca="1" ref="FA66" ca="1">INDEX(i.rev,$K66,FA$15)</f>
        <v>1</v>
      </c>
      <c r="FB66" s="168">
        <f t="shared" ca="1" si="300"/>
        <v>0</v>
      </c>
      <c r="FC66" s="168">
        <f t="shared" ca="1" si="300"/>
        <v>0</v>
      </c>
      <c r="FD66" s="168">
        <f t="shared" ca="1" si="300"/>
        <v>0</v>
      </c>
      <c r="FE66" s="168">
        <f t="shared" ca="1" si="300"/>
        <v>0</v>
      </c>
      <c r="FF66" s="168">
        <f t="shared" ca="1" si="300"/>
        <v>0</v>
      </c>
      <c r="FG66" s="168">
        <f t="shared" ca="1" si="300"/>
        <v>0</v>
      </c>
      <c r="FH66" s="168">
        <f t="shared" ca="1" si="300"/>
        <v>0</v>
      </c>
      <c r="FI66" s="10">
        <v>0.15</v>
      </c>
      <c r="FJ66" s="199" t="b">
        <f>TRUE</f>
        <v>1</v>
      </c>
      <c r="FK66" s="201">
        <f>$FK$44*FI66</f>
        <v>319.5</v>
      </c>
      <c r="FL66" s="168" t="str">
        <f t="shared" ca="1" si="300"/>
        <v>-</v>
      </c>
      <c r="FM66" s="168" t="str">
        <f t="shared" ca="1" si="300"/>
        <v>-</v>
      </c>
      <c r="FN66" s="168" t="str">
        <f t="shared" ca="1" si="264"/>
        <v>-</v>
      </c>
      <c r="FO66" s="166" t="b">
        <f t="shared" si="225"/>
        <v>0</v>
      </c>
      <c r="FP66" s="166" t="b">
        <f t="shared" si="225"/>
        <v>0</v>
      </c>
      <c r="FQ66" s="166" t="b">
        <f t="shared" si="225"/>
        <v>1</v>
      </c>
      <c r="FR66" s="168">
        <f t="shared" ca="1" si="300"/>
        <v>0</v>
      </c>
      <c r="FS66" s="166">
        <f t="shared" ca="1" si="226"/>
        <v>1</v>
      </c>
      <c r="FT66" s="166">
        <f t="shared" ca="1" si="226"/>
        <v>1</v>
      </c>
      <c r="FU66" s="168" t="str">
        <f t="shared" ca="1" si="300"/>
        <v>-</v>
      </c>
      <c r="FV66" s="168" t="str">
        <f t="shared" ca="1" si="300"/>
        <v>-</v>
      </c>
      <c r="FW66" s="168" t="str">
        <f t="shared" ca="1" si="300"/>
        <v>-</v>
      </c>
      <c r="FX66" s="168" t="str">
        <f t="shared" ca="1" si="300"/>
        <v>-</v>
      </c>
      <c r="FY66" s="168" t="str">
        <f t="shared" ca="1" si="300"/>
        <v>-</v>
      </c>
      <c r="FZ66" s="168" t="str">
        <f t="shared" ca="1" si="300"/>
        <v>-</v>
      </c>
      <c r="GA66" s="168" t="str">
        <f t="shared" ca="1" si="300"/>
        <v>-</v>
      </c>
      <c r="GB66" s="168" t="str">
        <f t="shared" ca="1" si="300"/>
        <v>-</v>
      </c>
      <c r="GC66" s="168" t="str">
        <f t="shared" ca="1" si="300"/>
        <v>-</v>
      </c>
      <c r="GD66" s="168" t="b">
        <f t="shared" ca="1" si="300"/>
        <v>1</v>
      </c>
      <c r="GE66" s="168" t="str">
        <f t="shared" ca="1" si="300"/>
        <v>-</v>
      </c>
      <c r="GF66" s="168" t="str">
        <f t="shared" ca="1" si="300"/>
        <v>-</v>
      </c>
      <c r="GG66" s="168" t="str">
        <f t="shared" ca="1" si="227"/>
        <v>-</v>
      </c>
      <c r="GH66" s="168" t="str">
        <f t="shared" ca="1" si="228"/>
        <v>-</v>
      </c>
      <c r="GI66" s="168" t="str">
        <f t="shared" ca="1" si="229"/>
        <v>-</v>
      </c>
      <c r="GJ66" s="168" t="str">
        <f t="shared" ca="1" si="230"/>
        <v>-</v>
      </c>
      <c r="GK66" s="168" t="str">
        <f t="shared" ca="1" si="230"/>
        <v>-</v>
      </c>
      <c r="GL66" s="168" t="str">
        <f t="shared" ca="1" si="230"/>
        <v>-</v>
      </c>
      <c r="GM66" s="168" t="str">
        <f t="shared" ca="1" si="230"/>
        <v>-</v>
      </c>
      <c r="GN66" s="168" t="str">
        <f t="shared" ca="1" si="230"/>
        <v>-</v>
      </c>
      <c r="GO66" s="168" t="str">
        <f t="shared" ca="1" si="230"/>
        <v>-</v>
      </c>
      <c r="GP66" s="168" t="str">
        <f t="shared" ca="1" si="230"/>
        <v>-</v>
      </c>
      <c r="GQ66" s="168" t="str">
        <f t="shared" ca="1" si="230"/>
        <v>-</v>
      </c>
      <c r="GR66" s="168" t="str">
        <f t="shared" ca="1" si="230"/>
        <v>-</v>
      </c>
      <c r="GS66" s="168">
        <f t="shared" ca="1" si="230"/>
        <v>500</v>
      </c>
      <c r="GT66" s="168">
        <f t="shared" ca="1" si="230"/>
        <v>500</v>
      </c>
      <c r="GU66" s="168" t="str">
        <f t="shared" ca="1" si="230"/>
        <v>-</v>
      </c>
      <c r="GV66" s="168" t="str">
        <f t="shared" ca="1" si="230"/>
        <v>-</v>
      </c>
      <c r="GW66" s="168" t="str">
        <f t="shared" ca="1" si="230"/>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31"/>
        <v>4.4999999999999998E-2</v>
      </c>
      <c r="JB66" s="166">
        <f t="shared" ca="1" si="232"/>
        <v>4.4999999999999998E-2</v>
      </c>
      <c r="JC66" s="168">
        <f t="shared" ca="1" si="233"/>
        <v>1</v>
      </c>
      <c r="JD66" s="168">
        <f t="shared" ca="1" si="233"/>
        <v>0</v>
      </c>
      <c r="JE66" s="168">
        <f t="shared" ca="1" si="233"/>
        <v>1</v>
      </c>
      <c r="JF66" s="168">
        <f t="shared" ca="1" si="233"/>
        <v>1</v>
      </c>
      <c r="JG66" s="168">
        <f t="shared" ca="1" si="233"/>
        <v>0</v>
      </c>
      <c r="JH66" s="199">
        <v>50</v>
      </c>
      <c r="JI66" s="199">
        <v>50</v>
      </c>
      <c r="JJ66" s="199">
        <v>50</v>
      </c>
      <c r="JK66" s="199">
        <v>50</v>
      </c>
      <c r="JL66" s="166">
        <f t="shared" ca="1" si="301"/>
        <v>1</v>
      </c>
      <c r="JM66" s="166">
        <f t="shared" ca="1" si="302"/>
        <v>1</v>
      </c>
      <c r="JN66" s="166">
        <f t="shared" ca="1" si="303"/>
        <v>1</v>
      </c>
      <c r="JO66" s="166">
        <f t="shared" ca="1" si="234"/>
        <v>1</v>
      </c>
      <c r="JP66" s="166">
        <f t="shared" ca="1" si="234"/>
        <v>1</v>
      </c>
      <c r="JQ66" s="168">
        <f t="shared" ca="1" si="233"/>
        <v>1</v>
      </c>
      <c r="JR66" s="10"/>
      <c r="JS66" s="168">
        <f t="shared" ca="1" si="233"/>
        <v>1</v>
      </c>
      <c r="JT66" s="166">
        <f t="shared" ca="1" si="235"/>
        <v>1</v>
      </c>
      <c r="JU66" s="168">
        <f t="shared" ca="1" si="233"/>
        <v>1</v>
      </c>
      <c r="JV66" s="168">
        <f t="shared" ca="1" si="233"/>
        <v>1</v>
      </c>
      <c r="JW66" s="168">
        <f t="shared" ca="1" si="233"/>
        <v>1</v>
      </c>
      <c r="JX66" s="168">
        <f t="shared" ca="1" si="233"/>
        <v>1</v>
      </c>
      <c r="JY66" s="168">
        <f t="shared" ca="1" si="233"/>
        <v>1</v>
      </c>
      <c r="JZ66" s="168">
        <f t="shared" ca="1" si="233"/>
        <v>1</v>
      </c>
      <c r="KA66" s="166">
        <f t="shared" ca="1" si="236"/>
        <v>1</v>
      </c>
      <c r="KB66" s="166">
        <f t="shared" ca="1" si="237"/>
        <v>1</v>
      </c>
      <c r="KC66" s="166">
        <f t="shared" ca="1" si="238"/>
        <v>1</v>
      </c>
      <c r="KD66" s="166" t="str">
        <f t="shared" ca="1" si="239"/>
        <v>-</v>
      </c>
      <c r="KE66" s="199">
        <v>2</v>
      </c>
      <c r="KF66" s="166" t="str">
        <f t="shared" ca="1" si="240"/>
        <v>-</v>
      </c>
      <c r="KG66" s="166" t="str">
        <f t="shared" ca="1" si="241"/>
        <v>-</v>
      </c>
      <c r="KH66" s="166" t="b">
        <f t="shared" ca="1" si="242"/>
        <v>0</v>
      </c>
      <c r="KI66" s="168">
        <f t="shared" ca="1" si="233"/>
        <v>0</v>
      </c>
      <c r="KJ66" s="27">
        <v>0</v>
      </c>
    </row>
    <row r="67" spans="1:296" s="148" customFormat="1" outlineLevel="1">
      <c r="A67" s="126">
        <f t="shared" si="13"/>
        <v>62</v>
      </c>
      <c r="B67" s="126">
        <f t="shared" si="294"/>
        <v>13</v>
      </c>
      <c r="C67" s="148">
        <v>101</v>
      </c>
      <c r="D67" s="148" t="s">
        <v>884</v>
      </c>
      <c r="E67" s="148" t="b">
        <v>1</v>
      </c>
      <c r="F67" s="148" t="b">
        <v>0</v>
      </c>
      <c r="G67" s="148" t="b">
        <f t="shared" si="279"/>
        <v>1</v>
      </c>
      <c r="H67" s="144">
        <v>3</v>
      </c>
      <c r="I67" s="32">
        <v>1</v>
      </c>
      <c r="J67" s="144">
        <f t="shared" ca="1" si="280"/>
        <v>1</v>
      </c>
      <c r="K67" s="144">
        <f t="shared" ca="1" si="280"/>
        <v>1</v>
      </c>
      <c r="L67" s="144">
        <f t="shared" ca="1" si="280"/>
        <v>1</v>
      </c>
      <c r="M67" s="144">
        <f t="shared" ca="1" si="280"/>
        <v>1</v>
      </c>
      <c r="N67" s="144">
        <f t="shared" ca="1" si="280"/>
        <v>1</v>
      </c>
      <c r="O67" s="144">
        <f t="shared" ca="1" si="280"/>
        <v>1</v>
      </c>
      <c r="P67" s="144">
        <f t="shared" ca="1" si="280"/>
        <v>1</v>
      </c>
      <c r="Q67" s="144">
        <f t="shared" ca="1" si="280"/>
        <v>1</v>
      </c>
      <c r="R67" s="144">
        <f t="shared" ca="1" si="280"/>
        <v>2</v>
      </c>
      <c r="S67" s="144">
        <f t="shared" ca="1" si="280"/>
        <v>1</v>
      </c>
      <c r="T67" s="144">
        <f t="shared" ca="1" si="280"/>
        <v>1</v>
      </c>
      <c r="U67" s="144">
        <f t="shared" ca="1" si="280"/>
        <v>1</v>
      </c>
      <c r="V67" s="144">
        <f t="shared" ca="1" si="280"/>
        <v>1</v>
      </c>
      <c r="W67" s="144">
        <f t="shared" ca="1" si="280"/>
        <v>1</v>
      </c>
      <c r="X67" s="144">
        <f t="shared" ca="1" si="280"/>
        <v>1</v>
      </c>
      <c r="Y67" s="144">
        <f t="shared" ca="1" si="280"/>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6"/>
        <v>1</v>
      </c>
      <c r="AL67" s="166" t="str">
        <f t="shared" si="216"/>
        <v>-</v>
      </c>
      <c r="AM67" s="166" t="str">
        <f t="shared" si="216"/>
        <v>-</v>
      </c>
      <c r="AN67" s="166" t="str">
        <f t="shared" si="216"/>
        <v>-</v>
      </c>
      <c r="AO67" s="166" t="b">
        <f t="shared" si="216"/>
        <v>0</v>
      </c>
      <c r="AP67" s="166" t="b">
        <f t="shared" si="216"/>
        <v>0</v>
      </c>
      <c r="AQ67" s="166">
        <f t="shared" ca="1" si="217"/>
        <v>0</v>
      </c>
      <c r="AR67" s="166" t="b">
        <f t="shared" ca="1" si="218"/>
        <v>0</v>
      </c>
      <c r="AS67" s="166" t="b">
        <f t="shared" ca="1" si="218"/>
        <v>0</v>
      </c>
      <c r="AT67" s="166" t="str">
        <f t="shared" ca="1" si="218"/>
        <v>-</v>
      </c>
      <c r="AU67" s="166" t="str">
        <f t="shared" ca="1" si="218"/>
        <v>-</v>
      </c>
      <c r="AV67" s="166" t="str">
        <f t="shared" ca="1" si="218"/>
        <v>-</v>
      </c>
      <c r="AW67" s="10"/>
      <c r="AX67" s="166" t="b">
        <f t="shared" si="219"/>
        <v>1</v>
      </c>
      <c r="AY67" s="168" t="b">
        <f t="shared" ca="1" si="305"/>
        <v>1</v>
      </c>
      <c r="AZ67" s="168" t="b">
        <f t="shared" ca="1" si="305"/>
        <v>1</v>
      </c>
      <c r="BA67" s="167">
        <f t="shared" si="263"/>
        <v>3108</v>
      </c>
      <c r="BB67" s="168" t="str">
        <f t="shared" ca="1" si="305"/>
        <v>-</v>
      </c>
      <c r="BC67" s="168" t="str">
        <f t="shared" ca="1" si="305"/>
        <v>-</v>
      </c>
      <c r="BD67" s="168" t="str">
        <f t="shared" ca="1" si="305"/>
        <v>-</v>
      </c>
      <c r="BE67" s="168" t="str">
        <f t="shared" ca="1" si="305"/>
        <v>-</v>
      </c>
      <c r="BF67" s="168" t="str">
        <f t="shared" ca="1" si="305"/>
        <v>-</v>
      </c>
      <c r="BG67" s="168">
        <f t="shared" ca="1" si="305"/>
        <v>1</v>
      </c>
      <c r="BH67" s="168">
        <f t="shared" ca="1" si="305"/>
        <v>1</v>
      </c>
      <c r="BI67" s="168" t="str">
        <f t="shared" ca="1" si="305"/>
        <v>-</v>
      </c>
      <c r="BJ67" s="168" t="str">
        <f t="shared" ca="1" si="305"/>
        <v>-</v>
      </c>
      <c r="BK67" s="10"/>
      <c r="BL67" s="168" t="str">
        <f t="shared" ca="1" si="305"/>
        <v>-</v>
      </c>
      <c r="BM67" s="168" t="str">
        <f t="shared" ca="1" si="305"/>
        <v>-</v>
      </c>
      <c r="BN67" s="168" t="str">
        <f t="shared" ca="1" si="305"/>
        <v>-</v>
      </c>
      <c r="BO67" s="168" t="str">
        <f t="shared" ca="1" si="305"/>
        <v>-</v>
      </c>
      <c r="BP67" s="168" t="str">
        <f t="shared" ca="1" si="305"/>
        <v>-</v>
      </c>
      <c r="BQ67" s="168" t="str">
        <f t="shared" ca="1" si="305"/>
        <v>-</v>
      </c>
      <c r="BR67" s="168" t="str">
        <f t="shared" ca="1" si="305"/>
        <v>-</v>
      </c>
      <c r="BS67" s="168" t="str">
        <f t="shared" ca="1" si="305"/>
        <v>-</v>
      </c>
      <c r="BT67" s="168" t="str">
        <f t="shared" ca="1" si="305"/>
        <v>-</v>
      </c>
      <c r="BU67" s="168" t="str">
        <f t="shared" ca="1" si="305"/>
        <v>-</v>
      </c>
      <c r="BV67" s="168" t="str">
        <f t="shared" ca="1" si="305"/>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2"/>
        <v>-</v>
      </c>
      <c r="CI67" s="168" t="str">
        <f t="shared" ca="1" si="292"/>
        <v>-</v>
      </c>
      <c r="CJ67" s="168" t="str">
        <f t="shared" ca="1" si="292"/>
        <v>-</v>
      </c>
      <c r="CK67" s="168" t="str">
        <f t="shared" ca="1" si="292"/>
        <v>-</v>
      </c>
      <c r="CL67" s="168" t="str">
        <f t="shared" ca="1" si="284"/>
        <v>-</v>
      </c>
      <c r="CM67" s="168" t="str">
        <f t="shared" ca="1" si="284"/>
        <v>-</v>
      </c>
      <c r="CN67" s="168" t="str">
        <f t="shared" ca="1" si="284"/>
        <v>-</v>
      </c>
      <c r="CO67" s="168" t="str">
        <f t="shared" ca="1" si="284"/>
        <v>-</v>
      </c>
      <c r="CP67" s="168">
        <f t="shared" ca="1" si="284"/>
        <v>1</v>
      </c>
      <c r="CQ67" s="168">
        <f t="shared" ca="1" si="284"/>
        <v>1</v>
      </c>
      <c r="CR67" s="168">
        <f t="shared" ca="1" si="284"/>
        <v>0</v>
      </c>
      <c r="CS67" s="168" t="str">
        <f t="shared" ca="1" si="284"/>
        <v>-</v>
      </c>
      <c r="CT67" s="168" t="str">
        <f t="shared" ca="1" si="284"/>
        <v>-</v>
      </c>
      <c r="CU67" s="168" t="str">
        <f t="shared" ca="1" si="284"/>
        <v>-</v>
      </c>
      <c r="CV67" s="168" t="str">
        <f t="shared" ca="1" si="284"/>
        <v>-</v>
      </c>
      <c r="CW67" s="168" t="str">
        <f t="shared" ca="1" si="284"/>
        <v>-</v>
      </c>
      <c r="CX67" s="168" t="str">
        <f t="shared" ca="1" si="284"/>
        <v>-</v>
      </c>
      <c r="CY67" s="168" t="str">
        <f t="shared" ca="1" si="284"/>
        <v>-</v>
      </c>
      <c r="CZ67" s="168">
        <f t="shared" ca="1" si="284"/>
        <v>0</v>
      </c>
      <c r="DA67" s="168" t="str">
        <f t="shared" ca="1" si="284"/>
        <v>-</v>
      </c>
      <c r="DB67" s="168" t="str">
        <f t="shared" ca="1" si="285"/>
        <v>-</v>
      </c>
      <c r="DC67" s="168" t="str">
        <f t="shared" ca="1" si="285"/>
        <v>-</v>
      </c>
      <c r="DD67" s="168" t="str">
        <f t="shared" ca="1" si="285"/>
        <v>-</v>
      </c>
      <c r="DE67" s="168" t="str">
        <f t="shared" ca="1" si="285"/>
        <v>-</v>
      </c>
      <c r="DF67" s="168">
        <f t="shared" ca="1" si="285"/>
        <v>0</v>
      </c>
      <c r="DG67" s="168">
        <f t="shared" ca="1" si="285"/>
        <v>0</v>
      </c>
      <c r="DH67" s="168">
        <f t="shared" ca="1" si="285"/>
        <v>0</v>
      </c>
      <c r="DI67" s="168">
        <f t="shared" ca="1" si="285"/>
        <v>0</v>
      </c>
      <c r="DJ67" s="168">
        <f t="shared" ca="1" si="285"/>
        <v>0</v>
      </c>
      <c r="DK67" s="168">
        <f t="shared" ca="1" si="285"/>
        <v>0</v>
      </c>
      <c r="DL67" s="168">
        <f t="shared" ca="1" si="285"/>
        <v>0</v>
      </c>
      <c r="DM67" s="168" t="str">
        <f t="shared" ca="1" si="285"/>
        <v>-</v>
      </c>
      <c r="DN67" s="168" t="str">
        <f t="shared" ca="1" si="285"/>
        <v>-</v>
      </c>
      <c r="DO67" s="168" t="str">
        <f t="shared" ca="1" si="285"/>
        <v>-</v>
      </c>
      <c r="DP67" s="168" t="str">
        <f t="shared" ca="1" si="285"/>
        <v>-</v>
      </c>
      <c r="DQ67" s="168" t="str">
        <f t="shared" ca="1" si="285"/>
        <v>-</v>
      </c>
      <c r="DR67" s="168" t="str">
        <f t="shared" ca="1" si="286"/>
        <v>-</v>
      </c>
      <c r="DS67" s="168" t="str">
        <f t="shared" ca="1" si="286"/>
        <v>-</v>
      </c>
      <c r="DT67" s="168" t="str">
        <f t="shared" ca="1" si="286"/>
        <v>-</v>
      </c>
      <c r="DU67" s="168" t="str">
        <f t="shared" ca="1" si="286"/>
        <v>-</v>
      </c>
      <c r="DV67" s="168" t="str">
        <f t="shared" ca="1" si="286"/>
        <v>-</v>
      </c>
      <c r="DW67" s="168" t="str">
        <f t="shared" ca="1" si="286"/>
        <v>-</v>
      </c>
      <c r="DX67" s="10"/>
      <c r="DY67" s="168">
        <f t="shared" ca="1" si="286"/>
        <v>1</v>
      </c>
      <c r="DZ67" s="168" t="str">
        <f t="shared" ca="1" si="286"/>
        <v>-</v>
      </c>
      <c r="EA67" s="168" t="str">
        <f t="shared" ca="1" si="286"/>
        <v>-</v>
      </c>
      <c r="EB67" s="168" t="str">
        <f t="shared" ca="1" si="286"/>
        <v>-</v>
      </c>
      <c r="EC67" s="168" t="str">
        <f t="shared" ca="1" si="286"/>
        <v>-</v>
      </c>
      <c r="ED67" s="168" t="b">
        <f t="shared" ca="1" si="286"/>
        <v>0</v>
      </c>
      <c r="EE67" s="168" t="str">
        <f t="shared" ca="1" si="286"/>
        <v>-</v>
      </c>
      <c r="EF67" s="168">
        <f t="shared" ca="1" si="286"/>
        <v>0</v>
      </c>
      <c r="EG67" s="168" t="str">
        <f t="shared" ca="1" si="286"/>
        <v>-</v>
      </c>
      <c r="EH67" s="166" cm="1">
        <f t="array" aca="1" ref="EH67" ca="1">INDEX(i.rev,$K67,EH$15)</f>
        <v>1</v>
      </c>
      <c r="EI67" s="168">
        <f t="shared" ca="1" si="297"/>
        <v>0</v>
      </c>
      <c r="EJ67" s="168">
        <f t="shared" ca="1" si="297"/>
        <v>1</v>
      </c>
      <c r="EK67" s="168">
        <f t="shared" ca="1" si="297"/>
        <v>0</v>
      </c>
      <c r="EL67" s="168">
        <f t="shared" ca="1" si="297"/>
        <v>1</v>
      </c>
      <c r="EM67" s="168">
        <f t="shared" ca="1" si="297"/>
        <v>1</v>
      </c>
      <c r="EN67" s="168">
        <f t="shared" ca="1" si="297"/>
        <v>1</v>
      </c>
      <c r="EO67" s="168">
        <f t="shared" ca="1" si="297"/>
        <v>0</v>
      </c>
      <c r="EP67" s="168">
        <f t="shared" ca="1" si="297"/>
        <v>0</v>
      </c>
      <c r="EQ67" s="168">
        <f t="shared" ca="1" si="297"/>
        <v>0</v>
      </c>
      <c r="ER67" s="168">
        <f t="shared" ca="1" si="297"/>
        <v>0</v>
      </c>
      <c r="ES67" s="168">
        <f t="shared" ca="1" si="297"/>
        <v>0</v>
      </c>
      <c r="ET67" s="168">
        <f t="shared" ca="1" si="297"/>
        <v>0</v>
      </c>
      <c r="EU67" s="168">
        <f t="shared" ca="1" si="297"/>
        <v>0</v>
      </c>
      <c r="EV67" s="168">
        <f t="shared" ca="1" si="297"/>
        <v>0</v>
      </c>
      <c r="EW67" s="168">
        <f t="shared" ca="1" si="297"/>
        <v>0</v>
      </c>
      <c r="EX67" s="168">
        <f t="shared" ca="1" si="297"/>
        <v>0</v>
      </c>
      <c r="EY67" s="166" cm="1">
        <f t="array" aca="1" ref="EY67" ca="1">INDEX(i.rev,$K67,EY$15)</f>
        <v>0</v>
      </c>
      <c r="EZ67" s="168">
        <f t="shared" ca="1" si="299"/>
        <v>0</v>
      </c>
      <c r="FA67" s="166" cm="1">
        <f t="array" aca="1" ref="FA67" ca="1">INDEX(i.rev,$K67,FA$15)</f>
        <v>1</v>
      </c>
      <c r="FB67" s="168">
        <f t="shared" ca="1" si="300"/>
        <v>0</v>
      </c>
      <c r="FC67" s="168">
        <f t="shared" ca="1" si="300"/>
        <v>0</v>
      </c>
      <c r="FD67" s="168">
        <f t="shared" ca="1" si="300"/>
        <v>0</v>
      </c>
      <c r="FE67" s="168">
        <f t="shared" ca="1" si="300"/>
        <v>0</v>
      </c>
      <c r="FF67" s="168">
        <f t="shared" ca="1" si="300"/>
        <v>0</v>
      </c>
      <c r="FG67" s="168">
        <f t="shared" ca="1" si="300"/>
        <v>0</v>
      </c>
      <c r="FH67" s="168">
        <f t="shared" ca="1" si="300"/>
        <v>0</v>
      </c>
      <c r="FI67" s="10">
        <f>FI66+0.15</f>
        <v>0.3</v>
      </c>
      <c r="FJ67" s="199" t="b">
        <f>TRUE</f>
        <v>1</v>
      </c>
      <c r="FK67" s="201">
        <f t="shared" ref="FK67:FK71" si="306">$FK$44*FI67</f>
        <v>639</v>
      </c>
      <c r="FL67" s="168" t="str">
        <f t="shared" ca="1" si="300"/>
        <v>-</v>
      </c>
      <c r="FM67" s="168" t="str">
        <f t="shared" ca="1" si="300"/>
        <v>-</v>
      </c>
      <c r="FN67" s="168" t="str">
        <f t="shared" ca="1" si="264"/>
        <v>-</v>
      </c>
      <c r="FO67" s="166" t="b">
        <f t="shared" si="225"/>
        <v>0</v>
      </c>
      <c r="FP67" s="166" t="b">
        <f t="shared" si="225"/>
        <v>0</v>
      </c>
      <c r="FQ67" s="166" t="b">
        <f t="shared" si="225"/>
        <v>1</v>
      </c>
      <c r="FR67" s="168">
        <f t="shared" ca="1" si="300"/>
        <v>0</v>
      </c>
      <c r="FS67" s="166">
        <f t="shared" ca="1" si="226"/>
        <v>1</v>
      </c>
      <c r="FT67" s="166">
        <f t="shared" ca="1" si="226"/>
        <v>1</v>
      </c>
      <c r="FU67" s="168" t="str">
        <f t="shared" ca="1" si="300"/>
        <v>-</v>
      </c>
      <c r="FV67" s="168" t="str">
        <f t="shared" ca="1" si="300"/>
        <v>-</v>
      </c>
      <c r="FW67" s="168" t="str">
        <f t="shared" ca="1" si="300"/>
        <v>-</v>
      </c>
      <c r="FX67" s="168" t="str">
        <f t="shared" ca="1" si="300"/>
        <v>-</v>
      </c>
      <c r="FY67" s="168" t="str">
        <f t="shared" ca="1" si="300"/>
        <v>-</v>
      </c>
      <c r="FZ67" s="168" t="str">
        <f t="shared" ca="1" si="300"/>
        <v>-</v>
      </c>
      <c r="GA67" s="168" t="str">
        <f t="shared" ca="1" si="300"/>
        <v>-</v>
      </c>
      <c r="GB67" s="168" t="str">
        <f t="shared" ca="1" si="300"/>
        <v>-</v>
      </c>
      <c r="GC67" s="168" t="str">
        <f t="shared" ca="1" si="300"/>
        <v>-</v>
      </c>
      <c r="GD67" s="168" t="b">
        <f t="shared" ca="1" si="300"/>
        <v>1</v>
      </c>
      <c r="GE67" s="168" t="str">
        <f t="shared" ca="1" si="300"/>
        <v>-</v>
      </c>
      <c r="GF67" s="168" t="str">
        <f t="shared" ca="1" si="300"/>
        <v>-</v>
      </c>
      <c r="GG67" s="168" t="str">
        <f t="shared" ca="1" si="227"/>
        <v>-</v>
      </c>
      <c r="GH67" s="168" t="str">
        <f t="shared" ca="1" si="228"/>
        <v>-</v>
      </c>
      <c r="GI67" s="168" t="str">
        <f t="shared" ca="1" si="229"/>
        <v>-</v>
      </c>
      <c r="GJ67" s="168" t="str">
        <f t="shared" ca="1" si="230"/>
        <v>-</v>
      </c>
      <c r="GK67" s="168" t="str">
        <f t="shared" ca="1" si="230"/>
        <v>-</v>
      </c>
      <c r="GL67" s="168" t="str">
        <f t="shared" ca="1" si="230"/>
        <v>-</v>
      </c>
      <c r="GM67" s="168" t="str">
        <f t="shared" ca="1" si="230"/>
        <v>-</v>
      </c>
      <c r="GN67" s="168" t="str">
        <f t="shared" ca="1" si="230"/>
        <v>-</v>
      </c>
      <c r="GO67" s="168" t="str">
        <f t="shared" ca="1" si="230"/>
        <v>-</v>
      </c>
      <c r="GP67" s="168" t="str">
        <f t="shared" ca="1" si="230"/>
        <v>-</v>
      </c>
      <c r="GQ67" s="168" t="str">
        <f t="shared" ca="1" si="230"/>
        <v>-</v>
      </c>
      <c r="GR67" s="168" t="str">
        <f t="shared" ca="1" si="230"/>
        <v>-</v>
      </c>
      <c r="GS67" s="168">
        <f t="shared" ca="1" si="230"/>
        <v>500</v>
      </c>
      <c r="GT67" s="168">
        <f t="shared" ca="1" si="230"/>
        <v>500</v>
      </c>
      <c r="GU67" s="168" t="str">
        <f t="shared" ca="1" si="230"/>
        <v>-</v>
      </c>
      <c r="GV67" s="168" t="str">
        <f t="shared" ca="1" si="230"/>
        <v>-</v>
      </c>
      <c r="GW67" s="168" t="str">
        <f t="shared" ca="1" si="230"/>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31"/>
        <v>4.4999999999999998E-2</v>
      </c>
      <c r="JB67" s="166">
        <f t="shared" ca="1" si="232"/>
        <v>4.4999999999999998E-2</v>
      </c>
      <c r="JC67" s="168">
        <f t="shared" ca="1" si="233"/>
        <v>1</v>
      </c>
      <c r="JD67" s="168">
        <f t="shared" ca="1" si="233"/>
        <v>0</v>
      </c>
      <c r="JE67" s="168">
        <f t="shared" ca="1" si="233"/>
        <v>1</v>
      </c>
      <c r="JF67" s="168">
        <f t="shared" ca="1" si="233"/>
        <v>1</v>
      </c>
      <c r="JG67" s="168">
        <f t="shared" ca="1" si="233"/>
        <v>0</v>
      </c>
      <c r="JH67" s="199">
        <v>50</v>
      </c>
      <c r="JI67" s="199">
        <v>50</v>
      </c>
      <c r="JJ67" s="199">
        <v>50</v>
      </c>
      <c r="JK67" s="199">
        <v>50</v>
      </c>
      <c r="JL67" s="166">
        <f t="shared" ca="1" si="301"/>
        <v>1</v>
      </c>
      <c r="JM67" s="166">
        <f t="shared" ca="1" si="302"/>
        <v>1</v>
      </c>
      <c r="JN67" s="166">
        <f t="shared" ca="1" si="303"/>
        <v>1</v>
      </c>
      <c r="JO67" s="166">
        <f t="shared" ca="1" si="234"/>
        <v>1</v>
      </c>
      <c r="JP67" s="166">
        <f t="shared" ca="1" si="234"/>
        <v>1</v>
      </c>
      <c r="JQ67" s="168">
        <f t="shared" ca="1" si="233"/>
        <v>1</v>
      </c>
      <c r="JR67" s="10"/>
      <c r="JS67" s="168">
        <f t="shared" ca="1" si="233"/>
        <v>1</v>
      </c>
      <c r="JT67" s="166">
        <f t="shared" ca="1" si="235"/>
        <v>1</v>
      </c>
      <c r="JU67" s="168">
        <f t="shared" ca="1" si="233"/>
        <v>1</v>
      </c>
      <c r="JV67" s="168">
        <f t="shared" ca="1" si="233"/>
        <v>1</v>
      </c>
      <c r="JW67" s="168">
        <f t="shared" ca="1" si="233"/>
        <v>1</v>
      </c>
      <c r="JX67" s="168">
        <f t="shared" ca="1" si="233"/>
        <v>1</v>
      </c>
      <c r="JY67" s="168">
        <f t="shared" ca="1" si="233"/>
        <v>1</v>
      </c>
      <c r="JZ67" s="168">
        <f t="shared" ca="1" si="233"/>
        <v>1</v>
      </c>
      <c r="KA67" s="166">
        <f t="shared" ca="1" si="236"/>
        <v>1</v>
      </c>
      <c r="KB67" s="166">
        <f t="shared" ca="1" si="237"/>
        <v>1</v>
      </c>
      <c r="KC67" s="166">
        <f t="shared" ca="1" si="238"/>
        <v>1</v>
      </c>
      <c r="KD67" s="166" t="str">
        <f t="shared" ca="1" si="239"/>
        <v>-</v>
      </c>
      <c r="KE67" s="199">
        <v>2</v>
      </c>
      <c r="KF67" s="166" t="str">
        <f t="shared" ca="1" si="240"/>
        <v>-</v>
      </c>
      <c r="KG67" s="166" t="str">
        <f t="shared" ca="1" si="241"/>
        <v>-</v>
      </c>
      <c r="KH67" s="166" t="b">
        <f t="shared" ca="1" si="242"/>
        <v>0</v>
      </c>
      <c r="KI67" s="168">
        <f t="shared" ca="1" si="233"/>
        <v>0</v>
      </c>
      <c r="KJ67" s="27">
        <v>0</v>
      </c>
    </row>
    <row r="68" spans="1:296" s="148" customFormat="1" outlineLevel="1">
      <c r="A68" s="126">
        <f t="shared" si="13"/>
        <v>63</v>
      </c>
      <c r="B68" s="126">
        <f t="shared" si="294"/>
        <v>13</v>
      </c>
      <c r="C68" s="148">
        <v>101</v>
      </c>
      <c r="D68" s="148" t="s">
        <v>884</v>
      </c>
      <c r="E68" s="148" t="b">
        <v>1</v>
      </c>
      <c r="F68" s="148" t="b">
        <v>0</v>
      </c>
      <c r="G68" s="148" t="b">
        <f t="shared" si="279"/>
        <v>1</v>
      </c>
      <c r="H68" s="144">
        <v>3</v>
      </c>
      <c r="I68" s="32">
        <v>1</v>
      </c>
      <c r="J68" s="144">
        <f t="shared" ca="1" si="280"/>
        <v>1</v>
      </c>
      <c r="K68" s="144">
        <f t="shared" ca="1" si="280"/>
        <v>1</v>
      </c>
      <c r="L68" s="144">
        <f t="shared" ca="1" si="280"/>
        <v>1</v>
      </c>
      <c r="M68" s="144">
        <f t="shared" ca="1" si="280"/>
        <v>1</v>
      </c>
      <c r="N68" s="144">
        <f t="shared" ca="1" si="280"/>
        <v>1</v>
      </c>
      <c r="O68" s="144">
        <f t="shared" ca="1" si="280"/>
        <v>1</v>
      </c>
      <c r="P68" s="144">
        <f t="shared" ca="1" si="280"/>
        <v>1</v>
      </c>
      <c r="Q68" s="144">
        <f t="shared" ca="1" si="280"/>
        <v>1</v>
      </c>
      <c r="R68" s="144">
        <f t="shared" ca="1" si="280"/>
        <v>2</v>
      </c>
      <c r="S68" s="144">
        <f t="shared" ca="1" si="280"/>
        <v>1</v>
      </c>
      <c r="T68" s="144">
        <f t="shared" ca="1" si="280"/>
        <v>1</v>
      </c>
      <c r="U68" s="144">
        <f t="shared" ca="1" si="280"/>
        <v>1</v>
      </c>
      <c r="V68" s="144">
        <f t="shared" ca="1" si="280"/>
        <v>1</v>
      </c>
      <c r="W68" s="144">
        <f t="shared" ca="1" si="280"/>
        <v>1</v>
      </c>
      <c r="X68" s="144">
        <f t="shared" ca="1" si="280"/>
        <v>1</v>
      </c>
      <c r="Y68" s="144">
        <f t="shared" ca="1" si="280"/>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6"/>
        <v>1</v>
      </c>
      <c r="AL68" s="166" t="str">
        <f t="shared" si="216"/>
        <v>-</v>
      </c>
      <c r="AM68" s="166" t="str">
        <f t="shared" si="216"/>
        <v>-</v>
      </c>
      <c r="AN68" s="166" t="str">
        <f t="shared" si="216"/>
        <v>-</v>
      </c>
      <c r="AO68" s="166" t="b">
        <f t="shared" si="216"/>
        <v>0</v>
      </c>
      <c r="AP68" s="166" t="b">
        <f t="shared" si="216"/>
        <v>0</v>
      </c>
      <c r="AQ68" s="166">
        <f t="shared" ca="1" si="217"/>
        <v>0</v>
      </c>
      <c r="AR68" s="166" t="b">
        <f t="shared" ca="1" si="218"/>
        <v>0</v>
      </c>
      <c r="AS68" s="166" t="b">
        <f t="shared" ca="1" si="218"/>
        <v>0</v>
      </c>
      <c r="AT68" s="166" t="str">
        <f t="shared" ca="1" si="218"/>
        <v>-</v>
      </c>
      <c r="AU68" s="166" t="str">
        <f t="shared" ca="1" si="218"/>
        <v>-</v>
      </c>
      <c r="AV68" s="166" t="str">
        <f t="shared" ca="1" si="218"/>
        <v>-</v>
      </c>
      <c r="AW68" s="10"/>
      <c r="AX68" s="166" t="b">
        <f t="shared" si="219"/>
        <v>1</v>
      </c>
      <c r="AY68" s="168" t="b">
        <f t="shared" ca="1" si="305"/>
        <v>1</v>
      </c>
      <c r="AZ68" s="168" t="b">
        <f t="shared" ca="1" si="305"/>
        <v>1</v>
      </c>
      <c r="BA68" s="167">
        <f t="shared" si="263"/>
        <v>3108</v>
      </c>
      <c r="BB68" s="168" t="str">
        <f t="shared" ca="1" si="305"/>
        <v>-</v>
      </c>
      <c r="BC68" s="168" t="str">
        <f t="shared" ca="1" si="305"/>
        <v>-</v>
      </c>
      <c r="BD68" s="168" t="str">
        <f t="shared" ca="1" si="305"/>
        <v>-</v>
      </c>
      <c r="BE68" s="168" t="str">
        <f t="shared" ca="1" si="305"/>
        <v>-</v>
      </c>
      <c r="BF68" s="168" t="str">
        <f t="shared" ca="1" si="305"/>
        <v>-</v>
      </c>
      <c r="BG68" s="168">
        <f t="shared" ca="1" si="305"/>
        <v>1</v>
      </c>
      <c r="BH68" s="168">
        <f t="shared" ca="1" si="305"/>
        <v>1</v>
      </c>
      <c r="BI68" s="168" t="str">
        <f t="shared" ca="1" si="305"/>
        <v>-</v>
      </c>
      <c r="BJ68" s="168" t="str">
        <f t="shared" ca="1" si="305"/>
        <v>-</v>
      </c>
      <c r="BK68" s="10"/>
      <c r="BL68" s="168" t="str">
        <f t="shared" ca="1" si="305"/>
        <v>-</v>
      </c>
      <c r="BM68" s="168" t="str">
        <f t="shared" ca="1" si="305"/>
        <v>-</v>
      </c>
      <c r="BN68" s="168" t="str">
        <f t="shared" ca="1" si="305"/>
        <v>-</v>
      </c>
      <c r="BO68" s="168" t="str">
        <f t="shared" ca="1" si="305"/>
        <v>-</v>
      </c>
      <c r="BP68" s="168" t="str">
        <f t="shared" ca="1" si="305"/>
        <v>-</v>
      </c>
      <c r="BQ68" s="168" t="str">
        <f t="shared" ca="1" si="305"/>
        <v>-</v>
      </c>
      <c r="BR68" s="168" t="str">
        <f t="shared" ca="1" si="305"/>
        <v>-</v>
      </c>
      <c r="BS68" s="168" t="str">
        <f t="shared" ca="1" si="305"/>
        <v>-</v>
      </c>
      <c r="BT68" s="168" t="str">
        <f t="shared" ca="1" si="305"/>
        <v>-</v>
      </c>
      <c r="BU68" s="168" t="str">
        <f t="shared" ca="1" si="305"/>
        <v>-</v>
      </c>
      <c r="BV68" s="168" t="str">
        <f t="shared" ca="1" si="305"/>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2"/>
        <v>-</v>
      </c>
      <c r="CI68" s="168" t="str">
        <f t="shared" ca="1" si="292"/>
        <v>-</v>
      </c>
      <c r="CJ68" s="168" t="str">
        <f t="shared" ca="1" si="292"/>
        <v>-</v>
      </c>
      <c r="CK68" s="168" t="str">
        <f t="shared" ca="1" si="292"/>
        <v>-</v>
      </c>
      <c r="CL68" s="168" t="str">
        <f t="shared" ca="1" si="292"/>
        <v>-</v>
      </c>
      <c r="CM68" s="168" t="str">
        <f t="shared" ca="1" si="292"/>
        <v>-</v>
      </c>
      <c r="CN68" s="168" t="str">
        <f t="shared" ca="1" si="292"/>
        <v>-</v>
      </c>
      <c r="CO68" s="168" t="str">
        <f t="shared" ca="1" si="292"/>
        <v>-</v>
      </c>
      <c r="CP68" s="168">
        <f t="shared" ca="1" si="292"/>
        <v>1</v>
      </c>
      <c r="CQ68" s="168">
        <f t="shared" ca="1" si="292"/>
        <v>1</v>
      </c>
      <c r="CR68" s="168">
        <f t="shared" ca="1" si="292"/>
        <v>0</v>
      </c>
      <c r="CS68" s="168" t="str">
        <f t="shared" ca="1" si="292"/>
        <v>-</v>
      </c>
      <c r="CT68" s="168" t="str">
        <f t="shared" ca="1" si="292"/>
        <v>-</v>
      </c>
      <c r="CU68" s="168" t="str">
        <f t="shared" ca="1" si="292"/>
        <v>-</v>
      </c>
      <c r="CV68" s="168" t="str">
        <f t="shared" ca="1" si="292"/>
        <v>-</v>
      </c>
      <c r="CW68" s="168" t="str">
        <f t="shared" ca="1" si="292"/>
        <v>-</v>
      </c>
      <c r="CX68" s="168" t="str">
        <f t="shared" ca="1" si="284"/>
        <v>-</v>
      </c>
      <c r="CY68" s="168" t="str">
        <f t="shared" ca="1" si="284"/>
        <v>-</v>
      </c>
      <c r="CZ68" s="168">
        <f t="shared" ca="1" si="284"/>
        <v>0</v>
      </c>
      <c r="DA68" s="168" t="str">
        <f t="shared" ca="1" si="284"/>
        <v>-</v>
      </c>
      <c r="DB68" s="168" t="str">
        <f t="shared" ca="1" si="285"/>
        <v>-</v>
      </c>
      <c r="DC68" s="168" t="str">
        <f t="shared" ca="1" si="285"/>
        <v>-</v>
      </c>
      <c r="DD68" s="168" t="str">
        <f t="shared" ca="1" si="285"/>
        <v>-</v>
      </c>
      <c r="DE68" s="168" t="str">
        <f t="shared" ca="1" si="285"/>
        <v>-</v>
      </c>
      <c r="DF68" s="168">
        <f t="shared" ca="1" si="285"/>
        <v>0</v>
      </c>
      <c r="DG68" s="168">
        <f t="shared" ca="1" si="285"/>
        <v>0</v>
      </c>
      <c r="DH68" s="168">
        <f t="shared" ca="1" si="285"/>
        <v>0</v>
      </c>
      <c r="DI68" s="168">
        <f t="shared" ca="1" si="285"/>
        <v>0</v>
      </c>
      <c r="DJ68" s="168">
        <f t="shared" ca="1" si="285"/>
        <v>0</v>
      </c>
      <c r="DK68" s="168">
        <f t="shared" ca="1" si="285"/>
        <v>0</v>
      </c>
      <c r="DL68" s="168">
        <f t="shared" ca="1" si="285"/>
        <v>0</v>
      </c>
      <c r="DM68" s="168" t="str">
        <f t="shared" ca="1" si="285"/>
        <v>-</v>
      </c>
      <c r="DN68" s="168" t="str">
        <f t="shared" ca="1" si="285"/>
        <v>-</v>
      </c>
      <c r="DO68" s="168" t="str">
        <f t="shared" ca="1" si="285"/>
        <v>-</v>
      </c>
      <c r="DP68" s="168" t="str">
        <f t="shared" ca="1" si="285"/>
        <v>-</v>
      </c>
      <c r="DQ68" s="168" t="str">
        <f t="shared" ca="1" si="285"/>
        <v>-</v>
      </c>
      <c r="DR68" s="168" t="str">
        <f t="shared" ca="1" si="286"/>
        <v>-</v>
      </c>
      <c r="DS68" s="168" t="str">
        <f t="shared" ca="1" si="286"/>
        <v>-</v>
      </c>
      <c r="DT68" s="168" t="str">
        <f t="shared" ca="1" si="286"/>
        <v>-</v>
      </c>
      <c r="DU68" s="168" t="str">
        <f t="shared" ca="1" si="286"/>
        <v>-</v>
      </c>
      <c r="DV68" s="168" t="str">
        <f t="shared" ca="1" si="286"/>
        <v>-</v>
      </c>
      <c r="DW68" s="168" t="str">
        <f t="shared" ca="1" si="286"/>
        <v>-</v>
      </c>
      <c r="DX68" s="10"/>
      <c r="DY68" s="168">
        <f t="shared" ca="1" si="286"/>
        <v>1</v>
      </c>
      <c r="DZ68" s="168" t="str">
        <f t="shared" ca="1" si="286"/>
        <v>-</v>
      </c>
      <c r="EA68" s="168" t="str">
        <f t="shared" ca="1" si="286"/>
        <v>-</v>
      </c>
      <c r="EB68" s="168" t="str">
        <f t="shared" ca="1" si="286"/>
        <v>-</v>
      </c>
      <c r="EC68" s="168" t="str">
        <f t="shared" ca="1" si="286"/>
        <v>-</v>
      </c>
      <c r="ED68" s="168" t="b">
        <f t="shared" ca="1" si="286"/>
        <v>0</v>
      </c>
      <c r="EE68" s="168" t="str">
        <f t="shared" ca="1" si="286"/>
        <v>-</v>
      </c>
      <c r="EF68" s="168">
        <f t="shared" ca="1" si="286"/>
        <v>0</v>
      </c>
      <c r="EG68" s="168" t="str">
        <f t="shared" ca="1" si="286"/>
        <v>-</v>
      </c>
      <c r="EH68" s="166" cm="1">
        <f t="array" aca="1" ref="EH68" ca="1">INDEX(i.rev,$K68,EH$15)</f>
        <v>1</v>
      </c>
      <c r="EI68" s="168">
        <f t="shared" ca="1" si="297"/>
        <v>0</v>
      </c>
      <c r="EJ68" s="168">
        <f t="shared" ca="1" si="297"/>
        <v>1</v>
      </c>
      <c r="EK68" s="168">
        <f t="shared" ca="1" si="297"/>
        <v>0</v>
      </c>
      <c r="EL68" s="168">
        <f t="shared" ca="1" si="297"/>
        <v>1</v>
      </c>
      <c r="EM68" s="168">
        <f t="shared" ca="1" si="297"/>
        <v>1</v>
      </c>
      <c r="EN68" s="168">
        <f t="shared" ca="1" si="297"/>
        <v>1</v>
      </c>
      <c r="EO68" s="168">
        <f t="shared" ca="1" si="297"/>
        <v>0</v>
      </c>
      <c r="EP68" s="168">
        <f t="shared" ca="1" si="297"/>
        <v>0</v>
      </c>
      <c r="EQ68" s="168">
        <f t="shared" ca="1" si="297"/>
        <v>0</v>
      </c>
      <c r="ER68" s="168">
        <f t="shared" ca="1" si="297"/>
        <v>0</v>
      </c>
      <c r="ES68" s="168">
        <f t="shared" ca="1" si="297"/>
        <v>0</v>
      </c>
      <c r="ET68" s="168">
        <f t="shared" ca="1" si="297"/>
        <v>0</v>
      </c>
      <c r="EU68" s="168">
        <f t="shared" ca="1" si="297"/>
        <v>0</v>
      </c>
      <c r="EV68" s="168">
        <f t="shared" ca="1" si="297"/>
        <v>0</v>
      </c>
      <c r="EW68" s="168">
        <f t="shared" ca="1" si="297"/>
        <v>0</v>
      </c>
      <c r="EX68" s="168">
        <f t="shared" ca="1" si="297"/>
        <v>0</v>
      </c>
      <c r="EY68" s="166" cm="1">
        <f t="array" aca="1" ref="EY68" ca="1">INDEX(i.rev,$K68,EY$15)</f>
        <v>0</v>
      </c>
      <c r="EZ68" s="168">
        <f t="shared" ca="1" si="299"/>
        <v>0</v>
      </c>
      <c r="FA68" s="166" cm="1">
        <f t="array" aca="1" ref="FA68" ca="1">INDEX(i.rev,$K68,FA$15)</f>
        <v>1</v>
      </c>
      <c r="FB68" s="168">
        <f t="shared" ca="1" si="300"/>
        <v>0</v>
      </c>
      <c r="FC68" s="168">
        <f t="shared" ca="1" si="300"/>
        <v>0</v>
      </c>
      <c r="FD68" s="168">
        <f t="shared" ca="1" si="300"/>
        <v>0</v>
      </c>
      <c r="FE68" s="168">
        <f t="shared" ca="1" si="300"/>
        <v>0</v>
      </c>
      <c r="FF68" s="168">
        <f t="shared" ca="1" si="300"/>
        <v>0</v>
      </c>
      <c r="FG68" s="168">
        <f t="shared" ca="1" si="300"/>
        <v>0</v>
      </c>
      <c r="FH68" s="168">
        <f t="shared" ca="1" si="300"/>
        <v>0</v>
      </c>
      <c r="FI68" s="10">
        <f t="shared" ref="FI68:FI71" si="307">FI67+0.15</f>
        <v>0.44999999999999996</v>
      </c>
      <c r="FJ68" s="199" t="b">
        <f>TRUE</f>
        <v>1</v>
      </c>
      <c r="FK68" s="201">
        <f t="shared" si="306"/>
        <v>958.49999999999989</v>
      </c>
      <c r="FL68" s="168" t="str">
        <f t="shared" ca="1" si="300"/>
        <v>-</v>
      </c>
      <c r="FM68" s="168" t="str">
        <f t="shared" ca="1" si="300"/>
        <v>-</v>
      </c>
      <c r="FN68" s="168" t="str">
        <f t="shared" ca="1" si="264"/>
        <v>-</v>
      </c>
      <c r="FO68" s="166" t="b">
        <f t="shared" si="225"/>
        <v>0</v>
      </c>
      <c r="FP68" s="166" t="b">
        <f t="shared" si="225"/>
        <v>0</v>
      </c>
      <c r="FQ68" s="166" t="b">
        <f t="shared" si="225"/>
        <v>1</v>
      </c>
      <c r="FR68" s="168">
        <f t="shared" ca="1" si="300"/>
        <v>0</v>
      </c>
      <c r="FS68" s="166">
        <f t="shared" ca="1" si="226"/>
        <v>1</v>
      </c>
      <c r="FT68" s="166">
        <f t="shared" ca="1" si="226"/>
        <v>1</v>
      </c>
      <c r="FU68" s="168" t="str">
        <f t="shared" ca="1" si="300"/>
        <v>-</v>
      </c>
      <c r="FV68" s="168" t="str">
        <f t="shared" ca="1" si="300"/>
        <v>-</v>
      </c>
      <c r="FW68" s="168" t="str">
        <f t="shared" ca="1" si="300"/>
        <v>-</v>
      </c>
      <c r="FX68" s="168" t="str">
        <f t="shared" ca="1" si="300"/>
        <v>-</v>
      </c>
      <c r="FY68" s="168" t="str">
        <f t="shared" ca="1" si="300"/>
        <v>-</v>
      </c>
      <c r="FZ68" s="168" t="str">
        <f t="shared" ca="1" si="300"/>
        <v>-</v>
      </c>
      <c r="GA68" s="168" t="str">
        <f t="shared" ca="1" si="300"/>
        <v>-</v>
      </c>
      <c r="GB68" s="168" t="str">
        <f t="shared" ca="1" si="300"/>
        <v>-</v>
      </c>
      <c r="GC68" s="168" t="str">
        <f t="shared" ca="1" si="300"/>
        <v>-</v>
      </c>
      <c r="GD68" s="168" t="b">
        <f t="shared" ca="1" si="300"/>
        <v>1</v>
      </c>
      <c r="GE68" s="168" t="str">
        <f t="shared" ca="1" si="300"/>
        <v>-</v>
      </c>
      <c r="GF68" s="168" t="str">
        <f t="shared" ca="1" si="300"/>
        <v>-</v>
      </c>
      <c r="GG68" s="168" t="str">
        <f t="shared" ca="1" si="227"/>
        <v>-</v>
      </c>
      <c r="GH68" s="168" t="str">
        <f t="shared" ca="1" si="228"/>
        <v>-</v>
      </c>
      <c r="GI68" s="168" t="str">
        <f t="shared" ca="1" si="229"/>
        <v>-</v>
      </c>
      <c r="GJ68" s="168" t="str">
        <f t="shared" ca="1" si="230"/>
        <v>-</v>
      </c>
      <c r="GK68" s="168" t="str">
        <f t="shared" ca="1" si="230"/>
        <v>-</v>
      </c>
      <c r="GL68" s="168" t="str">
        <f t="shared" ca="1" si="230"/>
        <v>-</v>
      </c>
      <c r="GM68" s="168" t="str">
        <f t="shared" ca="1" si="230"/>
        <v>-</v>
      </c>
      <c r="GN68" s="168" t="str">
        <f t="shared" ca="1" si="230"/>
        <v>-</v>
      </c>
      <c r="GO68" s="168" t="str">
        <f t="shared" ca="1" si="230"/>
        <v>-</v>
      </c>
      <c r="GP68" s="168" t="str">
        <f t="shared" ca="1" si="230"/>
        <v>-</v>
      </c>
      <c r="GQ68" s="168" t="str">
        <f t="shared" ca="1" si="230"/>
        <v>-</v>
      </c>
      <c r="GR68" s="168" t="str">
        <f t="shared" ca="1" si="230"/>
        <v>-</v>
      </c>
      <c r="GS68" s="168">
        <f t="shared" ca="1" si="230"/>
        <v>500</v>
      </c>
      <c r="GT68" s="168">
        <f t="shared" ca="1" si="230"/>
        <v>500</v>
      </c>
      <c r="GU68" s="168" t="str">
        <f t="shared" ca="1" si="230"/>
        <v>-</v>
      </c>
      <c r="GV68" s="168" t="str">
        <f t="shared" ca="1" si="230"/>
        <v>-</v>
      </c>
      <c r="GW68" s="168" t="str">
        <f t="shared" ca="1" si="230"/>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31"/>
        <v>4.4999999999999998E-2</v>
      </c>
      <c r="JB68" s="166">
        <f t="shared" ca="1" si="232"/>
        <v>4.4999999999999998E-2</v>
      </c>
      <c r="JC68" s="168">
        <f t="shared" ca="1" si="233"/>
        <v>1</v>
      </c>
      <c r="JD68" s="168">
        <f t="shared" ca="1" si="233"/>
        <v>0</v>
      </c>
      <c r="JE68" s="168">
        <f t="shared" ca="1" si="233"/>
        <v>1</v>
      </c>
      <c r="JF68" s="168">
        <f t="shared" ref="JF68:KI68" ca="1" si="308">OFFSET(JF$5,$B68,0)</f>
        <v>1</v>
      </c>
      <c r="JG68" s="168">
        <f t="shared" ca="1" si="308"/>
        <v>0</v>
      </c>
      <c r="JH68" s="199">
        <v>50</v>
      </c>
      <c r="JI68" s="199">
        <v>50</v>
      </c>
      <c r="JJ68" s="199">
        <v>50</v>
      </c>
      <c r="JK68" s="199">
        <v>50</v>
      </c>
      <c r="JL68" s="166">
        <f t="shared" ca="1" si="301"/>
        <v>1</v>
      </c>
      <c r="JM68" s="166">
        <f t="shared" ca="1" si="302"/>
        <v>1</v>
      </c>
      <c r="JN68" s="166">
        <f t="shared" ca="1" si="303"/>
        <v>1</v>
      </c>
      <c r="JO68" s="166">
        <f t="shared" ca="1" si="234"/>
        <v>1</v>
      </c>
      <c r="JP68" s="166">
        <f t="shared" ca="1" si="234"/>
        <v>1</v>
      </c>
      <c r="JQ68" s="168">
        <f t="shared" ca="1" si="308"/>
        <v>1</v>
      </c>
      <c r="JR68" s="10"/>
      <c r="JS68" s="168">
        <f t="shared" ca="1" si="308"/>
        <v>1</v>
      </c>
      <c r="JT68" s="166">
        <f t="shared" ca="1" si="235"/>
        <v>1</v>
      </c>
      <c r="JU68" s="168">
        <f t="shared" ca="1" si="308"/>
        <v>1</v>
      </c>
      <c r="JV68" s="168">
        <f t="shared" ca="1" si="308"/>
        <v>1</v>
      </c>
      <c r="JW68" s="168">
        <f t="shared" ca="1" si="308"/>
        <v>1</v>
      </c>
      <c r="JX68" s="168">
        <f t="shared" ca="1" si="308"/>
        <v>1</v>
      </c>
      <c r="JY68" s="168">
        <f t="shared" ca="1" si="308"/>
        <v>1</v>
      </c>
      <c r="JZ68" s="168">
        <f t="shared" ca="1" si="308"/>
        <v>1</v>
      </c>
      <c r="KA68" s="166">
        <f t="shared" ca="1" si="236"/>
        <v>1</v>
      </c>
      <c r="KB68" s="166">
        <f t="shared" ca="1" si="237"/>
        <v>1</v>
      </c>
      <c r="KC68" s="166">
        <f t="shared" ca="1" si="238"/>
        <v>1</v>
      </c>
      <c r="KD68" s="166" t="str">
        <f t="shared" ca="1" si="239"/>
        <v>-</v>
      </c>
      <c r="KE68" s="199">
        <v>2</v>
      </c>
      <c r="KF68" s="166" t="str">
        <f t="shared" ca="1" si="240"/>
        <v>-</v>
      </c>
      <c r="KG68" s="166" t="str">
        <f t="shared" ca="1" si="241"/>
        <v>-</v>
      </c>
      <c r="KH68" s="166" t="b">
        <f t="shared" ca="1" si="242"/>
        <v>0</v>
      </c>
      <c r="KI68" s="168">
        <f t="shared" ca="1" si="308"/>
        <v>0</v>
      </c>
      <c r="KJ68" s="27">
        <v>0</v>
      </c>
    </row>
    <row r="69" spans="1:296" s="148" customFormat="1" outlineLevel="1">
      <c r="A69" s="126">
        <f t="shared" si="13"/>
        <v>64</v>
      </c>
      <c r="B69" s="126">
        <f t="shared" si="294"/>
        <v>13</v>
      </c>
      <c r="C69" s="148">
        <v>101</v>
      </c>
      <c r="D69" s="148" t="s">
        <v>884</v>
      </c>
      <c r="E69" s="148" t="b">
        <v>1</v>
      </c>
      <c r="F69" s="148" t="b">
        <v>0</v>
      </c>
      <c r="G69" s="148" t="b">
        <f t="shared" si="279"/>
        <v>1</v>
      </c>
      <c r="H69" s="144">
        <v>3</v>
      </c>
      <c r="I69" s="32">
        <v>1</v>
      </c>
      <c r="J69" s="144">
        <f t="shared" ca="1" si="280"/>
        <v>1</v>
      </c>
      <c r="K69" s="144">
        <f t="shared" ca="1" si="280"/>
        <v>1</v>
      </c>
      <c r="L69" s="144">
        <f t="shared" ca="1" si="280"/>
        <v>1</v>
      </c>
      <c r="M69" s="144">
        <f t="shared" ca="1" si="280"/>
        <v>1</v>
      </c>
      <c r="N69" s="144">
        <f t="shared" ca="1" si="280"/>
        <v>1</v>
      </c>
      <c r="O69" s="144">
        <f t="shared" ca="1" si="280"/>
        <v>1</v>
      </c>
      <c r="P69" s="144">
        <f t="shared" ca="1" si="280"/>
        <v>1</v>
      </c>
      <c r="Q69" s="144">
        <f t="shared" ca="1" si="280"/>
        <v>1</v>
      </c>
      <c r="R69" s="144">
        <f t="shared" ca="1" si="280"/>
        <v>2</v>
      </c>
      <c r="S69" s="144">
        <f t="shared" ca="1" si="280"/>
        <v>1</v>
      </c>
      <c r="T69" s="144">
        <f t="shared" ca="1" si="280"/>
        <v>1</v>
      </c>
      <c r="U69" s="144">
        <f t="shared" ca="1" si="280"/>
        <v>1</v>
      </c>
      <c r="V69" s="144">
        <f t="shared" ca="1" si="280"/>
        <v>1</v>
      </c>
      <c r="W69" s="144">
        <f t="shared" ca="1" si="280"/>
        <v>1</v>
      </c>
      <c r="X69" s="144">
        <f t="shared" ca="1" si="280"/>
        <v>1</v>
      </c>
      <c r="Y69" s="144">
        <f t="shared" ca="1" si="280"/>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6"/>
        <v>1</v>
      </c>
      <c r="AL69" s="166" t="str">
        <f t="shared" si="216"/>
        <v>-</v>
      </c>
      <c r="AM69" s="166" t="str">
        <f t="shared" si="216"/>
        <v>-</v>
      </c>
      <c r="AN69" s="166" t="str">
        <f t="shared" si="216"/>
        <v>-</v>
      </c>
      <c r="AO69" s="166" t="b">
        <f t="shared" si="216"/>
        <v>0</v>
      </c>
      <c r="AP69" s="166" t="b">
        <f t="shared" si="216"/>
        <v>0</v>
      </c>
      <c r="AQ69" s="166">
        <f t="shared" ca="1" si="217"/>
        <v>0</v>
      </c>
      <c r="AR69" s="166" t="b">
        <f t="shared" ca="1" si="218"/>
        <v>0</v>
      </c>
      <c r="AS69" s="166" t="b">
        <f t="shared" ca="1" si="218"/>
        <v>0</v>
      </c>
      <c r="AT69" s="166" t="str">
        <f t="shared" ca="1" si="218"/>
        <v>-</v>
      </c>
      <c r="AU69" s="166" t="str">
        <f t="shared" ca="1" si="218"/>
        <v>-</v>
      </c>
      <c r="AV69" s="166" t="str">
        <f t="shared" ca="1" si="218"/>
        <v>-</v>
      </c>
      <c r="AW69" s="10"/>
      <c r="AX69" s="166" t="b">
        <f t="shared" si="219"/>
        <v>1</v>
      </c>
      <c r="AY69" s="168" t="b">
        <f t="shared" ca="1" si="305"/>
        <v>1</v>
      </c>
      <c r="AZ69" s="168" t="b">
        <f t="shared" ca="1" si="305"/>
        <v>1</v>
      </c>
      <c r="BA69" s="167">
        <f t="shared" si="263"/>
        <v>3108</v>
      </c>
      <c r="BB69" s="168" t="str">
        <f t="shared" ca="1" si="305"/>
        <v>-</v>
      </c>
      <c r="BC69" s="168" t="str">
        <f t="shared" ca="1" si="305"/>
        <v>-</v>
      </c>
      <c r="BD69" s="168" t="str">
        <f t="shared" ca="1" si="305"/>
        <v>-</v>
      </c>
      <c r="BE69" s="168" t="str">
        <f t="shared" ca="1" si="305"/>
        <v>-</v>
      </c>
      <c r="BF69" s="168" t="str">
        <f t="shared" ca="1" si="305"/>
        <v>-</v>
      </c>
      <c r="BG69" s="168">
        <f t="shared" ca="1" si="305"/>
        <v>1</v>
      </c>
      <c r="BH69" s="168">
        <f t="shared" ca="1" si="305"/>
        <v>1</v>
      </c>
      <c r="BI69" s="168" t="str">
        <f t="shared" ca="1" si="305"/>
        <v>-</v>
      </c>
      <c r="BJ69" s="168" t="str">
        <f t="shared" ca="1" si="305"/>
        <v>-</v>
      </c>
      <c r="BK69" s="10"/>
      <c r="BL69" s="168" t="str">
        <f t="shared" ca="1" si="305"/>
        <v>-</v>
      </c>
      <c r="BM69" s="168" t="str">
        <f t="shared" ca="1" si="305"/>
        <v>-</v>
      </c>
      <c r="BN69" s="168" t="str">
        <f t="shared" ca="1" si="305"/>
        <v>-</v>
      </c>
      <c r="BO69" s="168" t="str">
        <f t="shared" ca="1" si="305"/>
        <v>-</v>
      </c>
      <c r="BP69" s="168" t="str">
        <f t="shared" ca="1" si="305"/>
        <v>-</v>
      </c>
      <c r="BQ69" s="168" t="str">
        <f t="shared" ca="1" si="305"/>
        <v>-</v>
      </c>
      <c r="BR69" s="168" t="str">
        <f t="shared" ca="1" si="305"/>
        <v>-</v>
      </c>
      <c r="BS69" s="168" t="str">
        <f t="shared" ca="1" si="305"/>
        <v>-</v>
      </c>
      <c r="BT69" s="168" t="str">
        <f t="shared" ca="1" si="305"/>
        <v>-</v>
      </c>
      <c r="BU69" s="168" t="str">
        <f t="shared" ca="1" si="305"/>
        <v>-</v>
      </c>
      <c r="BV69" s="168" t="str">
        <f t="shared" ca="1" si="305"/>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2"/>
        <v>-</v>
      </c>
      <c r="CI69" s="168" t="str">
        <f t="shared" ca="1" si="292"/>
        <v>-</v>
      </c>
      <c r="CJ69" s="168" t="str">
        <f t="shared" ca="1" si="292"/>
        <v>-</v>
      </c>
      <c r="CK69" s="168" t="str">
        <f t="shared" ca="1" si="292"/>
        <v>-</v>
      </c>
      <c r="CL69" s="168" t="str">
        <f t="shared" ca="1" si="292"/>
        <v>-</v>
      </c>
      <c r="CM69" s="168" t="str">
        <f t="shared" ca="1" si="292"/>
        <v>-</v>
      </c>
      <c r="CN69" s="168" t="str">
        <f t="shared" ca="1" si="292"/>
        <v>-</v>
      </c>
      <c r="CO69" s="168" t="str">
        <f t="shared" ca="1" si="292"/>
        <v>-</v>
      </c>
      <c r="CP69" s="168">
        <f t="shared" ca="1" si="292"/>
        <v>1</v>
      </c>
      <c r="CQ69" s="168">
        <f t="shared" ca="1" si="292"/>
        <v>1</v>
      </c>
      <c r="CR69" s="168">
        <f t="shared" ca="1" si="292"/>
        <v>0</v>
      </c>
      <c r="CS69" s="168" t="str">
        <f t="shared" ca="1" si="292"/>
        <v>-</v>
      </c>
      <c r="CT69" s="168" t="str">
        <f t="shared" ca="1" si="292"/>
        <v>-</v>
      </c>
      <c r="CU69" s="168" t="str">
        <f t="shared" ca="1" si="292"/>
        <v>-</v>
      </c>
      <c r="CV69" s="168" t="str">
        <f t="shared" ca="1" si="292"/>
        <v>-</v>
      </c>
      <c r="CW69" s="168" t="str">
        <f t="shared" ca="1" si="292"/>
        <v>-</v>
      </c>
      <c r="CX69" s="168" t="str">
        <f t="shared" ca="1" si="284"/>
        <v>-</v>
      </c>
      <c r="CY69" s="168" t="str">
        <f t="shared" ca="1" si="284"/>
        <v>-</v>
      </c>
      <c r="CZ69" s="168">
        <f t="shared" ca="1" si="284"/>
        <v>0</v>
      </c>
      <c r="DA69" s="168" t="str">
        <f t="shared" ca="1" si="284"/>
        <v>-</v>
      </c>
      <c r="DB69" s="168" t="str">
        <f t="shared" ca="1" si="285"/>
        <v>-</v>
      </c>
      <c r="DC69" s="168" t="str">
        <f t="shared" ca="1" si="285"/>
        <v>-</v>
      </c>
      <c r="DD69" s="168" t="str">
        <f t="shared" ca="1" si="285"/>
        <v>-</v>
      </c>
      <c r="DE69" s="168" t="str">
        <f t="shared" ca="1" si="285"/>
        <v>-</v>
      </c>
      <c r="DF69" s="168">
        <f t="shared" ca="1" si="285"/>
        <v>0</v>
      </c>
      <c r="DG69" s="168">
        <f t="shared" ca="1" si="285"/>
        <v>0</v>
      </c>
      <c r="DH69" s="168">
        <f t="shared" ca="1" si="285"/>
        <v>0</v>
      </c>
      <c r="DI69" s="168">
        <f t="shared" ca="1" si="285"/>
        <v>0</v>
      </c>
      <c r="DJ69" s="168">
        <f t="shared" ca="1" si="285"/>
        <v>0</v>
      </c>
      <c r="DK69" s="168">
        <f t="shared" ca="1" si="285"/>
        <v>0</v>
      </c>
      <c r="DL69" s="168">
        <f t="shared" ca="1" si="285"/>
        <v>0</v>
      </c>
      <c r="DM69" s="168" t="str">
        <f t="shared" ca="1" si="285"/>
        <v>-</v>
      </c>
      <c r="DN69" s="168" t="str">
        <f t="shared" ca="1" si="285"/>
        <v>-</v>
      </c>
      <c r="DO69" s="168" t="str">
        <f t="shared" ca="1" si="285"/>
        <v>-</v>
      </c>
      <c r="DP69" s="168" t="str">
        <f t="shared" ca="1" si="285"/>
        <v>-</v>
      </c>
      <c r="DQ69" s="168" t="str">
        <f t="shared" ca="1" si="285"/>
        <v>-</v>
      </c>
      <c r="DR69" s="168" t="str">
        <f t="shared" ca="1" si="286"/>
        <v>-</v>
      </c>
      <c r="DS69" s="168" t="str">
        <f t="shared" ca="1" si="286"/>
        <v>-</v>
      </c>
      <c r="DT69" s="168" t="str">
        <f t="shared" ca="1" si="286"/>
        <v>-</v>
      </c>
      <c r="DU69" s="168" t="str">
        <f t="shared" ca="1" si="286"/>
        <v>-</v>
      </c>
      <c r="DV69" s="168" t="str">
        <f t="shared" ca="1" si="286"/>
        <v>-</v>
      </c>
      <c r="DW69" s="168" t="str">
        <f t="shared" ca="1" si="286"/>
        <v>-</v>
      </c>
      <c r="DX69" s="10"/>
      <c r="DY69" s="168">
        <f t="shared" ca="1" si="286"/>
        <v>1</v>
      </c>
      <c r="DZ69" s="168" t="str">
        <f t="shared" ca="1" si="286"/>
        <v>-</v>
      </c>
      <c r="EA69" s="168" t="str">
        <f t="shared" ca="1" si="286"/>
        <v>-</v>
      </c>
      <c r="EB69" s="168" t="str">
        <f t="shared" ca="1" si="286"/>
        <v>-</v>
      </c>
      <c r="EC69" s="168" t="str">
        <f t="shared" ca="1" si="286"/>
        <v>-</v>
      </c>
      <c r="ED69" s="168" t="b">
        <f t="shared" ca="1" si="286"/>
        <v>0</v>
      </c>
      <c r="EE69" s="168" t="str">
        <f t="shared" ca="1" si="286"/>
        <v>-</v>
      </c>
      <c r="EF69" s="168">
        <f t="shared" ca="1" si="286"/>
        <v>0</v>
      </c>
      <c r="EG69" s="168" t="str">
        <f t="shared" ca="1" si="286"/>
        <v>-</v>
      </c>
      <c r="EH69" s="166" cm="1">
        <f t="array" aca="1" ref="EH69" ca="1">INDEX(i.rev,$K69,EH$15)</f>
        <v>1</v>
      </c>
      <c r="EI69" s="168">
        <f t="shared" ca="1" si="297"/>
        <v>0</v>
      </c>
      <c r="EJ69" s="168">
        <f t="shared" ca="1" si="297"/>
        <v>1</v>
      </c>
      <c r="EK69" s="168">
        <f t="shared" ca="1" si="297"/>
        <v>0</v>
      </c>
      <c r="EL69" s="168">
        <f t="shared" ca="1" si="297"/>
        <v>1</v>
      </c>
      <c r="EM69" s="168">
        <f t="shared" ca="1" si="297"/>
        <v>1</v>
      </c>
      <c r="EN69" s="168">
        <f t="shared" ca="1" si="297"/>
        <v>1</v>
      </c>
      <c r="EO69" s="168">
        <f t="shared" ca="1" si="297"/>
        <v>0</v>
      </c>
      <c r="EP69" s="168">
        <f t="shared" ca="1" si="297"/>
        <v>0</v>
      </c>
      <c r="EQ69" s="168">
        <f t="shared" ca="1" si="297"/>
        <v>0</v>
      </c>
      <c r="ER69" s="168">
        <f t="shared" ca="1" si="297"/>
        <v>0</v>
      </c>
      <c r="ES69" s="168">
        <f t="shared" ca="1" si="297"/>
        <v>0</v>
      </c>
      <c r="ET69" s="168">
        <f t="shared" ca="1" si="297"/>
        <v>0</v>
      </c>
      <c r="EU69" s="168">
        <f t="shared" ca="1" si="297"/>
        <v>0</v>
      </c>
      <c r="EV69" s="168">
        <f t="shared" ca="1" si="297"/>
        <v>0</v>
      </c>
      <c r="EW69" s="168">
        <f t="shared" ca="1" si="297"/>
        <v>0</v>
      </c>
      <c r="EX69" s="168">
        <f t="shared" ca="1" si="297"/>
        <v>0</v>
      </c>
      <c r="EY69" s="166" cm="1">
        <f t="array" aca="1" ref="EY69" ca="1">INDEX(i.rev,$K69,EY$15)</f>
        <v>0</v>
      </c>
      <c r="EZ69" s="168">
        <f t="shared" ca="1" si="299"/>
        <v>0</v>
      </c>
      <c r="FA69" s="166" cm="1">
        <f t="array" aca="1" ref="FA69" ca="1">INDEX(i.rev,$K69,FA$15)</f>
        <v>1</v>
      </c>
      <c r="FB69" s="168">
        <f t="shared" ca="1" si="300"/>
        <v>0</v>
      </c>
      <c r="FC69" s="168">
        <f t="shared" ca="1" si="300"/>
        <v>0</v>
      </c>
      <c r="FD69" s="168">
        <f t="shared" ca="1" si="300"/>
        <v>0</v>
      </c>
      <c r="FE69" s="168">
        <f t="shared" ca="1" si="300"/>
        <v>0</v>
      </c>
      <c r="FF69" s="168">
        <f t="shared" ca="1" si="300"/>
        <v>0</v>
      </c>
      <c r="FG69" s="168">
        <f t="shared" ca="1" si="300"/>
        <v>0</v>
      </c>
      <c r="FH69" s="168">
        <f t="shared" ca="1" si="300"/>
        <v>0</v>
      </c>
      <c r="FI69" s="10">
        <f t="shared" si="307"/>
        <v>0.6</v>
      </c>
      <c r="FJ69" s="199" t="b">
        <f>TRUE</f>
        <v>1</v>
      </c>
      <c r="FK69" s="201">
        <f t="shared" si="306"/>
        <v>1278</v>
      </c>
      <c r="FL69" s="168" t="str">
        <f t="shared" ca="1" si="300"/>
        <v>-</v>
      </c>
      <c r="FM69" s="168" t="str">
        <f t="shared" ca="1" si="300"/>
        <v>-</v>
      </c>
      <c r="FN69" s="168" t="str">
        <f t="shared" ca="1" si="264"/>
        <v>-</v>
      </c>
      <c r="FO69" s="166" t="b">
        <f t="shared" si="225"/>
        <v>0</v>
      </c>
      <c r="FP69" s="166" t="b">
        <f t="shared" si="225"/>
        <v>0</v>
      </c>
      <c r="FQ69" s="166" t="b">
        <f t="shared" si="225"/>
        <v>1</v>
      </c>
      <c r="FR69" s="168">
        <f t="shared" ca="1" si="300"/>
        <v>0</v>
      </c>
      <c r="FS69" s="166">
        <f t="shared" ca="1" si="226"/>
        <v>1</v>
      </c>
      <c r="FT69" s="166">
        <f t="shared" ca="1" si="226"/>
        <v>1</v>
      </c>
      <c r="FU69" s="168" t="str">
        <f t="shared" ca="1" si="300"/>
        <v>-</v>
      </c>
      <c r="FV69" s="168" t="str">
        <f t="shared" ca="1" si="300"/>
        <v>-</v>
      </c>
      <c r="FW69" s="168" t="str">
        <f t="shared" ca="1" si="300"/>
        <v>-</v>
      </c>
      <c r="FX69" s="168" t="str">
        <f t="shared" ca="1" si="300"/>
        <v>-</v>
      </c>
      <c r="FY69" s="168" t="str">
        <f t="shared" ca="1" si="300"/>
        <v>-</v>
      </c>
      <c r="FZ69" s="168" t="str">
        <f t="shared" ca="1" si="300"/>
        <v>-</v>
      </c>
      <c r="GA69" s="168" t="str">
        <f t="shared" ca="1" si="300"/>
        <v>-</v>
      </c>
      <c r="GB69" s="168" t="str">
        <f t="shared" ca="1" si="300"/>
        <v>-</v>
      </c>
      <c r="GC69" s="168" t="str">
        <f t="shared" ca="1" si="300"/>
        <v>-</v>
      </c>
      <c r="GD69" s="168" t="b">
        <f t="shared" ca="1" si="300"/>
        <v>1</v>
      </c>
      <c r="GE69" s="168" t="str">
        <f t="shared" ca="1" si="300"/>
        <v>-</v>
      </c>
      <c r="GF69" s="168" t="str">
        <f t="shared" ca="1" si="300"/>
        <v>-</v>
      </c>
      <c r="GG69" s="168" t="str">
        <f t="shared" ca="1" si="227"/>
        <v>-</v>
      </c>
      <c r="GH69" s="168" t="str">
        <f t="shared" ca="1" si="228"/>
        <v>-</v>
      </c>
      <c r="GI69" s="168" t="str">
        <f t="shared" ca="1" si="229"/>
        <v>-</v>
      </c>
      <c r="GJ69" s="168" t="str">
        <f t="shared" ca="1" si="230"/>
        <v>-</v>
      </c>
      <c r="GK69" s="168" t="str">
        <f t="shared" ca="1" si="230"/>
        <v>-</v>
      </c>
      <c r="GL69" s="168" t="str">
        <f t="shared" ca="1" si="230"/>
        <v>-</v>
      </c>
      <c r="GM69" s="168" t="str">
        <f t="shared" ca="1" si="230"/>
        <v>-</v>
      </c>
      <c r="GN69" s="168" t="str">
        <f t="shared" ca="1" si="230"/>
        <v>-</v>
      </c>
      <c r="GO69" s="168" t="str">
        <f t="shared" ca="1" si="230"/>
        <v>-</v>
      </c>
      <c r="GP69" s="168" t="str">
        <f t="shared" ca="1" si="230"/>
        <v>-</v>
      </c>
      <c r="GQ69" s="168" t="str">
        <f t="shared" ca="1" si="230"/>
        <v>-</v>
      </c>
      <c r="GR69" s="168" t="str">
        <f t="shared" ca="1" si="230"/>
        <v>-</v>
      </c>
      <c r="GS69" s="168">
        <f t="shared" ca="1" si="230"/>
        <v>500</v>
      </c>
      <c r="GT69" s="168">
        <f t="shared" ca="1" si="230"/>
        <v>500</v>
      </c>
      <c r="GU69" s="168" t="str">
        <f t="shared" ca="1" si="230"/>
        <v>-</v>
      </c>
      <c r="GV69" s="168" t="str">
        <f t="shared" ca="1" si="230"/>
        <v>-</v>
      </c>
      <c r="GW69" s="168" t="str">
        <f t="shared" ca="1" si="230"/>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31"/>
        <v>4.4999999999999998E-2</v>
      </c>
      <c r="JB69" s="166">
        <f t="shared" ca="1" si="232"/>
        <v>4.4999999999999998E-2</v>
      </c>
      <c r="JC69" s="168">
        <f t="shared" ref="JC69:KI79" ca="1" si="309">OFFSET(JC$5,$B69,0)</f>
        <v>1</v>
      </c>
      <c r="JD69" s="168">
        <f t="shared" ca="1" si="309"/>
        <v>0</v>
      </c>
      <c r="JE69" s="168">
        <f t="shared" ca="1" si="309"/>
        <v>1</v>
      </c>
      <c r="JF69" s="168">
        <f t="shared" ca="1" si="309"/>
        <v>1</v>
      </c>
      <c r="JG69" s="168">
        <f t="shared" ca="1" si="309"/>
        <v>0</v>
      </c>
      <c r="JH69" s="199">
        <v>50</v>
      </c>
      <c r="JI69" s="199">
        <v>50</v>
      </c>
      <c r="JJ69" s="199">
        <v>50</v>
      </c>
      <c r="JK69" s="199">
        <v>50</v>
      </c>
      <c r="JL69" s="166">
        <f t="shared" ca="1" si="301"/>
        <v>1</v>
      </c>
      <c r="JM69" s="166">
        <f t="shared" ca="1" si="302"/>
        <v>1</v>
      </c>
      <c r="JN69" s="166">
        <f t="shared" ca="1" si="303"/>
        <v>1</v>
      </c>
      <c r="JO69" s="166">
        <f t="shared" ca="1" si="234"/>
        <v>1</v>
      </c>
      <c r="JP69" s="166">
        <f t="shared" ca="1" si="234"/>
        <v>1</v>
      </c>
      <c r="JQ69" s="168">
        <f t="shared" ca="1" si="309"/>
        <v>1</v>
      </c>
      <c r="JR69" s="10"/>
      <c r="JS69" s="168">
        <f t="shared" ca="1" si="309"/>
        <v>1</v>
      </c>
      <c r="JT69" s="166">
        <f t="shared" ca="1" si="235"/>
        <v>1</v>
      </c>
      <c r="JU69" s="168">
        <f t="shared" ca="1" si="309"/>
        <v>1</v>
      </c>
      <c r="JV69" s="168">
        <f t="shared" ca="1" si="309"/>
        <v>1</v>
      </c>
      <c r="JW69" s="168">
        <f t="shared" ca="1" si="309"/>
        <v>1</v>
      </c>
      <c r="JX69" s="168">
        <f t="shared" ca="1" si="309"/>
        <v>1</v>
      </c>
      <c r="JY69" s="168">
        <f t="shared" ca="1" si="309"/>
        <v>1</v>
      </c>
      <c r="JZ69" s="168">
        <f t="shared" ca="1" si="309"/>
        <v>1</v>
      </c>
      <c r="KA69" s="166">
        <f t="shared" ca="1" si="236"/>
        <v>1</v>
      </c>
      <c r="KB69" s="166">
        <f t="shared" ca="1" si="237"/>
        <v>1</v>
      </c>
      <c r="KC69" s="166">
        <f t="shared" ca="1" si="238"/>
        <v>1</v>
      </c>
      <c r="KD69" s="166" t="str">
        <f t="shared" ca="1" si="239"/>
        <v>-</v>
      </c>
      <c r="KE69" s="199">
        <v>2</v>
      </c>
      <c r="KF69" s="166" t="str">
        <f t="shared" ca="1" si="240"/>
        <v>-</v>
      </c>
      <c r="KG69" s="166" t="str">
        <f t="shared" ca="1" si="241"/>
        <v>-</v>
      </c>
      <c r="KH69" s="166" t="b">
        <f t="shared" ca="1" si="242"/>
        <v>0</v>
      </c>
      <c r="KI69" s="168">
        <f t="shared" ca="1" si="309"/>
        <v>0</v>
      </c>
      <c r="KJ69" s="27">
        <v>0</v>
      </c>
    </row>
    <row r="70" spans="1:296" s="148" customFormat="1" outlineLevel="1">
      <c r="A70" s="126">
        <f t="shared" si="13"/>
        <v>65</v>
      </c>
      <c r="B70" s="126">
        <f t="shared" si="294"/>
        <v>13</v>
      </c>
      <c r="C70" s="148">
        <v>101</v>
      </c>
      <c r="D70" s="148" t="s">
        <v>884</v>
      </c>
      <c r="E70" s="148" t="b">
        <v>1</v>
      </c>
      <c r="F70" s="148" t="b">
        <v>0</v>
      </c>
      <c r="G70" s="148" t="b">
        <f t="shared" si="279"/>
        <v>1</v>
      </c>
      <c r="H70" s="144">
        <v>3</v>
      </c>
      <c r="I70" s="32">
        <v>1</v>
      </c>
      <c r="J70" s="144">
        <f t="shared" ca="1" si="280"/>
        <v>1</v>
      </c>
      <c r="K70" s="144">
        <f t="shared" ca="1" si="295"/>
        <v>1</v>
      </c>
      <c r="L70" s="144">
        <f t="shared" ca="1" si="295"/>
        <v>1</v>
      </c>
      <c r="M70" s="144">
        <f t="shared" ca="1" si="295"/>
        <v>1</v>
      </c>
      <c r="N70" s="144">
        <f t="shared" ca="1" si="295"/>
        <v>1</v>
      </c>
      <c r="O70" s="144">
        <f t="shared" ca="1" si="295"/>
        <v>1</v>
      </c>
      <c r="P70" s="144">
        <f t="shared" ca="1" si="295"/>
        <v>1</v>
      </c>
      <c r="Q70" s="144">
        <f t="shared" ca="1" si="295"/>
        <v>1</v>
      </c>
      <c r="R70" s="144">
        <f t="shared" ca="1" si="295"/>
        <v>2</v>
      </c>
      <c r="S70" s="144">
        <f t="shared" ca="1" si="295"/>
        <v>1</v>
      </c>
      <c r="T70" s="144">
        <f t="shared" ca="1" si="295"/>
        <v>1</v>
      </c>
      <c r="U70" s="144">
        <f t="shared" ca="1" si="295"/>
        <v>1</v>
      </c>
      <c r="V70" s="144">
        <f t="shared" ca="1" si="295"/>
        <v>1</v>
      </c>
      <c r="W70" s="144">
        <f t="shared" ca="1" si="295"/>
        <v>1</v>
      </c>
      <c r="X70" s="144">
        <f t="shared" ca="1" si="295"/>
        <v>1</v>
      </c>
      <c r="Y70" s="144">
        <f t="shared" ca="1" si="295"/>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6"/>
        <v>1</v>
      </c>
      <c r="AL70" s="166" t="str">
        <f t="shared" si="216"/>
        <v>-</v>
      </c>
      <c r="AM70" s="166" t="str">
        <f t="shared" si="216"/>
        <v>-</v>
      </c>
      <c r="AN70" s="166" t="str">
        <f t="shared" si="216"/>
        <v>-</v>
      </c>
      <c r="AO70" s="166" t="b">
        <f t="shared" si="216"/>
        <v>0</v>
      </c>
      <c r="AP70" s="166" t="b">
        <f t="shared" si="216"/>
        <v>0</v>
      </c>
      <c r="AQ70" s="166">
        <f t="shared" ca="1" si="217"/>
        <v>0</v>
      </c>
      <c r="AR70" s="166" t="b">
        <f t="shared" ca="1" si="218"/>
        <v>0</v>
      </c>
      <c r="AS70" s="166" t="b">
        <f t="shared" ca="1" si="218"/>
        <v>0</v>
      </c>
      <c r="AT70" s="166" t="str">
        <f t="shared" ca="1" si="218"/>
        <v>-</v>
      </c>
      <c r="AU70" s="166" t="str">
        <f t="shared" ca="1" si="218"/>
        <v>-</v>
      </c>
      <c r="AV70" s="166" t="str">
        <f t="shared" ca="1" si="218"/>
        <v>-</v>
      </c>
      <c r="AW70" s="10"/>
      <c r="AX70" s="166" t="b">
        <f t="shared" si="219"/>
        <v>1</v>
      </c>
      <c r="AY70" s="168" t="b">
        <f t="shared" ca="1" si="305"/>
        <v>1</v>
      </c>
      <c r="AZ70" s="168" t="b">
        <f t="shared" ca="1" si="305"/>
        <v>1</v>
      </c>
      <c r="BA70" s="167">
        <f t="shared" si="263"/>
        <v>3108</v>
      </c>
      <c r="BB70" s="168" t="str">
        <f t="shared" ca="1" si="305"/>
        <v>-</v>
      </c>
      <c r="BC70" s="168" t="str">
        <f t="shared" ca="1" si="305"/>
        <v>-</v>
      </c>
      <c r="BD70" s="168" t="str">
        <f t="shared" ca="1" si="305"/>
        <v>-</v>
      </c>
      <c r="BE70" s="168" t="str">
        <f t="shared" ca="1" si="305"/>
        <v>-</v>
      </c>
      <c r="BF70" s="168" t="str">
        <f t="shared" ca="1" si="305"/>
        <v>-</v>
      </c>
      <c r="BG70" s="168">
        <f t="shared" ca="1" si="305"/>
        <v>1</v>
      </c>
      <c r="BH70" s="168">
        <f t="shared" ca="1" si="305"/>
        <v>1</v>
      </c>
      <c r="BI70" s="168" t="str">
        <f t="shared" ca="1" si="305"/>
        <v>-</v>
      </c>
      <c r="BJ70" s="168" t="str">
        <f t="shared" ca="1" si="305"/>
        <v>-</v>
      </c>
      <c r="BK70" s="10"/>
      <c r="BL70" s="168" t="str">
        <f t="shared" ca="1" si="305"/>
        <v>-</v>
      </c>
      <c r="BM70" s="168" t="str">
        <f t="shared" ca="1" si="305"/>
        <v>-</v>
      </c>
      <c r="BN70" s="168" t="str">
        <f t="shared" ca="1" si="305"/>
        <v>-</v>
      </c>
      <c r="BO70" s="168" t="str">
        <f t="shared" ca="1" si="305"/>
        <v>-</v>
      </c>
      <c r="BP70" s="168" t="str">
        <f t="shared" ca="1" si="305"/>
        <v>-</v>
      </c>
      <c r="BQ70" s="168" t="str">
        <f t="shared" ca="1" si="305"/>
        <v>-</v>
      </c>
      <c r="BR70" s="168" t="str">
        <f t="shared" ca="1" si="305"/>
        <v>-</v>
      </c>
      <c r="BS70" s="168" t="str">
        <f t="shared" ca="1" si="305"/>
        <v>-</v>
      </c>
      <c r="BT70" s="168" t="str">
        <f t="shared" ca="1" si="305"/>
        <v>-</v>
      </c>
      <c r="BU70" s="168" t="str">
        <f t="shared" ca="1" si="305"/>
        <v>-</v>
      </c>
      <c r="BV70" s="168" t="str">
        <f t="shared" ca="1" si="305"/>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2"/>
        <v>-</v>
      </c>
      <c r="CI70" s="168" t="str">
        <f t="shared" ca="1" si="292"/>
        <v>-</v>
      </c>
      <c r="CJ70" s="168" t="str">
        <f t="shared" ca="1" si="292"/>
        <v>-</v>
      </c>
      <c r="CK70" s="168" t="str">
        <f t="shared" ca="1" si="292"/>
        <v>-</v>
      </c>
      <c r="CL70" s="168" t="str">
        <f t="shared" ca="1" si="292"/>
        <v>-</v>
      </c>
      <c r="CM70" s="168" t="str">
        <f t="shared" ca="1" si="292"/>
        <v>-</v>
      </c>
      <c r="CN70" s="168" t="str">
        <f t="shared" ca="1" si="292"/>
        <v>-</v>
      </c>
      <c r="CO70" s="168" t="str">
        <f t="shared" ca="1" si="292"/>
        <v>-</v>
      </c>
      <c r="CP70" s="168">
        <f t="shared" ca="1" si="292"/>
        <v>1</v>
      </c>
      <c r="CQ70" s="168">
        <f t="shared" ca="1" si="292"/>
        <v>1</v>
      </c>
      <c r="CR70" s="168">
        <f t="shared" ca="1" si="292"/>
        <v>0</v>
      </c>
      <c r="CS70" s="168" t="str">
        <f t="shared" ca="1" si="292"/>
        <v>-</v>
      </c>
      <c r="CT70" s="168" t="str">
        <f t="shared" ca="1" si="292"/>
        <v>-</v>
      </c>
      <c r="CU70" s="168" t="str">
        <f t="shared" ca="1" si="292"/>
        <v>-</v>
      </c>
      <c r="CV70" s="168" t="str">
        <f t="shared" ca="1" si="292"/>
        <v>-</v>
      </c>
      <c r="CW70" s="168" t="str">
        <f t="shared" ca="1" si="292"/>
        <v>-</v>
      </c>
      <c r="CX70" s="168" t="str">
        <f t="shared" ca="1" si="284"/>
        <v>-</v>
      </c>
      <c r="CY70" s="168" t="str">
        <f t="shared" ca="1" si="284"/>
        <v>-</v>
      </c>
      <c r="CZ70" s="168">
        <f t="shared" ca="1" si="284"/>
        <v>0</v>
      </c>
      <c r="DA70" s="168" t="str">
        <f t="shared" ca="1" si="284"/>
        <v>-</v>
      </c>
      <c r="DB70" s="168" t="str">
        <f t="shared" ca="1" si="285"/>
        <v>-</v>
      </c>
      <c r="DC70" s="168" t="str">
        <f t="shared" ca="1" si="285"/>
        <v>-</v>
      </c>
      <c r="DD70" s="168" t="str">
        <f t="shared" ca="1" si="285"/>
        <v>-</v>
      </c>
      <c r="DE70" s="168" t="str">
        <f t="shared" ca="1" si="285"/>
        <v>-</v>
      </c>
      <c r="DF70" s="168">
        <f t="shared" ca="1" si="285"/>
        <v>0</v>
      </c>
      <c r="DG70" s="168">
        <f t="shared" ca="1" si="285"/>
        <v>0</v>
      </c>
      <c r="DH70" s="168">
        <f t="shared" ca="1" si="285"/>
        <v>0</v>
      </c>
      <c r="DI70" s="168">
        <f t="shared" ca="1" si="285"/>
        <v>0</v>
      </c>
      <c r="DJ70" s="168">
        <f t="shared" ca="1" si="285"/>
        <v>0</v>
      </c>
      <c r="DK70" s="168">
        <f t="shared" ca="1" si="285"/>
        <v>0</v>
      </c>
      <c r="DL70" s="168">
        <f t="shared" ca="1" si="285"/>
        <v>0</v>
      </c>
      <c r="DM70" s="168" t="str">
        <f t="shared" ca="1" si="285"/>
        <v>-</v>
      </c>
      <c r="DN70" s="168" t="str">
        <f t="shared" ca="1" si="285"/>
        <v>-</v>
      </c>
      <c r="DO70" s="168" t="str">
        <f t="shared" ca="1" si="285"/>
        <v>-</v>
      </c>
      <c r="DP70" s="168" t="str">
        <f t="shared" ca="1" si="285"/>
        <v>-</v>
      </c>
      <c r="DQ70" s="168" t="str">
        <f t="shared" ca="1" si="285"/>
        <v>-</v>
      </c>
      <c r="DR70" s="168" t="str">
        <f t="shared" ca="1" si="286"/>
        <v>-</v>
      </c>
      <c r="DS70" s="168" t="str">
        <f t="shared" ca="1" si="286"/>
        <v>-</v>
      </c>
      <c r="DT70" s="168" t="str">
        <f t="shared" ca="1" si="286"/>
        <v>-</v>
      </c>
      <c r="DU70" s="168" t="str">
        <f t="shared" ca="1" si="286"/>
        <v>-</v>
      </c>
      <c r="DV70" s="168" t="str">
        <f t="shared" ca="1" si="286"/>
        <v>-</v>
      </c>
      <c r="DW70" s="168" t="str">
        <f t="shared" ca="1" si="286"/>
        <v>-</v>
      </c>
      <c r="DX70" s="10"/>
      <c r="DY70" s="168">
        <f t="shared" ca="1" si="286"/>
        <v>1</v>
      </c>
      <c r="DZ70" s="168" t="str">
        <f t="shared" ca="1" si="286"/>
        <v>-</v>
      </c>
      <c r="EA70" s="168" t="str">
        <f t="shared" ca="1" si="286"/>
        <v>-</v>
      </c>
      <c r="EB70" s="168" t="str">
        <f t="shared" ca="1" si="286"/>
        <v>-</v>
      </c>
      <c r="EC70" s="168" t="str">
        <f t="shared" ca="1" si="286"/>
        <v>-</v>
      </c>
      <c r="ED70" s="168" t="b">
        <f t="shared" ca="1" si="286"/>
        <v>0</v>
      </c>
      <c r="EE70" s="168" t="str">
        <f t="shared" ca="1" si="286"/>
        <v>-</v>
      </c>
      <c r="EF70" s="168">
        <f t="shared" ca="1" si="286"/>
        <v>0</v>
      </c>
      <c r="EG70" s="168" t="str">
        <f t="shared" ca="1" si="286"/>
        <v>-</v>
      </c>
      <c r="EH70" s="166" cm="1">
        <f t="array" aca="1" ref="EH70" ca="1">INDEX(i.rev,$K70,EH$15)</f>
        <v>1</v>
      </c>
      <c r="EI70" s="168">
        <f t="shared" ca="1" si="297"/>
        <v>0</v>
      </c>
      <c r="EJ70" s="168">
        <f t="shared" ca="1" si="297"/>
        <v>1</v>
      </c>
      <c r="EK70" s="168">
        <f t="shared" ca="1" si="297"/>
        <v>0</v>
      </c>
      <c r="EL70" s="168">
        <f t="shared" ca="1" si="297"/>
        <v>1</v>
      </c>
      <c r="EM70" s="168">
        <f t="shared" ca="1" si="297"/>
        <v>1</v>
      </c>
      <c r="EN70" s="168">
        <f t="shared" ca="1" si="297"/>
        <v>1</v>
      </c>
      <c r="EO70" s="168">
        <f t="shared" ca="1" si="298"/>
        <v>0</v>
      </c>
      <c r="EP70" s="168">
        <f t="shared" ca="1" si="298"/>
        <v>0</v>
      </c>
      <c r="EQ70" s="168">
        <f t="shared" ca="1" si="298"/>
        <v>0</v>
      </c>
      <c r="ER70" s="168">
        <f t="shared" ca="1" si="298"/>
        <v>0</v>
      </c>
      <c r="ES70" s="168">
        <f t="shared" ca="1" si="298"/>
        <v>0</v>
      </c>
      <c r="ET70" s="168">
        <f t="shared" ca="1" si="298"/>
        <v>0</v>
      </c>
      <c r="EU70" s="168">
        <f t="shared" ca="1" si="298"/>
        <v>0</v>
      </c>
      <c r="EV70" s="168">
        <f t="shared" ca="1" si="298"/>
        <v>0</v>
      </c>
      <c r="EW70" s="168">
        <f t="shared" ca="1" si="298"/>
        <v>0</v>
      </c>
      <c r="EX70" s="168">
        <f t="shared" ca="1" si="298"/>
        <v>0</v>
      </c>
      <c r="EY70" s="166" cm="1">
        <f t="array" aca="1" ref="EY70" ca="1">INDEX(i.rev,$K70,EY$15)</f>
        <v>0</v>
      </c>
      <c r="EZ70" s="168">
        <f t="shared" ca="1" si="299"/>
        <v>0</v>
      </c>
      <c r="FA70" s="166" cm="1">
        <f t="array" aca="1" ref="FA70" ca="1">INDEX(i.rev,$K70,FA$15)</f>
        <v>1</v>
      </c>
      <c r="FB70" s="168">
        <f t="shared" ca="1" si="300"/>
        <v>0</v>
      </c>
      <c r="FC70" s="168">
        <f t="shared" ca="1" si="300"/>
        <v>0</v>
      </c>
      <c r="FD70" s="168">
        <f t="shared" ca="1" si="300"/>
        <v>0</v>
      </c>
      <c r="FE70" s="168">
        <f t="shared" ca="1" si="300"/>
        <v>0</v>
      </c>
      <c r="FF70" s="168">
        <f t="shared" ca="1" si="300"/>
        <v>0</v>
      </c>
      <c r="FG70" s="168">
        <f t="shared" ca="1" si="300"/>
        <v>0</v>
      </c>
      <c r="FH70" s="168">
        <f t="shared" ca="1" si="300"/>
        <v>0</v>
      </c>
      <c r="FI70" s="10">
        <f t="shared" si="307"/>
        <v>0.75</v>
      </c>
      <c r="FJ70" s="199" t="b">
        <f>TRUE</f>
        <v>1</v>
      </c>
      <c r="FK70" s="201">
        <f t="shared" si="306"/>
        <v>1597.5</v>
      </c>
      <c r="FL70" s="168" t="str">
        <f t="shared" ca="1" si="300"/>
        <v>-</v>
      </c>
      <c r="FM70" s="168" t="str">
        <f t="shared" ca="1" si="300"/>
        <v>-</v>
      </c>
      <c r="FN70" s="168" t="str">
        <f t="shared" ca="1" si="264"/>
        <v>-</v>
      </c>
      <c r="FO70" s="166" t="b">
        <f t="shared" si="225"/>
        <v>0</v>
      </c>
      <c r="FP70" s="166" t="b">
        <f t="shared" si="225"/>
        <v>0</v>
      </c>
      <c r="FQ70" s="166" t="b">
        <f t="shared" si="225"/>
        <v>1</v>
      </c>
      <c r="FR70" s="168">
        <f t="shared" ca="1" si="300"/>
        <v>0</v>
      </c>
      <c r="FS70" s="166">
        <f t="shared" ca="1" si="226"/>
        <v>1</v>
      </c>
      <c r="FT70" s="166">
        <f t="shared" ca="1" si="226"/>
        <v>1</v>
      </c>
      <c r="FU70" s="168" t="str">
        <f t="shared" ca="1" si="300"/>
        <v>-</v>
      </c>
      <c r="FV70" s="168" t="str">
        <f t="shared" ca="1" si="300"/>
        <v>-</v>
      </c>
      <c r="FW70" s="168" t="str">
        <f t="shared" ca="1" si="300"/>
        <v>-</v>
      </c>
      <c r="FX70" s="168" t="str">
        <f t="shared" ca="1" si="300"/>
        <v>-</v>
      </c>
      <c r="FY70" s="168" t="str">
        <f t="shared" ca="1" si="300"/>
        <v>-</v>
      </c>
      <c r="FZ70" s="168" t="str">
        <f t="shared" ca="1" si="300"/>
        <v>-</v>
      </c>
      <c r="GA70" s="168" t="str">
        <f t="shared" ca="1" si="300"/>
        <v>-</v>
      </c>
      <c r="GB70" s="168" t="str">
        <f t="shared" ca="1" si="300"/>
        <v>-</v>
      </c>
      <c r="GC70" s="168" t="str">
        <f t="shared" ca="1" si="300"/>
        <v>-</v>
      </c>
      <c r="GD70" s="168" t="b">
        <f t="shared" ca="1" si="300"/>
        <v>1</v>
      </c>
      <c r="GE70" s="168" t="str">
        <f t="shared" ca="1" si="300"/>
        <v>-</v>
      </c>
      <c r="GF70" s="168" t="str">
        <f t="shared" ca="1" si="300"/>
        <v>-</v>
      </c>
      <c r="GG70" s="168" t="str">
        <f t="shared" ca="1" si="227"/>
        <v>-</v>
      </c>
      <c r="GH70" s="168" t="str">
        <f t="shared" ca="1" si="228"/>
        <v>-</v>
      </c>
      <c r="GI70" s="168" t="str">
        <f t="shared" ca="1" si="229"/>
        <v>-</v>
      </c>
      <c r="GJ70" s="168" t="str">
        <f t="shared" ca="1" si="230"/>
        <v>-</v>
      </c>
      <c r="GK70" s="168" t="str">
        <f t="shared" ca="1" si="230"/>
        <v>-</v>
      </c>
      <c r="GL70" s="168" t="str">
        <f t="shared" ca="1" si="230"/>
        <v>-</v>
      </c>
      <c r="GM70" s="168" t="str">
        <f t="shared" ca="1" si="230"/>
        <v>-</v>
      </c>
      <c r="GN70" s="168" t="str">
        <f t="shared" ca="1" si="230"/>
        <v>-</v>
      </c>
      <c r="GO70" s="168" t="str">
        <f t="shared" ca="1" si="230"/>
        <v>-</v>
      </c>
      <c r="GP70" s="168" t="str">
        <f t="shared" ca="1" si="230"/>
        <v>-</v>
      </c>
      <c r="GQ70" s="168" t="str">
        <f t="shared" ca="1" si="230"/>
        <v>-</v>
      </c>
      <c r="GR70" s="168" t="str">
        <f t="shared" ca="1" si="230"/>
        <v>-</v>
      </c>
      <c r="GS70" s="168">
        <f t="shared" ca="1" si="230"/>
        <v>500</v>
      </c>
      <c r="GT70" s="168">
        <f t="shared" ca="1" si="230"/>
        <v>500</v>
      </c>
      <c r="GU70" s="168" t="str">
        <f t="shared" ca="1" si="230"/>
        <v>-</v>
      </c>
      <c r="GV70" s="168" t="str">
        <f t="shared" ca="1" si="230"/>
        <v>-</v>
      </c>
      <c r="GW70" s="168" t="str">
        <f t="shared" ca="1" si="230"/>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31"/>
        <v>4.4999999999999998E-2</v>
      </c>
      <c r="JB70" s="166">
        <f t="shared" ca="1" si="232"/>
        <v>4.4999999999999998E-2</v>
      </c>
      <c r="JC70" s="168">
        <f t="shared" ca="1" si="309"/>
        <v>1</v>
      </c>
      <c r="JD70" s="168">
        <f t="shared" ca="1" si="309"/>
        <v>0</v>
      </c>
      <c r="JE70" s="168">
        <f t="shared" ca="1" si="309"/>
        <v>1</v>
      </c>
      <c r="JF70" s="168">
        <f t="shared" ca="1" si="309"/>
        <v>1</v>
      </c>
      <c r="JG70" s="168">
        <f t="shared" ca="1" si="309"/>
        <v>0</v>
      </c>
      <c r="JH70" s="199">
        <v>50</v>
      </c>
      <c r="JI70" s="199">
        <v>50</v>
      </c>
      <c r="JJ70" s="199">
        <v>50</v>
      </c>
      <c r="JK70" s="199">
        <v>50</v>
      </c>
      <c r="JL70" s="166">
        <f t="shared" ca="1" si="301"/>
        <v>1</v>
      </c>
      <c r="JM70" s="166">
        <f t="shared" ca="1" si="302"/>
        <v>1</v>
      </c>
      <c r="JN70" s="166">
        <f t="shared" ca="1" si="303"/>
        <v>1</v>
      </c>
      <c r="JO70" s="166">
        <f t="shared" ca="1" si="234"/>
        <v>1</v>
      </c>
      <c r="JP70" s="166">
        <f t="shared" ca="1" si="234"/>
        <v>1</v>
      </c>
      <c r="JQ70" s="168">
        <f t="shared" ca="1" si="309"/>
        <v>1</v>
      </c>
      <c r="JR70" s="10"/>
      <c r="JS70" s="168">
        <f t="shared" ca="1" si="309"/>
        <v>1</v>
      </c>
      <c r="JT70" s="166">
        <f t="shared" ca="1" si="235"/>
        <v>1</v>
      </c>
      <c r="JU70" s="168">
        <f t="shared" ca="1" si="309"/>
        <v>1</v>
      </c>
      <c r="JV70" s="168">
        <f t="shared" ca="1" si="309"/>
        <v>1</v>
      </c>
      <c r="JW70" s="168">
        <f t="shared" ca="1" si="309"/>
        <v>1</v>
      </c>
      <c r="JX70" s="168">
        <f t="shared" ca="1" si="309"/>
        <v>1</v>
      </c>
      <c r="JY70" s="168">
        <f t="shared" ca="1" si="309"/>
        <v>1</v>
      </c>
      <c r="JZ70" s="168">
        <f t="shared" ca="1" si="309"/>
        <v>1</v>
      </c>
      <c r="KA70" s="166">
        <f t="shared" ca="1" si="236"/>
        <v>1</v>
      </c>
      <c r="KB70" s="166">
        <f t="shared" ca="1" si="237"/>
        <v>1</v>
      </c>
      <c r="KC70" s="166">
        <f t="shared" ca="1" si="238"/>
        <v>1</v>
      </c>
      <c r="KD70" s="166" t="str">
        <f t="shared" ca="1" si="239"/>
        <v>-</v>
      </c>
      <c r="KE70" s="199">
        <v>2</v>
      </c>
      <c r="KF70" s="166" t="str">
        <f t="shared" ca="1" si="240"/>
        <v>-</v>
      </c>
      <c r="KG70" s="166" t="str">
        <f t="shared" ca="1" si="241"/>
        <v>-</v>
      </c>
      <c r="KH70" s="166" t="b">
        <f t="shared" ca="1" si="242"/>
        <v>0</v>
      </c>
      <c r="KI70" s="168">
        <f t="shared" ca="1" si="309"/>
        <v>0</v>
      </c>
      <c r="KJ70" s="27">
        <v>0</v>
      </c>
    </row>
    <row r="71" spans="1:296" s="148" customFormat="1" outlineLevel="1">
      <c r="A71" s="126">
        <f t="shared" si="13"/>
        <v>66</v>
      </c>
      <c r="B71" s="126">
        <f t="shared" si="294"/>
        <v>13</v>
      </c>
      <c r="C71" s="148">
        <v>101</v>
      </c>
      <c r="D71" s="148" t="s">
        <v>884</v>
      </c>
      <c r="E71" s="148" t="b">
        <v>1</v>
      </c>
      <c r="F71" s="148" t="b">
        <v>0</v>
      </c>
      <c r="G71" s="148" t="b">
        <f t="shared" si="279"/>
        <v>1</v>
      </c>
      <c r="H71" s="144">
        <v>3</v>
      </c>
      <c r="I71" s="32">
        <v>1</v>
      </c>
      <c r="J71" s="144">
        <f t="shared" ca="1" si="280"/>
        <v>1</v>
      </c>
      <c r="K71" s="144">
        <f t="shared" ca="1" si="295"/>
        <v>1</v>
      </c>
      <c r="L71" s="144">
        <f t="shared" ca="1" si="295"/>
        <v>1</v>
      </c>
      <c r="M71" s="144">
        <f t="shared" ca="1" si="295"/>
        <v>1</v>
      </c>
      <c r="N71" s="144">
        <f t="shared" ca="1" si="295"/>
        <v>1</v>
      </c>
      <c r="O71" s="144">
        <f t="shared" ca="1" si="295"/>
        <v>1</v>
      </c>
      <c r="P71" s="144">
        <f t="shared" ca="1" si="295"/>
        <v>1</v>
      </c>
      <c r="Q71" s="144">
        <f t="shared" ca="1" si="295"/>
        <v>1</v>
      </c>
      <c r="R71" s="144">
        <f t="shared" ca="1" si="295"/>
        <v>2</v>
      </c>
      <c r="S71" s="144">
        <f t="shared" ca="1" si="295"/>
        <v>1</v>
      </c>
      <c r="T71" s="144">
        <f t="shared" ca="1" si="295"/>
        <v>1</v>
      </c>
      <c r="U71" s="144">
        <f t="shared" ca="1" si="295"/>
        <v>1</v>
      </c>
      <c r="V71" s="144">
        <f t="shared" ca="1" si="295"/>
        <v>1</v>
      </c>
      <c r="W71" s="144">
        <f t="shared" ca="1" si="295"/>
        <v>1</v>
      </c>
      <c r="X71" s="144">
        <f t="shared" ca="1" si="295"/>
        <v>1</v>
      </c>
      <c r="Y71" s="144">
        <f t="shared" ca="1" si="295"/>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6"/>
        <v>1</v>
      </c>
      <c r="AL71" s="166" t="str">
        <f t="shared" si="216"/>
        <v>-</v>
      </c>
      <c r="AM71" s="166" t="str">
        <f t="shared" si="216"/>
        <v>-</v>
      </c>
      <c r="AN71" s="166" t="str">
        <f t="shared" si="216"/>
        <v>-</v>
      </c>
      <c r="AO71" s="166" t="b">
        <f t="shared" si="216"/>
        <v>0</v>
      </c>
      <c r="AP71" s="166" t="b">
        <f t="shared" si="216"/>
        <v>0</v>
      </c>
      <c r="AQ71" s="166">
        <f t="shared" ca="1" si="217"/>
        <v>0</v>
      </c>
      <c r="AR71" s="166" t="b">
        <f t="shared" ca="1" si="218"/>
        <v>0</v>
      </c>
      <c r="AS71" s="166" t="b">
        <f t="shared" ca="1" si="218"/>
        <v>0</v>
      </c>
      <c r="AT71" s="166" t="str">
        <f t="shared" ca="1" si="218"/>
        <v>-</v>
      </c>
      <c r="AU71" s="166" t="str">
        <f t="shared" ca="1" si="218"/>
        <v>-</v>
      </c>
      <c r="AV71" s="166" t="str">
        <f t="shared" ca="1" si="218"/>
        <v>-</v>
      </c>
      <c r="AW71" s="10"/>
      <c r="AX71" s="166" t="b">
        <f t="shared" si="219"/>
        <v>1</v>
      </c>
      <c r="AY71" s="168" t="b">
        <f t="shared" ca="1" si="305"/>
        <v>1</v>
      </c>
      <c r="AZ71" s="168" t="b">
        <f t="shared" ca="1" si="305"/>
        <v>1</v>
      </c>
      <c r="BA71" s="167">
        <f t="shared" si="263"/>
        <v>3108</v>
      </c>
      <c r="BB71" s="168" t="str">
        <f t="shared" ca="1" si="305"/>
        <v>-</v>
      </c>
      <c r="BC71" s="168" t="str">
        <f t="shared" ca="1" si="305"/>
        <v>-</v>
      </c>
      <c r="BD71" s="168" t="str">
        <f t="shared" ca="1" si="305"/>
        <v>-</v>
      </c>
      <c r="BE71" s="168" t="str">
        <f t="shared" ca="1" si="305"/>
        <v>-</v>
      </c>
      <c r="BF71" s="168" t="str">
        <f t="shared" ca="1" si="305"/>
        <v>-</v>
      </c>
      <c r="BG71" s="168">
        <f t="shared" ca="1" si="305"/>
        <v>1</v>
      </c>
      <c r="BH71" s="168">
        <f t="shared" ca="1" si="305"/>
        <v>1</v>
      </c>
      <c r="BI71" s="168" t="str">
        <f t="shared" ca="1" si="305"/>
        <v>-</v>
      </c>
      <c r="BJ71" s="168" t="str">
        <f t="shared" ca="1" si="305"/>
        <v>-</v>
      </c>
      <c r="BK71" s="10"/>
      <c r="BL71" s="168" t="str">
        <f t="shared" ca="1" si="305"/>
        <v>-</v>
      </c>
      <c r="BM71" s="168" t="str">
        <f t="shared" ca="1" si="305"/>
        <v>-</v>
      </c>
      <c r="BN71" s="168" t="str">
        <f t="shared" ca="1" si="305"/>
        <v>-</v>
      </c>
      <c r="BO71" s="168" t="str">
        <f t="shared" ca="1" si="305"/>
        <v>-</v>
      </c>
      <c r="BP71" s="168" t="str">
        <f t="shared" ca="1" si="305"/>
        <v>-</v>
      </c>
      <c r="BQ71" s="168" t="str">
        <f t="shared" ca="1" si="305"/>
        <v>-</v>
      </c>
      <c r="BR71" s="168" t="str">
        <f t="shared" ca="1" si="305"/>
        <v>-</v>
      </c>
      <c r="BS71" s="168" t="str">
        <f t="shared" ca="1" si="305"/>
        <v>-</v>
      </c>
      <c r="BT71" s="168" t="str">
        <f t="shared" ca="1" si="305"/>
        <v>-</v>
      </c>
      <c r="BU71" s="168" t="str">
        <f t="shared" ca="1" si="305"/>
        <v>-</v>
      </c>
      <c r="BV71" s="168" t="str">
        <f t="shared" ca="1" si="305"/>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2"/>
        <v>-</v>
      </c>
      <c r="CI71" s="168" t="str">
        <f t="shared" ca="1" si="292"/>
        <v>-</v>
      </c>
      <c r="CJ71" s="168" t="str">
        <f t="shared" ca="1" si="292"/>
        <v>-</v>
      </c>
      <c r="CK71" s="168" t="str">
        <f t="shared" ca="1" si="292"/>
        <v>-</v>
      </c>
      <c r="CL71" s="168" t="str">
        <f t="shared" ca="1" si="292"/>
        <v>-</v>
      </c>
      <c r="CM71" s="168" t="str">
        <f t="shared" ca="1" si="292"/>
        <v>-</v>
      </c>
      <c r="CN71" s="168" t="str">
        <f t="shared" ca="1" si="292"/>
        <v>-</v>
      </c>
      <c r="CO71" s="168" t="str">
        <f t="shared" ca="1" si="292"/>
        <v>-</v>
      </c>
      <c r="CP71" s="168">
        <f t="shared" ca="1" si="292"/>
        <v>1</v>
      </c>
      <c r="CQ71" s="168">
        <f t="shared" ca="1" si="292"/>
        <v>1</v>
      </c>
      <c r="CR71" s="168">
        <f t="shared" ca="1" si="292"/>
        <v>0</v>
      </c>
      <c r="CS71" s="168" t="str">
        <f t="shared" ca="1" si="292"/>
        <v>-</v>
      </c>
      <c r="CT71" s="168" t="str">
        <f t="shared" ca="1" si="292"/>
        <v>-</v>
      </c>
      <c r="CU71" s="168" t="str">
        <f t="shared" ca="1" si="292"/>
        <v>-</v>
      </c>
      <c r="CV71" s="168" t="str">
        <f t="shared" ca="1" si="292"/>
        <v>-</v>
      </c>
      <c r="CW71" s="168" t="str">
        <f t="shared" ca="1" si="292"/>
        <v>-</v>
      </c>
      <c r="CX71" s="168" t="str">
        <f t="shared" ca="1" si="284"/>
        <v>-</v>
      </c>
      <c r="CY71" s="168" t="str">
        <f t="shared" ca="1" si="284"/>
        <v>-</v>
      </c>
      <c r="CZ71" s="168">
        <f t="shared" ca="1" si="284"/>
        <v>0</v>
      </c>
      <c r="DA71" s="168" t="str">
        <f t="shared" ca="1" si="284"/>
        <v>-</v>
      </c>
      <c r="DB71" s="168" t="str">
        <f t="shared" ca="1" si="285"/>
        <v>-</v>
      </c>
      <c r="DC71" s="168" t="str">
        <f t="shared" ca="1" si="285"/>
        <v>-</v>
      </c>
      <c r="DD71" s="168" t="str">
        <f t="shared" ca="1" si="285"/>
        <v>-</v>
      </c>
      <c r="DE71" s="168" t="str">
        <f t="shared" ca="1" si="285"/>
        <v>-</v>
      </c>
      <c r="DF71" s="168">
        <f t="shared" ca="1" si="285"/>
        <v>0</v>
      </c>
      <c r="DG71" s="168">
        <f t="shared" ca="1" si="285"/>
        <v>0</v>
      </c>
      <c r="DH71" s="168">
        <f t="shared" ca="1" si="285"/>
        <v>0</v>
      </c>
      <c r="DI71" s="168">
        <f t="shared" ca="1" si="285"/>
        <v>0</v>
      </c>
      <c r="DJ71" s="168">
        <f t="shared" ca="1" si="285"/>
        <v>0</v>
      </c>
      <c r="DK71" s="168">
        <f t="shared" ca="1" si="285"/>
        <v>0</v>
      </c>
      <c r="DL71" s="168">
        <f t="shared" ca="1" si="285"/>
        <v>0</v>
      </c>
      <c r="DM71" s="168" t="str">
        <f t="shared" ca="1" si="285"/>
        <v>-</v>
      </c>
      <c r="DN71" s="168" t="str">
        <f t="shared" ca="1" si="285"/>
        <v>-</v>
      </c>
      <c r="DO71" s="168" t="str">
        <f t="shared" ca="1" si="285"/>
        <v>-</v>
      </c>
      <c r="DP71" s="168" t="str">
        <f t="shared" ca="1" si="285"/>
        <v>-</v>
      </c>
      <c r="DQ71" s="168" t="str">
        <f t="shared" ca="1" si="285"/>
        <v>-</v>
      </c>
      <c r="DR71" s="168" t="str">
        <f t="shared" ca="1" si="286"/>
        <v>-</v>
      </c>
      <c r="DS71" s="168" t="str">
        <f t="shared" ca="1" si="286"/>
        <v>-</v>
      </c>
      <c r="DT71" s="168" t="str">
        <f t="shared" ca="1" si="286"/>
        <v>-</v>
      </c>
      <c r="DU71" s="168" t="str">
        <f t="shared" ca="1" si="286"/>
        <v>-</v>
      </c>
      <c r="DV71" s="168" t="str">
        <f t="shared" ca="1" si="286"/>
        <v>-</v>
      </c>
      <c r="DW71" s="168" t="str">
        <f t="shared" ca="1" si="286"/>
        <v>-</v>
      </c>
      <c r="DX71" s="10"/>
      <c r="DY71" s="168">
        <f t="shared" ca="1" si="286"/>
        <v>1</v>
      </c>
      <c r="DZ71" s="168" t="str">
        <f t="shared" ca="1" si="286"/>
        <v>-</v>
      </c>
      <c r="EA71" s="168" t="str">
        <f t="shared" ca="1" si="286"/>
        <v>-</v>
      </c>
      <c r="EB71" s="168" t="str">
        <f t="shared" ca="1" si="286"/>
        <v>-</v>
      </c>
      <c r="EC71" s="168" t="str">
        <f t="shared" ca="1" si="286"/>
        <v>-</v>
      </c>
      <c r="ED71" s="168" t="b">
        <f t="shared" ca="1" si="286"/>
        <v>0</v>
      </c>
      <c r="EE71" s="168" t="str">
        <f t="shared" ca="1" si="286"/>
        <v>-</v>
      </c>
      <c r="EF71" s="168">
        <f t="shared" ca="1" si="286"/>
        <v>0</v>
      </c>
      <c r="EG71" s="168" t="str">
        <f t="shared" ca="1" si="286"/>
        <v>-</v>
      </c>
      <c r="EH71" s="166" cm="1">
        <f t="array" aca="1" ref="EH71" ca="1">INDEX(i.rev,$K71,EH$15)</f>
        <v>1</v>
      </c>
      <c r="EI71" s="168">
        <f t="shared" ca="1" si="297"/>
        <v>0</v>
      </c>
      <c r="EJ71" s="168">
        <f t="shared" ca="1" si="297"/>
        <v>1</v>
      </c>
      <c r="EK71" s="168">
        <f t="shared" ca="1" si="297"/>
        <v>0</v>
      </c>
      <c r="EL71" s="168">
        <f t="shared" ca="1" si="297"/>
        <v>1</v>
      </c>
      <c r="EM71" s="168">
        <f t="shared" ca="1" si="297"/>
        <v>1</v>
      </c>
      <c r="EN71" s="168">
        <f t="shared" ca="1" si="297"/>
        <v>1</v>
      </c>
      <c r="EO71" s="168">
        <f t="shared" ca="1" si="298"/>
        <v>0</v>
      </c>
      <c r="EP71" s="168">
        <f t="shared" ca="1" si="298"/>
        <v>0</v>
      </c>
      <c r="EQ71" s="168">
        <f t="shared" ca="1" si="298"/>
        <v>0</v>
      </c>
      <c r="ER71" s="168">
        <f t="shared" ca="1" si="298"/>
        <v>0</v>
      </c>
      <c r="ES71" s="168">
        <f t="shared" ca="1" si="298"/>
        <v>0</v>
      </c>
      <c r="ET71" s="168">
        <f t="shared" ca="1" si="298"/>
        <v>0</v>
      </c>
      <c r="EU71" s="168">
        <f t="shared" ca="1" si="298"/>
        <v>0</v>
      </c>
      <c r="EV71" s="168">
        <f t="shared" ca="1" si="298"/>
        <v>0</v>
      </c>
      <c r="EW71" s="168">
        <f t="shared" ca="1" si="298"/>
        <v>0</v>
      </c>
      <c r="EX71" s="168">
        <f t="shared" ca="1" si="298"/>
        <v>0</v>
      </c>
      <c r="EY71" s="166" cm="1">
        <f t="array" aca="1" ref="EY71" ca="1">INDEX(i.rev,$K71,EY$15)</f>
        <v>0</v>
      </c>
      <c r="EZ71" s="168">
        <f t="shared" ca="1" si="299"/>
        <v>0</v>
      </c>
      <c r="FA71" s="166" cm="1">
        <f t="array" aca="1" ref="FA71" ca="1">INDEX(i.rev,$K71,FA$15)</f>
        <v>1</v>
      </c>
      <c r="FB71" s="168">
        <f t="shared" ca="1" si="300"/>
        <v>0</v>
      </c>
      <c r="FC71" s="168">
        <f t="shared" ca="1" si="300"/>
        <v>0</v>
      </c>
      <c r="FD71" s="168">
        <f t="shared" ca="1" si="300"/>
        <v>0</v>
      </c>
      <c r="FE71" s="168">
        <f t="shared" ca="1" si="300"/>
        <v>0</v>
      </c>
      <c r="FF71" s="168">
        <f t="shared" ca="1" si="300"/>
        <v>0</v>
      </c>
      <c r="FG71" s="168">
        <f t="shared" ca="1" si="300"/>
        <v>0</v>
      </c>
      <c r="FH71" s="168">
        <f t="shared" ca="1" si="300"/>
        <v>0</v>
      </c>
      <c r="FI71" s="10">
        <f t="shared" si="307"/>
        <v>0.9</v>
      </c>
      <c r="FJ71" s="199" t="b">
        <f>TRUE</f>
        <v>1</v>
      </c>
      <c r="FK71" s="201">
        <f t="shared" si="306"/>
        <v>1917</v>
      </c>
      <c r="FL71" s="168" t="str">
        <f t="shared" ca="1" si="300"/>
        <v>-</v>
      </c>
      <c r="FM71" s="168" t="str">
        <f t="shared" ca="1" si="300"/>
        <v>-</v>
      </c>
      <c r="FN71" s="168" t="str">
        <f t="shared" ca="1" si="264"/>
        <v>-</v>
      </c>
      <c r="FO71" s="166" t="b">
        <f t="shared" si="225"/>
        <v>0</v>
      </c>
      <c r="FP71" s="166" t="b">
        <f t="shared" si="225"/>
        <v>0</v>
      </c>
      <c r="FQ71" s="166" t="b">
        <f t="shared" si="225"/>
        <v>1</v>
      </c>
      <c r="FR71" s="168">
        <f t="shared" ca="1" si="300"/>
        <v>0</v>
      </c>
      <c r="FS71" s="166">
        <f t="shared" ca="1" si="226"/>
        <v>1</v>
      </c>
      <c r="FT71" s="166">
        <f t="shared" ca="1" si="226"/>
        <v>1</v>
      </c>
      <c r="FU71" s="168" t="str">
        <f t="shared" ca="1" si="300"/>
        <v>-</v>
      </c>
      <c r="FV71" s="168" t="str">
        <f t="shared" ca="1" si="300"/>
        <v>-</v>
      </c>
      <c r="FW71" s="168" t="str">
        <f t="shared" ca="1" si="300"/>
        <v>-</v>
      </c>
      <c r="FX71" s="168" t="str">
        <f t="shared" ca="1" si="300"/>
        <v>-</v>
      </c>
      <c r="FY71" s="168" t="str">
        <f t="shared" ca="1" si="300"/>
        <v>-</v>
      </c>
      <c r="FZ71" s="168" t="str">
        <f t="shared" ca="1" si="300"/>
        <v>-</v>
      </c>
      <c r="GA71" s="168" t="str">
        <f t="shared" ca="1" si="300"/>
        <v>-</v>
      </c>
      <c r="GB71" s="168" t="str">
        <f t="shared" ca="1" si="300"/>
        <v>-</v>
      </c>
      <c r="GC71" s="168" t="str">
        <f t="shared" ca="1" si="300"/>
        <v>-</v>
      </c>
      <c r="GD71" s="168" t="b">
        <f t="shared" ref="GD71:GF71" ca="1" si="310">OFFSET(GD$5,$B71,0)</f>
        <v>1</v>
      </c>
      <c r="GE71" s="168" t="str">
        <f t="shared" ca="1" si="310"/>
        <v>-</v>
      </c>
      <c r="GF71" s="168" t="str">
        <f t="shared" ca="1" si="310"/>
        <v>-</v>
      </c>
      <c r="GG71" s="168" t="str">
        <f t="shared" ca="1" si="227"/>
        <v>-</v>
      </c>
      <c r="GH71" s="168" t="str">
        <f t="shared" ca="1" si="228"/>
        <v>-</v>
      </c>
      <c r="GI71" s="168" t="str">
        <f t="shared" ca="1" si="229"/>
        <v>-</v>
      </c>
      <c r="GJ71" s="168" t="str">
        <f t="shared" ca="1" si="230"/>
        <v>-</v>
      </c>
      <c r="GK71" s="168" t="str">
        <f t="shared" ca="1" si="230"/>
        <v>-</v>
      </c>
      <c r="GL71" s="168" t="str">
        <f t="shared" ca="1" si="230"/>
        <v>-</v>
      </c>
      <c r="GM71" s="168" t="str">
        <f t="shared" ca="1" si="230"/>
        <v>-</v>
      </c>
      <c r="GN71" s="168" t="str">
        <f t="shared" ca="1" si="230"/>
        <v>-</v>
      </c>
      <c r="GO71" s="168" t="str">
        <f t="shared" ref="GO71:GW71" ca="1" si="311">OFFSET(GO$5,$B71,0)</f>
        <v>-</v>
      </c>
      <c r="GP71" s="168" t="str">
        <f t="shared" ca="1" si="311"/>
        <v>-</v>
      </c>
      <c r="GQ71" s="168" t="str">
        <f t="shared" ca="1" si="311"/>
        <v>-</v>
      </c>
      <c r="GR71" s="168" t="str">
        <f t="shared" ca="1" si="311"/>
        <v>-</v>
      </c>
      <c r="GS71" s="168">
        <f t="shared" ca="1" si="311"/>
        <v>500</v>
      </c>
      <c r="GT71" s="168">
        <f t="shared" ca="1" si="311"/>
        <v>500</v>
      </c>
      <c r="GU71" s="168" t="str">
        <f t="shared" ca="1" si="311"/>
        <v>-</v>
      </c>
      <c r="GV71" s="168" t="str">
        <f t="shared" ca="1" si="311"/>
        <v>-</v>
      </c>
      <c r="GW71" s="168" t="str">
        <f t="shared" ca="1" si="311"/>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31"/>
        <v>4.4999999999999998E-2</v>
      </c>
      <c r="JB71" s="166">
        <f t="shared" ca="1" si="232"/>
        <v>4.4999999999999998E-2</v>
      </c>
      <c r="JC71" s="168">
        <f t="shared" ca="1" si="309"/>
        <v>1</v>
      </c>
      <c r="JD71" s="168">
        <f t="shared" ca="1" si="309"/>
        <v>0</v>
      </c>
      <c r="JE71" s="168">
        <f t="shared" ca="1" si="309"/>
        <v>1</v>
      </c>
      <c r="JF71" s="168">
        <f t="shared" ca="1" si="309"/>
        <v>1</v>
      </c>
      <c r="JG71" s="168">
        <f t="shared" ca="1" si="309"/>
        <v>0</v>
      </c>
      <c r="JH71" s="199">
        <v>50</v>
      </c>
      <c r="JI71" s="199">
        <v>50</v>
      </c>
      <c r="JJ71" s="199">
        <v>50</v>
      </c>
      <c r="JK71" s="199">
        <v>50</v>
      </c>
      <c r="JL71" s="166">
        <f t="shared" ca="1" si="301"/>
        <v>1</v>
      </c>
      <c r="JM71" s="166">
        <f t="shared" ca="1" si="302"/>
        <v>1</v>
      </c>
      <c r="JN71" s="166">
        <f t="shared" ca="1" si="303"/>
        <v>1</v>
      </c>
      <c r="JO71" s="166">
        <f t="shared" ca="1" si="234"/>
        <v>1</v>
      </c>
      <c r="JP71" s="166">
        <f t="shared" ca="1" si="234"/>
        <v>1</v>
      </c>
      <c r="JQ71" s="168">
        <f t="shared" ca="1" si="309"/>
        <v>1</v>
      </c>
      <c r="JR71" s="10"/>
      <c r="JS71" s="168">
        <f t="shared" ca="1" si="309"/>
        <v>1</v>
      </c>
      <c r="JT71" s="166">
        <f t="shared" ca="1" si="235"/>
        <v>1</v>
      </c>
      <c r="JU71" s="168">
        <f t="shared" ca="1" si="309"/>
        <v>1</v>
      </c>
      <c r="JV71" s="168">
        <f t="shared" ca="1" si="309"/>
        <v>1</v>
      </c>
      <c r="JW71" s="168">
        <f t="shared" ca="1" si="309"/>
        <v>1</v>
      </c>
      <c r="JX71" s="168">
        <f t="shared" ca="1" si="309"/>
        <v>1</v>
      </c>
      <c r="JY71" s="168">
        <f t="shared" ca="1" si="309"/>
        <v>1</v>
      </c>
      <c r="JZ71" s="168">
        <f t="shared" ca="1" si="309"/>
        <v>1</v>
      </c>
      <c r="KA71" s="166">
        <f t="shared" ca="1" si="236"/>
        <v>1</v>
      </c>
      <c r="KB71" s="166">
        <f t="shared" ca="1" si="237"/>
        <v>1</v>
      </c>
      <c r="KC71" s="166">
        <f t="shared" ca="1" si="238"/>
        <v>1</v>
      </c>
      <c r="KD71" s="166" t="str">
        <f t="shared" ca="1" si="239"/>
        <v>-</v>
      </c>
      <c r="KE71" s="199">
        <v>2</v>
      </c>
      <c r="KF71" s="166" t="str">
        <f t="shared" ca="1" si="240"/>
        <v>-</v>
      </c>
      <c r="KG71" s="166" t="str">
        <f t="shared" ca="1" si="241"/>
        <v>-</v>
      </c>
      <c r="KH71" s="166" t="b">
        <f t="shared" ca="1" si="242"/>
        <v>0</v>
      </c>
      <c r="KI71" s="168">
        <f t="shared" ca="1" si="309"/>
        <v>0</v>
      </c>
      <c r="KJ71" s="27">
        <v>0</v>
      </c>
    </row>
    <row r="72" spans="1:296" s="148" customFormat="1" outlineLevel="1">
      <c r="A72" s="126">
        <f t="shared" si="13"/>
        <v>67</v>
      </c>
      <c r="B72" s="126">
        <f t="shared" si="294"/>
        <v>13</v>
      </c>
      <c r="C72" s="148">
        <v>101</v>
      </c>
      <c r="D72" s="148" t="s">
        <v>884</v>
      </c>
      <c r="E72" s="148" t="b">
        <v>1</v>
      </c>
      <c r="F72" s="148" t="b">
        <v>0</v>
      </c>
      <c r="G72" s="148" t="b">
        <f t="shared" ref="G72:G77" si="312">E72</f>
        <v>1</v>
      </c>
      <c r="H72" s="144">
        <v>3</v>
      </c>
      <c r="I72" s="32">
        <v>1</v>
      </c>
      <c r="J72" s="144">
        <f t="shared" ref="J72:Y87" ca="1" si="313">OFFSET(J72,-1,0)</f>
        <v>1</v>
      </c>
      <c r="K72" s="144">
        <f t="shared" ca="1" si="313"/>
        <v>1</v>
      </c>
      <c r="L72" s="144">
        <f t="shared" ca="1" si="313"/>
        <v>1</v>
      </c>
      <c r="M72" s="144">
        <f t="shared" ca="1" si="313"/>
        <v>1</v>
      </c>
      <c r="N72" s="144">
        <f t="shared" ca="1" si="313"/>
        <v>1</v>
      </c>
      <c r="O72" s="144">
        <f t="shared" ca="1" si="313"/>
        <v>1</v>
      </c>
      <c r="P72" s="144">
        <f t="shared" ca="1" si="313"/>
        <v>1</v>
      </c>
      <c r="Q72" s="144">
        <f t="shared" ca="1" si="313"/>
        <v>1</v>
      </c>
      <c r="R72" s="144">
        <f t="shared" ca="1" si="313"/>
        <v>2</v>
      </c>
      <c r="S72" s="144">
        <f t="shared" ca="1" si="313"/>
        <v>1</v>
      </c>
      <c r="T72" s="199">
        <v>2</v>
      </c>
      <c r="U72" s="144">
        <f t="shared" ca="1" si="313"/>
        <v>1</v>
      </c>
      <c r="V72" s="144">
        <f t="shared" ca="1" si="313"/>
        <v>1</v>
      </c>
      <c r="W72" s="144">
        <f t="shared" ca="1" si="313"/>
        <v>1</v>
      </c>
      <c r="X72" s="144">
        <f t="shared" ca="1" si="313"/>
        <v>1</v>
      </c>
      <c r="Y72" s="144">
        <f t="shared" ca="1" si="31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6"/>
        <v>1</v>
      </c>
      <c r="AL72" s="166" t="str">
        <f t="shared" si="216"/>
        <v>-</v>
      </c>
      <c r="AM72" s="166" t="str">
        <f t="shared" si="216"/>
        <v>-</v>
      </c>
      <c r="AN72" s="166" t="str">
        <f t="shared" si="216"/>
        <v>-</v>
      </c>
      <c r="AO72" s="166" t="b">
        <f t="shared" si="216"/>
        <v>0</v>
      </c>
      <c r="AP72" s="166" t="b">
        <f t="shared" si="216"/>
        <v>0</v>
      </c>
      <c r="AQ72" s="166">
        <f t="shared" ca="1" si="217"/>
        <v>0</v>
      </c>
      <c r="AR72" s="166" t="b">
        <f t="shared" ca="1" si="218"/>
        <v>0</v>
      </c>
      <c r="AS72" s="166" t="b">
        <f t="shared" ca="1" si="218"/>
        <v>0</v>
      </c>
      <c r="AT72" s="166" t="str">
        <f t="shared" ca="1" si="218"/>
        <v>-</v>
      </c>
      <c r="AU72" s="166" t="str">
        <f t="shared" ca="1" si="218"/>
        <v>-</v>
      </c>
      <c r="AV72" s="166" t="str">
        <f t="shared" ca="1" si="218"/>
        <v>-</v>
      </c>
      <c r="AW72" s="10"/>
      <c r="AX72" s="166" t="b">
        <f t="shared" si="219"/>
        <v>1</v>
      </c>
      <c r="AY72" s="168" t="b">
        <f t="shared" ref="AY72:BV83" ca="1" si="314">OFFSET(AY$5,$B72,0)</f>
        <v>1</v>
      </c>
      <c r="AZ72" s="168" t="b">
        <f t="shared" ca="1" si="314"/>
        <v>1</v>
      </c>
      <c r="BA72" s="167">
        <f t="shared" si="263"/>
        <v>3108</v>
      </c>
      <c r="BB72" s="168" t="str">
        <f t="shared" ca="1" si="314"/>
        <v>-</v>
      </c>
      <c r="BC72" s="168" t="str">
        <f t="shared" ca="1" si="314"/>
        <v>-</v>
      </c>
      <c r="BD72" s="168" t="str">
        <f t="shared" ca="1" si="314"/>
        <v>-</v>
      </c>
      <c r="BE72" s="168" t="str">
        <f t="shared" ca="1" si="314"/>
        <v>-</v>
      </c>
      <c r="BF72" s="168" t="str">
        <f t="shared" ca="1" si="314"/>
        <v>-</v>
      </c>
      <c r="BG72" s="168">
        <f t="shared" ca="1" si="314"/>
        <v>1</v>
      </c>
      <c r="BH72" s="168">
        <f t="shared" ca="1" si="314"/>
        <v>1</v>
      </c>
      <c r="BI72" s="168" t="str">
        <f t="shared" ca="1" si="314"/>
        <v>-</v>
      </c>
      <c r="BJ72" s="168" t="str">
        <f t="shared" ca="1" si="314"/>
        <v>-</v>
      </c>
      <c r="BK72" s="10"/>
      <c r="BL72" s="168" t="str">
        <f t="shared" ca="1" si="314"/>
        <v>-</v>
      </c>
      <c r="BM72" s="168" t="str">
        <f t="shared" ca="1" si="314"/>
        <v>-</v>
      </c>
      <c r="BN72" s="168" t="str">
        <f t="shared" ca="1" si="314"/>
        <v>-</v>
      </c>
      <c r="BO72" s="168" t="str">
        <f t="shared" ca="1" si="314"/>
        <v>-</v>
      </c>
      <c r="BP72" s="168" t="str">
        <f t="shared" ca="1" si="314"/>
        <v>-</v>
      </c>
      <c r="BQ72" s="168" t="str">
        <f t="shared" ca="1" si="314"/>
        <v>-</v>
      </c>
      <c r="BR72" s="168" t="str">
        <f t="shared" ca="1" si="314"/>
        <v>-</v>
      </c>
      <c r="BS72" s="168" t="str">
        <f t="shared" ca="1" si="314"/>
        <v>-</v>
      </c>
      <c r="BT72" s="168" t="str">
        <f t="shared" ca="1" si="314"/>
        <v>-</v>
      </c>
      <c r="BU72" s="168" t="str">
        <f t="shared" ca="1" si="314"/>
        <v>-</v>
      </c>
      <c r="BV72" s="168" t="str">
        <f t="shared" ca="1" si="31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5">OFFSET(CH$5,$B72,0)</f>
        <v>-</v>
      </c>
      <c r="CI72" s="168" t="str">
        <f t="shared" ca="1" si="315"/>
        <v>-</v>
      </c>
      <c r="CJ72" s="168" t="str">
        <f t="shared" ca="1" si="315"/>
        <v>-</v>
      </c>
      <c r="CK72" s="168" t="str">
        <f t="shared" ca="1" si="315"/>
        <v>-</v>
      </c>
      <c r="CL72" s="168" t="str">
        <f t="shared" ca="1" si="315"/>
        <v>-</v>
      </c>
      <c r="CM72" s="168" t="str">
        <f t="shared" ca="1" si="315"/>
        <v>-</v>
      </c>
      <c r="CN72" s="168" t="str">
        <f t="shared" ca="1" si="315"/>
        <v>-</v>
      </c>
      <c r="CO72" s="168" t="str">
        <f t="shared" ca="1" si="315"/>
        <v>-</v>
      </c>
      <c r="CP72" s="168">
        <f t="shared" ca="1" si="315"/>
        <v>1</v>
      </c>
      <c r="CQ72" s="168">
        <f t="shared" ca="1" si="315"/>
        <v>1</v>
      </c>
      <c r="CR72" s="168">
        <f t="shared" ca="1" si="315"/>
        <v>0</v>
      </c>
      <c r="CS72" s="168" t="str">
        <f t="shared" ca="1" si="315"/>
        <v>-</v>
      </c>
      <c r="CT72" s="168" t="str">
        <f t="shared" ca="1" si="315"/>
        <v>-</v>
      </c>
      <c r="CU72" s="168" t="str">
        <f t="shared" ca="1" si="315"/>
        <v>-</v>
      </c>
      <c r="CV72" s="168" t="str">
        <f t="shared" ca="1" si="315"/>
        <v>-</v>
      </c>
      <c r="CW72" s="168" t="str">
        <f t="shared" ca="1" si="315"/>
        <v>-</v>
      </c>
      <c r="CX72" s="168" t="str">
        <f t="shared" ca="1" si="284"/>
        <v>-</v>
      </c>
      <c r="CY72" s="168" t="str">
        <f t="shared" ca="1" si="284"/>
        <v>-</v>
      </c>
      <c r="CZ72" s="168">
        <f t="shared" ca="1" si="284"/>
        <v>0</v>
      </c>
      <c r="DA72" s="168" t="str">
        <f t="shared" ca="1" si="284"/>
        <v>-</v>
      </c>
      <c r="DB72" s="168" t="str">
        <f t="shared" ref="DB72:DQ81" ca="1" si="316">OFFSET(DB$5,$B72,0)</f>
        <v>-</v>
      </c>
      <c r="DC72" s="168" t="str">
        <f t="shared" ca="1" si="316"/>
        <v>-</v>
      </c>
      <c r="DD72" s="168" t="str">
        <f t="shared" ca="1" si="316"/>
        <v>-</v>
      </c>
      <c r="DE72" s="168" t="str">
        <f t="shared" ca="1" si="316"/>
        <v>-</v>
      </c>
      <c r="DF72" s="168">
        <f t="shared" ca="1" si="316"/>
        <v>0</v>
      </c>
      <c r="DG72" s="168">
        <f t="shared" ca="1" si="316"/>
        <v>0</v>
      </c>
      <c r="DH72" s="168">
        <f t="shared" ca="1" si="316"/>
        <v>0</v>
      </c>
      <c r="DI72" s="168">
        <f t="shared" ca="1" si="316"/>
        <v>0</v>
      </c>
      <c r="DJ72" s="168">
        <f t="shared" ca="1" si="316"/>
        <v>0</v>
      </c>
      <c r="DK72" s="168">
        <f t="shared" ca="1" si="316"/>
        <v>0</v>
      </c>
      <c r="DL72" s="168">
        <f t="shared" ca="1" si="316"/>
        <v>0</v>
      </c>
      <c r="DM72" s="168" t="str">
        <f t="shared" ca="1" si="316"/>
        <v>-</v>
      </c>
      <c r="DN72" s="168" t="str">
        <f t="shared" ca="1" si="316"/>
        <v>-</v>
      </c>
      <c r="DO72" s="168" t="str">
        <f t="shared" ca="1" si="316"/>
        <v>-</v>
      </c>
      <c r="DP72" s="168" t="str">
        <f t="shared" ca="1" si="316"/>
        <v>-</v>
      </c>
      <c r="DQ72" s="168" t="str">
        <f t="shared" ca="1" si="316"/>
        <v>-</v>
      </c>
      <c r="DR72" s="168" t="str">
        <f t="shared" ref="DR72:EG87" ca="1" si="317">OFFSET(DR$5,$B72,0)</f>
        <v>-</v>
      </c>
      <c r="DS72" s="168" t="str">
        <f t="shared" ca="1" si="317"/>
        <v>-</v>
      </c>
      <c r="DT72" s="168" t="str">
        <f t="shared" ca="1" si="317"/>
        <v>-</v>
      </c>
      <c r="DU72" s="168" t="str">
        <f t="shared" ca="1" si="317"/>
        <v>-</v>
      </c>
      <c r="DV72" s="168" t="str">
        <f t="shared" ca="1" si="317"/>
        <v>-</v>
      </c>
      <c r="DW72" s="168" t="str">
        <f t="shared" ca="1" si="317"/>
        <v>-</v>
      </c>
      <c r="DX72" s="10"/>
      <c r="DY72" s="168">
        <f t="shared" ca="1" si="317"/>
        <v>1</v>
      </c>
      <c r="DZ72" s="168" t="str">
        <f t="shared" ca="1" si="317"/>
        <v>-</v>
      </c>
      <c r="EA72" s="168" t="str">
        <f t="shared" ca="1" si="317"/>
        <v>-</v>
      </c>
      <c r="EB72" s="168" t="str">
        <f t="shared" ca="1" si="317"/>
        <v>-</v>
      </c>
      <c r="EC72" s="168" t="str">
        <f t="shared" ca="1" si="317"/>
        <v>-</v>
      </c>
      <c r="ED72" s="168" t="b">
        <f t="shared" ca="1" si="317"/>
        <v>0</v>
      </c>
      <c r="EE72" s="168" t="str">
        <f t="shared" ca="1" si="317"/>
        <v>-</v>
      </c>
      <c r="EF72" s="168">
        <f t="shared" ca="1" si="317"/>
        <v>0</v>
      </c>
      <c r="EG72" s="168" t="str">
        <f t="shared" ca="1" si="317"/>
        <v>-</v>
      </c>
      <c r="EH72" s="166" cm="1">
        <f t="array" aca="1" ref="EH72" ca="1">INDEX(i.rev,$K72,EH$15)</f>
        <v>1</v>
      </c>
      <c r="EI72" s="168">
        <f t="shared" ref="EI72:EX87" ca="1" si="318">OFFSET(EI$5,$B72,0)</f>
        <v>0</v>
      </c>
      <c r="EJ72" s="168">
        <f t="shared" ca="1" si="318"/>
        <v>1</v>
      </c>
      <c r="EK72" s="168">
        <f t="shared" ca="1" si="318"/>
        <v>0</v>
      </c>
      <c r="EL72" s="168">
        <f t="shared" ca="1" si="318"/>
        <v>1</v>
      </c>
      <c r="EM72" s="168">
        <f t="shared" ca="1" si="318"/>
        <v>1</v>
      </c>
      <c r="EN72" s="168">
        <f t="shared" ca="1" si="318"/>
        <v>1</v>
      </c>
      <c r="EO72" s="168">
        <f t="shared" ca="1" si="318"/>
        <v>0</v>
      </c>
      <c r="EP72" s="168">
        <f t="shared" ca="1" si="318"/>
        <v>0</v>
      </c>
      <c r="EQ72" s="168">
        <f t="shared" ca="1" si="318"/>
        <v>0</v>
      </c>
      <c r="ER72" s="168">
        <f t="shared" ca="1" si="318"/>
        <v>0</v>
      </c>
      <c r="ES72" s="168">
        <f t="shared" ca="1" si="318"/>
        <v>0</v>
      </c>
      <c r="ET72" s="168">
        <f t="shared" ca="1" si="318"/>
        <v>0</v>
      </c>
      <c r="EU72" s="168">
        <f t="shared" ca="1" si="318"/>
        <v>0</v>
      </c>
      <c r="EV72" s="168">
        <f t="shared" ca="1" si="318"/>
        <v>0</v>
      </c>
      <c r="EW72" s="168">
        <f t="shared" ca="1" si="318"/>
        <v>0</v>
      </c>
      <c r="EX72" s="168">
        <f t="shared" ca="1" si="318"/>
        <v>0</v>
      </c>
      <c r="EY72" s="166" cm="1">
        <f t="array" aca="1" ref="EY72" ca="1">INDEX(i.rev,$K72,EY$15)</f>
        <v>0</v>
      </c>
      <c r="EZ72" s="168">
        <f t="shared" ca="1" si="299"/>
        <v>0</v>
      </c>
      <c r="FA72" s="166" cm="1">
        <f t="array" aca="1" ref="FA72" ca="1">INDEX(i.rev,$K72,FA$15)</f>
        <v>1</v>
      </c>
      <c r="FB72" s="168">
        <f t="shared" ref="FB72:GF77" ca="1" si="319">OFFSET(FB$5,$B72,0)</f>
        <v>0</v>
      </c>
      <c r="FC72" s="168">
        <f t="shared" ca="1" si="319"/>
        <v>0</v>
      </c>
      <c r="FD72" s="168">
        <f t="shared" ca="1" si="319"/>
        <v>0</v>
      </c>
      <c r="FE72" s="168">
        <f t="shared" ca="1" si="319"/>
        <v>0</v>
      </c>
      <c r="FF72" s="168">
        <f t="shared" ca="1" si="319"/>
        <v>0</v>
      </c>
      <c r="FG72" s="168">
        <f t="shared" ca="1" si="319"/>
        <v>0</v>
      </c>
      <c r="FH72" s="168">
        <f t="shared" ca="1" si="319"/>
        <v>0</v>
      </c>
      <c r="FI72" s="10">
        <v>0.15</v>
      </c>
      <c r="FJ72" s="199" t="b">
        <f>TRUE</f>
        <v>1</v>
      </c>
      <c r="FK72" s="201">
        <f>$FK$44*FI72</f>
        <v>319.5</v>
      </c>
      <c r="FL72" s="168" t="str">
        <f t="shared" ca="1" si="319"/>
        <v>-</v>
      </c>
      <c r="FM72" s="168" t="str">
        <f t="shared" ca="1" si="319"/>
        <v>-</v>
      </c>
      <c r="FN72" s="168" t="str">
        <f t="shared" ca="1" si="264"/>
        <v>-</v>
      </c>
      <c r="FO72" s="166" t="b">
        <f t="shared" si="225"/>
        <v>0</v>
      </c>
      <c r="FP72" s="166" t="b">
        <f t="shared" si="225"/>
        <v>0</v>
      </c>
      <c r="FQ72" s="166" t="b">
        <f t="shared" si="225"/>
        <v>1</v>
      </c>
      <c r="FR72" s="168">
        <f t="shared" ca="1" si="319"/>
        <v>0</v>
      </c>
      <c r="FS72" s="166">
        <f t="shared" ca="1" si="226"/>
        <v>1</v>
      </c>
      <c r="FT72" s="166">
        <f t="shared" ca="1" si="226"/>
        <v>1</v>
      </c>
      <c r="FU72" s="168" t="str">
        <f t="shared" ca="1" si="319"/>
        <v>-</v>
      </c>
      <c r="FV72" s="168" t="str">
        <f t="shared" ca="1" si="319"/>
        <v>-</v>
      </c>
      <c r="FW72" s="168" t="str">
        <f t="shared" ca="1" si="319"/>
        <v>-</v>
      </c>
      <c r="FX72" s="168" t="str">
        <f t="shared" ca="1" si="319"/>
        <v>-</v>
      </c>
      <c r="FY72" s="168" t="str">
        <f t="shared" ca="1" si="319"/>
        <v>-</v>
      </c>
      <c r="FZ72" s="168" t="str">
        <f t="shared" ca="1" si="319"/>
        <v>-</v>
      </c>
      <c r="GA72" s="168" t="str">
        <f t="shared" ca="1" si="319"/>
        <v>-</v>
      </c>
      <c r="GB72" s="168" t="str">
        <f t="shared" ca="1" si="319"/>
        <v>-</v>
      </c>
      <c r="GC72" s="168" t="str">
        <f t="shared" ca="1" si="319"/>
        <v>-</v>
      </c>
      <c r="GD72" s="168" t="b">
        <f t="shared" ca="1" si="319"/>
        <v>1</v>
      </c>
      <c r="GE72" s="168" t="str">
        <f t="shared" ca="1" si="319"/>
        <v>-</v>
      </c>
      <c r="GF72" s="168" t="str">
        <f t="shared" ca="1" si="319"/>
        <v>-</v>
      </c>
      <c r="GG72" s="168" t="str">
        <f t="shared" ca="1" si="227"/>
        <v>-</v>
      </c>
      <c r="GH72" s="168" t="str">
        <f t="shared" ca="1" si="228"/>
        <v>-</v>
      </c>
      <c r="GI72" s="168" t="str">
        <f t="shared" ca="1" si="228"/>
        <v>-</v>
      </c>
      <c r="GJ72" s="168" t="str">
        <f t="shared" ca="1" si="228"/>
        <v>-</v>
      </c>
      <c r="GK72" s="168" t="str">
        <f t="shared" ca="1" si="228"/>
        <v>-</v>
      </c>
      <c r="GL72" s="168" t="str">
        <f t="shared" ca="1" si="228"/>
        <v>-</v>
      </c>
      <c r="GM72" s="168" t="str">
        <f t="shared" ca="1" si="228"/>
        <v>-</v>
      </c>
      <c r="GN72" s="168" t="str">
        <f t="shared" ca="1" si="228"/>
        <v>-</v>
      </c>
      <c r="GO72" s="168" t="str">
        <f t="shared" ca="1" si="228"/>
        <v>-</v>
      </c>
      <c r="GP72" s="168" t="str">
        <f t="shared" ca="1" si="228"/>
        <v>-</v>
      </c>
      <c r="GQ72" s="168" t="str">
        <f t="shared" ca="1" si="228"/>
        <v>-</v>
      </c>
      <c r="GR72" s="168" t="str">
        <f t="shared" ca="1" si="228"/>
        <v>-</v>
      </c>
      <c r="GS72" s="168">
        <f t="shared" ca="1" si="228"/>
        <v>500</v>
      </c>
      <c r="GT72" s="168">
        <f t="shared" ca="1" si="228"/>
        <v>500</v>
      </c>
      <c r="GU72" s="168" t="str">
        <f t="shared" ca="1" si="228"/>
        <v>-</v>
      </c>
      <c r="GV72" s="168" t="str">
        <f t="shared" ca="1" si="228"/>
        <v>-</v>
      </c>
      <c r="GW72" s="168" t="str">
        <f t="shared" ca="1" si="228"/>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31"/>
        <v>4.4999999999999998E-2</v>
      </c>
      <c r="JB72" s="166">
        <f t="shared" ca="1" si="232"/>
        <v>4.4999999999999998E-2</v>
      </c>
      <c r="JC72" s="168">
        <f t="shared" ca="1" si="309"/>
        <v>1</v>
      </c>
      <c r="JD72" s="168">
        <f t="shared" ca="1" si="309"/>
        <v>0</v>
      </c>
      <c r="JE72" s="168">
        <f t="shared" ca="1" si="309"/>
        <v>1</v>
      </c>
      <c r="JF72" s="168">
        <f t="shared" ca="1" si="309"/>
        <v>1</v>
      </c>
      <c r="JG72" s="168">
        <f t="shared" ca="1" si="309"/>
        <v>0</v>
      </c>
      <c r="JH72" s="168">
        <f t="shared" ca="1" si="309"/>
        <v>70</v>
      </c>
      <c r="JI72" s="168">
        <f t="shared" ca="1" si="309"/>
        <v>50</v>
      </c>
      <c r="JJ72" s="168">
        <f t="shared" ca="1" si="309"/>
        <v>70</v>
      </c>
      <c r="JK72" s="168">
        <f t="shared" ca="1" si="309"/>
        <v>50</v>
      </c>
      <c r="JL72" s="166">
        <f t="shared" ca="1" si="301"/>
        <v>1</v>
      </c>
      <c r="JM72" s="166">
        <f t="shared" ca="1" si="302"/>
        <v>1</v>
      </c>
      <c r="JN72" s="166">
        <f t="shared" ca="1" si="303"/>
        <v>1</v>
      </c>
      <c r="JO72" s="166">
        <f t="shared" ca="1" si="234"/>
        <v>1</v>
      </c>
      <c r="JP72" s="166">
        <f t="shared" ca="1" si="234"/>
        <v>1</v>
      </c>
      <c r="JQ72" s="168">
        <f t="shared" ca="1" si="309"/>
        <v>1</v>
      </c>
      <c r="JR72" s="10"/>
      <c r="JS72" s="168">
        <f t="shared" ca="1" si="309"/>
        <v>1</v>
      </c>
      <c r="JT72" s="166">
        <f t="shared" si="235"/>
        <v>0.85</v>
      </c>
      <c r="JU72" s="168">
        <f t="shared" ca="1" si="309"/>
        <v>1</v>
      </c>
      <c r="JV72" s="168">
        <f t="shared" ca="1" si="309"/>
        <v>1</v>
      </c>
      <c r="JW72" s="168">
        <f t="shared" ca="1" si="309"/>
        <v>1</v>
      </c>
      <c r="JX72" s="168">
        <f t="shared" ca="1" si="309"/>
        <v>1</v>
      </c>
      <c r="JY72" s="168">
        <f t="shared" ca="1" si="309"/>
        <v>1</v>
      </c>
      <c r="JZ72" s="168">
        <f t="shared" ca="1" si="309"/>
        <v>1</v>
      </c>
      <c r="KA72" s="166">
        <f t="shared" si="236"/>
        <v>0.85</v>
      </c>
      <c r="KB72" s="166">
        <f t="shared" ca="1" si="237"/>
        <v>1</v>
      </c>
      <c r="KC72" s="166">
        <f t="shared" ca="1" si="238"/>
        <v>1</v>
      </c>
      <c r="KD72" s="166" t="str">
        <f t="shared" ca="1" si="239"/>
        <v>-</v>
      </c>
      <c r="KE72" s="199">
        <v>2</v>
      </c>
      <c r="KF72" s="166" t="str">
        <f t="shared" ca="1" si="240"/>
        <v>-</v>
      </c>
      <c r="KG72" s="166" t="str">
        <f t="shared" ca="1" si="241"/>
        <v>-</v>
      </c>
      <c r="KH72" s="166" t="b">
        <f t="shared" ca="1" si="242"/>
        <v>0</v>
      </c>
      <c r="KI72" s="168">
        <f t="shared" ca="1" si="309"/>
        <v>0</v>
      </c>
      <c r="KJ72" s="27">
        <v>0</v>
      </c>
    </row>
    <row r="73" spans="1:296" s="148" customFormat="1" outlineLevel="1">
      <c r="A73" s="126">
        <f t="shared" si="13"/>
        <v>68</v>
      </c>
      <c r="B73" s="126">
        <f t="shared" si="294"/>
        <v>13</v>
      </c>
      <c r="C73" s="148">
        <v>101</v>
      </c>
      <c r="D73" s="148" t="s">
        <v>884</v>
      </c>
      <c r="E73" s="148" t="b">
        <v>1</v>
      </c>
      <c r="F73" s="148" t="b">
        <v>0</v>
      </c>
      <c r="G73" s="148" t="b">
        <f t="shared" si="312"/>
        <v>1</v>
      </c>
      <c r="H73" s="144">
        <v>3</v>
      </c>
      <c r="I73" s="32">
        <v>1</v>
      </c>
      <c r="J73" s="144">
        <f t="shared" ca="1" si="313"/>
        <v>1</v>
      </c>
      <c r="K73" s="144">
        <f t="shared" ca="1" si="313"/>
        <v>1</v>
      </c>
      <c r="L73" s="144">
        <f t="shared" ca="1" si="313"/>
        <v>1</v>
      </c>
      <c r="M73" s="144">
        <f t="shared" ca="1" si="313"/>
        <v>1</v>
      </c>
      <c r="N73" s="144">
        <f t="shared" ca="1" si="313"/>
        <v>1</v>
      </c>
      <c r="O73" s="144">
        <f t="shared" ca="1" si="313"/>
        <v>1</v>
      </c>
      <c r="P73" s="144">
        <f t="shared" ca="1" si="313"/>
        <v>1</v>
      </c>
      <c r="Q73" s="144">
        <f t="shared" ca="1" si="313"/>
        <v>1</v>
      </c>
      <c r="R73" s="144">
        <f t="shared" ca="1" si="313"/>
        <v>2</v>
      </c>
      <c r="S73" s="144">
        <f t="shared" ca="1" si="313"/>
        <v>1</v>
      </c>
      <c r="T73" s="144">
        <f t="shared" ca="1" si="313"/>
        <v>2</v>
      </c>
      <c r="U73" s="144">
        <f t="shared" ca="1" si="313"/>
        <v>1</v>
      </c>
      <c r="V73" s="144">
        <f t="shared" ca="1" si="313"/>
        <v>1</v>
      </c>
      <c r="W73" s="144">
        <f t="shared" ca="1" si="313"/>
        <v>1</v>
      </c>
      <c r="X73" s="144">
        <f t="shared" ca="1" si="313"/>
        <v>1</v>
      </c>
      <c r="Y73" s="144">
        <f t="shared" ca="1" si="31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6"/>
        <v>1</v>
      </c>
      <c r="AL73" s="166" t="str">
        <f t="shared" si="216"/>
        <v>-</v>
      </c>
      <c r="AM73" s="166" t="str">
        <f t="shared" si="216"/>
        <v>-</v>
      </c>
      <c r="AN73" s="166" t="str">
        <f t="shared" si="216"/>
        <v>-</v>
      </c>
      <c r="AO73" s="166" t="b">
        <f t="shared" si="216"/>
        <v>0</v>
      </c>
      <c r="AP73" s="166" t="b">
        <f t="shared" si="216"/>
        <v>0</v>
      </c>
      <c r="AQ73" s="166">
        <f t="shared" ca="1" si="217"/>
        <v>0</v>
      </c>
      <c r="AR73" s="166" t="b">
        <f t="shared" ca="1" si="218"/>
        <v>0</v>
      </c>
      <c r="AS73" s="166" t="b">
        <f t="shared" ca="1" si="218"/>
        <v>0</v>
      </c>
      <c r="AT73" s="166" t="str">
        <f t="shared" ca="1" si="218"/>
        <v>-</v>
      </c>
      <c r="AU73" s="166" t="str">
        <f t="shared" ca="1" si="218"/>
        <v>-</v>
      </c>
      <c r="AV73" s="166" t="str">
        <f t="shared" ca="1" si="218"/>
        <v>-</v>
      </c>
      <c r="AW73" s="10"/>
      <c r="AX73" s="166" t="b">
        <f t="shared" si="219"/>
        <v>1</v>
      </c>
      <c r="AY73" s="168" t="b">
        <f t="shared" ca="1" si="314"/>
        <v>1</v>
      </c>
      <c r="AZ73" s="168" t="b">
        <f t="shared" ca="1" si="314"/>
        <v>1</v>
      </c>
      <c r="BA73" s="167">
        <f t="shared" si="263"/>
        <v>3108</v>
      </c>
      <c r="BB73" s="168" t="str">
        <f t="shared" ca="1" si="314"/>
        <v>-</v>
      </c>
      <c r="BC73" s="168" t="str">
        <f t="shared" ca="1" si="314"/>
        <v>-</v>
      </c>
      <c r="BD73" s="168" t="str">
        <f t="shared" ca="1" si="314"/>
        <v>-</v>
      </c>
      <c r="BE73" s="168" t="str">
        <f t="shared" ca="1" si="314"/>
        <v>-</v>
      </c>
      <c r="BF73" s="168" t="str">
        <f t="shared" ca="1" si="314"/>
        <v>-</v>
      </c>
      <c r="BG73" s="168">
        <f t="shared" ca="1" si="314"/>
        <v>1</v>
      </c>
      <c r="BH73" s="168">
        <f t="shared" ca="1" si="314"/>
        <v>1</v>
      </c>
      <c r="BI73" s="168" t="str">
        <f t="shared" ca="1" si="314"/>
        <v>-</v>
      </c>
      <c r="BJ73" s="168" t="str">
        <f t="shared" ca="1" si="314"/>
        <v>-</v>
      </c>
      <c r="BK73" s="10"/>
      <c r="BL73" s="168" t="str">
        <f t="shared" ca="1" si="314"/>
        <v>-</v>
      </c>
      <c r="BM73" s="168" t="str">
        <f t="shared" ca="1" si="314"/>
        <v>-</v>
      </c>
      <c r="BN73" s="168" t="str">
        <f t="shared" ca="1" si="314"/>
        <v>-</v>
      </c>
      <c r="BO73" s="168" t="str">
        <f t="shared" ca="1" si="314"/>
        <v>-</v>
      </c>
      <c r="BP73" s="168" t="str">
        <f t="shared" ca="1" si="314"/>
        <v>-</v>
      </c>
      <c r="BQ73" s="168" t="str">
        <f t="shared" ca="1" si="314"/>
        <v>-</v>
      </c>
      <c r="BR73" s="168" t="str">
        <f t="shared" ca="1" si="314"/>
        <v>-</v>
      </c>
      <c r="BS73" s="168" t="str">
        <f t="shared" ca="1" si="314"/>
        <v>-</v>
      </c>
      <c r="BT73" s="168" t="str">
        <f t="shared" ca="1" si="314"/>
        <v>-</v>
      </c>
      <c r="BU73" s="168" t="str">
        <f t="shared" ca="1" si="314"/>
        <v>-</v>
      </c>
      <c r="BV73" s="168" t="str">
        <f t="shared" ca="1" si="31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5"/>
        <v>-</v>
      </c>
      <c r="CI73" s="168" t="str">
        <f t="shared" ca="1" si="315"/>
        <v>-</v>
      </c>
      <c r="CJ73" s="168" t="str">
        <f t="shared" ca="1" si="315"/>
        <v>-</v>
      </c>
      <c r="CK73" s="168" t="str">
        <f t="shared" ca="1" si="315"/>
        <v>-</v>
      </c>
      <c r="CL73" s="168" t="str">
        <f t="shared" ca="1" si="284"/>
        <v>-</v>
      </c>
      <c r="CM73" s="168" t="str">
        <f t="shared" ca="1" si="284"/>
        <v>-</v>
      </c>
      <c r="CN73" s="168" t="str">
        <f t="shared" ca="1" si="284"/>
        <v>-</v>
      </c>
      <c r="CO73" s="168" t="str">
        <f t="shared" ca="1" si="284"/>
        <v>-</v>
      </c>
      <c r="CP73" s="168">
        <f t="shared" ca="1" si="284"/>
        <v>1</v>
      </c>
      <c r="CQ73" s="168">
        <f t="shared" ca="1" si="284"/>
        <v>1</v>
      </c>
      <c r="CR73" s="168">
        <f t="shared" ca="1" si="284"/>
        <v>0</v>
      </c>
      <c r="CS73" s="168" t="str">
        <f t="shared" ca="1" si="284"/>
        <v>-</v>
      </c>
      <c r="CT73" s="168" t="str">
        <f t="shared" ca="1" si="284"/>
        <v>-</v>
      </c>
      <c r="CU73" s="168" t="str">
        <f t="shared" ca="1" si="284"/>
        <v>-</v>
      </c>
      <c r="CV73" s="168" t="str">
        <f t="shared" ca="1" si="284"/>
        <v>-</v>
      </c>
      <c r="CW73" s="168" t="str">
        <f t="shared" ca="1" si="284"/>
        <v>-</v>
      </c>
      <c r="CX73" s="168" t="str">
        <f t="shared" ca="1" si="284"/>
        <v>-</v>
      </c>
      <c r="CY73" s="168" t="str">
        <f t="shared" ca="1" si="284"/>
        <v>-</v>
      </c>
      <c r="CZ73" s="168">
        <f t="shared" ca="1" si="284"/>
        <v>0</v>
      </c>
      <c r="DA73" s="168" t="str">
        <f t="shared" ca="1" si="284"/>
        <v>-</v>
      </c>
      <c r="DB73" s="168" t="str">
        <f t="shared" ca="1" si="316"/>
        <v>-</v>
      </c>
      <c r="DC73" s="168" t="str">
        <f t="shared" ca="1" si="316"/>
        <v>-</v>
      </c>
      <c r="DD73" s="168" t="str">
        <f t="shared" ca="1" si="316"/>
        <v>-</v>
      </c>
      <c r="DE73" s="168" t="str">
        <f t="shared" ca="1" si="316"/>
        <v>-</v>
      </c>
      <c r="DF73" s="168">
        <f t="shared" ca="1" si="316"/>
        <v>0</v>
      </c>
      <c r="DG73" s="168">
        <f t="shared" ca="1" si="316"/>
        <v>0</v>
      </c>
      <c r="DH73" s="168">
        <f t="shared" ca="1" si="316"/>
        <v>0</v>
      </c>
      <c r="DI73" s="168">
        <f t="shared" ca="1" si="316"/>
        <v>0</v>
      </c>
      <c r="DJ73" s="168">
        <f t="shared" ca="1" si="316"/>
        <v>0</v>
      </c>
      <c r="DK73" s="168">
        <f t="shared" ca="1" si="316"/>
        <v>0</v>
      </c>
      <c r="DL73" s="168">
        <f t="shared" ca="1" si="316"/>
        <v>0</v>
      </c>
      <c r="DM73" s="168" t="str">
        <f t="shared" ca="1" si="316"/>
        <v>-</v>
      </c>
      <c r="DN73" s="168" t="str">
        <f t="shared" ca="1" si="316"/>
        <v>-</v>
      </c>
      <c r="DO73" s="168" t="str">
        <f t="shared" ca="1" si="316"/>
        <v>-</v>
      </c>
      <c r="DP73" s="168" t="str">
        <f t="shared" ca="1" si="316"/>
        <v>-</v>
      </c>
      <c r="DQ73" s="168" t="str">
        <f t="shared" ca="1" si="316"/>
        <v>-</v>
      </c>
      <c r="DR73" s="168" t="str">
        <f t="shared" ca="1" si="317"/>
        <v>-</v>
      </c>
      <c r="DS73" s="168" t="str">
        <f t="shared" ca="1" si="317"/>
        <v>-</v>
      </c>
      <c r="DT73" s="168" t="str">
        <f t="shared" ca="1" si="317"/>
        <v>-</v>
      </c>
      <c r="DU73" s="168" t="str">
        <f t="shared" ca="1" si="317"/>
        <v>-</v>
      </c>
      <c r="DV73" s="168" t="str">
        <f t="shared" ca="1" si="317"/>
        <v>-</v>
      </c>
      <c r="DW73" s="168" t="str">
        <f t="shared" ca="1" si="317"/>
        <v>-</v>
      </c>
      <c r="DX73" s="10"/>
      <c r="DY73" s="168">
        <f t="shared" ca="1" si="317"/>
        <v>1</v>
      </c>
      <c r="DZ73" s="168" t="str">
        <f t="shared" ca="1" si="317"/>
        <v>-</v>
      </c>
      <c r="EA73" s="168" t="str">
        <f t="shared" ca="1" si="317"/>
        <v>-</v>
      </c>
      <c r="EB73" s="168" t="str">
        <f t="shared" ca="1" si="317"/>
        <v>-</v>
      </c>
      <c r="EC73" s="168" t="str">
        <f t="shared" ca="1" si="317"/>
        <v>-</v>
      </c>
      <c r="ED73" s="168" t="b">
        <f t="shared" ca="1" si="317"/>
        <v>0</v>
      </c>
      <c r="EE73" s="168" t="str">
        <f t="shared" ca="1" si="317"/>
        <v>-</v>
      </c>
      <c r="EF73" s="168">
        <f t="shared" ca="1" si="317"/>
        <v>0</v>
      </c>
      <c r="EG73" s="168" t="str">
        <f t="shared" ca="1" si="317"/>
        <v>-</v>
      </c>
      <c r="EH73" s="166" cm="1">
        <f t="array" aca="1" ref="EH73" ca="1">INDEX(i.rev,$K73,EH$15)</f>
        <v>1</v>
      </c>
      <c r="EI73" s="168">
        <f t="shared" ca="1" si="318"/>
        <v>0</v>
      </c>
      <c r="EJ73" s="168">
        <f t="shared" ca="1" si="318"/>
        <v>1</v>
      </c>
      <c r="EK73" s="168">
        <f t="shared" ca="1" si="318"/>
        <v>0</v>
      </c>
      <c r="EL73" s="168">
        <f t="shared" ca="1" si="318"/>
        <v>1</v>
      </c>
      <c r="EM73" s="168">
        <f t="shared" ca="1" si="318"/>
        <v>1</v>
      </c>
      <c r="EN73" s="168">
        <f t="shared" ca="1" si="318"/>
        <v>1</v>
      </c>
      <c r="EO73" s="168">
        <f t="shared" ca="1" si="318"/>
        <v>0</v>
      </c>
      <c r="EP73" s="168">
        <f t="shared" ca="1" si="318"/>
        <v>0</v>
      </c>
      <c r="EQ73" s="168">
        <f t="shared" ca="1" si="318"/>
        <v>0</v>
      </c>
      <c r="ER73" s="168">
        <f t="shared" ca="1" si="318"/>
        <v>0</v>
      </c>
      <c r="ES73" s="168">
        <f t="shared" ca="1" si="318"/>
        <v>0</v>
      </c>
      <c r="ET73" s="168">
        <f t="shared" ca="1" si="318"/>
        <v>0</v>
      </c>
      <c r="EU73" s="168">
        <f t="shared" ca="1" si="318"/>
        <v>0</v>
      </c>
      <c r="EV73" s="168">
        <f t="shared" ca="1" si="318"/>
        <v>0</v>
      </c>
      <c r="EW73" s="168">
        <f t="shared" ca="1" si="318"/>
        <v>0</v>
      </c>
      <c r="EX73" s="168">
        <f t="shared" ca="1" si="318"/>
        <v>0</v>
      </c>
      <c r="EY73" s="166" cm="1">
        <f t="array" aca="1" ref="EY73" ca="1">INDEX(i.rev,$K73,EY$15)</f>
        <v>0</v>
      </c>
      <c r="EZ73" s="168">
        <f t="shared" ca="1" si="299"/>
        <v>0</v>
      </c>
      <c r="FA73" s="166" cm="1">
        <f t="array" aca="1" ref="FA73" ca="1">INDEX(i.rev,$K73,FA$15)</f>
        <v>1</v>
      </c>
      <c r="FB73" s="168">
        <f t="shared" ca="1" si="319"/>
        <v>0</v>
      </c>
      <c r="FC73" s="168">
        <f t="shared" ca="1" si="319"/>
        <v>0</v>
      </c>
      <c r="FD73" s="168">
        <f t="shared" ca="1" si="319"/>
        <v>0</v>
      </c>
      <c r="FE73" s="168">
        <f t="shared" ca="1" si="319"/>
        <v>0</v>
      </c>
      <c r="FF73" s="168">
        <f t="shared" ca="1" si="319"/>
        <v>0</v>
      </c>
      <c r="FG73" s="168">
        <f t="shared" ca="1" si="319"/>
        <v>0</v>
      </c>
      <c r="FH73" s="168">
        <f t="shared" ca="1" si="319"/>
        <v>0</v>
      </c>
      <c r="FI73" s="10">
        <f>FI72+0.15</f>
        <v>0.3</v>
      </c>
      <c r="FJ73" s="199" t="b">
        <f>TRUE</f>
        <v>1</v>
      </c>
      <c r="FK73" s="201">
        <f t="shared" ref="FK73:FK77" si="320">$FK$44*FI73</f>
        <v>639</v>
      </c>
      <c r="FL73" s="168" t="str">
        <f t="shared" ca="1" si="319"/>
        <v>-</v>
      </c>
      <c r="FM73" s="168" t="str">
        <f t="shared" ca="1" si="319"/>
        <v>-</v>
      </c>
      <c r="FN73" s="168" t="str">
        <f t="shared" ca="1" si="264"/>
        <v>-</v>
      </c>
      <c r="FO73" s="166" t="b">
        <f t="shared" si="225"/>
        <v>0</v>
      </c>
      <c r="FP73" s="166" t="b">
        <f t="shared" si="225"/>
        <v>0</v>
      </c>
      <c r="FQ73" s="166" t="b">
        <f t="shared" si="225"/>
        <v>1</v>
      </c>
      <c r="FR73" s="168">
        <f t="shared" ca="1" si="319"/>
        <v>0</v>
      </c>
      <c r="FS73" s="166">
        <f t="shared" ca="1" si="226"/>
        <v>1</v>
      </c>
      <c r="FT73" s="166">
        <f t="shared" ca="1" si="226"/>
        <v>1</v>
      </c>
      <c r="FU73" s="168" t="str">
        <f t="shared" ca="1" si="319"/>
        <v>-</v>
      </c>
      <c r="FV73" s="168" t="str">
        <f t="shared" ca="1" si="319"/>
        <v>-</v>
      </c>
      <c r="FW73" s="168" t="str">
        <f t="shared" ca="1" si="319"/>
        <v>-</v>
      </c>
      <c r="FX73" s="168" t="str">
        <f t="shared" ca="1" si="319"/>
        <v>-</v>
      </c>
      <c r="FY73" s="168" t="str">
        <f t="shared" ca="1" si="319"/>
        <v>-</v>
      </c>
      <c r="FZ73" s="168" t="str">
        <f t="shared" ca="1" si="319"/>
        <v>-</v>
      </c>
      <c r="GA73" s="168" t="str">
        <f t="shared" ca="1" si="319"/>
        <v>-</v>
      </c>
      <c r="GB73" s="168" t="str">
        <f t="shared" ca="1" si="319"/>
        <v>-</v>
      </c>
      <c r="GC73" s="168" t="str">
        <f t="shared" ca="1" si="319"/>
        <v>-</v>
      </c>
      <c r="GD73" s="168" t="b">
        <f t="shared" ca="1" si="319"/>
        <v>1</v>
      </c>
      <c r="GE73" s="168" t="str">
        <f t="shared" ca="1" si="319"/>
        <v>-</v>
      </c>
      <c r="GF73" s="168" t="str">
        <f t="shared" ca="1" si="319"/>
        <v>-</v>
      </c>
      <c r="GG73" s="168" t="str">
        <f t="shared" ca="1" si="227"/>
        <v>-</v>
      </c>
      <c r="GH73" s="168" t="str">
        <f t="shared" ca="1" si="228"/>
        <v>-</v>
      </c>
      <c r="GI73" s="168" t="str">
        <f t="shared" ca="1" si="228"/>
        <v>-</v>
      </c>
      <c r="GJ73" s="168" t="str">
        <f t="shared" ca="1" si="228"/>
        <v>-</v>
      </c>
      <c r="GK73" s="168" t="str">
        <f t="shared" ca="1" si="228"/>
        <v>-</v>
      </c>
      <c r="GL73" s="168" t="str">
        <f t="shared" ca="1" si="228"/>
        <v>-</v>
      </c>
      <c r="GM73" s="168" t="str">
        <f t="shared" ca="1" si="228"/>
        <v>-</v>
      </c>
      <c r="GN73" s="168" t="str">
        <f t="shared" ca="1" si="228"/>
        <v>-</v>
      </c>
      <c r="GO73" s="168" t="str">
        <f t="shared" ca="1" si="228"/>
        <v>-</v>
      </c>
      <c r="GP73" s="168" t="str">
        <f t="shared" ca="1" si="228"/>
        <v>-</v>
      </c>
      <c r="GQ73" s="168" t="str">
        <f t="shared" ca="1" si="228"/>
        <v>-</v>
      </c>
      <c r="GR73" s="168" t="str">
        <f t="shared" ca="1" si="228"/>
        <v>-</v>
      </c>
      <c r="GS73" s="168">
        <f t="shared" ca="1" si="228"/>
        <v>500</v>
      </c>
      <c r="GT73" s="168">
        <f t="shared" ca="1" si="228"/>
        <v>500</v>
      </c>
      <c r="GU73" s="168" t="str">
        <f t="shared" ca="1" si="228"/>
        <v>-</v>
      </c>
      <c r="GV73" s="168" t="str">
        <f t="shared" ca="1" si="228"/>
        <v>-</v>
      </c>
      <c r="GW73" s="168" t="str">
        <f t="shared" ca="1" si="228"/>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31"/>
        <v>4.4999999999999998E-2</v>
      </c>
      <c r="JB73" s="166">
        <f t="shared" ca="1" si="232"/>
        <v>4.4999999999999998E-2</v>
      </c>
      <c r="JC73" s="168">
        <f t="shared" ca="1" si="309"/>
        <v>1</v>
      </c>
      <c r="JD73" s="168">
        <f t="shared" ca="1" si="309"/>
        <v>0</v>
      </c>
      <c r="JE73" s="168">
        <f t="shared" ca="1" si="309"/>
        <v>1</v>
      </c>
      <c r="JF73" s="168">
        <f t="shared" ca="1" si="309"/>
        <v>1</v>
      </c>
      <c r="JG73" s="168">
        <f t="shared" ca="1" si="309"/>
        <v>0</v>
      </c>
      <c r="JH73" s="168">
        <f t="shared" ca="1" si="309"/>
        <v>70</v>
      </c>
      <c r="JI73" s="168">
        <f t="shared" ca="1" si="309"/>
        <v>50</v>
      </c>
      <c r="JJ73" s="168">
        <f t="shared" ca="1" si="309"/>
        <v>70</v>
      </c>
      <c r="JK73" s="168">
        <f t="shared" ca="1" si="309"/>
        <v>50</v>
      </c>
      <c r="JL73" s="166">
        <f t="shared" ca="1" si="301"/>
        <v>1</v>
      </c>
      <c r="JM73" s="166">
        <f t="shared" ca="1" si="302"/>
        <v>1</v>
      </c>
      <c r="JN73" s="166">
        <f t="shared" ca="1" si="303"/>
        <v>1</v>
      </c>
      <c r="JO73" s="166">
        <f t="shared" ca="1" si="234"/>
        <v>1</v>
      </c>
      <c r="JP73" s="166">
        <f t="shared" ca="1" si="234"/>
        <v>1</v>
      </c>
      <c r="JQ73" s="168">
        <f t="shared" ca="1" si="309"/>
        <v>1</v>
      </c>
      <c r="JR73" s="10"/>
      <c r="JS73" s="168">
        <f t="shared" ca="1" si="309"/>
        <v>1</v>
      </c>
      <c r="JT73" s="166">
        <f t="shared" ca="1" si="235"/>
        <v>0.85</v>
      </c>
      <c r="JU73" s="168">
        <f t="shared" ca="1" si="309"/>
        <v>1</v>
      </c>
      <c r="JV73" s="168">
        <f t="shared" ca="1" si="309"/>
        <v>1</v>
      </c>
      <c r="JW73" s="168">
        <f t="shared" ca="1" si="309"/>
        <v>1</v>
      </c>
      <c r="JX73" s="168">
        <f t="shared" ca="1" si="309"/>
        <v>1</v>
      </c>
      <c r="JY73" s="168">
        <f t="shared" ca="1" si="309"/>
        <v>1</v>
      </c>
      <c r="JZ73" s="168">
        <f t="shared" ca="1" si="309"/>
        <v>1</v>
      </c>
      <c r="KA73" s="166">
        <f t="shared" ca="1" si="236"/>
        <v>0.85</v>
      </c>
      <c r="KB73" s="166">
        <f t="shared" ca="1" si="237"/>
        <v>1</v>
      </c>
      <c r="KC73" s="166">
        <f t="shared" ca="1" si="238"/>
        <v>1</v>
      </c>
      <c r="KD73" s="166" t="str">
        <f t="shared" ca="1" si="239"/>
        <v>-</v>
      </c>
      <c r="KE73" s="199">
        <v>2</v>
      </c>
      <c r="KF73" s="166" t="str">
        <f t="shared" ca="1" si="240"/>
        <v>-</v>
      </c>
      <c r="KG73" s="166" t="str">
        <f t="shared" ca="1" si="241"/>
        <v>-</v>
      </c>
      <c r="KH73" s="166" t="b">
        <f t="shared" ca="1" si="242"/>
        <v>0</v>
      </c>
      <c r="KI73" s="168">
        <f t="shared" ca="1" si="309"/>
        <v>0</v>
      </c>
      <c r="KJ73" s="27">
        <v>0</v>
      </c>
    </row>
    <row r="74" spans="1:296" s="148" customFormat="1" outlineLevel="1">
      <c r="A74" s="126">
        <f t="shared" si="13"/>
        <v>69</v>
      </c>
      <c r="B74" s="126">
        <f t="shared" si="294"/>
        <v>13</v>
      </c>
      <c r="C74" s="148">
        <v>101</v>
      </c>
      <c r="D74" s="148" t="s">
        <v>884</v>
      </c>
      <c r="E74" s="148" t="b">
        <v>1</v>
      </c>
      <c r="F74" s="148" t="b">
        <v>0</v>
      </c>
      <c r="G74" s="148" t="b">
        <f t="shared" si="312"/>
        <v>1</v>
      </c>
      <c r="H74" s="144">
        <v>3</v>
      </c>
      <c r="I74" s="32">
        <v>1</v>
      </c>
      <c r="J74" s="144">
        <f t="shared" ca="1" si="313"/>
        <v>1</v>
      </c>
      <c r="K74" s="144">
        <f t="shared" ca="1" si="313"/>
        <v>1</v>
      </c>
      <c r="L74" s="144">
        <f t="shared" ca="1" si="313"/>
        <v>1</v>
      </c>
      <c r="M74" s="144">
        <f t="shared" ca="1" si="313"/>
        <v>1</v>
      </c>
      <c r="N74" s="144">
        <f t="shared" ca="1" si="313"/>
        <v>1</v>
      </c>
      <c r="O74" s="144">
        <f t="shared" ca="1" si="313"/>
        <v>1</v>
      </c>
      <c r="P74" s="144">
        <f t="shared" ca="1" si="313"/>
        <v>1</v>
      </c>
      <c r="Q74" s="144">
        <f t="shared" ca="1" si="313"/>
        <v>1</v>
      </c>
      <c r="R74" s="144">
        <f t="shared" ca="1" si="313"/>
        <v>2</v>
      </c>
      <c r="S74" s="144">
        <f t="shared" ca="1" si="313"/>
        <v>1</v>
      </c>
      <c r="T74" s="144">
        <f t="shared" ca="1" si="313"/>
        <v>2</v>
      </c>
      <c r="U74" s="144">
        <f t="shared" ca="1" si="313"/>
        <v>1</v>
      </c>
      <c r="V74" s="144">
        <f t="shared" ca="1" si="313"/>
        <v>1</v>
      </c>
      <c r="W74" s="144">
        <f t="shared" ca="1" si="313"/>
        <v>1</v>
      </c>
      <c r="X74" s="144">
        <f t="shared" ca="1" si="313"/>
        <v>1</v>
      </c>
      <c r="Y74" s="144">
        <f t="shared" ca="1" si="31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6"/>
        <v>1</v>
      </c>
      <c r="AL74" s="166" t="str">
        <f t="shared" si="216"/>
        <v>-</v>
      </c>
      <c r="AM74" s="166" t="str">
        <f t="shared" si="216"/>
        <v>-</v>
      </c>
      <c r="AN74" s="166" t="str">
        <f t="shared" si="216"/>
        <v>-</v>
      </c>
      <c r="AO74" s="166" t="b">
        <f t="shared" si="216"/>
        <v>0</v>
      </c>
      <c r="AP74" s="166" t="b">
        <f t="shared" si="216"/>
        <v>0</v>
      </c>
      <c r="AQ74" s="166">
        <f t="shared" ca="1" si="217"/>
        <v>0</v>
      </c>
      <c r="AR74" s="166" t="b">
        <f t="shared" ca="1" si="218"/>
        <v>0</v>
      </c>
      <c r="AS74" s="166" t="b">
        <f t="shared" ca="1" si="218"/>
        <v>0</v>
      </c>
      <c r="AT74" s="166" t="str">
        <f t="shared" ca="1" si="218"/>
        <v>-</v>
      </c>
      <c r="AU74" s="166" t="str">
        <f t="shared" ca="1" si="218"/>
        <v>-</v>
      </c>
      <c r="AV74" s="166" t="str">
        <f t="shared" ca="1" si="218"/>
        <v>-</v>
      </c>
      <c r="AW74" s="10"/>
      <c r="AX74" s="166" t="b">
        <f t="shared" si="219"/>
        <v>1</v>
      </c>
      <c r="AY74" s="168" t="b">
        <f t="shared" ca="1" si="314"/>
        <v>1</v>
      </c>
      <c r="AZ74" s="168" t="b">
        <f t="shared" ca="1" si="314"/>
        <v>1</v>
      </c>
      <c r="BA74" s="167">
        <f t="shared" si="263"/>
        <v>3108</v>
      </c>
      <c r="BB74" s="168" t="str">
        <f t="shared" ca="1" si="314"/>
        <v>-</v>
      </c>
      <c r="BC74" s="168" t="str">
        <f t="shared" ca="1" si="314"/>
        <v>-</v>
      </c>
      <c r="BD74" s="168" t="str">
        <f t="shared" ca="1" si="314"/>
        <v>-</v>
      </c>
      <c r="BE74" s="168" t="str">
        <f t="shared" ca="1" si="314"/>
        <v>-</v>
      </c>
      <c r="BF74" s="168" t="str">
        <f t="shared" ca="1" si="314"/>
        <v>-</v>
      </c>
      <c r="BG74" s="168">
        <f t="shared" ca="1" si="314"/>
        <v>1</v>
      </c>
      <c r="BH74" s="168">
        <f t="shared" ca="1" si="314"/>
        <v>1</v>
      </c>
      <c r="BI74" s="168" t="str">
        <f t="shared" ca="1" si="314"/>
        <v>-</v>
      </c>
      <c r="BJ74" s="168" t="str">
        <f t="shared" ca="1" si="314"/>
        <v>-</v>
      </c>
      <c r="BK74" s="10"/>
      <c r="BL74" s="168" t="str">
        <f t="shared" ca="1" si="314"/>
        <v>-</v>
      </c>
      <c r="BM74" s="168" t="str">
        <f t="shared" ca="1" si="314"/>
        <v>-</v>
      </c>
      <c r="BN74" s="168" t="str">
        <f t="shared" ca="1" si="314"/>
        <v>-</v>
      </c>
      <c r="BO74" s="168" t="str">
        <f t="shared" ca="1" si="314"/>
        <v>-</v>
      </c>
      <c r="BP74" s="168" t="str">
        <f t="shared" ca="1" si="314"/>
        <v>-</v>
      </c>
      <c r="BQ74" s="168" t="str">
        <f t="shared" ca="1" si="314"/>
        <v>-</v>
      </c>
      <c r="BR74" s="168" t="str">
        <f t="shared" ca="1" si="314"/>
        <v>-</v>
      </c>
      <c r="BS74" s="168" t="str">
        <f t="shared" ca="1" si="314"/>
        <v>-</v>
      </c>
      <c r="BT74" s="168" t="str">
        <f t="shared" ca="1" si="314"/>
        <v>-</v>
      </c>
      <c r="BU74" s="168" t="str">
        <f t="shared" ca="1" si="314"/>
        <v>-</v>
      </c>
      <c r="BV74" s="168" t="str">
        <f t="shared" ca="1" si="31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5"/>
        <v>-</v>
      </c>
      <c r="CI74" s="168" t="str">
        <f t="shared" ca="1" si="315"/>
        <v>-</v>
      </c>
      <c r="CJ74" s="168" t="str">
        <f t="shared" ca="1" si="315"/>
        <v>-</v>
      </c>
      <c r="CK74" s="168" t="str">
        <f t="shared" ca="1" si="315"/>
        <v>-</v>
      </c>
      <c r="CL74" s="168" t="str">
        <f t="shared" ca="1" si="315"/>
        <v>-</v>
      </c>
      <c r="CM74" s="168" t="str">
        <f t="shared" ca="1" si="315"/>
        <v>-</v>
      </c>
      <c r="CN74" s="168" t="str">
        <f t="shared" ca="1" si="315"/>
        <v>-</v>
      </c>
      <c r="CO74" s="168" t="str">
        <f t="shared" ca="1" si="315"/>
        <v>-</v>
      </c>
      <c r="CP74" s="168">
        <f t="shared" ca="1" si="315"/>
        <v>1</v>
      </c>
      <c r="CQ74" s="168">
        <f t="shared" ca="1" si="315"/>
        <v>1</v>
      </c>
      <c r="CR74" s="168">
        <f t="shared" ca="1" si="315"/>
        <v>0</v>
      </c>
      <c r="CS74" s="168" t="str">
        <f t="shared" ca="1" si="315"/>
        <v>-</v>
      </c>
      <c r="CT74" s="168" t="str">
        <f t="shared" ca="1" si="315"/>
        <v>-</v>
      </c>
      <c r="CU74" s="168" t="str">
        <f t="shared" ca="1" si="315"/>
        <v>-</v>
      </c>
      <c r="CV74" s="168" t="str">
        <f t="shared" ca="1" si="315"/>
        <v>-</v>
      </c>
      <c r="CW74" s="168" t="str">
        <f t="shared" ca="1" si="315"/>
        <v>-</v>
      </c>
      <c r="CX74" s="168" t="str">
        <f t="shared" ca="1" si="284"/>
        <v>-</v>
      </c>
      <c r="CY74" s="168" t="str">
        <f t="shared" ca="1" si="284"/>
        <v>-</v>
      </c>
      <c r="CZ74" s="168">
        <f t="shared" ca="1" si="284"/>
        <v>0</v>
      </c>
      <c r="DA74" s="168" t="str">
        <f t="shared" ca="1" si="284"/>
        <v>-</v>
      </c>
      <c r="DB74" s="168" t="str">
        <f t="shared" ca="1" si="316"/>
        <v>-</v>
      </c>
      <c r="DC74" s="168" t="str">
        <f t="shared" ca="1" si="316"/>
        <v>-</v>
      </c>
      <c r="DD74" s="168" t="str">
        <f t="shared" ca="1" si="316"/>
        <v>-</v>
      </c>
      <c r="DE74" s="168" t="str">
        <f t="shared" ca="1" si="316"/>
        <v>-</v>
      </c>
      <c r="DF74" s="168">
        <f t="shared" ca="1" si="316"/>
        <v>0</v>
      </c>
      <c r="DG74" s="168">
        <f t="shared" ca="1" si="316"/>
        <v>0</v>
      </c>
      <c r="DH74" s="168">
        <f t="shared" ca="1" si="316"/>
        <v>0</v>
      </c>
      <c r="DI74" s="168">
        <f t="shared" ca="1" si="316"/>
        <v>0</v>
      </c>
      <c r="DJ74" s="168">
        <f t="shared" ca="1" si="316"/>
        <v>0</v>
      </c>
      <c r="DK74" s="168">
        <f t="shared" ca="1" si="316"/>
        <v>0</v>
      </c>
      <c r="DL74" s="168">
        <f t="shared" ca="1" si="316"/>
        <v>0</v>
      </c>
      <c r="DM74" s="168" t="str">
        <f t="shared" ca="1" si="316"/>
        <v>-</v>
      </c>
      <c r="DN74" s="168" t="str">
        <f t="shared" ca="1" si="316"/>
        <v>-</v>
      </c>
      <c r="DO74" s="168" t="str">
        <f t="shared" ca="1" si="316"/>
        <v>-</v>
      </c>
      <c r="DP74" s="168" t="str">
        <f t="shared" ca="1" si="316"/>
        <v>-</v>
      </c>
      <c r="DQ74" s="168" t="str">
        <f t="shared" ca="1" si="316"/>
        <v>-</v>
      </c>
      <c r="DR74" s="168" t="str">
        <f t="shared" ca="1" si="317"/>
        <v>-</v>
      </c>
      <c r="DS74" s="168" t="str">
        <f t="shared" ca="1" si="317"/>
        <v>-</v>
      </c>
      <c r="DT74" s="168" t="str">
        <f t="shared" ca="1" si="317"/>
        <v>-</v>
      </c>
      <c r="DU74" s="168" t="str">
        <f t="shared" ca="1" si="317"/>
        <v>-</v>
      </c>
      <c r="DV74" s="168" t="str">
        <f t="shared" ca="1" si="317"/>
        <v>-</v>
      </c>
      <c r="DW74" s="168" t="str">
        <f t="shared" ca="1" si="317"/>
        <v>-</v>
      </c>
      <c r="DX74" s="10"/>
      <c r="DY74" s="168">
        <f t="shared" ca="1" si="317"/>
        <v>1</v>
      </c>
      <c r="DZ74" s="168" t="str">
        <f t="shared" ca="1" si="317"/>
        <v>-</v>
      </c>
      <c r="EA74" s="168" t="str">
        <f t="shared" ca="1" si="317"/>
        <v>-</v>
      </c>
      <c r="EB74" s="168" t="str">
        <f t="shared" ca="1" si="317"/>
        <v>-</v>
      </c>
      <c r="EC74" s="168" t="str">
        <f t="shared" ca="1" si="317"/>
        <v>-</v>
      </c>
      <c r="ED74" s="168" t="b">
        <f t="shared" ca="1" si="317"/>
        <v>0</v>
      </c>
      <c r="EE74" s="168" t="str">
        <f t="shared" ca="1" si="317"/>
        <v>-</v>
      </c>
      <c r="EF74" s="168">
        <f t="shared" ca="1" si="317"/>
        <v>0</v>
      </c>
      <c r="EG74" s="168" t="str">
        <f t="shared" ca="1" si="317"/>
        <v>-</v>
      </c>
      <c r="EH74" s="166" cm="1">
        <f t="array" aca="1" ref="EH74" ca="1">INDEX(i.rev,$K74,EH$15)</f>
        <v>1</v>
      </c>
      <c r="EI74" s="168">
        <f t="shared" ca="1" si="318"/>
        <v>0</v>
      </c>
      <c r="EJ74" s="168">
        <f t="shared" ca="1" si="318"/>
        <v>1</v>
      </c>
      <c r="EK74" s="168">
        <f t="shared" ca="1" si="318"/>
        <v>0</v>
      </c>
      <c r="EL74" s="168">
        <f t="shared" ca="1" si="318"/>
        <v>1</v>
      </c>
      <c r="EM74" s="168">
        <f t="shared" ca="1" si="318"/>
        <v>1</v>
      </c>
      <c r="EN74" s="168">
        <f t="shared" ca="1" si="318"/>
        <v>1</v>
      </c>
      <c r="EO74" s="168">
        <f t="shared" ca="1" si="318"/>
        <v>0</v>
      </c>
      <c r="EP74" s="168">
        <f t="shared" ca="1" si="318"/>
        <v>0</v>
      </c>
      <c r="EQ74" s="168">
        <f t="shared" ca="1" si="318"/>
        <v>0</v>
      </c>
      <c r="ER74" s="168">
        <f t="shared" ca="1" si="318"/>
        <v>0</v>
      </c>
      <c r="ES74" s="168">
        <f t="shared" ca="1" si="318"/>
        <v>0</v>
      </c>
      <c r="ET74" s="168">
        <f t="shared" ca="1" si="318"/>
        <v>0</v>
      </c>
      <c r="EU74" s="168">
        <f t="shared" ca="1" si="318"/>
        <v>0</v>
      </c>
      <c r="EV74" s="168">
        <f t="shared" ca="1" si="318"/>
        <v>0</v>
      </c>
      <c r="EW74" s="168">
        <f t="shared" ca="1" si="318"/>
        <v>0</v>
      </c>
      <c r="EX74" s="168">
        <f t="shared" ca="1" si="318"/>
        <v>0</v>
      </c>
      <c r="EY74" s="166" cm="1">
        <f t="array" aca="1" ref="EY74" ca="1">INDEX(i.rev,$K74,EY$15)</f>
        <v>0</v>
      </c>
      <c r="EZ74" s="168">
        <f t="shared" ca="1" si="299"/>
        <v>0</v>
      </c>
      <c r="FA74" s="166" cm="1">
        <f t="array" aca="1" ref="FA74" ca="1">INDEX(i.rev,$K74,FA$15)</f>
        <v>1</v>
      </c>
      <c r="FB74" s="168">
        <f t="shared" ca="1" si="319"/>
        <v>0</v>
      </c>
      <c r="FC74" s="168">
        <f t="shared" ca="1" si="319"/>
        <v>0</v>
      </c>
      <c r="FD74" s="168">
        <f t="shared" ca="1" si="319"/>
        <v>0</v>
      </c>
      <c r="FE74" s="168">
        <f t="shared" ca="1" si="319"/>
        <v>0</v>
      </c>
      <c r="FF74" s="168">
        <f t="shared" ca="1" si="319"/>
        <v>0</v>
      </c>
      <c r="FG74" s="168">
        <f t="shared" ca="1" si="319"/>
        <v>0</v>
      </c>
      <c r="FH74" s="168">
        <f t="shared" ca="1" si="319"/>
        <v>0</v>
      </c>
      <c r="FI74" s="10">
        <f t="shared" ref="FI74:FI77" si="321">FI73+0.15</f>
        <v>0.44999999999999996</v>
      </c>
      <c r="FJ74" s="199" t="b">
        <f>TRUE</f>
        <v>1</v>
      </c>
      <c r="FK74" s="201">
        <f t="shared" si="320"/>
        <v>958.49999999999989</v>
      </c>
      <c r="FL74" s="168" t="str">
        <f t="shared" ca="1" si="319"/>
        <v>-</v>
      </c>
      <c r="FM74" s="168" t="str">
        <f t="shared" ca="1" si="319"/>
        <v>-</v>
      </c>
      <c r="FN74" s="168" t="str">
        <f t="shared" ca="1" si="264"/>
        <v>-</v>
      </c>
      <c r="FO74" s="166" t="b">
        <f t="shared" si="225"/>
        <v>0</v>
      </c>
      <c r="FP74" s="166" t="b">
        <f t="shared" si="225"/>
        <v>0</v>
      </c>
      <c r="FQ74" s="166" t="b">
        <f t="shared" si="225"/>
        <v>1</v>
      </c>
      <c r="FR74" s="168">
        <f t="shared" ca="1" si="319"/>
        <v>0</v>
      </c>
      <c r="FS74" s="166">
        <f t="shared" ca="1" si="226"/>
        <v>1</v>
      </c>
      <c r="FT74" s="166">
        <f t="shared" ca="1" si="226"/>
        <v>1</v>
      </c>
      <c r="FU74" s="168" t="str">
        <f t="shared" ca="1" si="319"/>
        <v>-</v>
      </c>
      <c r="FV74" s="168" t="str">
        <f t="shared" ca="1" si="319"/>
        <v>-</v>
      </c>
      <c r="FW74" s="168" t="str">
        <f t="shared" ca="1" si="319"/>
        <v>-</v>
      </c>
      <c r="FX74" s="168" t="str">
        <f t="shared" ca="1" si="319"/>
        <v>-</v>
      </c>
      <c r="FY74" s="168" t="str">
        <f t="shared" ca="1" si="319"/>
        <v>-</v>
      </c>
      <c r="FZ74" s="168" t="str">
        <f t="shared" ca="1" si="319"/>
        <v>-</v>
      </c>
      <c r="GA74" s="168" t="str">
        <f t="shared" ca="1" si="319"/>
        <v>-</v>
      </c>
      <c r="GB74" s="168" t="str">
        <f t="shared" ca="1" si="319"/>
        <v>-</v>
      </c>
      <c r="GC74" s="168" t="str">
        <f t="shared" ca="1" si="319"/>
        <v>-</v>
      </c>
      <c r="GD74" s="168" t="b">
        <f t="shared" ca="1" si="319"/>
        <v>1</v>
      </c>
      <c r="GE74" s="168" t="str">
        <f t="shared" ca="1" si="319"/>
        <v>-</v>
      </c>
      <c r="GF74" s="168" t="str">
        <f t="shared" ca="1" si="319"/>
        <v>-</v>
      </c>
      <c r="GG74" s="168" t="str">
        <f t="shared" ca="1" si="227"/>
        <v>-</v>
      </c>
      <c r="GH74" s="168" t="str">
        <f t="shared" ca="1" si="228"/>
        <v>-</v>
      </c>
      <c r="GI74" s="168" t="str">
        <f t="shared" ca="1" si="228"/>
        <v>-</v>
      </c>
      <c r="GJ74" s="168" t="str">
        <f t="shared" ca="1" si="228"/>
        <v>-</v>
      </c>
      <c r="GK74" s="168" t="str">
        <f t="shared" ca="1" si="228"/>
        <v>-</v>
      </c>
      <c r="GL74" s="168" t="str">
        <f t="shared" ca="1" si="228"/>
        <v>-</v>
      </c>
      <c r="GM74" s="168" t="str">
        <f t="shared" ca="1" si="228"/>
        <v>-</v>
      </c>
      <c r="GN74" s="168" t="str">
        <f t="shared" ca="1" si="228"/>
        <v>-</v>
      </c>
      <c r="GO74" s="168" t="str">
        <f t="shared" ca="1" si="228"/>
        <v>-</v>
      </c>
      <c r="GP74" s="168" t="str">
        <f t="shared" ca="1" si="228"/>
        <v>-</v>
      </c>
      <c r="GQ74" s="168" t="str">
        <f t="shared" ca="1" si="228"/>
        <v>-</v>
      </c>
      <c r="GR74" s="168" t="str">
        <f t="shared" ca="1" si="228"/>
        <v>-</v>
      </c>
      <c r="GS74" s="168">
        <f t="shared" ca="1" si="228"/>
        <v>500</v>
      </c>
      <c r="GT74" s="168">
        <f t="shared" ca="1" si="228"/>
        <v>500</v>
      </c>
      <c r="GU74" s="168" t="str">
        <f t="shared" ca="1" si="228"/>
        <v>-</v>
      </c>
      <c r="GV74" s="168" t="str">
        <f t="shared" ca="1" si="228"/>
        <v>-</v>
      </c>
      <c r="GW74" s="168" t="str">
        <f t="shared" ca="1" si="228"/>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31"/>
        <v>4.4999999999999998E-2</v>
      </c>
      <c r="JB74" s="166">
        <f t="shared" ca="1" si="232"/>
        <v>4.4999999999999998E-2</v>
      </c>
      <c r="JC74" s="168">
        <f t="shared" ca="1" si="309"/>
        <v>1</v>
      </c>
      <c r="JD74" s="168">
        <f t="shared" ca="1" si="309"/>
        <v>0</v>
      </c>
      <c r="JE74" s="168">
        <f t="shared" ca="1" si="309"/>
        <v>1</v>
      </c>
      <c r="JF74" s="168">
        <f t="shared" ca="1" si="309"/>
        <v>1</v>
      </c>
      <c r="JG74" s="168">
        <f t="shared" ca="1" si="309"/>
        <v>0</v>
      </c>
      <c r="JH74" s="168">
        <f t="shared" ca="1" si="309"/>
        <v>70</v>
      </c>
      <c r="JI74" s="168">
        <f t="shared" ca="1" si="309"/>
        <v>50</v>
      </c>
      <c r="JJ74" s="168">
        <f t="shared" ca="1" si="309"/>
        <v>70</v>
      </c>
      <c r="JK74" s="168">
        <f t="shared" ca="1" si="309"/>
        <v>50</v>
      </c>
      <c r="JL74" s="166">
        <f t="shared" ca="1" si="301"/>
        <v>1</v>
      </c>
      <c r="JM74" s="166">
        <f t="shared" ca="1" si="302"/>
        <v>1</v>
      </c>
      <c r="JN74" s="166">
        <f t="shared" ca="1" si="303"/>
        <v>1</v>
      </c>
      <c r="JO74" s="166">
        <f t="shared" ca="1" si="234"/>
        <v>1</v>
      </c>
      <c r="JP74" s="166">
        <f t="shared" ca="1" si="234"/>
        <v>1</v>
      </c>
      <c r="JQ74" s="168">
        <f t="shared" ca="1" si="309"/>
        <v>1</v>
      </c>
      <c r="JR74" s="10"/>
      <c r="JS74" s="168">
        <f t="shared" ca="1" si="309"/>
        <v>1</v>
      </c>
      <c r="JT74" s="166">
        <f t="shared" ca="1" si="235"/>
        <v>0.85</v>
      </c>
      <c r="JU74" s="168">
        <f t="shared" ca="1" si="309"/>
        <v>1</v>
      </c>
      <c r="JV74" s="168">
        <f t="shared" ca="1" si="309"/>
        <v>1</v>
      </c>
      <c r="JW74" s="168">
        <f t="shared" ca="1" si="309"/>
        <v>1</v>
      </c>
      <c r="JX74" s="168">
        <f t="shared" ca="1" si="309"/>
        <v>1</v>
      </c>
      <c r="JY74" s="168">
        <f t="shared" ca="1" si="309"/>
        <v>1</v>
      </c>
      <c r="JZ74" s="168">
        <f t="shared" ca="1" si="309"/>
        <v>1</v>
      </c>
      <c r="KA74" s="166">
        <f t="shared" ca="1" si="236"/>
        <v>0.85</v>
      </c>
      <c r="KB74" s="166">
        <f t="shared" ca="1" si="237"/>
        <v>1</v>
      </c>
      <c r="KC74" s="166">
        <f t="shared" ca="1" si="238"/>
        <v>1</v>
      </c>
      <c r="KD74" s="166" t="str">
        <f t="shared" ca="1" si="239"/>
        <v>-</v>
      </c>
      <c r="KE74" s="199">
        <v>2</v>
      </c>
      <c r="KF74" s="166" t="str">
        <f t="shared" ca="1" si="240"/>
        <v>-</v>
      </c>
      <c r="KG74" s="166" t="str">
        <f t="shared" ca="1" si="241"/>
        <v>-</v>
      </c>
      <c r="KH74" s="166" t="b">
        <f t="shared" ca="1" si="242"/>
        <v>0</v>
      </c>
      <c r="KI74" s="168">
        <f t="shared" ca="1" si="309"/>
        <v>0</v>
      </c>
      <c r="KJ74" s="27">
        <v>0</v>
      </c>
    </row>
    <row r="75" spans="1:296" s="148" customFormat="1" outlineLevel="1">
      <c r="A75" s="126">
        <f t="shared" si="13"/>
        <v>70</v>
      </c>
      <c r="B75" s="126">
        <f t="shared" si="294"/>
        <v>13</v>
      </c>
      <c r="C75" s="148">
        <v>101</v>
      </c>
      <c r="D75" s="148" t="s">
        <v>884</v>
      </c>
      <c r="E75" s="148" t="b">
        <v>1</v>
      </c>
      <c r="F75" s="148" t="b">
        <v>0</v>
      </c>
      <c r="G75" s="148" t="b">
        <f t="shared" si="312"/>
        <v>1</v>
      </c>
      <c r="H75" s="144">
        <v>3</v>
      </c>
      <c r="I75" s="32">
        <v>1</v>
      </c>
      <c r="J75" s="144">
        <f t="shared" ca="1" si="313"/>
        <v>1</v>
      </c>
      <c r="K75" s="144">
        <f t="shared" ca="1" si="313"/>
        <v>1</v>
      </c>
      <c r="L75" s="144">
        <f t="shared" ca="1" si="313"/>
        <v>1</v>
      </c>
      <c r="M75" s="144">
        <f t="shared" ca="1" si="313"/>
        <v>1</v>
      </c>
      <c r="N75" s="144">
        <f t="shared" ca="1" si="313"/>
        <v>1</v>
      </c>
      <c r="O75" s="144">
        <f t="shared" ca="1" si="313"/>
        <v>1</v>
      </c>
      <c r="P75" s="144">
        <f t="shared" ca="1" si="313"/>
        <v>1</v>
      </c>
      <c r="Q75" s="144">
        <f t="shared" ca="1" si="313"/>
        <v>1</v>
      </c>
      <c r="R75" s="144">
        <f t="shared" ca="1" si="313"/>
        <v>2</v>
      </c>
      <c r="S75" s="144">
        <f t="shared" ca="1" si="313"/>
        <v>1</v>
      </c>
      <c r="T75" s="144">
        <f t="shared" ca="1" si="313"/>
        <v>2</v>
      </c>
      <c r="U75" s="144">
        <f t="shared" ca="1" si="313"/>
        <v>1</v>
      </c>
      <c r="V75" s="144">
        <f t="shared" ca="1" si="313"/>
        <v>1</v>
      </c>
      <c r="W75" s="144">
        <f t="shared" ca="1" si="313"/>
        <v>1</v>
      </c>
      <c r="X75" s="144">
        <f t="shared" ca="1" si="313"/>
        <v>1</v>
      </c>
      <c r="Y75" s="144">
        <f t="shared" ca="1" si="31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6"/>
        <v>1</v>
      </c>
      <c r="AL75" s="166" t="str">
        <f t="shared" si="216"/>
        <v>-</v>
      </c>
      <c r="AM75" s="166" t="str">
        <f t="shared" si="216"/>
        <v>-</v>
      </c>
      <c r="AN75" s="166" t="str">
        <f t="shared" si="216"/>
        <v>-</v>
      </c>
      <c r="AO75" s="166" t="b">
        <f t="shared" si="216"/>
        <v>0</v>
      </c>
      <c r="AP75" s="166" t="b">
        <f t="shared" si="216"/>
        <v>0</v>
      </c>
      <c r="AQ75" s="166">
        <f t="shared" ca="1" si="217"/>
        <v>0</v>
      </c>
      <c r="AR75" s="166" t="b">
        <f t="shared" ca="1" si="218"/>
        <v>0</v>
      </c>
      <c r="AS75" s="166" t="b">
        <f t="shared" ca="1" si="218"/>
        <v>0</v>
      </c>
      <c r="AT75" s="166" t="str">
        <f t="shared" ca="1" si="218"/>
        <v>-</v>
      </c>
      <c r="AU75" s="166" t="str">
        <f t="shared" ca="1" si="218"/>
        <v>-</v>
      </c>
      <c r="AV75" s="166" t="str">
        <f t="shared" ca="1" si="218"/>
        <v>-</v>
      </c>
      <c r="AW75" s="10"/>
      <c r="AX75" s="166" t="b">
        <f t="shared" si="219"/>
        <v>1</v>
      </c>
      <c r="AY75" s="168" t="b">
        <f t="shared" ca="1" si="314"/>
        <v>1</v>
      </c>
      <c r="AZ75" s="168" t="b">
        <f t="shared" ca="1" si="314"/>
        <v>1</v>
      </c>
      <c r="BA75" s="167">
        <f t="shared" si="263"/>
        <v>3108</v>
      </c>
      <c r="BB75" s="168" t="str">
        <f t="shared" ca="1" si="314"/>
        <v>-</v>
      </c>
      <c r="BC75" s="168" t="str">
        <f t="shared" ca="1" si="314"/>
        <v>-</v>
      </c>
      <c r="BD75" s="168" t="str">
        <f t="shared" ca="1" si="314"/>
        <v>-</v>
      </c>
      <c r="BE75" s="168" t="str">
        <f t="shared" ca="1" si="314"/>
        <v>-</v>
      </c>
      <c r="BF75" s="168" t="str">
        <f t="shared" ca="1" si="314"/>
        <v>-</v>
      </c>
      <c r="BG75" s="168">
        <f t="shared" ca="1" si="314"/>
        <v>1</v>
      </c>
      <c r="BH75" s="168">
        <f t="shared" ca="1" si="314"/>
        <v>1</v>
      </c>
      <c r="BI75" s="168" t="str">
        <f t="shared" ca="1" si="314"/>
        <v>-</v>
      </c>
      <c r="BJ75" s="168" t="str">
        <f t="shared" ca="1" si="314"/>
        <v>-</v>
      </c>
      <c r="BK75" s="10"/>
      <c r="BL75" s="168" t="str">
        <f t="shared" ca="1" si="314"/>
        <v>-</v>
      </c>
      <c r="BM75" s="168" t="str">
        <f t="shared" ca="1" si="314"/>
        <v>-</v>
      </c>
      <c r="BN75" s="168" t="str">
        <f t="shared" ca="1" si="314"/>
        <v>-</v>
      </c>
      <c r="BO75" s="168" t="str">
        <f t="shared" ca="1" si="314"/>
        <v>-</v>
      </c>
      <c r="BP75" s="168" t="str">
        <f t="shared" ca="1" si="314"/>
        <v>-</v>
      </c>
      <c r="BQ75" s="168" t="str">
        <f t="shared" ca="1" si="314"/>
        <v>-</v>
      </c>
      <c r="BR75" s="168" t="str">
        <f t="shared" ca="1" si="314"/>
        <v>-</v>
      </c>
      <c r="BS75" s="168" t="str">
        <f t="shared" ca="1" si="314"/>
        <v>-</v>
      </c>
      <c r="BT75" s="168" t="str">
        <f t="shared" ca="1" si="314"/>
        <v>-</v>
      </c>
      <c r="BU75" s="168" t="str">
        <f t="shared" ca="1" si="314"/>
        <v>-</v>
      </c>
      <c r="BV75" s="168" t="str">
        <f t="shared" ca="1" si="31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5"/>
        <v>-</v>
      </c>
      <c r="CI75" s="168" t="str">
        <f t="shared" ca="1" si="315"/>
        <v>-</v>
      </c>
      <c r="CJ75" s="168" t="str">
        <f t="shared" ca="1" si="315"/>
        <v>-</v>
      </c>
      <c r="CK75" s="168" t="str">
        <f t="shared" ca="1" si="315"/>
        <v>-</v>
      </c>
      <c r="CL75" s="168" t="str">
        <f t="shared" ca="1" si="315"/>
        <v>-</v>
      </c>
      <c r="CM75" s="168" t="str">
        <f t="shared" ca="1" si="315"/>
        <v>-</v>
      </c>
      <c r="CN75" s="168" t="str">
        <f t="shared" ca="1" si="315"/>
        <v>-</v>
      </c>
      <c r="CO75" s="168" t="str">
        <f t="shared" ca="1" si="315"/>
        <v>-</v>
      </c>
      <c r="CP75" s="168">
        <f t="shared" ca="1" si="315"/>
        <v>1</v>
      </c>
      <c r="CQ75" s="168">
        <f t="shared" ca="1" si="315"/>
        <v>1</v>
      </c>
      <c r="CR75" s="168">
        <f t="shared" ca="1" si="315"/>
        <v>0</v>
      </c>
      <c r="CS75" s="168" t="str">
        <f t="shared" ca="1" si="315"/>
        <v>-</v>
      </c>
      <c r="CT75" s="168" t="str">
        <f t="shared" ca="1" si="315"/>
        <v>-</v>
      </c>
      <c r="CU75" s="168" t="str">
        <f t="shared" ca="1" si="315"/>
        <v>-</v>
      </c>
      <c r="CV75" s="168" t="str">
        <f t="shared" ca="1" si="315"/>
        <v>-</v>
      </c>
      <c r="CW75" s="168" t="str">
        <f t="shared" ca="1" si="315"/>
        <v>-</v>
      </c>
      <c r="CX75" s="168" t="str">
        <f t="shared" ca="1" si="284"/>
        <v>-</v>
      </c>
      <c r="CY75" s="168" t="str">
        <f t="shared" ca="1" si="284"/>
        <v>-</v>
      </c>
      <c r="CZ75" s="168">
        <f t="shared" ca="1" si="284"/>
        <v>0</v>
      </c>
      <c r="DA75" s="168" t="str">
        <f t="shared" ca="1" si="284"/>
        <v>-</v>
      </c>
      <c r="DB75" s="168" t="str">
        <f t="shared" ca="1" si="316"/>
        <v>-</v>
      </c>
      <c r="DC75" s="168" t="str">
        <f t="shared" ca="1" si="316"/>
        <v>-</v>
      </c>
      <c r="DD75" s="168" t="str">
        <f t="shared" ca="1" si="316"/>
        <v>-</v>
      </c>
      <c r="DE75" s="168" t="str">
        <f t="shared" ca="1" si="316"/>
        <v>-</v>
      </c>
      <c r="DF75" s="168">
        <f t="shared" ca="1" si="316"/>
        <v>0</v>
      </c>
      <c r="DG75" s="168">
        <f t="shared" ca="1" si="316"/>
        <v>0</v>
      </c>
      <c r="DH75" s="168">
        <f t="shared" ca="1" si="316"/>
        <v>0</v>
      </c>
      <c r="DI75" s="168">
        <f t="shared" ca="1" si="316"/>
        <v>0</v>
      </c>
      <c r="DJ75" s="168">
        <f t="shared" ca="1" si="316"/>
        <v>0</v>
      </c>
      <c r="DK75" s="168">
        <f t="shared" ca="1" si="316"/>
        <v>0</v>
      </c>
      <c r="DL75" s="168">
        <f t="shared" ca="1" si="316"/>
        <v>0</v>
      </c>
      <c r="DM75" s="168" t="str">
        <f t="shared" ca="1" si="316"/>
        <v>-</v>
      </c>
      <c r="DN75" s="168" t="str">
        <f t="shared" ca="1" si="316"/>
        <v>-</v>
      </c>
      <c r="DO75" s="168" t="str">
        <f t="shared" ca="1" si="316"/>
        <v>-</v>
      </c>
      <c r="DP75" s="168" t="str">
        <f t="shared" ca="1" si="316"/>
        <v>-</v>
      </c>
      <c r="DQ75" s="168" t="str">
        <f t="shared" ca="1" si="316"/>
        <v>-</v>
      </c>
      <c r="DR75" s="168" t="str">
        <f t="shared" ca="1" si="317"/>
        <v>-</v>
      </c>
      <c r="DS75" s="168" t="str">
        <f t="shared" ca="1" si="317"/>
        <v>-</v>
      </c>
      <c r="DT75" s="168" t="str">
        <f t="shared" ca="1" si="317"/>
        <v>-</v>
      </c>
      <c r="DU75" s="168" t="str">
        <f t="shared" ca="1" si="317"/>
        <v>-</v>
      </c>
      <c r="DV75" s="168" t="str">
        <f t="shared" ca="1" si="317"/>
        <v>-</v>
      </c>
      <c r="DW75" s="168" t="str">
        <f t="shared" ca="1" si="317"/>
        <v>-</v>
      </c>
      <c r="DX75" s="10"/>
      <c r="DY75" s="168">
        <f t="shared" ca="1" si="317"/>
        <v>1</v>
      </c>
      <c r="DZ75" s="168" t="str">
        <f t="shared" ca="1" si="317"/>
        <v>-</v>
      </c>
      <c r="EA75" s="168" t="str">
        <f t="shared" ca="1" si="317"/>
        <v>-</v>
      </c>
      <c r="EB75" s="168" t="str">
        <f t="shared" ca="1" si="317"/>
        <v>-</v>
      </c>
      <c r="EC75" s="168" t="str">
        <f t="shared" ca="1" si="317"/>
        <v>-</v>
      </c>
      <c r="ED75" s="168" t="b">
        <f t="shared" ca="1" si="317"/>
        <v>0</v>
      </c>
      <c r="EE75" s="168" t="str">
        <f t="shared" ca="1" si="317"/>
        <v>-</v>
      </c>
      <c r="EF75" s="168">
        <f t="shared" ca="1" si="317"/>
        <v>0</v>
      </c>
      <c r="EG75" s="168" t="str">
        <f t="shared" ca="1" si="317"/>
        <v>-</v>
      </c>
      <c r="EH75" s="166" cm="1">
        <f t="array" aca="1" ref="EH75" ca="1">INDEX(i.rev,$K75,EH$15)</f>
        <v>1</v>
      </c>
      <c r="EI75" s="168">
        <f t="shared" ca="1" si="318"/>
        <v>0</v>
      </c>
      <c r="EJ75" s="168">
        <f t="shared" ca="1" si="318"/>
        <v>1</v>
      </c>
      <c r="EK75" s="168">
        <f t="shared" ca="1" si="318"/>
        <v>0</v>
      </c>
      <c r="EL75" s="168">
        <f t="shared" ca="1" si="318"/>
        <v>1</v>
      </c>
      <c r="EM75" s="168">
        <f t="shared" ca="1" si="318"/>
        <v>1</v>
      </c>
      <c r="EN75" s="168">
        <f t="shared" ca="1" si="318"/>
        <v>1</v>
      </c>
      <c r="EO75" s="168">
        <f t="shared" ca="1" si="318"/>
        <v>0</v>
      </c>
      <c r="EP75" s="168">
        <f t="shared" ca="1" si="318"/>
        <v>0</v>
      </c>
      <c r="EQ75" s="168">
        <f t="shared" ca="1" si="318"/>
        <v>0</v>
      </c>
      <c r="ER75" s="168">
        <f t="shared" ca="1" si="318"/>
        <v>0</v>
      </c>
      <c r="ES75" s="168">
        <f t="shared" ca="1" si="318"/>
        <v>0</v>
      </c>
      <c r="ET75" s="168">
        <f t="shared" ca="1" si="318"/>
        <v>0</v>
      </c>
      <c r="EU75" s="168">
        <f t="shared" ca="1" si="318"/>
        <v>0</v>
      </c>
      <c r="EV75" s="168">
        <f t="shared" ca="1" si="318"/>
        <v>0</v>
      </c>
      <c r="EW75" s="168">
        <f t="shared" ca="1" si="318"/>
        <v>0</v>
      </c>
      <c r="EX75" s="168">
        <f t="shared" ca="1" si="318"/>
        <v>0</v>
      </c>
      <c r="EY75" s="166" cm="1">
        <f t="array" aca="1" ref="EY75" ca="1">INDEX(i.rev,$K75,EY$15)</f>
        <v>0</v>
      </c>
      <c r="EZ75" s="168">
        <f t="shared" ca="1" si="299"/>
        <v>0</v>
      </c>
      <c r="FA75" s="166" cm="1">
        <f t="array" aca="1" ref="FA75" ca="1">INDEX(i.rev,$K75,FA$15)</f>
        <v>1</v>
      </c>
      <c r="FB75" s="168">
        <f t="shared" ca="1" si="319"/>
        <v>0</v>
      </c>
      <c r="FC75" s="168">
        <f t="shared" ca="1" si="319"/>
        <v>0</v>
      </c>
      <c r="FD75" s="168">
        <f t="shared" ca="1" si="319"/>
        <v>0</v>
      </c>
      <c r="FE75" s="168">
        <f t="shared" ca="1" si="319"/>
        <v>0</v>
      </c>
      <c r="FF75" s="168">
        <f t="shared" ca="1" si="319"/>
        <v>0</v>
      </c>
      <c r="FG75" s="168">
        <f t="shared" ca="1" si="319"/>
        <v>0</v>
      </c>
      <c r="FH75" s="168">
        <f t="shared" ca="1" si="319"/>
        <v>0</v>
      </c>
      <c r="FI75" s="10">
        <f t="shared" si="321"/>
        <v>0.6</v>
      </c>
      <c r="FJ75" s="199" t="b">
        <f>TRUE</f>
        <v>1</v>
      </c>
      <c r="FK75" s="201">
        <f t="shared" si="320"/>
        <v>1278</v>
      </c>
      <c r="FL75" s="168" t="str">
        <f t="shared" ca="1" si="319"/>
        <v>-</v>
      </c>
      <c r="FM75" s="168" t="str">
        <f t="shared" ca="1" si="319"/>
        <v>-</v>
      </c>
      <c r="FN75" s="168" t="str">
        <f t="shared" ca="1" si="264"/>
        <v>-</v>
      </c>
      <c r="FO75" s="166" t="b">
        <f t="shared" si="225"/>
        <v>0</v>
      </c>
      <c r="FP75" s="166" t="b">
        <f t="shared" si="225"/>
        <v>0</v>
      </c>
      <c r="FQ75" s="166" t="b">
        <f t="shared" si="225"/>
        <v>1</v>
      </c>
      <c r="FR75" s="168">
        <f t="shared" ca="1" si="319"/>
        <v>0</v>
      </c>
      <c r="FS75" s="166">
        <f t="shared" ca="1" si="226"/>
        <v>1</v>
      </c>
      <c r="FT75" s="166">
        <f t="shared" ca="1" si="226"/>
        <v>1</v>
      </c>
      <c r="FU75" s="168" t="str">
        <f t="shared" ca="1" si="319"/>
        <v>-</v>
      </c>
      <c r="FV75" s="168" t="str">
        <f t="shared" ca="1" si="319"/>
        <v>-</v>
      </c>
      <c r="FW75" s="168" t="str">
        <f t="shared" ca="1" si="319"/>
        <v>-</v>
      </c>
      <c r="FX75" s="168" t="str">
        <f t="shared" ca="1" si="319"/>
        <v>-</v>
      </c>
      <c r="FY75" s="168" t="str">
        <f t="shared" ca="1" si="319"/>
        <v>-</v>
      </c>
      <c r="FZ75" s="168" t="str">
        <f t="shared" ca="1" si="319"/>
        <v>-</v>
      </c>
      <c r="GA75" s="168" t="str">
        <f t="shared" ca="1" si="319"/>
        <v>-</v>
      </c>
      <c r="GB75" s="168" t="str">
        <f t="shared" ca="1" si="319"/>
        <v>-</v>
      </c>
      <c r="GC75" s="168" t="str">
        <f t="shared" ca="1" si="319"/>
        <v>-</v>
      </c>
      <c r="GD75" s="168" t="b">
        <f t="shared" ca="1" si="319"/>
        <v>1</v>
      </c>
      <c r="GE75" s="168" t="str">
        <f t="shared" ca="1" si="319"/>
        <v>-</v>
      </c>
      <c r="GF75" s="168" t="str">
        <f t="shared" ca="1" si="319"/>
        <v>-</v>
      </c>
      <c r="GG75" s="168" t="str">
        <f t="shared" ca="1" si="227"/>
        <v>-</v>
      </c>
      <c r="GH75" s="168" t="str">
        <f t="shared" ca="1" si="228"/>
        <v>-</v>
      </c>
      <c r="GI75" s="168" t="str">
        <f t="shared" ca="1" si="228"/>
        <v>-</v>
      </c>
      <c r="GJ75" s="168" t="str">
        <f t="shared" ca="1" si="228"/>
        <v>-</v>
      </c>
      <c r="GK75" s="168" t="str">
        <f t="shared" ca="1" si="228"/>
        <v>-</v>
      </c>
      <c r="GL75" s="168" t="str">
        <f t="shared" ca="1" si="228"/>
        <v>-</v>
      </c>
      <c r="GM75" s="168" t="str">
        <f t="shared" ca="1" si="228"/>
        <v>-</v>
      </c>
      <c r="GN75" s="168" t="str">
        <f t="shared" ca="1" si="228"/>
        <v>-</v>
      </c>
      <c r="GO75" s="168" t="str">
        <f t="shared" ca="1" si="228"/>
        <v>-</v>
      </c>
      <c r="GP75" s="168" t="str">
        <f t="shared" ca="1" si="228"/>
        <v>-</v>
      </c>
      <c r="GQ75" s="168" t="str">
        <f t="shared" ca="1" si="228"/>
        <v>-</v>
      </c>
      <c r="GR75" s="168" t="str">
        <f t="shared" ca="1" si="228"/>
        <v>-</v>
      </c>
      <c r="GS75" s="168">
        <f t="shared" ca="1" si="228"/>
        <v>500</v>
      </c>
      <c r="GT75" s="168">
        <f t="shared" ca="1" si="228"/>
        <v>500</v>
      </c>
      <c r="GU75" s="168" t="str">
        <f t="shared" ca="1" si="228"/>
        <v>-</v>
      </c>
      <c r="GV75" s="168" t="str">
        <f t="shared" ca="1" si="228"/>
        <v>-</v>
      </c>
      <c r="GW75" s="168" t="str">
        <f t="shared" ca="1" si="228"/>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31"/>
        <v>4.4999999999999998E-2</v>
      </c>
      <c r="JB75" s="166">
        <f t="shared" ca="1" si="232"/>
        <v>4.4999999999999998E-2</v>
      </c>
      <c r="JC75" s="168">
        <f t="shared" ca="1" si="309"/>
        <v>1</v>
      </c>
      <c r="JD75" s="168">
        <f t="shared" ca="1" si="309"/>
        <v>0</v>
      </c>
      <c r="JE75" s="168">
        <f t="shared" ca="1" si="309"/>
        <v>1</v>
      </c>
      <c r="JF75" s="168">
        <f t="shared" ca="1" si="309"/>
        <v>1</v>
      </c>
      <c r="JG75" s="168">
        <f t="shared" ca="1" si="309"/>
        <v>0</v>
      </c>
      <c r="JH75" s="168">
        <f t="shared" ca="1" si="309"/>
        <v>70</v>
      </c>
      <c r="JI75" s="168">
        <f t="shared" ca="1" si="309"/>
        <v>50</v>
      </c>
      <c r="JJ75" s="168">
        <f t="shared" ca="1" si="309"/>
        <v>70</v>
      </c>
      <c r="JK75" s="168">
        <f t="shared" ca="1" si="309"/>
        <v>50</v>
      </c>
      <c r="JL75" s="166">
        <f t="shared" ca="1" si="301"/>
        <v>1</v>
      </c>
      <c r="JM75" s="166">
        <f t="shared" ca="1" si="302"/>
        <v>1</v>
      </c>
      <c r="JN75" s="166">
        <f t="shared" ca="1" si="303"/>
        <v>1</v>
      </c>
      <c r="JO75" s="166">
        <f t="shared" ca="1" si="234"/>
        <v>1</v>
      </c>
      <c r="JP75" s="166">
        <f t="shared" ca="1" si="234"/>
        <v>1</v>
      </c>
      <c r="JQ75" s="168">
        <f t="shared" ca="1" si="309"/>
        <v>1</v>
      </c>
      <c r="JR75" s="10"/>
      <c r="JS75" s="168">
        <f t="shared" ca="1" si="309"/>
        <v>1</v>
      </c>
      <c r="JT75" s="166">
        <f t="shared" ca="1" si="235"/>
        <v>0.85</v>
      </c>
      <c r="JU75" s="168">
        <f t="shared" ca="1" si="309"/>
        <v>1</v>
      </c>
      <c r="JV75" s="168">
        <f t="shared" ca="1" si="309"/>
        <v>1</v>
      </c>
      <c r="JW75" s="168">
        <f t="shared" ca="1" si="309"/>
        <v>1</v>
      </c>
      <c r="JX75" s="168">
        <f t="shared" ca="1" si="309"/>
        <v>1</v>
      </c>
      <c r="JY75" s="168">
        <f t="shared" ca="1" si="309"/>
        <v>1</v>
      </c>
      <c r="JZ75" s="168">
        <f t="shared" ca="1" si="309"/>
        <v>1</v>
      </c>
      <c r="KA75" s="166">
        <f t="shared" ca="1" si="236"/>
        <v>0.85</v>
      </c>
      <c r="KB75" s="166">
        <f t="shared" ca="1" si="237"/>
        <v>1</v>
      </c>
      <c r="KC75" s="166">
        <f t="shared" ca="1" si="238"/>
        <v>1</v>
      </c>
      <c r="KD75" s="166" t="str">
        <f t="shared" ca="1" si="239"/>
        <v>-</v>
      </c>
      <c r="KE75" s="199">
        <v>2</v>
      </c>
      <c r="KF75" s="166" t="str">
        <f t="shared" ca="1" si="240"/>
        <v>-</v>
      </c>
      <c r="KG75" s="166" t="str">
        <f t="shared" ca="1" si="241"/>
        <v>-</v>
      </c>
      <c r="KH75" s="166" t="b">
        <f t="shared" ca="1" si="242"/>
        <v>0</v>
      </c>
      <c r="KI75" s="168">
        <f t="shared" ca="1" si="309"/>
        <v>0</v>
      </c>
      <c r="KJ75" s="27">
        <v>0</v>
      </c>
    </row>
    <row r="76" spans="1:296" s="148" customFormat="1" outlineLevel="1">
      <c r="A76" s="126">
        <f t="shared" si="13"/>
        <v>71</v>
      </c>
      <c r="B76" s="126">
        <f t="shared" si="294"/>
        <v>13</v>
      </c>
      <c r="C76" s="148">
        <v>101</v>
      </c>
      <c r="D76" s="148" t="s">
        <v>884</v>
      </c>
      <c r="E76" s="148" t="b">
        <v>1</v>
      </c>
      <c r="F76" s="148" t="b">
        <v>0</v>
      </c>
      <c r="G76" s="148" t="b">
        <f t="shared" si="312"/>
        <v>1</v>
      </c>
      <c r="H76" s="144">
        <v>3</v>
      </c>
      <c r="I76" s="32">
        <v>1</v>
      </c>
      <c r="J76" s="144">
        <f t="shared" ca="1" si="313"/>
        <v>1</v>
      </c>
      <c r="K76" s="144">
        <f t="shared" ca="1" si="295"/>
        <v>1</v>
      </c>
      <c r="L76" s="144">
        <f t="shared" ca="1" si="295"/>
        <v>1</v>
      </c>
      <c r="M76" s="144">
        <f t="shared" ca="1" si="295"/>
        <v>1</v>
      </c>
      <c r="N76" s="144">
        <f t="shared" ca="1" si="295"/>
        <v>1</v>
      </c>
      <c r="O76" s="144">
        <f t="shared" ca="1" si="295"/>
        <v>1</v>
      </c>
      <c r="P76" s="144">
        <f t="shared" ca="1" si="295"/>
        <v>1</v>
      </c>
      <c r="Q76" s="144">
        <f t="shared" ca="1" si="295"/>
        <v>1</v>
      </c>
      <c r="R76" s="144">
        <f t="shared" ca="1" si="295"/>
        <v>2</v>
      </c>
      <c r="S76" s="144">
        <f t="shared" ca="1" si="295"/>
        <v>1</v>
      </c>
      <c r="T76" s="144">
        <f t="shared" ca="1" si="295"/>
        <v>2</v>
      </c>
      <c r="U76" s="144">
        <f t="shared" ca="1" si="295"/>
        <v>1</v>
      </c>
      <c r="V76" s="144">
        <f t="shared" ca="1" si="295"/>
        <v>1</v>
      </c>
      <c r="W76" s="144">
        <f t="shared" ca="1" si="295"/>
        <v>1</v>
      </c>
      <c r="X76" s="144">
        <f t="shared" ca="1" si="295"/>
        <v>1</v>
      </c>
      <c r="Y76" s="144">
        <f t="shared" ca="1" si="295"/>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6"/>
        <v>1</v>
      </c>
      <c r="AL76" s="166" t="str">
        <f t="shared" si="216"/>
        <v>-</v>
      </c>
      <c r="AM76" s="166" t="str">
        <f t="shared" si="216"/>
        <v>-</v>
      </c>
      <c r="AN76" s="166" t="str">
        <f t="shared" si="216"/>
        <v>-</v>
      </c>
      <c r="AO76" s="166" t="b">
        <f t="shared" si="216"/>
        <v>0</v>
      </c>
      <c r="AP76" s="166" t="b">
        <f t="shared" si="216"/>
        <v>0</v>
      </c>
      <c r="AQ76" s="166">
        <f t="shared" ca="1" si="217"/>
        <v>0</v>
      </c>
      <c r="AR76" s="166" t="b">
        <f t="shared" ca="1" si="218"/>
        <v>0</v>
      </c>
      <c r="AS76" s="166" t="b">
        <f t="shared" ca="1" si="218"/>
        <v>0</v>
      </c>
      <c r="AT76" s="166" t="str">
        <f t="shared" ca="1" si="218"/>
        <v>-</v>
      </c>
      <c r="AU76" s="166" t="str">
        <f t="shared" ca="1" si="218"/>
        <v>-</v>
      </c>
      <c r="AV76" s="166" t="str">
        <f t="shared" ca="1" si="218"/>
        <v>-</v>
      </c>
      <c r="AW76" s="10"/>
      <c r="AX76" s="166" t="b">
        <f t="shared" si="219"/>
        <v>1</v>
      </c>
      <c r="AY76" s="168" t="b">
        <f t="shared" ca="1" si="314"/>
        <v>1</v>
      </c>
      <c r="AZ76" s="168" t="b">
        <f t="shared" ca="1" si="314"/>
        <v>1</v>
      </c>
      <c r="BA76" s="167">
        <f t="shared" si="263"/>
        <v>3108</v>
      </c>
      <c r="BB76" s="168" t="str">
        <f t="shared" ca="1" si="314"/>
        <v>-</v>
      </c>
      <c r="BC76" s="168" t="str">
        <f t="shared" ca="1" si="314"/>
        <v>-</v>
      </c>
      <c r="BD76" s="168" t="str">
        <f t="shared" ca="1" si="314"/>
        <v>-</v>
      </c>
      <c r="BE76" s="168" t="str">
        <f t="shared" ca="1" si="314"/>
        <v>-</v>
      </c>
      <c r="BF76" s="168" t="str">
        <f t="shared" ca="1" si="314"/>
        <v>-</v>
      </c>
      <c r="BG76" s="168">
        <f t="shared" ca="1" si="314"/>
        <v>1</v>
      </c>
      <c r="BH76" s="168">
        <f t="shared" ca="1" si="314"/>
        <v>1</v>
      </c>
      <c r="BI76" s="168" t="str">
        <f t="shared" ca="1" si="314"/>
        <v>-</v>
      </c>
      <c r="BJ76" s="168" t="str">
        <f t="shared" ca="1" si="314"/>
        <v>-</v>
      </c>
      <c r="BK76" s="10"/>
      <c r="BL76" s="168" t="str">
        <f t="shared" ca="1" si="314"/>
        <v>-</v>
      </c>
      <c r="BM76" s="168" t="str">
        <f t="shared" ca="1" si="314"/>
        <v>-</v>
      </c>
      <c r="BN76" s="168" t="str">
        <f t="shared" ca="1" si="314"/>
        <v>-</v>
      </c>
      <c r="BO76" s="168" t="str">
        <f t="shared" ca="1" si="314"/>
        <v>-</v>
      </c>
      <c r="BP76" s="168" t="str">
        <f t="shared" ca="1" si="314"/>
        <v>-</v>
      </c>
      <c r="BQ76" s="168" t="str">
        <f t="shared" ca="1" si="314"/>
        <v>-</v>
      </c>
      <c r="BR76" s="168" t="str">
        <f t="shared" ca="1" si="314"/>
        <v>-</v>
      </c>
      <c r="BS76" s="168" t="str">
        <f t="shared" ca="1" si="314"/>
        <v>-</v>
      </c>
      <c r="BT76" s="168" t="str">
        <f t="shared" ca="1" si="314"/>
        <v>-</v>
      </c>
      <c r="BU76" s="168" t="str">
        <f t="shared" ca="1" si="314"/>
        <v>-</v>
      </c>
      <c r="BV76" s="168" t="str">
        <f t="shared" ca="1" si="31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5"/>
        <v>-</v>
      </c>
      <c r="CI76" s="168" t="str">
        <f t="shared" ca="1" si="315"/>
        <v>-</v>
      </c>
      <c r="CJ76" s="168" t="str">
        <f t="shared" ca="1" si="315"/>
        <v>-</v>
      </c>
      <c r="CK76" s="168" t="str">
        <f t="shared" ca="1" si="315"/>
        <v>-</v>
      </c>
      <c r="CL76" s="168" t="str">
        <f t="shared" ca="1" si="315"/>
        <v>-</v>
      </c>
      <c r="CM76" s="168" t="str">
        <f t="shared" ca="1" si="315"/>
        <v>-</v>
      </c>
      <c r="CN76" s="168" t="str">
        <f t="shared" ca="1" si="315"/>
        <v>-</v>
      </c>
      <c r="CO76" s="168" t="str">
        <f t="shared" ca="1" si="315"/>
        <v>-</v>
      </c>
      <c r="CP76" s="168">
        <f t="shared" ca="1" si="315"/>
        <v>1</v>
      </c>
      <c r="CQ76" s="168">
        <f t="shared" ca="1" si="315"/>
        <v>1</v>
      </c>
      <c r="CR76" s="168">
        <f t="shared" ca="1" si="315"/>
        <v>0</v>
      </c>
      <c r="CS76" s="168" t="str">
        <f t="shared" ca="1" si="315"/>
        <v>-</v>
      </c>
      <c r="CT76" s="168" t="str">
        <f t="shared" ca="1" si="315"/>
        <v>-</v>
      </c>
      <c r="CU76" s="168" t="str">
        <f t="shared" ca="1" si="315"/>
        <v>-</v>
      </c>
      <c r="CV76" s="168" t="str">
        <f t="shared" ca="1" si="315"/>
        <v>-</v>
      </c>
      <c r="CW76" s="168" t="str">
        <f t="shared" ca="1" si="315"/>
        <v>-</v>
      </c>
      <c r="CX76" s="168" t="str">
        <f t="shared" ca="1" si="284"/>
        <v>-</v>
      </c>
      <c r="CY76" s="168" t="str">
        <f t="shared" ca="1" si="284"/>
        <v>-</v>
      </c>
      <c r="CZ76" s="168">
        <f t="shared" ca="1" si="284"/>
        <v>0</v>
      </c>
      <c r="DA76" s="168" t="str">
        <f t="shared" ca="1" si="284"/>
        <v>-</v>
      </c>
      <c r="DB76" s="168" t="str">
        <f t="shared" ca="1" si="316"/>
        <v>-</v>
      </c>
      <c r="DC76" s="168" t="str">
        <f t="shared" ca="1" si="316"/>
        <v>-</v>
      </c>
      <c r="DD76" s="168" t="str">
        <f t="shared" ca="1" si="316"/>
        <v>-</v>
      </c>
      <c r="DE76" s="168" t="str">
        <f t="shared" ca="1" si="316"/>
        <v>-</v>
      </c>
      <c r="DF76" s="168">
        <f t="shared" ca="1" si="316"/>
        <v>0</v>
      </c>
      <c r="DG76" s="168">
        <f t="shared" ca="1" si="316"/>
        <v>0</v>
      </c>
      <c r="DH76" s="168">
        <f t="shared" ca="1" si="316"/>
        <v>0</v>
      </c>
      <c r="DI76" s="168">
        <f t="shared" ca="1" si="316"/>
        <v>0</v>
      </c>
      <c r="DJ76" s="168">
        <f t="shared" ca="1" si="316"/>
        <v>0</v>
      </c>
      <c r="DK76" s="168">
        <f t="shared" ca="1" si="316"/>
        <v>0</v>
      </c>
      <c r="DL76" s="168">
        <f t="shared" ca="1" si="316"/>
        <v>0</v>
      </c>
      <c r="DM76" s="168" t="str">
        <f t="shared" ca="1" si="316"/>
        <v>-</v>
      </c>
      <c r="DN76" s="168" t="str">
        <f t="shared" ca="1" si="316"/>
        <v>-</v>
      </c>
      <c r="DO76" s="168" t="str">
        <f t="shared" ca="1" si="316"/>
        <v>-</v>
      </c>
      <c r="DP76" s="168" t="str">
        <f t="shared" ca="1" si="316"/>
        <v>-</v>
      </c>
      <c r="DQ76" s="168" t="str">
        <f t="shared" ca="1" si="316"/>
        <v>-</v>
      </c>
      <c r="DR76" s="168" t="str">
        <f t="shared" ca="1" si="317"/>
        <v>-</v>
      </c>
      <c r="DS76" s="168" t="str">
        <f t="shared" ca="1" si="317"/>
        <v>-</v>
      </c>
      <c r="DT76" s="168" t="str">
        <f t="shared" ca="1" si="317"/>
        <v>-</v>
      </c>
      <c r="DU76" s="168" t="str">
        <f t="shared" ca="1" si="317"/>
        <v>-</v>
      </c>
      <c r="DV76" s="168" t="str">
        <f t="shared" ca="1" si="317"/>
        <v>-</v>
      </c>
      <c r="DW76" s="168" t="str">
        <f t="shared" ca="1" si="317"/>
        <v>-</v>
      </c>
      <c r="DX76" s="10"/>
      <c r="DY76" s="168">
        <f t="shared" ca="1" si="317"/>
        <v>1</v>
      </c>
      <c r="DZ76" s="168" t="str">
        <f t="shared" ca="1" si="317"/>
        <v>-</v>
      </c>
      <c r="EA76" s="168" t="str">
        <f t="shared" ca="1" si="317"/>
        <v>-</v>
      </c>
      <c r="EB76" s="168" t="str">
        <f t="shared" ca="1" si="317"/>
        <v>-</v>
      </c>
      <c r="EC76" s="168" t="str">
        <f t="shared" ca="1" si="317"/>
        <v>-</v>
      </c>
      <c r="ED76" s="168" t="b">
        <f t="shared" ca="1" si="317"/>
        <v>0</v>
      </c>
      <c r="EE76" s="168" t="str">
        <f t="shared" ca="1" si="317"/>
        <v>-</v>
      </c>
      <c r="EF76" s="168">
        <f t="shared" ca="1" si="317"/>
        <v>0</v>
      </c>
      <c r="EG76" s="168" t="str">
        <f t="shared" ca="1" si="317"/>
        <v>-</v>
      </c>
      <c r="EH76" s="166" cm="1">
        <f t="array" aca="1" ref="EH76" ca="1">INDEX(i.rev,$K76,EH$15)</f>
        <v>1</v>
      </c>
      <c r="EI76" s="168">
        <f t="shared" ca="1" si="318"/>
        <v>0</v>
      </c>
      <c r="EJ76" s="168">
        <f t="shared" ca="1" si="318"/>
        <v>1</v>
      </c>
      <c r="EK76" s="168">
        <f t="shared" ca="1" si="318"/>
        <v>0</v>
      </c>
      <c r="EL76" s="168">
        <f t="shared" ca="1" si="318"/>
        <v>1</v>
      </c>
      <c r="EM76" s="168">
        <f t="shared" ca="1" si="318"/>
        <v>1</v>
      </c>
      <c r="EN76" s="168">
        <f t="shared" ca="1" si="318"/>
        <v>1</v>
      </c>
      <c r="EO76" s="168">
        <f t="shared" ca="1" si="298"/>
        <v>0</v>
      </c>
      <c r="EP76" s="168">
        <f t="shared" ca="1" si="298"/>
        <v>0</v>
      </c>
      <c r="EQ76" s="168">
        <f t="shared" ca="1" si="298"/>
        <v>0</v>
      </c>
      <c r="ER76" s="168">
        <f t="shared" ca="1" si="298"/>
        <v>0</v>
      </c>
      <c r="ES76" s="168">
        <f t="shared" ca="1" si="298"/>
        <v>0</v>
      </c>
      <c r="ET76" s="168">
        <f t="shared" ca="1" si="298"/>
        <v>0</v>
      </c>
      <c r="EU76" s="168">
        <f t="shared" ca="1" si="298"/>
        <v>0</v>
      </c>
      <c r="EV76" s="168">
        <f t="shared" ca="1" si="298"/>
        <v>0</v>
      </c>
      <c r="EW76" s="168">
        <f t="shared" ca="1" si="298"/>
        <v>0</v>
      </c>
      <c r="EX76" s="168">
        <f t="shared" ca="1" si="298"/>
        <v>0</v>
      </c>
      <c r="EY76" s="166" cm="1">
        <f t="array" aca="1" ref="EY76" ca="1">INDEX(i.rev,$K76,EY$15)</f>
        <v>0</v>
      </c>
      <c r="EZ76" s="168">
        <f t="shared" ca="1" si="299"/>
        <v>0</v>
      </c>
      <c r="FA76" s="166" cm="1">
        <f t="array" aca="1" ref="FA76" ca="1">INDEX(i.rev,$K76,FA$15)</f>
        <v>1</v>
      </c>
      <c r="FB76" s="168">
        <f t="shared" ca="1" si="319"/>
        <v>0</v>
      </c>
      <c r="FC76" s="168">
        <f t="shared" ca="1" si="319"/>
        <v>0</v>
      </c>
      <c r="FD76" s="168">
        <f t="shared" ca="1" si="319"/>
        <v>0</v>
      </c>
      <c r="FE76" s="168">
        <f t="shared" ca="1" si="319"/>
        <v>0</v>
      </c>
      <c r="FF76" s="168">
        <f t="shared" ca="1" si="319"/>
        <v>0</v>
      </c>
      <c r="FG76" s="168">
        <f t="shared" ca="1" si="319"/>
        <v>0</v>
      </c>
      <c r="FH76" s="168">
        <f t="shared" ca="1" si="319"/>
        <v>0</v>
      </c>
      <c r="FI76" s="10">
        <f t="shared" si="321"/>
        <v>0.75</v>
      </c>
      <c r="FJ76" s="199" t="b">
        <f>TRUE</f>
        <v>1</v>
      </c>
      <c r="FK76" s="201">
        <f t="shared" si="320"/>
        <v>1597.5</v>
      </c>
      <c r="FL76" s="168" t="str">
        <f t="shared" ca="1" si="319"/>
        <v>-</v>
      </c>
      <c r="FM76" s="168" t="str">
        <f t="shared" ca="1" si="319"/>
        <v>-</v>
      </c>
      <c r="FN76" s="168" t="str">
        <f t="shared" ca="1" si="264"/>
        <v>-</v>
      </c>
      <c r="FO76" s="166" t="b">
        <f t="shared" si="225"/>
        <v>0</v>
      </c>
      <c r="FP76" s="166" t="b">
        <f t="shared" si="225"/>
        <v>0</v>
      </c>
      <c r="FQ76" s="166" t="b">
        <f t="shared" si="225"/>
        <v>1</v>
      </c>
      <c r="FR76" s="168">
        <f t="shared" ca="1" si="319"/>
        <v>0</v>
      </c>
      <c r="FS76" s="166">
        <f t="shared" ca="1" si="226"/>
        <v>1</v>
      </c>
      <c r="FT76" s="166">
        <f t="shared" ca="1" si="226"/>
        <v>1</v>
      </c>
      <c r="FU76" s="168" t="str">
        <f t="shared" ca="1" si="319"/>
        <v>-</v>
      </c>
      <c r="FV76" s="168" t="str">
        <f t="shared" ca="1" si="319"/>
        <v>-</v>
      </c>
      <c r="FW76" s="168" t="str">
        <f t="shared" ca="1" si="319"/>
        <v>-</v>
      </c>
      <c r="FX76" s="168" t="str">
        <f t="shared" ca="1" si="319"/>
        <v>-</v>
      </c>
      <c r="FY76" s="168" t="str">
        <f t="shared" ca="1" si="319"/>
        <v>-</v>
      </c>
      <c r="FZ76" s="168" t="str">
        <f t="shared" ca="1" si="319"/>
        <v>-</v>
      </c>
      <c r="GA76" s="168" t="str">
        <f t="shared" ca="1" si="319"/>
        <v>-</v>
      </c>
      <c r="GB76" s="168" t="str">
        <f t="shared" ca="1" si="319"/>
        <v>-</v>
      </c>
      <c r="GC76" s="168" t="str">
        <f t="shared" ca="1" si="319"/>
        <v>-</v>
      </c>
      <c r="GD76" s="168" t="b">
        <f t="shared" ca="1" si="319"/>
        <v>1</v>
      </c>
      <c r="GE76" s="168" t="str">
        <f t="shared" ca="1" si="319"/>
        <v>-</v>
      </c>
      <c r="GF76" s="168" t="str">
        <f t="shared" ca="1" si="319"/>
        <v>-</v>
      </c>
      <c r="GG76" s="168" t="str">
        <f t="shared" ca="1" si="227"/>
        <v>-</v>
      </c>
      <c r="GH76" s="168" t="str">
        <f t="shared" ca="1" si="228"/>
        <v>-</v>
      </c>
      <c r="GI76" s="168" t="str">
        <f t="shared" ca="1" si="228"/>
        <v>-</v>
      </c>
      <c r="GJ76" s="168" t="str">
        <f t="shared" ca="1" si="228"/>
        <v>-</v>
      </c>
      <c r="GK76" s="168" t="str">
        <f t="shared" ca="1" si="228"/>
        <v>-</v>
      </c>
      <c r="GL76" s="168" t="str">
        <f t="shared" ca="1" si="228"/>
        <v>-</v>
      </c>
      <c r="GM76" s="168" t="str">
        <f t="shared" ca="1" si="228"/>
        <v>-</v>
      </c>
      <c r="GN76" s="168" t="str">
        <f t="shared" ca="1" si="228"/>
        <v>-</v>
      </c>
      <c r="GO76" s="168" t="str">
        <f t="shared" ca="1" si="228"/>
        <v>-</v>
      </c>
      <c r="GP76" s="168" t="str">
        <f t="shared" ca="1" si="228"/>
        <v>-</v>
      </c>
      <c r="GQ76" s="168" t="str">
        <f t="shared" ca="1" si="228"/>
        <v>-</v>
      </c>
      <c r="GR76" s="168" t="str">
        <f t="shared" ca="1" si="228"/>
        <v>-</v>
      </c>
      <c r="GS76" s="168">
        <f t="shared" ca="1" si="228"/>
        <v>500</v>
      </c>
      <c r="GT76" s="168">
        <f t="shared" ca="1" si="228"/>
        <v>500</v>
      </c>
      <c r="GU76" s="168" t="str">
        <f t="shared" ca="1" si="228"/>
        <v>-</v>
      </c>
      <c r="GV76" s="168" t="str">
        <f t="shared" ca="1" si="228"/>
        <v>-</v>
      </c>
      <c r="GW76" s="168" t="str">
        <f t="shared" ca="1" si="228"/>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31"/>
        <v>4.4999999999999998E-2</v>
      </c>
      <c r="JB76" s="166">
        <f t="shared" ca="1" si="232"/>
        <v>4.4999999999999998E-2</v>
      </c>
      <c r="JC76" s="168">
        <f t="shared" ca="1" si="309"/>
        <v>1</v>
      </c>
      <c r="JD76" s="168">
        <f t="shared" ca="1" si="309"/>
        <v>0</v>
      </c>
      <c r="JE76" s="168">
        <f t="shared" ca="1" si="309"/>
        <v>1</v>
      </c>
      <c r="JF76" s="168">
        <f t="shared" ca="1" si="309"/>
        <v>1</v>
      </c>
      <c r="JG76" s="168">
        <f t="shared" ca="1" si="309"/>
        <v>0</v>
      </c>
      <c r="JH76" s="168">
        <f t="shared" ca="1" si="309"/>
        <v>70</v>
      </c>
      <c r="JI76" s="168">
        <f t="shared" ca="1" si="309"/>
        <v>50</v>
      </c>
      <c r="JJ76" s="168">
        <f t="shared" ca="1" si="309"/>
        <v>70</v>
      </c>
      <c r="JK76" s="168">
        <f t="shared" ca="1" si="309"/>
        <v>50</v>
      </c>
      <c r="JL76" s="166">
        <f t="shared" ca="1" si="301"/>
        <v>1</v>
      </c>
      <c r="JM76" s="166">
        <f t="shared" ca="1" si="302"/>
        <v>1</v>
      </c>
      <c r="JN76" s="166">
        <f t="shared" ca="1" si="303"/>
        <v>1</v>
      </c>
      <c r="JO76" s="166">
        <f t="shared" ca="1" si="234"/>
        <v>1</v>
      </c>
      <c r="JP76" s="166">
        <f t="shared" ca="1" si="234"/>
        <v>1</v>
      </c>
      <c r="JQ76" s="168">
        <f t="shared" ca="1" si="309"/>
        <v>1</v>
      </c>
      <c r="JR76" s="10"/>
      <c r="JS76" s="168">
        <f t="shared" ca="1" si="309"/>
        <v>1</v>
      </c>
      <c r="JT76" s="166">
        <f t="shared" ca="1" si="235"/>
        <v>0.85</v>
      </c>
      <c r="JU76" s="168">
        <f t="shared" ca="1" si="309"/>
        <v>1</v>
      </c>
      <c r="JV76" s="168">
        <f t="shared" ca="1" si="309"/>
        <v>1</v>
      </c>
      <c r="JW76" s="168">
        <f t="shared" ca="1" si="309"/>
        <v>1</v>
      </c>
      <c r="JX76" s="168">
        <f t="shared" ca="1" si="309"/>
        <v>1</v>
      </c>
      <c r="JY76" s="168">
        <f t="shared" ca="1" si="309"/>
        <v>1</v>
      </c>
      <c r="JZ76" s="168">
        <f t="shared" ca="1" si="309"/>
        <v>1</v>
      </c>
      <c r="KA76" s="166">
        <f t="shared" ca="1" si="236"/>
        <v>0.85</v>
      </c>
      <c r="KB76" s="166">
        <f t="shared" ca="1" si="237"/>
        <v>1</v>
      </c>
      <c r="KC76" s="166">
        <f t="shared" ca="1" si="238"/>
        <v>1</v>
      </c>
      <c r="KD76" s="166" t="str">
        <f t="shared" ca="1" si="239"/>
        <v>-</v>
      </c>
      <c r="KE76" s="199">
        <v>2</v>
      </c>
      <c r="KF76" s="166" t="str">
        <f t="shared" ca="1" si="240"/>
        <v>-</v>
      </c>
      <c r="KG76" s="166" t="str">
        <f t="shared" ca="1" si="241"/>
        <v>-</v>
      </c>
      <c r="KH76" s="166" t="b">
        <f t="shared" ca="1" si="242"/>
        <v>0</v>
      </c>
      <c r="KI76" s="168">
        <f t="shared" ca="1" si="309"/>
        <v>0</v>
      </c>
      <c r="KJ76" s="27">
        <v>0</v>
      </c>
    </row>
    <row r="77" spans="1:296" s="148" customFormat="1" outlineLevel="1">
      <c r="A77" s="126">
        <f t="shared" si="13"/>
        <v>72</v>
      </c>
      <c r="B77" s="126">
        <f t="shared" si="294"/>
        <v>13</v>
      </c>
      <c r="C77" s="148">
        <v>101</v>
      </c>
      <c r="D77" s="148" t="s">
        <v>884</v>
      </c>
      <c r="E77" s="148" t="b">
        <v>1</v>
      </c>
      <c r="F77" s="148" t="b">
        <v>0</v>
      </c>
      <c r="G77" s="148" t="b">
        <f t="shared" si="312"/>
        <v>1</v>
      </c>
      <c r="H77" s="144">
        <v>3</v>
      </c>
      <c r="I77" s="32">
        <v>1</v>
      </c>
      <c r="J77" s="144">
        <f t="shared" ca="1" si="313"/>
        <v>1</v>
      </c>
      <c r="K77" s="144">
        <f t="shared" ca="1" si="295"/>
        <v>1</v>
      </c>
      <c r="L77" s="144">
        <f t="shared" ca="1" si="295"/>
        <v>1</v>
      </c>
      <c r="M77" s="144">
        <f t="shared" ca="1" si="295"/>
        <v>1</v>
      </c>
      <c r="N77" s="144">
        <f t="shared" ca="1" si="295"/>
        <v>1</v>
      </c>
      <c r="O77" s="144">
        <f t="shared" ca="1" si="295"/>
        <v>1</v>
      </c>
      <c r="P77" s="144">
        <f t="shared" ca="1" si="295"/>
        <v>1</v>
      </c>
      <c r="Q77" s="144">
        <f t="shared" ca="1" si="295"/>
        <v>1</v>
      </c>
      <c r="R77" s="144">
        <f t="shared" ca="1" si="295"/>
        <v>2</v>
      </c>
      <c r="S77" s="144">
        <f t="shared" ca="1" si="295"/>
        <v>1</v>
      </c>
      <c r="T77" s="144">
        <f t="shared" ca="1" si="295"/>
        <v>2</v>
      </c>
      <c r="U77" s="144">
        <f t="shared" ca="1" si="295"/>
        <v>1</v>
      </c>
      <c r="V77" s="144">
        <f t="shared" ca="1" si="295"/>
        <v>1</v>
      </c>
      <c r="W77" s="144">
        <f t="shared" ca="1" si="295"/>
        <v>1</v>
      </c>
      <c r="X77" s="144">
        <f t="shared" ca="1" si="295"/>
        <v>1</v>
      </c>
      <c r="Y77" s="144">
        <f t="shared" ca="1" si="295"/>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6"/>
        <v>1</v>
      </c>
      <c r="AL77" s="166" t="str">
        <f t="shared" si="216"/>
        <v>-</v>
      </c>
      <c r="AM77" s="166" t="str">
        <f t="shared" si="216"/>
        <v>-</v>
      </c>
      <c r="AN77" s="166" t="str">
        <f t="shared" si="216"/>
        <v>-</v>
      </c>
      <c r="AO77" s="166" t="b">
        <f t="shared" si="216"/>
        <v>0</v>
      </c>
      <c r="AP77" s="166" t="b">
        <f t="shared" si="216"/>
        <v>0</v>
      </c>
      <c r="AQ77" s="166">
        <f t="shared" ca="1" si="217"/>
        <v>0</v>
      </c>
      <c r="AR77" s="166" t="b">
        <f t="shared" ca="1" si="218"/>
        <v>0</v>
      </c>
      <c r="AS77" s="166" t="b">
        <f t="shared" ca="1" si="218"/>
        <v>0</v>
      </c>
      <c r="AT77" s="166" t="str">
        <f t="shared" ca="1" si="218"/>
        <v>-</v>
      </c>
      <c r="AU77" s="166" t="str">
        <f t="shared" ca="1" si="218"/>
        <v>-</v>
      </c>
      <c r="AV77" s="166" t="str">
        <f t="shared" ca="1" si="218"/>
        <v>-</v>
      </c>
      <c r="AW77" s="10"/>
      <c r="AX77" s="166" t="b">
        <f t="shared" si="219"/>
        <v>1</v>
      </c>
      <c r="AY77" s="168" t="b">
        <f t="shared" ca="1" si="314"/>
        <v>1</v>
      </c>
      <c r="AZ77" s="168" t="b">
        <f t="shared" ca="1" si="314"/>
        <v>1</v>
      </c>
      <c r="BA77" s="167">
        <f t="shared" si="263"/>
        <v>3108</v>
      </c>
      <c r="BB77" s="168" t="str">
        <f t="shared" ca="1" si="314"/>
        <v>-</v>
      </c>
      <c r="BC77" s="168" t="str">
        <f t="shared" ca="1" si="314"/>
        <v>-</v>
      </c>
      <c r="BD77" s="168" t="str">
        <f t="shared" ca="1" si="314"/>
        <v>-</v>
      </c>
      <c r="BE77" s="168" t="str">
        <f t="shared" ca="1" si="314"/>
        <v>-</v>
      </c>
      <c r="BF77" s="168" t="str">
        <f t="shared" ca="1" si="314"/>
        <v>-</v>
      </c>
      <c r="BG77" s="168">
        <f t="shared" ca="1" si="314"/>
        <v>1</v>
      </c>
      <c r="BH77" s="168">
        <f t="shared" ca="1" si="314"/>
        <v>1</v>
      </c>
      <c r="BI77" s="168" t="str">
        <f t="shared" ca="1" si="314"/>
        <v>-</v>
      </c>
      <c r="BJ77" s="168" t="str">
        <f t="shared" ca="1" si="314"/>
        <v>-</v>
      </c>
      <c r="BK77" s="10"/>
      <c r="BL77" s="168" t="str">
        <f t="shared" ca="1" si="314"/>
        <v>-</v>
      </c>
      <c r="BM77" s="168" t="str">
        <f t="shared" ca="1" si="314"/>
        <v>-</v>
      </c>
      <c r="BN77" s="168" t="str">
        <f t="shared" ca="1" si="314"/>
        <v>-</v>
      </c>
      <c r="BO77" s="168" t="str">
        <f t="shared" ca="1" si="314"/>
        <v>-</v>
      </c>
      <c r="BP77" s="168" t="str">
        <f t="shared" ca="1" si="314"/>
        <v>-</v>
      </c>
      <c r="BQ77" s="168" t="str">
        <f t="shared" ca="1" si="314"/>
        <v>-</v>
      </c>
      <c r="BR77" s="168" t="str">
        <f t="shared" ca="1" si="314"/>
        <v>-</v>
      </c>
      <c r="BS77" s="168" t="str">
        <f t="shared" ca="1" si="314"/>
        <v>-</v>
      </c>
      <c r="BT77" s="168" t="str">
        <f t="shared" ca="1" si="314"/>
        <v>-</v>
      </c>
      <c r="BU77" s="168" t="str">
        <f t="shared" ca="1" si="314"/>
        <v>-</v>
      </c>
      <c r="BV77" s="168" t="str">
        <f t="shared" ca="1" si="31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2">OFFSET(CH$5,$B77,0)</f>
        <v>-</v>
      </c>
      <c r="CI77" s="168" t="str">
        <f t="shared" ca="1" si="322"/>
        <v>-</v>
      </c>
      <c r="CJ77" s="168" t="str">
        <f t="shared" ca="1" si="322"/>
        <v>-</v>
      </c>
      <c r="CK77" s="168" t="str">
        <f t="shared" ca="1" si="322"/>
        <v>-</v>
      </c>
      <c r="CL77" s="168" t="str">
        <f t="shared" ca="1" si="322"/>
        <v>-</v>
      </c>
      <c r="CM77" s="168" t="str">
        <f t="shared" ca="1" si="322"/>
        <v>-</v>
      </c>
      <c r="CN77" s="168" t="str">
        <f t="shared" ca="1" si="322"/>
        <v>-</v>
      </c>
      <c r="CO77" s="168" t="str">
        <f t="shared" ca="1" si="322"/>
        <v>-</v>
      </c>
      <c r="CP77" s="168">
        <f t="shared" ca="1" si="322"/>
        <v>1</v>
      </c>
      <c r="CQ77" s="168">
        <f t="shared" ca="1" si="322"/>
        <v>1</v>
      </c>
      <c r="CR77" s="168">
        <f t="shared" ca="1" si="322"/>
        <v>0</v>
      </c>
      <c r="CS77" s="168" t="str">
        <f t="shared" ca="1" si="322"/>
        <v>-</v>
      </c>
      <c r="CT77" s="168" t="str">
        <f t="shared" ca="1" si="322"/>
        <v>-</v>
      </c>
      <c r="CU77" s="168" t="str">
        <f t="shared" ca="1" si="322"/>
        <v>-</v>
      </c>
      <c r="CV77" s="168" t="str">
        <f t="shared" ca="1" si="322"/>
        <v>-</v>
      </c>
      <c r="CW77" s="168" t="str">
        <f t="shared" ca="1" si="322"/>
        <v>-</v>
      </c>
      <c r="CX77" s="168" t="str">
        <f t="shared" ca="1" si="284"/>
        <v>-</v>
      </c>
      <c r="CY77" s="168" t="str">
        <f t="shared" ca="1" si="284"/>
        <v>-</v>
      </c>
      <c r="CZ77" s="168">
        <f t="shared" ca="1" si="284"/>
        <v>0</v>
      </c>
      <c r="DA77" s="168" t="str">
        <f t="shared" ca="1" si="284"/>
        <v>-</v>
      </c>
      <c r="DB77" s="168" t="str">
        <f t="shared" ca="1" si="316"/>
        <v>-</v>
      </c>
      <c r="DC77" s="168" t="str">
        <f t="shared" ca="1" si="316"/>
        <v>-</v>
      </c>
      <c r="DD77" s="168" t="str">
        <f t="shared" ca="1" si="316"/>
        <v>-</v>
      </c>
      <c r="DE77" s="168" t="str">
        <f t="shared" ca="1" si="316"/>
        <v>-</v>
      </c>
      <c r="DF77" s="168">
        <f t="shared" ca="1" si="316"/>
        <v>0</v>
      </c>
      <c r="DG77" s="168">
        <f t="shared" ca="1" si="316"/>
        <v>0</v>
      </c>
      <c r="DH77" s="168">
        <f t="shared" ca="1" si="316"/>
        <v>0</v>
      </c>
      <c r="DI77" s="168">
        <f t="shared" ca="1" si="316"/>
        <v>0</v>
      </c>
      <c r="DJ77" s="168">
        <f t="shared" ca="1" si="316"/>
        <v>0</v>
      </c>
      <c r="DK77" s="168">
        <f t="shared" ca="1" si="316"/>
        <v>0</v>
      </c>
      <c r="DL77" s="168">
        <f t="shared" ca="1" si="316"/>
        <v>0</v>
      </c>
      <c r="DM77" s="168" t="str">
        <f t="shared" ca="1" si="316"/>
        <v>-</v>
      </c>
      <c r="DN77" s="168" t="str">
        <f t="shared" ca="1" si="316"/>
        <v>-</v>
      </c>
      <c r="DO77" s="168" t="str">
        <f t="shared" ca="1" si="316"/>
        <v>-</v>
      </c>
      <c r="DP77" s="168" t="str">
        <f t="shared" ca="1" si="316"/>
        <v>-</v>
      </c>
      <c r="DQ77" s="168" t="str">
        <f t="shared" ca="1" si="316"/>
        <v>-</v>
      </c>
      <c r="DR77" s="168" t="str">
        <f t="shared" ca="1" si="317"/>
        <v>-</v>
      </c>
      <c r="DS77" s="168" t="str">
        <f t="shared" ca="1" si="317"/>
        <v>-</v>
      </c>
      <c r="DT77" s="168" t="str">
        <f t="shared" ca="1" si="317"/>
        <v>-</v>
      </c>
      <c r="DU77" s="168" t="str">
        <f t="shared" ca="1" si="317"/>
        <v>-</v>
      </c>
      <c r="DV77" s="168" t="str">
        <f t="shared" ca="1" si="317"/>
        <v>-</v>
      </c>
      <c r="DW77" s="168" t="str">
        <f t="shared" ca="1" si="317"/>
        <v>-</v>
      </c>
      <c r="DX77" s="10"/>
      <c r="DY77" s="168">
        <f t="shared" ca="1" si="317"/>
        <v>1</v>
      </c>
      <c r="DZ77" s="168" t="str">
        <f t="shared" ca="1" si="317"/>
        <v>-</v>
      </c>
      <c r="EA77" s="168" t="str">
        <f t="shared" ca="1" si="317"/>
        <v>-</v>
      </c>
      <c r="EB77" s="168" t="str">
        <f t="shared" ca="1" si="317"/>
        <v>-</v>
      </c>
      <c r="EC77" s="168" t="str">
        <f t="shared" ca="1" si="317"/>
        <v>-</v>
      </c>
      <c r="ED77" s="168" t="b">
        <f t="shared" ca="1" si="317"/>
        <v>0</v>
      </c>
      <c r="EE77" s="168" t="str">
        <f t="shared" ca="1" si="317"/>
        <v>-</v>
      </c>
      <c r="EF77" s="168">
        <f t="shared" ca="1" si="317"/>
        <v>0</v>
      </c>
      <c r="EG77" s="168" t="str">
        <f t="shared" ca="1" si="317"/>
        <v>-</v>
      </c>
      <c r="EH77" s="166" cm="1">
        <f t="array" aca="1" ref="EH77" ca="1">INDEX(i.rev,$K77,EH$15)</f>
        <v>1</v>
      </c>
      <c r="EI77" s="168">
        <f t="shared" ca="1" si="318"/>
        <v>0</v>
      </c>
      <c r="EJ77" s="168">
        <f t="shared" ca="1" si="318"/>
        <v>1</v>
      </c>
      <c r="EK77" s="168">
        <f t="shared" ca="1" si="318"/>
        <v>0</v>
      </c>
      <c r="EL77" s="168">
        <f t="shared" ca="1" si="318"/>
        <v>1</v>
      </c>
      <c r="EM77" s="168">
        <f t="shared" ca="1" si="318"/>
        <v>1</v>
      </c>
      <c r="EN77" s="168">
        <f t="shared" ca="1" si="318"/>
        <v>1</v>
      </c>
      <c r="EO77" s="168">
        <f t="shared" ca="1" si="298"/>
        <v>0</v>
      </c>
      <c r="EP77" s="168">
        <f t="shared" ca="1" si="298"/>
        <v>0</v>
      </c>
      <c r="EQ77" s="168">
        <f t="shared" ca="1" si="298"/>
        <v>0</v>
      </c>
      <c r="ER77" s="168">
        <f t="shared" ca="1" si="298"/>
        <v>0</v>
      </c>
      <c r="ES77" s="168">
        <f t="shared" ca="1" si="298"/>
        <v>0</v>
      </c>
      <c r="ET77" s="168">
        <f t="shared" ca="1" si="298"/>
        <v>0</v>
      </c>
      <c r="EU77" s="168">
        <f t="shared" ca="1" si="298"/>
        <v>0</v>
      </c>
      <c r="EV77" s="168">
        <f t="shared" ca="1" si="298"/>
        <v>0</v>
      </c>
      <c r="EW77" s="168">
        <f t="shared" ca="1" si="298"/>
        <v>0</v>
      </c>
      <c r="EX77" s="168">
        <f t="shared" ca="1" si="298"/>
        <v>0</v>
      </c>
      <c r="EY77" s="166" cm="1">
        <f t="array" aca="1" ref="EY77" ca="1">INDEX(i.rev,$K77,EY$15)</f>
        <v>0</v>
      </c>
      <c r="EZ77" s="168">
        <f t="shared" ca="1" si="299"/>
        <v>0</v>
      </c>
      <c r="FA77" s="166" cm="1">
        <f t="array" aca="1" ref="FA77" ca="1">INDEX(i.rev,$K77,FA$15)</f>
        <v>1</v>
      </c>
      <c r="FB77" s="168">
        <f t="shared" ca="1" si="319"/>
        <v>0</v>
      </c>
      <c r="FC77" s="168">
        <f t="shared" ca="1" si="319"/>
        <v>0</v>
      </c>
      <c r="FD77" s="168">
        <f t="shared" ca="1" si="319"/>
        <v>0</v>
      </c>
      <c r="FE77" s="168">
        <f t="shared" ca="1" si="319"/>
        <v>0</v>
      </c>
      <c r="FF77" s="168">
        <f t="shared" ca="1" si="319"/>
        <v>0</v>
      </c>
      <c r="FG77" s="168">
        <f t="shared" ca="1" si="319"/>
        <v>0</v>
      </c>
      <c r="FH77" s="168">
        <f t="shared" ca="1" si="319"/>
        <v>0</v>
      </c>
      <c r="FI77" s="10">
        <f t="shared" si="321"/>
        <v>0.9</v>
      </c>
      <c r="FJ77" s="199" t="b">
        <f>TRUE</f>
        <v>1</v>
      </c>
      <c r="FK77" s="201">
        <f t="shared" si="320"/>
        <v>1917</v>
      </c>
      <c r="FL77" s="168" t="str">
        <f t="shared" ca="1" si="319"/>
        <v>-</v>
      </c>
      <c r="FM77" s="168" t="str">
        <f t="shared" ca="1" si="319"/>
        <v>-</v>
      </c>
      <c r="FN77" s="168" t="str">
        <f t="shared" ref="FN77:FN137" ca="1" si="323">OFFSET(FN$5,$B77,0)</f>
        <v>-</v>
      </c>
      <c r="FO77" s="166" t="b">
        <f t="shared" si="225"/>
        <v>0</v>
      </c>
      <c r="FP77" s="166" t="b">
        <f t="shared" si="225"/>
        <v>0</v>
      </c>
      <c r="FQ77" s="166" t="b">
        <f t="shared" si="225"/>
        <v>1</v>
      </c>
      <c r="FR77" s="168">
        <f t="shared" ca="1" si="319"/>
        <v>0</v>
      </c>
      <c r="FS77" s="166">
        <f t="shared" ca="1" si="226"/>
        <v>1</v>
      </c>
      <c r="FT77" s="166">
        <f t="shared" ca="1" si="226"/>
        <v>1</v>
      </c>
      <c r="FU77" s="168" t="str">
        <f t="shared" ca="1" si="319"/>
        <v>-</v>
      </c>
      <c r="FV77" s="168" t="str">
        <f t="shared" ca="1" si="319"/>
        <v>-</v>
      </c>
      <c r="FW77" s="168" t="str">
        <f t="shared" ca="1" si="319"/>
        <v>-</v>
      </c>
      <c r="FX77" s="168" t="str">
        <f t="shared" ref="FX77:GF77" ca="1" si="324">OFFSET(FX$5,$B77,0)</f>
        <v>-</v>
      </c>
      <c r="FY77" s="168" t="str">
        <f t="shared" ca="1" si="324"/>
        <v>-</v>
      </c>
      <c r="FZ77" s="168" t="str">
        <f t="shared" ca="1" si="324"/>
        <v>-</v>
      </c>
      <c r="GA77" s="168" t="str">
        <f t="shared" ca="1" si="324"/>
        <v>-</v>
      </c>
      <c r="GB77" s="168" t="str">
        <f t="shared" ca="1" si="324"/>
        <v>-</v>
      </c>
      <c r="GC77" s="168" t="str">
        <f t="shared" ca="1" si="324"/>
        <v>-</v>
      </c>
      <c r="GD77" s="168" t="b">
        <f t="shared" ca="1" si="324"/>
        <v>1</v>
      </c>
      <c r="GE77" s="168" t="str">
        <f t="shared" ca="1" si="324"/>
        <v>-</v>
      </c>
      <c r="GF77" s="168" t="str">
        <f t="shared" ca="1" si="324"/>
        <v>-</v>
      </c>
      <c r="GG77" s="168" t="str">
        <f t="shared" ca="1" si="227"/>
        <v>-</v>
      </c>
      <c r="GH77" s="168" t="str">
        <f t="shared" ca="1" si="228"/>
        <v>-</v>
      </c>
      <c r="GI77" s="168" t="str">
        <f t="shared" ca="1" si="228"/>
        <v>-</v>
      </c>
      <c r="GJ77" s="168" t="str">
        <f t="shared" ca="1" si="228"/>
        <v>-</v>
      </c>
      <c r="GK77" s="168" t="str">
        <f t="shared" ca="1" si="228"/>
        <v>-</v>
      </c>
      <c r="GL77" s="168" t="str">
        <f t="shared" ca="1" si="228"/>
        <v>-</v>
      </c>
      <c r="GM77" s="168" t="str">
        <f t="shared" ca="1" si="228"/>
        <v>-</v>
      </c>
      <c r="GN77" s="168" t="str">
        <f t="shared" ca="1" si="228"/>
        <v>-</v>
      </c>
      <c r="GO77" s="168" t="str">
        <f t="shared" ca="1" si="228"/>
        <v>-</v>
      </c>
      <c r="GP77" s="168" t="str">
        <f t="shared" ca="1" si="228"/>
        <v>-</v>
      </c>
      <c r="GQ77" s="168" t="str">
        <f t="shared" ca="1" si="228"/>
        <v>-</v>
      </c>
      <c r="GR77" s="168" t="str">
        <f t="shared" ca="1" si="228"/>
        <v>-</v>
      </c>
      <c r="GS77" s="168">
        <f t="shared" ca="1" si="228"/>
        <v>500</v>
      </c>
      <c r="GT77" s="168">
        <f t="shared" ca="1" si="228"/>
        <v>500</v>
      </c>
      <c r="GU77" s="168" t="str">
        <f t="shared" ca="1" si="228"/>
        <v>-</v>
      </c>
      <c r="GV77" s="168" t="str">
        <f t="shared" ca="1" si="228"/>
        <v>-</v>
      </c>
      <c r="GW77" s="168" t="str">
        <f t="shared" ca="1" si="228"/>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31"/>
        <v>4.4999999999999998E-2</v>
      </c>
      <c r="JB77" s="166">
        <f t="shared" ca="1" si="232"/>
        <v>4.4999999999999998E-2</v>
      </c>
      <c r="JC77" s="168">
        <f t="shared" ca="1" si="309"/>
        <v>1</v>
      </c>
      <c r="JD77" s="168">
        <f t="shared" ca="1" si="309"/>
        <v>0</v>
      </c>
      <c r="JE77" s="168">
        <f t="shared" ca="1" si="309"/>
        <v>1</v>
      </c>
      <c r="JF77" s="168">
        <f t="shared" ca="1" si="309"/>
        <v>1</v>
      </c>
      <c r="JG77" s="168">
        <f t="shared" ca="1" si="309"/>
        <v>0</v>
      </c>
      <c r="JH77" s="168">
        <f t="shared" ca="1" si="309"/>
        <v>70</v>
      </c>
      <c r="JI77" s="168">
        <f t="shared" ca="1" si="309"/>
        <v>50</v>
      </c>
      <c r="JJ77" s="168">
        <f t="shared" ca="1" si="309"/>
        <v>70</v>
      </c>
      <c r="JK77" s="168">
        <f t="shared" ca="1" si="309"/>
        <v>50</v>
      </c>
      <c r="JL77" s="166">
        <f t="shared" ca="1" si="301"/>
        <v>1</v>
      </c>
      <c r="JM77" s="166">
        <f t="shared" ca="1" si="302"/>
        <v>1</v>
      </c>
      <c r="JN77" s="166">
        <f t="shared" ca="1" si="303"/>
        <v>1</v>
      </c>
      <c r="JO77" s="166">
        <f t="shared" ca="1" si="234"/>
        <v>1</v>
      </c>
      <c r="JP77" s="166">
        <f t="shared" ca="1" si="234"/>
        <v>1</v>
      </c>
      <c r="JQ77" s="168">
        <f t="shared" ca="1" si="309"/>
        <v>1</v>
      </c>
      <c r="JR77" s="10"/>
      <c r="JS77" s="168">
        <f t="shared" ca="1" si="309"/>
        <v>1</v>
      </c>
      <c r="JT77" s="166">
        <f t="shared" ca="1" si="235"/>
        <v>0.85</v>
      </c>
      <c r="JU77" s="168">
        <f t="shared" ca="1" si="309"/>
        <v>1</v>
      </c>
      <c r="JV77" s="168">
        <f t="shared" ca="1" si="309"/>
        <v>1</v>
      </c>
      <c r="JW77" s="168">
        <f t="shared" ca="1" si="309"/>
        <v>1</v>
      </c>
      <c r="JX77" s="168">
        <f t="shared" ca="1" si="309"/>
        <v>1</v>
      </c>
      <c r="JY77" s="168">
        <f t="shared" ca="1" si="309"/>
        <v>1</v>
      </c>
      <c r="JZ77" s="168">
        <f t="shared" ca="1" si="309"/>
        <v>1</v>
      </c>
      <c r="KA77" s="166">
        <f t="shared" ca="1" si="236"/>
        <v>0.85</v>
      </c>
      <c r="KB77" s="166">
        <f t="shared" ca="1" si="237"/>
        <v>1</v>
      </c>
      <c r="KC77" s="166">
        <f t="shared" ca="1" si="238"/>
        <v>1</v>
      </c>
      <c r="KD77" s="166" t="str">
        <f t="shared" ca="1" si="239"/>
        <v>-</v>
      </c>
      <c r="KE77" s="199">
        <v>2</v>
      </c>
      <c r="KF77" s="166" t="str">
        <f t="shared" ca="1" si="240"/>
        <v>-</v>
      </c>
      <c r="KG77" s="166" t="str">
        <f t="shared" ca="1" si="241"/>
        <v>-</v>
      </c>
      <c r="KH77" s="166" t="b">
        <f t="shared" ca="1" si="242"/>
        <v>0</v>
      </c>
      <c r="KI77" s="168">
        <f t="shared" ca="1" si="309"/>
        <v>0</v>
      </c>
      <c r="KJ77" s="27">
        <v>0</v>
      </c>
    </row>
    <row r="78" spans="1:296" s="148" customFormat="1" outlineLevel="1">
      <c r="A78" s="126">
        <f t="shared" si="13"/>
        <v>73</v>
      </c>
      <c r="B78" s="126">
        <f t="shared" si="294"/>
        <v>13</v>
      </c>
      <c r="C78" s="148">
        <v>101</v>
      </c>
      <c r="D78" s="148" t="s">
        <v>884</v>
      </c>
      <c r="E78" s="148" t="b">
        <v>1</v>
      </c>
      <c r="F78" s="148" t="b">
        <v>0</v>
      </c>
      <c r="G78" s="148" t="b">
        <f t="shared" ref="G78:G101" si="325">E78</f>
        <v>1</v>
      </c>
      <c r="H78" s="144">
        <v>3</v>
      </c>
      <c r="I78" s="32">
        <v>1</v>
      </c>
      <c r="J78" s="144">
        <f t="shared" ca="1" si="313"/>
        <v>1</v>
      </c>
      <c r="K78" s="144">
        <f t="shared" ca="1" si="313"/>
        <v>1</v>
      </c>
      <c r="L78" s="144">
        <f t="shared" ca="1" si="313"/>
        <v>1</v>
      </c>
      <c r="M78" s="144">
        <f t="shared" ca="1" si="313"/>
        <v>1</v>
      </c>
      <c r="N78" s="144">
        <f t="shared" ca="1" si="313"/>
        <v>1</v>
      </c>
      <c r="O78" s="144">
        <f t="shared" ca="1" si="313"/>
        <v>1</v>
      </c>
      <c r="P78" s="144">
        <f t="shared" ca="1" si="313"/>
        <v>1</v>
      </c>
      <c r="Q78" s="144">
        <f t="shared" ca="1" si="313"/>
        <v>1</v>
      </c>
      <c r="R78" s="144">
        <f t="shared" ca="1" si="313"/>
        <v>2</v>
      </c>
      <c r="S78" s="144">
        <f t="shared" ca="1" si="313"/>
        <v>1</v>
      </c>
      <c r="T78" s="199">
        <v>2</v>
      </c>
      <c r="U78" s="144">
        <f t="shared" ca="1" si="313"/>
        <v>1</v>
      </c>
      <c r="V78" s="144">
        <f t="shared" ca="1" si="313"/>
        <v>1</v>
      </c>
      <c r="W78" s="144">
        <f t="shared" ca="1" si="313"/>
        <v>1</v>
      </c>
      <c r="X78" s="144">
        <f t="shared" ca="1" si="313"/>
        <v>1</v>
      </c>
      <c r="Y78" s="144">
        <f t="shared" ca="1" si="31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6"/>
        <v>1</v>
      </c>
      <c r="AL78" s="166" t="str">
        <f t="shared" si="216"/>
        <v>-</v>
      </c>
      <c r="AM78" s="166" t="str">
        <f t="shared" si="216"/>
        <v>-</v>
      </c>
      <c r="AN78" s="166" t="str">
        <f t="shared" si="216"/>
        <v>-</v>
      </c>
      <c r="AO78" s="166" t="b">
        <f t="shared" si="216"/>
        <v>0</v>
      </c>
      <c r="AP78" s="166" t="b">
        <f t="shared" si="216"/>
        <v>0</v>
      </c>
      <c r="AQ78" s="166">
        <f t="shared" ca="1" si="217"/>
        <v>0</v>
      </c>
      <c r="AR78" s="166" t="b">
        <f t="shared" ca="1" si="218"/>
        <v>0</v>
      </c>
      <c r="AS78" s="166" t="b">
        <f t="shared" ca="1" si="218"/>
        <v>0</v>
      </c>
      <c r="AT78" s="166" t="str">
        <f t="shared" ca="1" si="218"/>
        <v>-</v>
      </c>
      <c r="AU78" s="166" t="str">
        <f t="shared" ca="1" si="218"/>
        <v>-</v>
      </c>
      <c r="AV78" s="166" t="str">
        <f t="shared" ca="1" si="218"/>
        <v>-</v>
      </c>
      <c r="AW78" s="10"/>
      <c r="AX78" s="166" t="b">
        <f t="shared" si="219"/>
        <v>1</v>
      </c>
      <c r="AY78" s="168" t="b">
        <f t="shared" ca="1" si="314"/>
        <v>1</v>
      </c>
      <c r="AZ78" s="168" t="b">
        <f t="shared" ca="1" si="314"/>
        <v>1</v>
      </c>
      <c r="BA78" s="167">
        <f t="shared" si="263"/>
        <v>3108</v>
      </c>
      <c r="BB78" s="168" t="str">
        <f t="shared" ca="1" si="314"/>
        <v>-</v>
      </c>
      <c r="BC78" s="168" t="str">
        <f t="shared" ca="1" si="314"/>
        <v>-</v>
      </c>
      <c r="BD78" s="168" t="str">
        <f t="shared" ca="1" si="314"/>
        <v>-</v>
      </c>
      <c r="BE78" s="168" t="str">
        <f t="shared" ca="1" si="314"/>
        <v>-</v>
      </c>
      <c r="BF78" s="168" t="str">
        <f t="shared" ca="1" si="314"/>
        <v>-</v>
      </c>
      <c r="BG78" s="168">
        <f t="shared" ca="1" si="314"/>
        <v>1</v>
      </c>
      <c r="BH78" s="168">
        <f t="shared" ca="1" si="314"/>
        <v>1</v>
      </c>
      <c r="BI78" s="168" t="str">
        <f t="shared" ca="1" si="314"/>
        <v>-</v>
      </c>
      <c r="BJ78" s="168" t="str">
        <f t="shared" ca="1" si="314"/>
        <v>-</v>
      </c>
      <c r="BK78" s="10"/>
      <c r="BL78" s="168" t="str">
        <f t="shared" ca="1" si="314"/>
        <v>-</v>
      </c>
      <c r="BM78" s="168" t="str">
        <f t="shared" ca="1" si="314"/>
        <v>-</v>
      </c>
      <c r="BN78" s="168" t="str">
        <f t="shared" ca="1" si="314"/>
        <v>-</v>
      </c>
      <c r="BO78" s="168" t="str">
        <f t="shared" ca="1" si="314"/>
        <v>-</v>
      </c>
      <c r="BP78" s="168" t="str">
        <f t="shared" ca="1" si="314"/>
        <v>-</v>
      </c>
      <c r="BQ78" s="168" t="str">
        <f t="shared" ca="1" si="314"/>
        <v>-</v>
      </c>
      <c r="BR78" s="168" t="str">
        <f t="shared" ca="1" si="314"/>
        <v>-</v>
      </c>
      <c r="BS78" s="168" t="str">
        <f t="shared" ca="1" si="314"/>
        <v>-</v>
      </c>
      <c r="BT78" s="168" t="str">
        <f t="shared" ca="1" si="314"/>
        <v>-</v>
      </c>
      <c r="BU78" s="168" t="str">
        <f t="shared" ca="1" si="314"/>
        <v>-</v>
      </c>
      <c r="BV78" s="168" t="str">
        <f t="shared" ca="1" si="31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2"/>
        <v>-</v>
      </c>
      <c r="CI78" s="168" t="str">
        <f t="shared" ca="1" si="322"/>
        <v>-</v>
      </c>
      <c r="CJ78" s="168" t="str">
        <f t="shared" ca="1" si="322"/>
        <v>-</v>
      </c>
      <c r="CK78" s="168" t="str">
        <f t="shared" ca="1" si="322"/>
        <v>-</v>
      </c>
      <c r="CL78" s="168" t="str">
        <f t="shared" ca="1" si="322"/>
        <v>-</v>
      </c>
      <c r="CM78" s="168" t="str">
        <f t="shared" ca="1" si="322"/>
        <v>-</v>
      </c>
      <c r="CN78" s="168" t="str">
        <f t="shared" ca="1" si="322"/>
        <v>-</v>
      </c>
      <c r="CO78" s="168" t="str">
        <f t="shared" ca="1" si="322"/>
        <v>-</v>
      </c>
      <c r="CP78" s="168">
        <f t="shared" ca="1" si="322"/>
        <v>1</v>
      </c>
      <c r="CQ78" s="168">
        <f t="shared" ca="1" si="322"/>
        <v>1</v>
      </c>
      <c r="CR78" s="168">
        <f t="shared" ca="1" si="322"/>
        <v>0</v>
      </c>
      <c r="CS78" s="168" t="str">
        <f t="shared" ca="1" si="322"/>
        <v>-</v>
      </c>
      <c r="CT78" s="168" t="str">
        <f t="shared" ca="1" si="322"/>
        <v>-</v>
      </c>
      <c r="CU78" s="168" t="str">
        <f t="shared" ca="1" si="322"/>
        <v>-</v>
      </c>
      <c r="CV78" s="168" t="str">
        <f t="shared" ca="1" si="322"/>
        <v>-</v>
      </c>
      <c r="CW78" s="168" t="str">
        <f t="shared" ca="1" si="322"/>
        <v>-</v>
      </c>
      <c r="CX78" s="168" t="str">
        <f t="shared" ca="1" si="284"/>
        <v>-</v>
      </c>
      <c r="CY78" s="168" t="str">
        <f t="shared" ca="1" si="284"/>
        <v>-</v>
      </c>
      <c r="CZ78" s="168">
        <f t="shared" ca="1" si="284"/>
        <v>0</v>
      </c>
      <c r="DA78" s="168" t="str">
        <f t="shared" ca="1" si="284"/>
        <v>-</v>
      </c>
      <c r="DB78" s="168" t="str">
        <f t="shared" ca="1" si="316"/>
        <v>-</v>
      </c>
      <c r="DC78" s="168" t="str">
        <f t="shared" ca="1" si="316"/>
        <v>-</v>
      </c>
      <c r="DD78" s="168" t="str">
        <f t="shared" ca="1" si="316"/>
        <v>-</v>
      </c>
      <c r="DE78" s="168" t="str">
        <f t="shared" ca="1" si="316"/>
        <v>-</v>
      </c>
      <c r="DF78" s="168">
        <f t="shared" ca="1" si="316"/>
        <v>0</v>
      </c>
      <c r="DG78" s="168">
        <f t="shared" ca="1" si="316"/>
        <v>0</v>
      </c>
      <c r="DH78" s="168">
        <f t="shared" ca="1" si="316"/>
        <v>0</v>
      </c>
      <c r="DI78" s="168">
        <f t="shared" ca="1" si="316"/>
        <v>0</v>
      </c>
      <c r="DJ78" s="168">
        <f t="shared" ca="1" si="316"/>
        <v>0</v>
      </c>
      <c r="DK78" s="168">
        <f t="shared" ca="1" si="316"/>
        <v>0</v>
      </c>
      <c r="DL78" s="168">
        <f t="shared" ca="1" si="316"/>
        <v>0</v>
      </c>
      <c r="DM78" s="168" t="str">
        <f t="shared" ca="1" si="316"/>
        <v>-</v>
      </c>
      <c r="DN78" s="168" t="str">
        <f t="shared" ca="1" si="316"/>
        <v>-</v>
      </c>
      <c r="DO78" s="168" t="str">
        <f t="shared" ca="1" si="316"/>
        <v>-</v>
      </c>
      <c r="DP78" s="168" t="str">
        <f t="shared" ca="1" si="316"/>
        <v>-</v>
      </c>
      <c r="DQ78" s="168" t="str">
        <f t="shared" ca="1" si="316"/>
        <v>-</v>
      </c>
      <c r="DR78" s="168" t="str">
        <f t="shared" ca="1" si="317"/>
        <v>-</v>
      </c>
      <c r="DS78" s="168" t="str">
        <f t="shared" ca="1" si="317"/>
        <v>-</v>
      </c>
      <c r="DT78" s="168" t="str">
        <f t="shared" ca="1" si="317"/>
        <v>-</v>
      </c>
      <c r="DU78" s="168" t="str">
        <f t="shared" ca="1" si="317"/>
        <v>-</v>
      </c>
      <c r="DV78" s="168" t="str">
        <f t="shared" ca="1" si="317"/>
        <v>-</v>
      </c>
      <c r="DW78" s="168" t="str">
        <f t="shared" ca="1" si="317"/>
        <v>-</v>
      </c>
      <c r="DX78" s="10"/>
      <c r="DY78" s="168">
        <f t="shared" ca="1" si="317"/>
        <v>1</v>
      </c>
      <c r="DZ78" s="168" t="str">
        <f t="shared" ca="1" si="317"/>
        <v>-</v>
      </c>
      <c r="EA78" s="168" t="str">
        <f t="shared" ca="1" si="317"/>
        <v>-</v>
      </c>
      <c r="EB78" s="168" t="str">
        <f t="shared" ca="1" si="317"/>
        <v>-</v>
      </c>
      <c r="EC78" s="168" t="str">
        <f t="shared" ca="1" si="317"/>
        <v>-</v>
      </c>
      <c r="ED78" s="168" t="b">
        <f t="shared" ca="1" si="317"/>
        <v>0</v>
      </c>
      <c r="EE78" s="168" t="str">
        <f t="shared" ca="1" si="317"/>
        <v>-</v>
      </c>
      <c r="EF78" s="168">
        <f t="shared" ca="1" si="317"/>
        <v>0</v>
      </c>
      <c r="EG78" s="168" t="str">
        <f t="shared" ca="1" si="317"/>
        <v>-</v>
      </c>
      <c r="EH78" s="166" cm="1">
        <f t="array" aca="1" ref="EH78" ca="1">INDEX(i.rev,$K78,EH$15)</f>
        <v>1</v>
      </c>
      <c r="EI78" s="168">
        <f t="shared" ca="1" si="318"/>
        <v>0</v>
      </c>
      <c r="EJ78" s="168">
        <f t="shared" ca="1" si="318"/>
        <v>1</v>
      </c>
      <c r="EK78" s="168">
        <f t="shared" ca="1" si="318"/>
        <v>0</v>
      </c>
      <c r="EL78" s="168">
        <f t="shared" ca="1" si="318"/>
        <v>1</v>
      </c>
      <c r="EM78" s="168">
        <f t="shared" ca="1" si="318"/>
        <v>1</v>
      </c>
      <c r="EN78" s="168">
        <f t="shared" ca="1" si="318"/>
        <v>1</v>
      </c>
      <c r="EO78" s="168">
        <f t="shared" ca="1" si="318"/>
        <v>0</v>
      </c>
      <c r="EP78" s="168">
        <f t="shared" ca="1" si="318"/>
        <v>0</v>
      </c>
      <c r="EQ78" s="168">
        <f t="shared" ca="1" si="318"/>
        <v>0</v>
      </c>
      <c r="ER78" s="168">
        <f t="shared" ca="1" si="318"/>
        <v>0</v>
      </c>
      <c r="ES78" s="168">
        <f t="shared" ca="1" si="318"/>
        <v>0</v>
      </c>
      <c r="ET78" s="168">
        <f t="shared" ca="1" si="318"/>
        <v>0</v>
      </c>
      <c r="EU78" s="168">
        <f t="shared" ca="1" si="318"/>
        <v>0</v>
      </c>
      <c r="EV78" s="168">
        <f t="shared" ca="1" si="318"/>
        <v>0</v>
      </c>
      <c r="EW78" s="168">
        <f t="shared" ca="1" si="318"/>
        <v>0</v>
      </c>
      <c r="EX78" s="168">
        <f t="shared" ca="1" si="318"/>
        <v>0</v>
      </c>
      <c r="EY78" s="166" cm="1">
        <f t="array" aca="1" ref="EY78" ca="1">INDEX(i.rev,$K78,EY$15)</f>
        <v>0</v>
      </c>
      <c r="EZ78" s="168">
        <f t="shared" ca="1" si="299"/>
        <v>0</v>
      </c>
      <c r="FA78" s="166" cm="1">
        <f t="array" aca="1" ref="FA78" ca="1">INDEX(i.rev,$K78,FA$15)</f>
        <v>1</v>
      </c>
      <c r="FB78" s="168">
        <f t="shared" ref="FB78:GF89" ca="1" si="326">OFFSET(FB$5,$B78,0)</f>
        <v>0</v>
      </c>
      <c r="FC78" s="168">
        <f t="shared" ca="1" si="326"/>
        <v>0</v>
      </c>
      <c r="FD78" s="168">
        <f t="shared" ca="1" si="326"/>
        <v>0</v>
      </c>
      <c r="FE78" s="168">
        <f t="shared" ca="1" si="326"/>
        <v>0</v>
      </c>
      <c r="FF78" s="168">
        <f t="shared" ca="1" si="326"/>
        <v>0</v>
      </c>
      <c r="FG78" s="168">
        <f t="shared" ca="1" si="326"/>
        <v>0</v>
      </c>
      <c r="FH78" s="168">
        <f t="shared" ca="1" si="326"/>
        <v>0</v>
      </c>
      <c r="FI78" s="10">
        <v>0.15</v>
      </c>
      <c r="FJ78" s="199" t="b">
        <f>TRUE</f>
        <v>1</v>
      </c>
      <c r="FK78" s="201">
        <f>$FK$44*FI78</f>
        <v>319.5</v>
      </c>
      <c r="FL78" s="168" t="str">
        <f t="shared" ca="1" si="326"/>
        <v>-</v>
      </c>
      <c r="FM78" s="168" t="str">
        <f t="shared" ca="1" si="326"/>
        <v>-</v>
      </c>
      <c r="FN78" s="168" t="str">
        <f t="shared" ca="1" si="323"/>
        <v>-</v>
      </c>
      <c r="FO78" s="166" t="b">
        <f t="shared" si="225"/>
        <v>0</v>
      </c>
      <c r="FP78" s="166" t="b">
        <f t="shared" si="225"/>
        <v>0</v>
      </c>
      <c r="FQ78" s="166" t="b">
        <f t="shared" si="225"/>
        <v>1</v>
      </c>
      <c r="FR78" s="168">
        <f t="shared" ca="1" si="326"/>
        <v>0</v>
      </c>
      <c r="FS78" s="166">
        <f t="shared" ca="1" si="226"/>
        <v>1</v>
      </c>
      <c r="FT78" s="166">
        <f t="shared" ca="1" si="226"/>
        <v>1</v>
      </c>
      <c r="FU78" s="168" t="str">
        <f t="shared" ca="1" si="326"/>
        <v>-</v>
      </c>
      <c r="FV78" s="168" t="str">
        <f t="shared" ca="1" si="326"/>
        <v>-</v>
      </c>
      <c r="FW78" s="168" t="str">
        <f t="shared" ca="1" si="326"/>
        <v>-</v>
      </c>
      <c r="FX78" s="168" t="str">
        <f t="shared" ca="1" si="326"/>
        <v>-</v>
      </c>
      <c r="FY78" s="168" t="str">
        <f t="shared" ca="1" si="326"/>
        <v>-</v>
      </c>
      <c r="FZ78" s="168" t="str">
        <f t="shared" ca="1" si="326"/>
        <v>-</v>
      </c>
      <c r="GA78" s="168" t="str">
        <f t="shared" ca="1" si="326"/>
        <v>-</v>
      </c>
      <c r="GB78" s="168" t="str">
        <f t="shared" ca="1" si="326"/>
        <v>-</v>
      </c>
      <c r="GC78" s="168" t="str">
        <f t="shared" ca="1" si="326"/>
        <v>-</v>
      </c>
      <c r="GD78" s="168" t="b">
        <f t="shared" ca="1" si="326"/>
        <v>1</v>
      </c>
      <c r="GE78" s="168" t="str">
        <f t="shared" ca="1" si="326"/>
        <v>-</v>
      </c>
      <c r="GF78" s="168" t="str">
        <f t="shared" ca="1" si="326"/>
        <v>-</v>
      </c>
      <c r="GG78" s="168" t="str">
        <f t="shared" ca="1" si="227"/>
        <v>-</v>
      </c>
      <c r="GH78" s="168" t="str">
        <f t="shared" ca="1" si="228"/>
        <v>-</v>
      </c>
      <c r="GI78" s="168" t="str">
        <f t="shared" ca="1" si="228"/>
        <v>-</v>
      </c>
      <c r="GJ78" s="168" t="str">
        <f t="shared" ca="1" si="228"/>
        <v>-</v>
      </c>
      <c r="GK78" s="168" t="str">
        <f t="shared" ca="1" si="228"/>
        <v>-</v>
      </c>
      <c r="GL78" s="168" t="str">
        <f t="shared" ca="1" si="228"/>
        <v>-</v>
      </c>
      <c r="GM78" s="168" t="str">
        <f t="shared" ca="1" si="228"/>
        <v>-</v>
      </c>
      <c r="GN78" s="168" t="str">
        <f t="shared" ca="1" si="228"/>
        <v>-</v>
      </c>
      <c r="GO78" s="168" t="str">
        <f t="shared" ca="1" si="228"/>
        <v>-</v>
      </c>
      <c r="GP78" s="168" t="str">
        <f t="shared" ca="1" si="228"/>
        <v>-</v>
      </c>
      <c r="GQ78" s="168" t="str">
        <f t="shared" ca="1" si="228"/>
        <v>-</v>
      </c>
      <c r="GR78" s="168" t="str">
        <f t="shared" ca="1" si="228"/>
        <v>-</v>
      </c>
      <c r="GS78" s="168">
        <f t="shared" ca="1" si="228"/>
        <v>500</v>
      </c>
      <c r="GT78" s="168">
        <f t="shared" ca="1" si="228"/>
        <v>500</v>
      </c>
      <c r="GU78" s="168" t="str">
        <f t="shared" ca="1" si="228"/>
        <v>-</v>
      </c>
      <c r="GV78" s="168" t="str">
        <f t="shared" ca="1" si="228"/>
        <v>-</v>
      </c>
      <c r="GW78" s="168" t="str">
        <f t="shared" ca="1" si="228"/>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31"/>
        <v>4.4999999999999998E-2</v>
      </c>
      <c r="JB78" s="166">
        <f t="shared" ca="1" si="232"/>
        <v>4.4999999999999998E-2</v>
      </c>
      <c r="JC78" s="168">
        <f t="shared" ca="1" si="309"/>
        <v>1</v>
      </c>
      <c r="JD78" s="168">
        <f t="shared" ca="1" si="309"/>
        <v>0</v>
      </c>
      <c r="JE78" s="168">
        <f t="shared" ca="1" si="309"/>
        <v>1</v>
      </c>
      <c r="JF78" s="168">
        <f t="shared" ca="1" si="309"/>
        <v>1</v>
      </c>
      <c r="JG78" s="168">
        <f t="shared" ca="1" si="309"/>
        <v>0</v>
      </c>
      <c r="JH78" s="199">
        <v>50</v>
      </c>
      <c r="JI78" s="199">
        <v>50</v>
      </c>
      <c r="JJ78" s="199">
        <v>50</v>
      </c>
      <c r="JK78" s="199">
        <v>50</v>
      </c>
      <c r="JL78" s="166">
        <f t="shared" ca="1" si="301"/>
        <v>1</v>
      </c>
      <c r="JM78" s="166">
        <f t="shared" ca="1" si="302"/>
        <v>1</v>
      </c>
      <c r="JN78" s="166">
        <f t="shared" ca="1" si="303"/>
        <v>1</v>
      </c>
      <c r="JO78" s="166">
        <f t="shared" ca="1" si="234"/>
        <v>1</v>
      </c>
      <c r="JP78" s="166">
        <f t="shared" ca="1" si="234"/>
        <v>1</v>
      </c>
      <c r="JQ78" s="168">
        <f t="shared" ca="1" si="309"/>
        <v>1</v>
      </c>
      <c r="JR78" s="10"/>
      <c r="JS78" s="168">
        <f t="shared" ca="1" si="309"/>
        <v>1</v>
      </c>
      <c r="JT78" s="166">
        <f t="shared" si="235"/>
        <v>0.85</v>
      </c>
      <c r="JU78" s="168">
        <f t="shared" ca="1" si="309"/>
        <v>1</v>
      </c>
      <c r="JV78" s="168">
        <f t="shared" ca="1" si="309"/>
        <v>1</v>
      </c>
      <c r="JW78" s="168">
        <f t="shared" ca="1" si="309"/>
        <v>1</v>
      </c>
      <c r="JX78" s="168">
        <f t="shared" ca="1" si="309"/>
        <v>1</v>
      </c>
      <c r="JY78" s="168">
        <f t="shared" ca="1" si="309"/>
        <v>1</v>
      </c>
      <c r="JZ78" s="168">
        <f t="shared" ca="1" si="309"/>
        <v>1</v>
      </c>
      <c r="KA78" s="166">
        <f t="shared" si="236"/>
        <v>0.85</v>
      </c>
      <c r="KB78" s="166">
        <f t="shared" ca="1" si="237"/>
        <v>1</v>
      </c>
      <c r="KC78" s="166">
        <f t="shared" ca="1" si="238"/>
        <v>1</v>
      </c>
      <c r="KD78" s="166" t="str">
        <f t="shared" ca="1" si="239"/>
        <v>-</v>
      </c>
      <c r="KE78" s="199">
        <v>2</v>
      </c>
      <c r="KF78" s="166" t="str">
        <f t="shared" ca="1" si="240"/>
        <v>-</v>
      </c>
      <c r="KG78" s="166" t="str">
        <f t="shared" ca="1" si="241"/>
        <v>-</v>
      </c>
      <c r="KH78" s="166" t="b">
        <f t="shared" ca="1" si="242"/>
        <v>0</v>
      </c>
      <c r="KI78" s="168">
        <f t="shared" ca="1" si="309"/>
        <v>0</v>
      </c>
      <c r="KJ78" s="27">
        <v>0</v>
      </c>
    </row>
    <row r="79" spans="1:296" s="148" customFormat="1" outlineLevel="1">
      <c r="A79" s="126">
        <f t="shared" si="13"/>
        <v>74</v>
      </c>
      <c r="B79" s="126">
        <f t="shared" si="294"/>
        <v>13</v>
      </c>
      <c r="C79" s="148">
        <v>101</v>
      </c>
      <c r="D79" s="148" t="s">
        <v>884</v>
      </c>
      <c r="E79" s="148" t="b">
        <v>1</v>
      </c>
      <c r="F79" s="148" t="b">
        <v>0</v>
      </c>
      <c r="G79" s="148" t="b">
        <f t="shared" si="325"/>
        <v>1</v>
      </c>
      <c r="H79" s="144">
        <v>3</v>
      </c>
      <c r="I79" s="32">
        <v>1</v>
      </c>
      <c r="J79" s="144">
        <f t="shared" ca="1" si="313"/>
        <v>1</v>
      </c>
      <c r="K79" s="144">
        <f t="shared" ca="1" si="313"/>
        <v>1</v>
      </c>
      <c r="L79" s="144">
        <f t="shared" ca="1" si="313"/>
        <v>1</v>
      </c>
      <c r="M79" s="144">
        <f t="shared" ca="1" si="313"/>
        <v>1</v>
      </c>
      <c r="N79" s="144">
        <f t="shared" ca="1" si="313"/>
        <v>1</v>
      </c>
      <c r="O79" s="144">
        <f t="shared" ca="1" si="313"/>
        <v>1</v>
      </c>
      <c r="P79" s="144">
        <f t="shared" ca="1" si="313"/>
        <v>1</v>
      </c>
      <c r="Q79" s="144">
        <f t="shared" ca="1" si="313"/>
        <v>1</v>
      </c>
      <c r="R79" s="144">
        <f t="shared" ca="1" si="313"/>
        <v>2</v>
      </c>
      <c r="S79" s="144">
        <f t="shared" ca="1" si="313"/>
        <v>1</v>
      </c>
      <c r="T79" s="144">
        <f t="shared" ca="1" si="313"/>
        <v>2</v>
      </c>
      <c r="U79" s="144">
        <f t="shared" ca="1" si="313"/>
        <v>1</v>
      </c>
      <c r="V79" s="144">
        <f t="shared" ca="1" si="313"/>
        <v>1</v>
      </c>
      <c r="W79" s="144">
        <f t="shared" ca="1" si="313"/>
        <v>1</v>
      </c>
      <c r="X79" s="144">
        <f t="shared" ca="1" si="313"/>
        <v>1</v>
      </c>
      <c r="Y79" s="144">
        <f t="shared" ca="1" si="31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6"/>
        <v>1</v>
      </c>
      <c r="AL79" s="166" t="str">
        <f t="shared" si="216"/>
        <v>-</v>
      </c>
      <c r="AM79" s="166" t="str">
        <f t="shared" si="216"/>
        <v>-</v>
      </c>
      <c r="AN79" s="166" t="str">
        <f t="shared" ref="AN79:AP79" si="327">INDEX(model_structure,$I79,AN$15)</f>
        <v>-</v>
      </c>
      <c r="AO79" s="166" t="b">
        <f t="shared" si="327"/>
        <v>0</v>
      </c>
      <c r="AP79" s="166" t="b">
        <f t="shared" si="327"/>
        <v>0</v>
      </c>
      <c r="AQ79" s="166">
        <f t="shared" ca="1" si="217"/>
        <v>0</v>
      </c>
      <c r="AR79" s="166" t="b">
        <f t="shared" ca="1" si="218"/>
        <v>0</v>
      </c>
      <c r="AS79" s="166" t="b">
        <f t="shared" ca="1" si="218"/>
        <v>0</v>
      </c>
      <c r="AT79" s="166" t="str">
        <f t="shared" ca="1" si="218"/>
        <v>-</v>
      </c>
      <c r="AU79" s="166" t="str">
        <f t="shared" ca="1" si="218"/>
        <v>-</v>
      </c>
      <c r="AV79" s="166" t="str">
        <f t="shared" ca="1" si="218"/>
        <v>-</v>
      </c>
      <c r="AW79" s="10"/>
      <c r="AX79" s="166" t="b">
        <f t="shared" si="219"/>
        <v>1</v>
      </c>
      <c r="AY79" s="168" t="b">
        <f t="shared" ca="1" si="314"/>
        <v>1</v>
      </c>
      <c r="AZ79" s="168" t="b">
        <f t="shared" ca="1" si="314"/>
        <v>1</v>
      </c>
      <c r="BA79" s="167">
        <f t="shared" si="263"/>
        <v>3108</v>
      </c>
      <c r="BB79" s="168" t="str">
        <f t="shared" ca="1" si="314"/>
        <v>-</v>
      </c>
      <c r="BC79" s="168" t="str">
        <f t="shared" ca="1" si="314"/>
        <v>-</v>
      </c>
      <c r="BD79" s="168" t="str">
        <f t="shared" ca="1" si="314"/>
        <v>-</v>
      </c>
      <c r="BE79" s="168" t="str">
        <f t="shared" ca="1" si="314"/>
        <v>-</v>
      </c>
      <c r="BF79" s="168" t="str">
        <f t="shared" ca="1" si="314"/>
        <v>-</v>
      </c>
      <c r="BG79" s="168">
        <f t="shared" ca="1" si="314"/>
        <v>1</v>
      </c>
      <c r="BH79" s="168">
        <f t="shared" ca="1" si="314"/>
        <v>1</v>
      </c>
      <c r="BI79" s="168" t="str">
        <f t="shared" ca="1" si="314"/>
        <v>-</v>
      </c>
      <c r="BJ79" s="168" t="str">
        <f t="shared" ca="1" si="314"/>
        <v>-</v>
      </c>
      <c r="BK79" s="10"/>
      <c r="BL79" s="168" t="str">
        <f t="shared" ca="1" si="314"/>
        <v>-</v>
      </c>
      <c r="BM79" s="168" t="str">
        <f t="shared" ca="1" si="314"/>
        <v>-</v>
      </c>
      <c r="BN79" s="168" t="str">
        <f t="shared" ca="1" si="314"/>
        <v>-</v>
      </c>
      <c r="BO79" s="168" t="str">
        <f t="shared" ca="1" si="314"/>
        <v>-</v>
      </c>
      <c r="BP79" s="168" t="str">
        <f t="shared" ca="1" si="314"/>
        <v>-</v>
      </c>
      <c r="BQ79" s="168" t="str">
        <f t="shared" ca="1" si="314"/>
        <v>-</v>
      </c>
      <c r="BR79" s="168" t="str">
        <f t="shared" ca="1" si="314"/>
        <v>-</v>
      </c>
      <c r="BS79" s="168" t="str">
        <f t="shared" ca="1" si="314"/>
        <v>-</v>
      </c>
      <c r="BT79" s="168" t="str">
        <f t="shared" ca="1" si="314"/>
        <v>-</v>
      </c>
      <c r="BU79" s="168" t="str">
        <f t="shared" ca="1" si="314"/>
        <v>-</v>
      </c>
      <c r="BV79" s="168" t="str">
        <f t="shared" ca="1" si="31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2"/>
        <v>-</v>
      </c>
      <c r="CI79" s="168" t="str">
        <f t="shared" ca="1" si="322"/>
        <v>-</v>
      </c>
      <c r="CJ79" s="168" t="str">
        <f t="shared" ca="1" si="322"/>
        <v>-</v>
      </c>
      <c r="CK79" s="168" t="str">
        <f t="shared" ca="1" si="322"/>
        <v>-</v>
      </c>
      <c r="CL79" s="168" t="str">
        <f t="shared" ca="1" si="284"/>
        <v>-</v>
      </c>
      <c r="CM79" s="168" t="str">
        <f t="shared" ca="1" si="284"/>
        <v>-</v>
      </c>
      <c r="CN79" s="168" t="str">
        <f t="shared" ca="1" si="284"/>
        <v>-</v>
      </c>
      <c r="CO79" s="168" t="str">
        <f t="shared" ca="1" si="284"/>
        <v>-</v>
      </c>
      <c r="CP79" s="168">
        <f t="shared" ca="1" si="284"/>
        <v>1</v>
      </c>
      <c r="CQ79" s="168">
        <f t="shared" ca="1" si="284"/>
        <v>1</v>
      </c>
      <c r="CR79" s="168">
        <f t="shared" ca="1" si="284"/>
        <v>0</v>
      </c>
      <c r="CS79" s="168" t="str">
        <f t="shared" ca="1" si="284"/>
        <v>-</v>
      </c>
      <c r="CT79" s="168" t="str">
        <f t="shared" ca="1" si="284"/>
        <v>-</v>
      </c>
      <c r="CU79" s="168" t="str">
        <f t="shared" ca="1" si="284"/>
        <v>-</v>
      </c>
      <c r="CV79" s="168" t="str">
        <f t="shared" ca="1" si="284"/>
        <v>-</v>
      </c>
      <c r="CW79" s="168" t="str">
        <f t="shared" ca="1" si="284"/>
        <v>-</v>
      </c>
      <c r="CX79" s="168" t="str">
        <f t="shared" ca="1" si="284"/>
        <v>-</v>
      </c>
      <c r="CY79" s="168" t="str">
        <f t="shared" ca="1" si="284"/>
        <v>-</v>
      </c>
      <c r="CZ79" s="168">
        <f t="shared" ca="1" si="284"/>
        <v>0</v>
      </c>
      <c r="DA79" s="168" t="str">
        <f t="shared" ca="1" si="284"/>
        <v>-</v>
      </c>
      <c r="DB79" s="168" t="str">
        <f t="shared" ca="1" si="316"/>
        <v>-</v>
      </c>
      <c r="DC79" s="168" t="str">
        <f t="shared" ca="1" si="316"/>
        <v>-</v>
      </c>
      <c r="DD79" s="168" t="str">
        <f t="shared" ca="1" si="316"/>
        <v>-</v>
      </c>
      <c r="DE79" s="168" t="str">
        <f t="shared" ca="1" si="316"/>
        <v>-</v>
      </c>
      <c r="DF79" s="168">
        <f t="shared" ca="1" si="316"/>
        <v>0</v>
      </c>
      <c r="DG79" s="168">
        <f t="shared" ca="1" si="316"/>
        <v>0</v>
      </c>
      <c r="DH79" s="168">
        <f t="shared" ca="1" si="316"/>
        <v>0</v>
      </c>
      <c r="DI79" s="168">
        <f t="shared" ca="1" si="316"/>
        <v>0</v>
      </c>
      <c r="DJ79" s="168">
        <f t="shared" ca="1" si="316"/>
        <v>0</v>
      </c>
      <c r="DK79" s="168">
        <f t="shared" ca="1" si="316"/>
        <v>0</v>
      </c>
      <c r="DL79" s="168">
        <f t="shared" ca="1" si="316"/>
        <v>0</v>
      </c>
      <c r="DM79" s="168" t="str">
        <f t="shared" ca="1" si="316"/>
        <v>-</v>
      </c>
      <c r="DN79" s="168" t="str">
        <f t="shared" ca="1" si="316"/>
        <v>-</v>
      </c>
      <c r="DO79" s="168" t="str">
        <f t="shared" ca="1" si="316"/>
        <v>-</v>
      </c>
      <c r="DP79" s="168" t="str">
        <f t="shared" ca="1" si="316"/>
        <v>-</v>
      </c>
      <c r="DQ79" s="168" t="str">
        <f t="shared" ca="1" si="316"/>
        <v>-</v>
      </c>
      <c r="DR79" s="168" t="str">
        <f t="shared" ca="1" si="317"/>
        <v>-</v>
      </c>
      <c r="DS79" s="168" t="str">
        <f t="shared" ca="1" si="317"/>
        <v>-</v>
      </c>
      <c r="DT79" s="168" t="str">
        <f t="shared" ca="1" si="317"/>
        <v>-</v>
      </c>
      <c r="DU79" s="168" t="str">
        <f t="shared" ca="1" si="317"/>
        <v>-</v>
      </c>
      <c r="DV79" s="168" t="str">
        <f t="shared" ca="1" si="317"/>
        <v>-</v>
      </c>
      <c r="DW79" s="168" t="str">
        <f t="shared" ca="1" si="317"/>
        <v>-</v>
      </c>
      <c r="DX79" s="10"/>
      <c r="DY79" s="168">
        <f t="shared" ca="1" si="317"/>
        <v>1</v>
      </c>
      <c r="DZ79" s="168" t="str">
        <f t="shared" ca="1" si="317"/>
        <v>-</v>
      </c>
      <c r="EA79" s="168" t="str">
        <f t="shared" ca="1" si="317"/>
        <v>-</v>
      </c>
      <c r="EB79" s="168" t="str">
        <f t="shared" ca="1" si="317"/>
        <v>-</v>
      </c>
      <c r="EC79" s="168" t="str">
        <f t="shared" ca="1" si="317"/>
        <v>-</v>
      </c>
      <c r="ED79" s="168" t="b">
        <f t="shared" ca="1" si="317"/>
        <v>0</v>
      </c>
      <c r="EE79" s="168" t="str">
        <f t="shared" ca="1" si="317"/>
        <v>-</v>
      </c>
      <c r="EF79" s="168">
        <f t="shared" ca="1" si="317"/>
        <v>0</v>
      </c>
      <c r="EG79" s="168" t="str">
        <f t="shared" ca="1" si="317"/>
        <v>-</v>
      </c>
      <c r="EH79" s="166" cm="1">
        <f t="array" aca="1" ref="EH79" ca="1">INDEX(i.rev,$K79,EH$15)</f>
        <v>1</v>
      </c>
      <c r="EI79" s="168">
        <f t="shared" ca="1" si="318"/>
        <v>0</v>
      </c>
      <c r="EJ79" s="168">
        <f t="shared" ca="1" si="318"/>
        <v>1</v>
      </c>
      <c r="EK79" s="168">
        <f t="shared" ca="1" si="318"/>
        <v>0</v>
      </c>
      <c r="EL79" s="168">
        <f t="shared" ca="1" si="318"/>
        <v>1</v>
      </c>
      <c r="EM79" s="168">
        <f t="shared" ca="1" si="318"/>
        <v>1</v>
      </c>
      <c r="EN79" s="168">
        <f t="shared" ca="1" si="318"/>
        <v>1</v>
      </c>
      <c r="EO79" s="168">
        <f t="shared" ca="1" si="318"/>
        <v>0</v>
      </c>
      <c r="EP79" s="168">
        <f t="shared" ca="1" si="318"/>
        <v>0</v>
      </c>
      <c r="EQ79" s="168">
        <f t="shared" ca="1" si="318"/>
        <v>0</v>
      </c>
      <c r="ER79" s="168">
        <f t="shared" ca="1" si="318"/>
        <v>0</v>
      </c>
      <c r="ES79" s="168">
        <f t="shared" ca="1" si="318"/>
        <v>0</v>
      </c>
      <c r="ET79" s="168">
        <f t="shared" ca="1" si="318"/>
        <v>0</v>
      </c>
      <c r="EU79" s="168">
        <f t="shared" ca="1" si="318"/>
        <v>0</v>
      </c>
      <c r="EV79" s="168">
        <f t="shared" ca="1" si="318"/>
        <v>0</v>
      </c>
      <c r="EW79" s="168">
        <f t="shared" ca="1" si="318"/>
        <v>0</v>
      </c>
      <c r="EX79" s="168">
        <f t="shared" ca="1" si="318"/>
        <v>0</v>
      </c>
      <c r="EY79" s="166" cm="1">
        <f t="array" aca="1" ref="EY79" ca="1">INDEX(i.rev,$K79,EY$15)</f>
        <v>0</v>
      </c>
      <c r="EZ79" s="168">
        <f t="shared" ca="1" si="299"/>
        <v>0</v>
      </c>
      <c r="FA79" s="166" cm="1">
        <f t="array" aca="1" ref="FA79" ca="1">INDEX(i.rev,$K79,FA$15)</f>
        <v>1</v>
      </c>
      <c r="FB79" s="168">
        <f t="shared" ca="1" si="326"/>
        <v>0</v>
      </c>
      <c r="FC79" s="168">
        <f t="shared" ca="1" si="326"/>
        <v>0</v>
      </c>
      <c r="FD79" s="168">
        <f t="shared" ca="1" si="326"/>
        <v>0</v>
      </c>
      <c r="FE79" s="168">
        <f t="shared" ca="1" si="326"/>
        <v>0</v>
      </c>
      <c r="FF79" s="168">
        <f t="shared" ca="1" si="326"/>
        <v>0</v>
      </c>
      <c r="FG79" s="168">
        <f t="shared" ca="1" si="326"/>
        <v>0</v>
      </c>
      <c r="FH79" s="168">
        <f t="shared" ca="1" si="326"/>
        <v>0</v>
      </c>
      <c r="FI79" s="10">
        <f>FI78+0.15</f>
        <v>0.3</v>
      </c>
      <c r="FJ79" s="199" t="b">
        <f>TRUE</f>
        <v>1</v>
      </c>
      <c r="FK79" s="201">
        <f t="shared" ref="FK79:FK83" si="328">$FK$44*FI79</f>
        <v>639</v>
      </c>
      <c r="FL79" s="168" t="str">
        <f t="shared" ca="1" si="326"/>
        <v>-</v>
      </c>
      <c r="FM79" s="168" t="str">
        <f t="shared" ca="1" si="326"/>
        <v>-</v>
      </c>
      <c r="FN79" s="168" t="str">
        <f t="shared" ca="1" si="323"/>
        <v>-</v>
      </c>
      <c r="FO79" s="166" t="b">
        <f t="shared" si="225"/>
        <v>0</v>
      </c>
      <c r="FP79" s="166" t="b">
        <f t="shared" si="225"/>
        <v>0</v>
      </c>
      <c r="FQ79" s="166" t="b">
        <f t="shared" si="225"/>
        <v>1</v>
      </c>
      <c r="FR79" s="168">
        <f t="shared" ca="1" si="326"/>
        <v>0</v>
      </c>
      <c r="FS79" s="166">
        <f t="shared" ca="1" si="226"/>
        <v>1</v>
      </c>
      <c r="FT79" s="166">
        <f t="shared" ca="1" si="226"/>
        <v>1</v>
      </c>
      <c r="FU79" s="168" t="str">
        <f t="shared" ca="1" si="326"/>
        <v>-</v>
      </c>
      <c r="FV79" s="168" t="str">
        <f t="shared" ca="1" si="326"/>
        <v>-</v>
      </c>
      <c r="FW79" s="168" t="str">
        <f t="shared" ca="1" si="326"/>
        <v>-</v>
      </c>
      <c r="FX79" s="168" t="str">
        <f t="shared" ca="1" si="326"/>
        <v>-</v>
      </c>
      <c r="FY79" s="168" t="str">
        <f t="shared" ca="1" si="326"/>
        <v>-</v>
      </c>
      <c r="FZ79" s="168" t="str">
        <f t="shared" ca="1" si="326"/>
        <v>-</v>
      </c>
      <c r="GA79" s="168" t="str">
        <f t="shared" ca="1" si="326"/>
        <v>-</v>
      </c>
      <c r="GB79" s="168" t="str">
        <f t="shared" ca="1" si="326"/>
        <v>-</v>
      </c>
      <c r="GC79" s="168" t="str">
        <f t="shared" ca="1" si="326"/>
        <v>-</v>
      </c>
      <c r="GD79" s="168" t="b">
        <f t="shared" ca="1" si="326"/>
        <v>1</v>
      </c>
      <c r="GE79" s="168" t="str">
        <f t="shared" ca="1" si="326"/>
        <v>-</v>
      </c>
      <c r="GF79" s="168" t="str">
        <f t="shared" ca="1" si="326"/>
        <v>-</v>
      </c>
      <c r="GG79" s="168" t="str">
        <f t="shared" ca="1" si="227"/>
        <v>-</v>
      </c>
      <c r="GH79" s="168" t="str">
        <f t="shared" ca="1" si="228"/>
        <v>-</v>
      </c>
      <c r="GI79" s="168" t="str">
        <f t="shared" ca="1" si="228"/>
        <v>-</v>
      </c>
      <c r="GJ79" s="168" t="str">
        <f t="shared" ca="1" si="228"/>
        <v>-</v>
      </c>
      <c r="GK79" s="168" t="str">
        <f t="shared" ca="1" si="228"/>
        <v>-</v>
      </c>
      <c r="GL79" s="168" t="str">
        <f t="shared" ca="1" si="228"/>
        <v>-</v>
      </c>
      <c r="GM79" s="168" t="str">
        <f t="shared" ca="1" si="228"/>
        <v>-</v>
      </c>
      <c r="GN79" s="168" t="str">
        <f t="shared" ca="1" si="228"/>
        <v>-</v>
      </c>
      <c r="GO79" s="168" t="str">
        <f t="shared" ca="1" si="228"/>
        <v>-</v>
      </c>
      <c r="GP79" s="168" t="str">
        <f t="shared" ca="1" si="228"/>
        <v>-</v>
      </c>
      <c r="GQ79" s="168" t="str">
        <f t="shared" ca="1" si="228"/>
        <v>-</v>
      </c>
      <c r="GR79" s="168" t="str">
        <f t="shared" ca="1" si="228"/>
        <v>-</v>
      </c>
      <c r="GS79" s="168">
        <f t="shared" ca="1" si="228"/>
        <v>500</v>
      </c>
      <c r="GT79" s="168">
        <f t="shared" ca="1" si="228"/>
        <v>500</v>
      </c>
      <c r="GU79" s="168" t="str">
        <f t="shared" ca="1" si="228"/>
        <v>-</v>
      </c>
      <c r="GV79" s="168" t="str">
        <f t="shared" ca="1" si="228"/>
        <v>-</v>
      </c>
      <c r="GW79" s="168" t="str">
        <f t="shared" ca="1" si="228"/>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31"/>
        <v>4.4999999999999998E-2</v>
      </c>
      <c r="JB79" s="166">
        <f t="shared" ca="1" si="232"/>
        <v>4.4999999999999998E-2</v>
      </c>
      <c r="JC79" s="168">
        <f t="shared" ca="1" si="309"/>
        <v>1</v>
      </c>
      <c r="JD79" s="168">
        <f t="shared" ca="1" si="309"/>
        <v>0</v>
      </c>
      <c r="JE79" s="168">
        <f t="shared" ca="1" si="309"/>
        <v>1</v>
      </c>
      <c r="JF79" s="168">
        <f t="shared" ca="1" si="309"/>
        <v>1</v>
      </c>
      <c r="JG79" s="168">
        <f t="shared" ca="1" si="309"/>
        <v>0</v>
      </c>
      <c r="JH79" s="199">
        <v>50</v>
      </c>
      <c r="JI79" s="199">
        <v>50</v>
      </c>
      <c r="JJ79" s="199">
        <v>50</v>
      </c>
      <c r="JK79" s="199">
        <v>50</v>
      </c>
      <c r="JL79" s="166">
        <f t="shared" ca="1" si="301"/>
        <v>1</v>
      </c>
      <c r="JM79" s="166">
        <f t="shared" ca="1" si="302"/>
        <v>1</v>
      </c>
      <c r="JN79" s="166">
        <f t="shared" ca="1" si="303"/>
        <v>1</v>
      </c>
      <c r="JO79" s="166">
        <f t="shared" ca="1" si="234"/>
        <v>1</v>
      </c>
      <c r="JP79" s="166">
        <f t="shared" ca="1" si="234"/>
        <v>1</v>
      </c>
      <c r="JQ79" s="168">
        <f t="shared" ca="1" si="309"/>
        <v>1</v>
      </c>
      <c r="JR79" s="10"/>
      <c r="JS79" s="168">
        <f t="shared" ca="1" si="309"/>
        <v>1</v>
      </c>
      <c r="JT79" s="166">
        <f t="shared" ca="1" si="235"/>
        <v>0.85</v>
      </c>
      <c r="JU79" s="168">
        <f t="shared" ref="JU79:KI79" ca="1" si="329">OFFSET(JU$5,$B79,0)</f>
        <v>1</v>
      </c>
      <c r="JV79" s="168">
        <f t="shared" ca="1" si="329"/>
        <v>1</v>
      </c>
      <c r="JW79" s="168">
        <f t="shared" ca="1" si="329"/>
        <v>1</v>
      </c>
      <c r="JX79" s="168">
        <f t="shared" ca="1" si="329"/>
        <v>1</v>
      </c>
      <c r="JY79" s="168">
        <f t="shared" ca="1" si="329"/>
        <v>1</v>
      </c>
      <c r="JZ79" s="168">
        <f t="shared" ca="1" si="329"/>
        <v>1</v>
      </c>
      <c r="KA79" s="166">
        <f t="shared" ca="1" si="236"/>
        <v>0.85</v>
      </c>
      <c r="KB79" s="166">
        <f t="shared" ca="1" si="237"/>
        <v>1</v>
      </c>
      <c r="KC79" s="166">
        <f t="shared" ca="1" si="238"/>
        <v>1</v>
      </c>
      <c r="KD79" s="166" t="str">
        <f t="shared" ca="1" si="239"/>
        <v>-</v>
      </c>
      <c r="KE79" s="199">
        <v>2</v>
      </c>
      <c r="KF79" s="166" t="str">
        <f t="shared" ca="1" si="240"/>
        <v>-</v>
      </c>
      <c r="KG79" s="166" t="str">
        <f t="shared" ca="1" si="241"/>
        <v>-</v>
      </c>
      <c r="KH79" s="166" t="b">
        <f t="shared" ca="1" si="242"/>
        <v>0</v>
      </c>
      <c r="KI79" s="168">
        <f t="shared" ca="1" si="329"/>
        <v>0</v>
      </c>
      <c r="KJ79" s="27">
        <v>0</v>
      </c>
    </row>
    <row r="80" spans="1:296" s="148" customFormat="1" outlineLevel="1">
      <c r="A80" s="126">
        <f t="shared" si="13"/>
        <v>75</v>
      </c>
      <c r="B80" s="126">
        <f t="shared" si="294"/>
        <v>13</v>
      </c>
      <c r="C80" s="148">
        <v>101</v>
      </c>
      <c r="D80" s="148" t="s">
        <v>884</v>
      </c>
      <c r="E80" s="148" t="b">
        <v>1</v>
      </c>
      <c r="F80" s="148" t="b">
        <v>0</v>
      </c>
      <c r="G80" s="148" t="b">
        <f t="shared" si="325"/>
        <v>1</v>
      </c>
      <c r="H80" s="144">
        <v>3</v>
      </c>
      <c r="I80" s="32">
        <v>1</v>
      </c>
      <c r="J80" s="144">
        <f t="shared" ca="1" si="313"/>
        <v>1</v>
      </c>
      <c r="K80" s="144">
        <f t="shared" ca="1" si="313"/>
        <v>1</v>
      </c>
      <c r="L80" s="144">
        <f t="shared" ca="1" si="313"/>
        <v>1</v>
      </c>
      <c r="M80" s="144">
        <f t="shared" ca="1" si="313"/>
        <v>1</v>
      </c>
      <c r="N80" s="144">
        <f t="shared" ca="1" si="313"/>
        <v>1</v>
      </c>
      <c r="O80" s="144">
        <f t="shared" ca="1" si="313"/>
        <v>1</v>
      </c>
      <c r="P80" s="144">
        <f t="shared" ca="1" si="313"/>
        <v>1</v>
      </c>
      <c r="Q80" s="144">
        <f t="shared" ca="1" si="313"/>
        <v>1</v>
      </c>
      <c r="R80" s="144">
        <f t="shared" ca="1" si="313"/>
        <v>2</v>
      </c>
      <c r="S80" s="144">
        <f t="shared" ca="1" si="313"/>
        <v>1</v>
      </c>
      <c r="T80" s="144">
        <f t="shared" ca="1" si="313"/>
        <v>2</v>
      </c>
      <c r="U80" s="144">
        <f t="shared" ca="1" si="313"/>
        <v>1</v>
      </c>
      <c r="V80" s="144">
        <f t="shared" ca="1" si="313"/>
        <v>1</v>
      </c>
      <c r="W80" s="144">
        <f t="shared" ca="1" si="313"/>
        <v>1</v>
      </c>
      <c r="X80" s="144">
        <f t="shared" ca="1" si="313"/>
        <v>1</v>
      </c>
      <c r="Y80" s="144">
        <f t="shared" ca="1" si="31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30">INDEX(model_structure,$I80,AK$15)</f>
        <v>1</v>
      </c>
      <c r="AL80" s="166" t="str">
        <f t="shared" si="330"/>
        <v>-</v>
      </c>
      <c r="AM80" s="166" t="str">
        <f t="shared" si="330"/>
        <v>-</v>
      </c>
      <c r="AN80" s="166" t="str">
        <f t="shared" si="330"/>
        <v>-</v>
      </c>
      <c r="AO80" s="166" t="b">
        <f t="shared" si="330"/>
        <v>0</v>
      </c>
      <c r="AP80" s="166" t="b">
        <f t="shared" si="330"/>
        <v>0</v>
      </c>
      <c r="AQ80" s="166">
        <f t="shared" ca="1" si="217"/>
        <v>0</v>
      </c>
      <c r="AR80" s="166" t="b">
        <f t="shared" ca="1" si="218"/>
        <v>0</v>
      </c>
      <c r="AS80" s="166" t="b">
        <f t="shared" ca="1" si="218"/>
        <v>0</v>
      </c>
      <c r="AT80" s="166" t="str">
        <f t="shared" ca="1" si="218"/>
        <v>-</v>
      </c>
      <c r="AU80" s="166" t="str">
        <f t="shared" ca="1" si="218"/>
        <v>-</v>
      </c>
      <c r="AV80" s="166" t="str">
        <f t="shared" ca="1" si="218"/>
        <v>-</v>
      </c>
      <c r="AW80" s="10"/>
      <c r="AX80" s="166" t="b">
        <f t="shared" si="219"/>
        <v>1</v>
      </c>
      <c r="AY80" s="168" t="b">
        <f t="shared" ca="1" si="314"/>
        <v>1</v>
      </c>
      <c r="AZ80" s="168" t="b">
        <f t="shared" ca="1" si="314"/>
        <v>1</v>
      </c>
      <c r="BA80" s="167">
        <f t="shared" si="263"/>
        <v>3108</v>
      </c>
      <c r="BB80" s="168" t="str">
        <f t="shared" ca="1" si="314"/>
        <v>-</v>
      </c>
      <c r="BC80" s="168" t="str">
        <f t="shared" ca="1" si="314"/>
        <v>-</v>
      </c>
      <c r="BD80" s="168" t="str">
        <f t="shared" ca="1" si="314"/>
        <v>-</v>
      </c>
      <c r="BE80" s="168" t="str">
        <f t="shared" ca="1" si="314"/>
        <v>-</v>
      </c>
      <c r="BF80" s="168" t="str">
        <f t="shared" ca="1" si="314"/>
        <v>-</v>
      </c>
      <c r="BG80" s="168">
        <f t="shared" ca="1" si="314"/>
        <v>1</v>
      </c>
      <c r="BH80" s="168">
        <f t="shared" ca="1" si="314"/>
        <v>1</v>
      </c>
      <c r="BI80" s="168" t="str">
        <f t="shared" ca="1" si="314"/>
        <v>-</v>
      </c>
      <c r="BJ80" s="168" t="str">
        <f t="shared" ca="1" si="314"/>
        <v>-</v>
      </c>
      <c r="BK80" s="10"/>
      <c r="BL80" s="168" t="str">
        <f t="shared" ca="1" si="314"/>
        <v>-</v>
      </c>
      <c r="BM80" s="168" t="str">
        <f t="shared" ca="1" si="314"/>
        <v>-</v>
      </c>
      <c r="BN80" s="168" t="str">
        <f t="shared" ca="1" si="314"/>
        <v>-</v>
      </c>
      <c r="BO80" s="168" t="str">
        <f t="shared" ca="1" si="314"/>
        <v>-</v>
      </c>
      <c r="BP80" s="168" t="str">
        <f t="shared" ca="1" si="314"/>
        <v>-</v>
      </c>
      <c r="BQ80" s="168" t="str">
        <f t="shared" ca="1" si="314"/>
        <v>-</v>
      </c>
      <c r="BR80" s="168" t="str">
        <f t="shared" ca="1" si="314"/>
        <v>-</v>
      </c>
      <c r="BS80" s="168" t="str">
        <f t="shared" ca="1" si="314"/>
        <v>-</v>
      </c>
      <c r="BT80" s="168" t="str">
        <f t="shared" ca="1" si="314"/>
        <v>-</v>
      </c>
      <c r="BU80" s="168" t="str">
        <f t="shared" ca="1" si="314"/>
        <v>-</v>
      </c>
      <c r="BV80" s="168" t="str">
        <f t="shared" ca="1" si="31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2"/>
        <v>-</v>
      </c>
      <c r="CI80" s="168" t="str">
        <f t="shared" ca="1" si="322"/>
        <v>-</v>
      </c>
      <c r="CJ80" s="168" t="str">
        <f t="shared" ca="1" si="322"/>
        <v>-</v>
      </c>
      <c r="CK80" s="168" t="str">
        <f t="shared" ca="1" si="322"/>
        <v>-</v>
      </c>
      <c r="CL80" s="168" t="str">
        <f t="shared" ca="1" si="322"/>
        <v>-</v>
      </c>
      <c r="CM80" s="168" t="str">
        <f t="shared" ca="1" si="322"/>
        <v>-</v>
      </c>
      <c r="CN80" s="168" t="str">
        <f t="shared" ca="1" si="322"/>
        <v>-</v>
      </c>
      <c r="CO80" s="168" t="str">
        <f t="shared" ca="1" si="322"/>
        <v>-</v>
      </c>
      <c r="CP80" s="168">
        <f t="shared" ca="1" si="322"/>
        <v>1</v>
      </c>
      <c r="CQ80" s="168">
        <f t="shared" ca="1" si="322"/>
        <v>1</v>
      </c>
      <c r="CR80" s="168">
        <f t="shared" ca="1" si="322"/>
        <v>0</v>
      </c>
      <c r="CS80" s="168" t="str">
        <f t="shared" ca="1" si="322"/>
        <v>-</v>
      </c>
      <c r="CT80" s="168" t="str">
        <f t="shared" ca="1" si="322"/>
        <v>-</v>
      </c>
      <c r="CU80" s="168" t="str">
        <f t="shared" ca="1" si="322"/>
        <v>-</v>
      </c>
      <c r="CV80" s="168" t="str">
        <f t="shared" ca="1" si="322"/>
        <v>-</v>
      </c>
      <c r="CW80" s="168" t="str">
        <f t="shared" ca="1" si="322"/>
        <v>-</v>
      </c>
      <c r="CX80" s="168" t="str">
        <f t="shared" ca="1" si="284"/>
        <v>-</v>
      </c>
      <c r="CY80" s="168" t="str">
        <f t="shared" ca="1" si="284"/>
        <v>-</v>
      </c>
      <c r="CZ80" s="168">
        <f t="shared" ca="1" si="284"/>
        <v>0</v>
      </c>
      <c r="DA80" s="168" t="str">
        <f t="shared" ca="1" si="284"/>
        <v>-</v>
      </c>
      <c r="DB80" s="168" t="str">
        <f t="shared" ca="1" si="316"/>
        <v>-</v>
      </c>
      <c r="DC80" s="168" t="str">
        <f t="shared" ca="1" si="316"/>
        <v>-</v>
      </c>
      <c r="DD80" s="168" t="str">
        <f t="shared" ca="1" si="316"/>
        <v>-</v>
      </c>
      <c r="DE80" s="168" t="str">
        <f t="shared" ca="1" si="316"/>
        <v>-</v>
      </c>
      <c r="DF80" s="168">
        <f t="shared" ca="1" si="316"/>
        <v>0</v>
      </c>
      <c r="DG80" s="168">
        <f t="shared" ca="1" si="316"/>
        <v>0</v>
      </c>
      <c r="DH80" s="168">
        <f t="shared" ca="1" si="316"/>
        <v>0</v>
      </c>
      <c r="DI80" s="168">
        <f t="shared" ca="1" si="316"/>
        <v>0</v>
      </c>
      <c r="DJ80" s="168">
        <f t="shared" ca="1" si="316"/>
        <v>0</v>
      </c>
      <c r="DK80" s="168">
        <f t="shared" ca="1" si="316"/>
        <v>0</v>
      </c>
      <c r="DL80" s="168">
        <f t="shared" ca="1" si="316"/>
        <v>0</v>
      </c>
      <c r="DM80" s="168" t="str">
        <f t="shared" ca="1" si="316"/>
        <v>-</v>
      </c>
      <c r="DN80" s="168" t="str">
        <f t="shared" ca="1" si="316"/>
        <v>-</v>
      </c>
      <c r="DO80" s="168" t="str">
        <f t="shared" ca="1" si="316"/>
        <v>-</v>
      </c>
      <c r="DP80" s="168" t="str">
        <f t="shared" ca="1" si="316"/>
        <v>-</v>
      </c>
      <c r="DQ80" s="168" t="str">
        <f t="shared" ca="1" si="316"/>
        <v>-</v>
      </c>
      <c r="DR80" s="168" t="str">
        <f t="shared" ca="1" si="317"/>
        <v>-</v>
      </c>
      <c r="DS80" s="168" t="str">
        <f t="shared" ca="1" si="317"/>
        <v>-</v>
      </c>
      <c r="DT80" s="168" t="str">
        <f t="shared" ca="1" si="317"/>
        <v>-</v>
      </c>
      <c r="DU80" s="168" t="str">
        <f t="shared" ca="1" si="317"/>
        <v>-</v>
      </c>
      <c r="DV80" s="168" t="str">
        <f t="shared" ca="1" si="317"/>
        <v>-</v>
      </c>
      <c r="DW80" s="168" t="str">
        <f t="shared" ca="1" si="317"/>
        <v>-</v>
      </c>
      <c r="DX80" s="10"/>
      <c r="DY80" s="168">
        <f t="shared" ca="1" si="317"/>
        <v>1</v>
      </c>
      <c r="DZ80" s="168" t="str">
        <f t="shared" ca="1" si="317"/>
        <v>-</v>
      </c>
      <c r="EA80" s="168" t="str">
        <f t="shared" ca="1" si="317"/>
        <v>-</v>
      </c>
      <c r="EB80" s="168" t="str">
        <f t="shared" ca="1" si="317"/>
        <v>-</v>
      </c>
      <c r="EC80" s="168" t="str">
        <f t="shared" ca="1" si="317"/>
        <v>-</v>
      </c>
      <c r="ED80" s="168" t="b">
        <f t="shared" ca="1" si="317"/>
        <v>0</v>
      </c>
      <c r="EE80" s="168" t="str">
        <f t="shared" ca="1" si="317"/>
        <v>-</v>
      </c>
      <c r="EF80" s="168">
        <f t="shared" ca="1" si="317"/>
        <v>0</v>
      </c>
      <c r="EG80" s="168" t="str">
        <f t="shared" ca="1" si="317"/>
        <v>-</v>
      </c>
      <c r="EH80" s="166" cm="1">
        <f t="array" aca="1" ref="EH80" ca="1">INDEX(i.rev,$K80,EH$15)</f>
        <v>1</v>
      </c>
      <c r="EI80" s="168">
        <f t="shared" ca="1" si="318"/>
        <v>0</v>
      </c>
      <c r="EJ80" s="168">
        <f t="shared" ca="1" si="318"/>
        <v>1</v>
      </c>
      <c r="EK80" s="168">
        <f t="shared" ca="1" si="318"/>
        <v>0</v>
      </c>
      <c r="EL80" s="168">
        <f t="shared" ca="1" si="318"/>
        <v>1</v>
      </c>
      <c r="EM80" s="168">
        <f t="shared" ca="1" si="318"/>
        <v>1</v>
      </c>
      <c r="EN80" s="168">
        <f t="shared" ca="1" si="318"/>
        <v>1</v>
      </c>
      <c r="EO80" s="168">
        <f t="shared" ca="1" si="318"/>
        <v>0</v>
      </c>
      <c r="EP80" s="168">
        <f t="shared" ca="1" si="318"/>
        <v>0</v>
      </c>
      <c r="EQ80" s="168">
        <f t="shared" ca="1" si="318"/>
        <v>0</v>
      </c>
      <c r="ER80" s="168">
        <f t="shared" ca="1" si="318"/>
        <v>0</v>
      </c>
      <c r="ES80" s="168">
        <f t="shared" ca="1" si="318"/>
        <v>0</v>
      </c>
      <c r="ET80" s="168">
        <f t="shared" ca="1" si="318"/>
        <v>0</v>
      </c>
      <c r="EU80" s="168">
        <f t="shared" ca="1" si="318"/>
        <v>0</v>
      </c>
      <c r="EV80" s="168">
        <f t="shared" ca="1" si="318"/>
        <v>0</v>
      </c>
      <c r="EW80" s="168">
        <f t="shared" ca="1" si="318"/>
        <v>0</v>
      </c>
      <c r="EX80" s="168">
        <f t="shared" ca="1" si="318"/>
        <v>0</v>
      </c>
      <c r="EY80" s="166" cm="1">
        <f t="array" aca="1" ref="EY80" ca="1">INDEX(i.rev,$K80,EY$15)</f>
        <v>0</v>
      </c>
      <c r="EZ80" s="168">
        <f t="shared" ca="1" si="299"/>
        <v>0</v>
      </c>
      <c r="FA80" s="166" cm="1">
        <f t="array" aca="1" ref="FA80" ca="1">INDEX(i.rev,$K80,FA$15)</f>
        <v>1</v>
      </c>
      <c r="FB80" s="168">
        <f t="shared" ca="1" si="326"/>
        <v>0</v>
      </c>
      <c r="FC80" s="168">
        <f t="shared" ca="1" si="326"/>
        <v>0</v>
      </c>
      <c r="FD80" s="168">
        <f t="shared" ca="1" si="326"/>
        <v>0</v>
      </c>
      <c r="FE80" s="168">
        <f t="shared" ca="1" si="326"/>
        <v>0</v>
      </c>
      <c r="FF80" s="168">
        <f t="shared" ca="1" si="326"/>
        <v>0</v>
      </c>
      <c r="FG80" s="168">
        <f t="shared" ca="1" si="326"/>
        <v>0</v>
      </c>
      <c r="FH80" s="168">
        <f t="shared" ca="1" si="326"/>
        <v>0</v>
      </c>
      <c r="FI80" s="10">
        <f t="shared" ref="FI80:FI83" si="331">FI79+0.15</f>
        <v>0.44999999999999996</v>
      </c>
      <c r="FJ80" s="199" t="b">
        <f>TRUE</f>
        <v>1</v>
      </c>
      <c r="FK80" s="201">
        <f t="shared" si="328"/>
        <v>958.49999999999989</v>
      </c>
      <c r="FL80" s="168" t="str">
        <f t="shared" ca="1" si="326"/>
        <v>-</v>
      </c>
      <c r="FM80" s="168" t="str">
        <f t="shared" ca="1" si="326"/>
        <v>-</v>
      </c>
      <c r="FN80" s="168" t="str">
        <f t="shared" ca="1" si="323"/>
        <v>-</v>
      </c>
      <c r="FO80" s="166" t="b">
        <f t="shared" si="225"/>
        <v>0</v>
      </c>
      <c r="FP80" s="166" t="b">
        <f t="shared" si="225"/>
        <v>0</v>
      </c>
      <c r="FQ80" s="166" t="b">
        <f t="shared" si="225"/>
        <v>1</v>
      </c>
      <c r="FR80" s="168">
        <f t="shared" ca="1" si="326"/>
        <v>0</v>
      </c>
      <c r="FS80" s="166">
        <f t="shared" ca="1" si="226"/>
        <v>1</v>
      </c>
      <c r="FT80" s="166">
        <f t="shared" ca="1" si="226"/>
        <v>1</v>
      </c>
      <c r="FU80" s="168" t="str">
        <f t="shared" ca="1" si="326"/>
        <v>-</v>
      </c>
      <c r="FV80" s="168" t="str">
        <f t="shared" ca="1" si="326"/>
        <v>-</v>
      </c>
      <c r="FW80" s="168" t="str">
        <f t="shared" ca="1" si="326"/>
        <v>-</v>
      </c>
      <c r="FX80" s="168" t="str">
        <f t="shared" ca="1" si="326"/>
        <v>-</v>
      </c>
      <c r="FY80" s="168" t="str">
        <f t="shared" ca="1" si="326"/>
        <v>-</v>
      </c>
      <c r="FZ80" s="168" t="str">
        <f t="shared" ca="1" si="326"/>
        <v>-</v>
      </c>
      <c r="GA80" s="168" t="str">
        <f t="shared" ca="1" si="326"/>
        <v>-</v>
      </c>
      <c r="GB80" s="168" t="str">
        <f t="shared" ca="1" si="326"/>
        <v>-</v>
      </c>
      <c r="GC80" s="168" t="str">
        <f t="shared" ca="1" si="326"/>
        <v>-</v>
      </c>
      <c r="GD80" s="168" t="b">
        <f t="shared" ca="1" si="326"/>
        <v>1</v>
      </c>
      <c r="GE80" s="168" t="str">
        <f t="shared" ca="1" si="326"/>
        <v>-</v>
      </c>
      <c r="GF80" s="168" t="str">
        <f t="shared" ca="1" si="326"/>
        <v>-</v>
      </c>
      <c r="GG80" s="168" t="str">
        <f t="shared" ca="1" si="227"/>
        <v>-</v>
      </c>
      <c r="GH80" s="168" t="str">
        <f t="shared" ca="1" si="228"/>
        <v>-</v>
      </c>
      <c r="GI80" s="168" t="str">
        <f t="shared" ca="1" si="228"/>
        <v>-</v>
      </c>
      <c r="GJ80" s="168" t="str">
        <f t="shared" ca="1" si="228"/>
        <v>-</v>
      </c>
      <c r="GK80" s="168" t="str">
        <f t="shared" ca="1" si="228"/>
        <v>-</v>
      </c>
      <c r="GL80" s="168" t="str">
        <f t="shared" ca="1" si="228"/>
        <v>-</v>
      </c>
      <c r="GM80" s="168" t="str">
        <f t="shared" ca="1" si="228"/>
        <v>-</v>
      </c>
      <c r="GN80" s="168" t="str">
        <f t="shared" ca="1" si="228"/>
        <v>-</v>
      </c>
      <c r="GO80" s="168" t="str">
        <f t="shared" ca="1" si="228"/>
        <v>-</v>
      </c>
      <c r="GP80" s="168" t="str">
        <f t="shared" ca="1" si="228"/>
        <v>-</v>
      </c>
      <c r="GQ80" s="168" t="str">
        <f t="shared" ca="1" si="228"/>
        <v>-</v>
      </c>
      <c r="GR80" s="168" t="str">
        <f t="shared" ca="1" si="228"/>
        <v>-</v>
      </c>
      <c r="GS80" s="168">
        <f t="shared" ca="1" si="228"/>
        <v>500</v>
      </c>
      <c r="GT80" s="168">
        <f t="shared" ca="1" si="228"/>
        <v>500</v>
      </c>
      <c r="GU80" s="168" t="str">
        <f t="shared" ca="1" si="228"/>
        <v>-</v>
      </c>
      <c r="GV80" s="168" t="str">
        <f t="shared" ca="1" si="228"/>
        <v>-</v>
      </c>
      <c r="GW80" s="168" t="str">
        <f t="shared" ca="1" si="228"/>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31"/>
        <v>4.4999999999999998E-2</v>
      </c>
      <c r="JB80" s="166">
        <f t="shared" ca="1" si="232"/>
        <v>4.4999999999999998E-2</v>
      </c>
      <c r="JC80" s="168">
        <f t="shared" ref="JC80:KI95" ca="1" si="332">OFFSET(JC$5,$B80,0)</f>
        <v>1</v>
      </c>
      <c r="JD80" s="168">
        <f t="shared" ca="1" si="332"/>
        <v>0</v>
      </c>
      <c r="JE80" s="168">
        <f t="shared" ca="1" si="332"/>
        <v>1</v>
      </c>
      <c r="JF80" s="168">
        <f t="shared" ca="1" si="332"/>
        <v>1</v>
      </c>
      <c r="JG80" s="168">
        <f t="shared" ca="1" si="332"/>
        <v>0</v>
      </c>
      <c r="JH80" s="199">
        <v>50</v>
      </c>
      <c r="JI80" s="199">
        <v>50</v>
      </c>
      <c r="JJ80" s="199">
        <v>50</v>
      </c>
      <c r="JK80" s="199">
        <v>50</v>
      </c>
      <c r="JL80" s="166">
        <f t="shared" ca="1" si="301"/>
        <v>1</v>
      </c>
      <c r="JM80" s="166">
        <f t="shared" ca="1" si="302"/>
        <v>1</v>
      </c>
      <c r="JN80" s="166">
        <f t="shared" ca="1" si="303"/>
        <v>1</v>
      </c>
      <c r="JO80" s="166">
        <f t="shared" ca="1" si="234"/>
        <v>1</v>
      </c>
      <c r="JP80" s="166">
        <f t="shared" ca="1" si="234"/>
        <v>1</v>
      </c>
      <c r="JQ80" s="168">
        <f t="shared" ca="1" si="332"/>
        <v>1</v>
      </c>
      <c r="JR80" s="10"/>
      <c r="JS80" s="168">
        <f t="shared" ca="1" si="332"/>
        <v>1</v>
      </c>
      <c r="JT80" s="166">
        <f t="shared" ca="1" si="235"/>
        <v>0.85</v>
      </c>
      <c r="JU80" s="168">
        <f t="shared" ca="1" si="332"/>
        <v>1</v>
      </c>
      <c r="JV80" s="168">
        <f t="shared" ca="1" si="332"/>
        <v>1</v>
      </c>
      <c r="JW80" s="168">
        <f t="shared" ca="1" si="332"/>
        <v>1</v>
      </c>
      <c r="JX80" s="168">
        <f t="shared" ca="1" si="332"/>
        <v>1</v>
      </c>
      <c r="JY80" s="168">
        <f t="shared" ca="1" si="332"/>
        <v>1</v>
      </c>
      <c r="JZ80" s="168">
        <f t="shared" ca="1" si="332"/>
        <v>1</v>
      </c>
      <c r="KA80" s="166">
        <f t="shared" ca="1" si="236"/>
        <v>0.85</v>
      </c>
      <c r="KB80" s="166">
        <f t="shared" ca="1" si="237"/>
        <v>1</v>
      </c>
      <c r="KC80" s="166">
        <f t="shared" ca="1" si="238"/>
        <v>1</v>
      </c>
      <c r="KD80" s="166" t="str">
        <f t="shared" ca="1" si="239"/>
        <v>-</v>
      </c>
      <c r="KE80" s="199">
        <v>2</v>
      </c>
      <c r="KF80" s="166" t="str">
        <f t="shared" ca="1" si="240"/>
        <v>-</v>
      </c>
      <c r="KG80" s="166" t="str">
        <f t="shared" ca="1" si="241"/>
        <v>-</v>
      </c>
      <c r="KH80" s="166" t="b">
        <f t="shared" ca="1" si="242"/>
        <v>0</v>
      </c>
      <c r="KI80" s="168">
        <f t="shared" ca="1" si="332"/>
        <v>0</v>
      </c>
      <c r="KJ80" s="27">
        <v>0</v>
      </c>
    </row>
    <row r="81" spans="1:296" s="148" customFormat="1" outlineLevel="1">
      <c r="A81" s="126">
        <f t="shared" si="13"/>
        <v>76</v>
      </c>
      <c r="B81" s="126">
        <f t="shared" si="294"/>
        <v>13</v>
      </c>
      <c r="C81" s="148">
        <v>101</v>
      </c>
      <c r="D81" s="148" t="s">
        <v>884</v>
      </c>
      <c r="E81" s="148" t="b">
        <v>1</v>
      </c>
      <c r="F81" s="148" t="b">
        <v>0</v>
      </c>
      <c r="G81" s="148" t="b">
        <f t="shared" si="325"/>
        <v>1</v>
      </c>
      <c r="H81" s="144">
        <v>3</v>
      </c>
      <c r="I81" s="32">
        <v>1</v>
      </c>
      <c r="J81" s="144">
        <f t="shared" ca="1" si="313"/>
        <v>1</v>
      </c>
      <c r="K81" s="144">
        <f t="shared" ca="1" si="313"/>
        <v>1</v>
      </c>
      <c r="L81" s="144">
        <f t="shared" ca="1" si="313"/>
        <v>1</v>
      </c>
      <c r="M81" s="144">
        <f t="shared" ca="1" si="313"/>
        <v>1</v>
      </c>
      <c r="N81" s="144">
        <f t="shared" ca="1" si="313"/>
        <v>1</v>
      </c>
      <c r="O81" s="144">
        <f t="shared" ca="1" si="313"/>
        <v>1</v>
      </c>
      <c r="P81" s="144">
        <f t="shared" ca="1" si="313"/>
        <v>1</v>
      </c>
      <c r="Q81" s="144">
        <f t="shared" ca="1" si="313"/>
        <v>1</v>
      </c>
      <c r="R81" s="144">
        <f t="shared" ca="1" si="313"/>
        <v>2</v>
      </c>
      <c r="S81" s="144">
        <f t="shared" ca="1" si="313"/>
        <v>1</v>
      </c>
      <c r="T81" s="144">
        <f t="shared" ca="1" si="313"/>
        <v>2</v>
      </c>
      <c r="U81" s="144">
        <f t="shared" ca="1" si="313"/>
        <v>1</v>
      </c>
      <c r="V81" s="144">
        <f t="shared" ca="1" si="313"/>
        <v>1</v>
      </c>
      <c r="W81" s="144">
        <f t="shared" ca="1" si="313"/>
        <v>1</v>
      </c>
      <c r="X81" s="144">
        <f t="shared" ca="1" si="313"/>
        <v>1</v>
      </c>
      <c r="Y81" s="144">
        <f t="shared" ca="1" si="31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30"/>
        <v>1</v>
      </c>
      <c r="AL81" s="166" t="str">
        <f t="shared" si="330"/>
        <v>-</v>
      </c>
      <c r="AM81" s="166" t="str">
        <f t="shared" si="330"/>
        <v>-</v>
      </c>
      <c r="AN81" s="166" t="str">
        <f t="shared" si="330"/>
        <v>-</v>
      </c>
      <c r="AO81" s="166" t="b">
        <f t="shared" si="330"/>
        <v>0</v>
      </c>
      <c r="AP81" s="166" t="b">
        <f t="shared" si="330"/>
        <v>0</v>
      </c>
      <c r="AQ81" s="166">
        <f t="shared" ca="1" si="217"/>
        <v>0</v>
      </c>
      <c r="AR81" s="166" t="b">
        <f t="shared" ca="1" si="218"/>
        <v>0</v>
      </c>
      <c r="AS81" s="166" t="b">
        <f t="shared" ca="1" si="218"/>
        <v>0</v>
      </c>
      <c r="AT81" s="166" t="str">
        <f t="shared" ca="1" si="218"/>
        <v>-</v>
      </c>
      <c r="AU81" s="166" t="str">
        <f t="shared" ca="1" si="218"/>
        <v>-</v>
      </c>
      <c r="AV81" s="166" t="str">
        <f t="shared" ca="1" si="218"/>
        <v>-</v>
      </c>
      <c r="AW81" s="10"/>
      <c r="AX81" s="166" t="b">
        <f t="shared" si="219"/>
        <v>1</v>
      </c>
      <c r="AY81" s="168" t="b">
        <f t="shared" ca="1" si="314"/>
        <v>1</v>
      </c>
      <c r="AZ81" s="168" t="b">
        <f t="shared" ca="1" si="314"/>
        <v>1</v>
      </c>
      <c r="BA81" s="167">
        <f t="shared" si="263"/>
        <v>3108</v>
      </c>
      <c r="BB81" s="168" t="str">
        <f t="shared" ca="1" si="314"/>
        <v>-</v>
      </c>
      <c r="BC81" s="168" t="str">
        <f t="shared" ca="1" si="314"/>
        <v>-</v>
      </c>
      <c r="BD81" s="168" t="str">
        <f t="shared" ca="1" si="314"/>
        <v>-</v>
      </c>
      <c r="BE81" s="168" t="str">
        <f t="shared" ca="1" si="314"/>
        <v>-</v>
      </c>
      <c r="BF81" s="168" t="str">
        <f t="shared" ca="1" si="314"/>
        <v>-</v>
      </c>
      <c r="BG81" s="168">
        <f t="shared" ca="1" si="314"/>
        <v>1</v>
      </c>
      <c r="BH81" s="168">
        <f t="shared" ca="1" si="314"/>
        <v>1</v>
      </c>
      <c r="BI81" s="168" t="str">
        <f t="shared" ca="1" si="314"/>
        <v>-</v>
      </c>
      <c r="BJ81" s="168" t="str">
        <f t="shared" ca="1" si="314"/>
        <v>-</v>
      </c>
      <c r="BK81" s="10"/>
      <c r="BL81" s="168" t="str">
        <f t="shared" ca="1" si="314"/>
        <v>-</v>
      </c>
      <c r="BM81" s="168" t="str">
        <f t="shared" ca="1" si="314"/>
        <v>-</v>
      </c>
      <c r="BN81" s="168" t="str">
        <f t="shared" ca="1" si="314"/>
        <v>-</v>
      </c>
      <c r="BO81" s="168" t="str">
        <f t="shared" ca="1" si="314"/>
        <v>-</v>
      </c>
      <c r="BP81" s="168" t="str">
        <f t="shared" ca="1" si="314"/>
        <v>-</v>
      </c>
      <c r="BQ81" s="168" t="str">
        <f t="shared" ca="1" si="314"/>
        <v>-</v>
      </c>
      <c r="BR81" s="168" t="str">
        <f t="shared" ca="1" si="314"/>
        <v>-</v>
      </c>
      <c r="BS81" s="168" t="str">
        <f t="shared" ca="1" si="314"/>
        <v>-</v>
      </c>
      <c r="BT81" s="168" t="str">
        <f t="shared" ca="1" si="314"/>
        <v>-</v>
      </c>
      <c r="BU81" s="168" t="str">
        <f t="shared" ca="1" si="314"/>
        <v>-</v>
      </c>
      <c r="BV81" s="168" t="str">
        <f t="shared" ca="1" si="31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2"/>
        <v>-</v>
      </c>
      <c r="CI81" s="168" t="str">
        <f t="shared" ca="1" si="322"/>
        <v>-</v>
      </c>
      <c r="CJ81" s="168" t="str">
        <f t="shared" ca="1" si="322"/>
        <v>-</v>
      </c>
      <c r="CK81" s="168" t="str">
        <f t="shared" ca="1" si="322"/>
        <v>-</v>
      </c>
      <c r="CL81" s="168" t="str">
        <f t="shared" ca="1" si="322"/>
        <v>-</v>
      </c>
      <c r="CM81" s="168" t="str">
        <f t="shared" ca="1" si="322"/>
        <v>-</v>
      </c>
      <c r="CN81" s="168" t="str">
        <f t="shared" ca="1" si="322"/>
        <v>-</v>
      </c>
      <c r="CO81" s="168" t="str">
        <f t="shared" ca="1" si="322"/>
        <v>-</v>
      </c>
      <c r="CP81" s="168">
        <f t="shared" ca="1" si="322"/>
        <v>1</v>
      </c>
      <c r="CQ81" s="168">
        <f t="shared" ca="1" si="322"/>
        <v>1</v>
      </c>
      <c r="CR81" s="168">
        <f t="shared" ca="1" si="322"/>
        <v>0</v>
      </c>
      <c r="CS81" s="168" t="str">
        <f t="shared" ca="1" si="322"/>
        <v>-</v>
      </c>
      <c r="CT81" s="168" t="str">
        <f t="shared" ca="1" si="322"/>
        <v>-</v>
      </c>
      <c r="CU81" s="168" t="str">
        <f t="shared" ca="1" si="322"/>
        <v>-</v>
      </c>
      <c r="CV81" s="168" t="str">
        <f t="shared" ca="1" si="322"/>
        <v>-</v>
      </c>
      <c r="CW81" s="168" t="str">
        <f t="shared" ca="1" si="322"/>
        <v>-</v>
      </c>
      <c r="CX81" s="168" t="str">
        <f t="shared" ca="1" si="284"/>
        <v>-</v>
      </c>
      <c r="CY81" s="168" t="str">
        <f t="shared" ca="1" si="284"/>
        <v>-</v>
      </c>
      <c r="CZ81" s="168">
        <f t="shared" ca="1" si="284"/>
        <v>0</v>
      </c>
      <c r="DA81" s="168" t="str">
        <f t="shared" ca="1" si="284"/>
        <v>-</v>
      </c>
      <c r="DB81" s="168" t="str">
        <f t="shared" ca="1" si="316"/>
        <v>-</v>
      </c>
      <c r="DC81" s="168" t="str">
        <f t="shared" ca="1" si="316"/>
        <v>-</v>
      </c>
      <c r="DD81" s="168" t="str">
        <f t="shared" ca="1" si="316"/>
        <v>-</v>
      </c>
      <c r="DE81" s="168" t="str">
        <f t="shared" ca="1" si="316"/>
        <v>-</v>
      </c>
      <c r="DF81" s="168">
        <f t="shared" ca="1" si="316"/>
        <v>0</v>
      </c>
      <c r="DG81" s="168">
        <f t="shared" ca="1" si="316"/>
        <v>0</v>
      </c>
      <c r="DH81" s="168">
        <f t="shared" ca="1" si="316"/>
        <v>0</v>
      </c>
      <c r="DI81" s="168">
        <f t="shared" ca="1" si="316"/>
        <v>0</v>
      </c>
      <c r="DJ81" s="168">
        <f t="shared" ca="1" si="316"/>
        <v>0</v>
      </c>
      <c r="DK81" s="168">
        <f t="shared" ca="1" si="316"/>
        <v>0</v>
      </c>
      <c r="DL81" s="168">
        <f t="shared" ca="1" si="316"/>
        <v>0</v>
      </c>
      <c r="DM81" s="168" t="str">
        <f t="shared" ca="1" si="316"/>
        <v>-</v>
      </c>
      <c r="DN81" s="168" t="str">
        <f t="shared" ca="1" si="316"/>
        <v>-</v>
      </c>
      <c r="DO81" s="168" t="str">
        <f t="shared" ca="1" si="316"/>
        <v>-</v>
      </c>
      <c r="DP81" s="168" t="str">
        <f t="shared" ca="1" si="316"/>
        <v>-</v>
      </c>
      <c r="DQ81" s="168" t="str">
        <f t="shared" ref="DQ81" ca="1" si="333">OFFSET(DQ$5,$B81,0)</f>
        <v>-</v>
      </c>
      <c r="DR81" s="168" t="str">
        <f t="shared" ca="1" si="317"/>
        <v>-</v>
      </c>
      <c r="DS81" s="168" t="str">
        <f t="shared" ca="1" si="317"/>
        <v>-</v>
      </c>
      <c r="DT81" s="168" t="str">
        <f t="shared" ca="1" si="317"/>
        <v>-</v>
      </c>
      <c r="DU81" s="168" t="str">
        <f t="shared" ca="1" si="317"/>
        <v>-</v>
      </c>
      <c r="DV81" s="168" t="str">
        <f t="shared" ca="1" si="317"/>
        <v>-</v>
      </c>
      <c r="DW81" s="168" t="str">
        <f t="shared" ca="1" si="317"/>
        <v>-</v>
      </c>
      <c r="DX81" s="10"/>
      <c r="DY81" s="168">
        <f t="shared" ca="1" si="317"/>
        <v>1</v>
      </c>
      <c r="DZ81" s="168" t="str">
        <f t="shared" ca="1" si="317"/>
        <v>-</v>
      </c>
      <c r="EA81" s="168" t="str">
        <f t="shared" ca="1" si="317"/>
        <v>-</v>
      </c>
      <c r="EB81" s="168" t="str">
        <f t="shared" ca="1" si="317"/>
        <v>-</v>
      </c>
      <c r="EC81" s="168" t="str">
        <f t="shared" ca="1" si="317"/>
        <v>-</v>
      </c>
      <c r="ED81" s="168" t="b">
        <f t="shared" ca="1" si="317"/>
        <v>0</v>
      </c>
      <c r="EE81" s="168" t="str">
        <f t="shared" ca="1" si="317"/>
        <v>-</v>
      </c>
      <c r="EF81" s="168">
        <f t="shared" ca="1" si="317"/>
        <v>0</v>
      </c>
      <c r="EG81" s="168" t="str">
        <f t="shared" ca="1" si="317"/>
        <v>-</v>
      </c>
      <c r="EH81" s="166" cm="1">
        <f t="array" aca="1" ref="EH81" ca="1">INDEX(i.rev,$K81,EH$15)</f>
        <v>1</v>
      </c>
      <c r="EI81" s="168">
        <f t="shared" ca="1" si="318"/>
        <v>0</v>
      </c>
      <c r="EJ81" s="168">
        <f t="shared" ca="1" si="318"/>
        <v>1</v>
      </c>
      <c r="EK81" s="168">
        <f t="shared" ca="1" si="318"/>
        <v>0</v>
      </c>
      <c r="EL81" s="168">
        <f t="shared" ca="1" si="318"/>
        <v>1</v>
      </c>
      <c r="EM81" s="168">
        <f t="shared" ca="1" si="318"/>
        <v>1</v>
      </c>
      <c r="EN81" s="168">
        <f t="shared" ca="1" si="318"/>
        <v>1</v>
      </c>
      <c r="EO81" s="168">
        <f t="shared" ca="1" si="318"/>
        <v>0</v>
      </c>
      <c r="EP81" s="168">
        <f t="shared" ca="1" si="318"/>
        <v>0</v>
      </c>
      <c r="EQ81" s="168">
        <f t="shared" ca="1" si="318"/>
        <v>0</v>
      </c>
      <c r="ER81" s="168">
        <f t="shared" ca="1" si="318"/>
        <v>0</v>
      </c>
      <c r="ES81" s="168">
        <f t="shared" ca="1" si="318"/>
        <v>0</v>
      </c>
      <c r="ET81" s="168">
        <f t="shared" ca="1" si="318"/>
        <v>0</v>
      </c>
      <c r="EU81" s="168">
        <f t="shared" ca="1" si="318"/>
        <v>0</v>
      </c>
      <c r="EV81" s="168">
        <f t="shared" ca="1" si="318"/>
        <v>0</v>
      </c>
      <c r="EW81" s="168">
        <f t="shared" ca="1" si="318"/>
        <v>0</v>
      </c>
      <c r="EX81" s="168">
        <f t="shared" ca="1" si="318"/>
        <v>0</v>
      </c>
      <c r="EY81" s="166" cm="1">
        <f t="array" aca="1" ref="EY81" ca="1">INDEX(i.rev,$K81,EY$15)</f>
        <v>0</v>
      </c>
      <c r="EZ81" s="168">
        <f t="shared" ca="1" si="299"/>
        <v>0</v>
      </c>
      <c r="FA81" s="166" cm="1">
        <f t="array" aca="1" ref="FA81" ca="1">INDEX(i.rev,$K81,FA$15)</f>
        <v>1</v>
      </c>
      <c r="FB81" s="168">
        <f t="shared" ca="1" si="326"/>
        <v>0</v>
      </c>
      <c r="FC81" s="168">
        <f t="shared" ca="1" si="326"/>
        <v>0</v>
      </c>
      <c r="FD81" s="168">
        <f t="shared" ca="1" si="326"/>
        <v>0</v>
      </c>
      <c r="FE81" s="168">
        <f t="shared" ca="1" si="326"/>
        <v>0</v>
      </c>
      <c r="FF81" s="168">
        <f t="shared" ca="1" si="326"/>
        <v>0</v>
      </c>
      <c r="FG81" s="168">
        <f t="shared" ca="1" si="326"/>
        <v>0</v>
      </c>
      <c r="FH81" s="168">
        <f t="shared" ca="1" si="326"/>
        <v>0</v>
      </c>
      <c r="FI81" s="10">
        <f t="shared" si="331"/>
        <v>0.6</v>
      </c>
      <c r="FJ81" s="199" t="b">
        <f>TRUE</f>
        <v>1</v>
      </c>
      <c r="FK81" s="201">
        <f t="shared" si="328"/>
        <v>1278</v>
      </c>
      <c r="FL81" s="168" t="str">
        <f t="shared" ca="1" si="326"/>
        <v>-</v>
      </c>
      <c r="FM81" s="168" t="str">
        <f t="shared" ca="1" si="326"/>
        <v>-</v>
      </c>
      <c r="FN81" s="168" t="str">
        <f t="shared" ca="1" si="323"/>
        <v>-</v>
      </c>
      <c r="FO81" s="166" t="b">
        <f t="shared" si="225"/>
        <v>0</v>
      </c>
      <c r="FP81" s="166" t="b">
        <f t="shared" si="225"/>
        <v>0</v>
      </c>
      <c r="FQ81" s="166" t="b">
        <f t="shared" si="225"/>
        <v>1</v>
      </c>
      <c r="FR81" s="168">
        <f t="shared" ca="1" si="326"/>
        <v>0</v>
      </c>
      <c r="FS81" s="166">
        <f t="shared" ca="1" si="226"/>
        <v>1</v>
      </c>
      <c r="FT81" s="166">
        <f t="shared" ca="1" si="226"/>
        <v>1</v>
      </c>
      <c r="FU81" s="168" t="str">
        <f t="shared" ca="1" si="326"/>
        <v>-</v>
      </c>
      <c r="FV81" s="168" t="str">
        <f t="shared" ca="1" si="326"/>
        <v>-</v>
      </c>
      <c r="FW81" s="168" t="str">
        <f t="shared" ca="1" si="326"/>
        <v>-</v>
      </c>
      <c r="FX81" s="168" t="str">
        <f t="shared" ca="1" si="326"/>
        <v>-</v>
      </c>
      <c r="FY81" s="168" t="str">
        <f t="shared" ca="1" si="326"/>
        <v>-</v>
      </c>
      <c r="FZ81" s="168" t="str">
        <f t="shared" ca="1" si="326"/>
        <v>-</v>
      </c>
      <c r="GA81" s="168" t="str">
        <f t="shared" ca="1" si="326"/>
        <v>-</v>
      </c>
      <c r="GB81" s="168" t="str">
        <f t="shared" ca="1" si="326"/>
        <v>-</v>
      </c>
      <c r="GC81" s="168" t="str">
        <f t="shared" ca="1" si="326"/>
        <v>-</v>
      </c>
      <c r="GD81" s="168" t="b">
        <f t="shared" ca="1" si="326"/>
        <v>1</v>
      </c>
      <c r="GE81" s="168" t="str">
        <f t="shared" ca="1" si="326"/>
        <v>-</v>
      </c>
      <c r="GF81" s="168" t="str">
        <f t="shared" ca="1" si="326"/>
        <v>-</v>
      </c>
      <c r="GG81" s="168" t="str">
        <f t="shared" ca="1" si="227"/>
        <v>-</v>
      </c>
      <c r="GH81" s="168" t="str">
        <f t="shared" ca="1" si="228"/>
        <v>-</v>
      </c>
      <c r="GI81" s="168" t="str">
        <f t="shared" ca="1" si="228"/>
        <v>-</v>
      </c>
      <c r="GJ81" s="168" t="str">
        <f t="shared" ca="1" si="228"/>
        <v>-</v>
      </c>
      <c r="GK81" s="168" t="str">
        <f t="shared" ca="1" si="228"/>
        <v>-</v>
      </c>
      <c r="GL81" s="168" t="str">
        <f t="shared" ca="1" si="228"/>
        <v>-</v>
      </c>
      <c r="GM81" s="168" t="str">
        <f t="shared" ca="1" si="228"/>
        <v>-</v>
      </c>
      <c r="GN81" s="168" t="str">
        <f t="shared" ca="1" si="228"/>
        <v>-</v>
      </c>
      <c r="GO81" s="168" t="str">
        <f t="shared" ca="1" si="228"/>
        <v>-</v>
      </c>
      <c r="GP81" s="168" t="str">
        <f t="shared" ca="1" si="228"/>
        <v>-</v>
      </c>
      <c r="GQ81" s="168" t="str">
        <f t="shared" ca="1" si="228"/>
        <v>-</v>
      </c>
      <c r="GR81" s="168" t="str">
        <f t="shared" ca="1" si="228"/>
        <v>-</v>
      </c>
      <c r="GS81" s="168">
        <f t="shared" ca="1" si="228"/>
        <v>500</v>
      </c>
      <c r="GT81" s="168">
        <f t="shared" ca="1" si="228"/>
        <v>500</v>
      </c>
      <c r="GU81" s="168" t="str">
        <f t="shared" ca="1" si="228"/>
        <v>-</v>
      </c>
      <c r="GV81" s="168" t="str">
        <f t="shared" ca="1" si="228"/>
        <v>-</v>
      </c>
      <c r="GW81" s="168" t="str">
        <f t="shared" ca="1" si="228"/>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31"/>
        <v>4.4999999999999998E-2</v>
      </c>
      <c r="JB81" s="166">
        <f t="shared" ca="1" si="232"/>
        <v>4.4999999999999998E-2</v>
      </c>
      <c r="JC81" s="168">
        <f t="shared" ca="1" si="332"/>
        <v>1</v>
      </c>
      <c r="JD81" s="168">
        <f t="shared" ca="1" si="332"/>
        <v>0</v>
      </c>
      <c r="JE81" s="168">
        <f t="shared" ca="1" si="332"/>
        <v>1</v>
      </c>
      <c r="JF81" s="168">
        <f t="shared" ca="1" si="332"/>
        <v>1</v>
      </c>
      <c r="JG81" s="168">
        <f t="shared" ca="1" si="332"/>
        <v>0</v>
      </c>
      <c r="JH81" s="199">
        <v>50</v>
      </c>
      <c r="JI81" s="199">
        <v>50</v>
      </c>
      <c r="JJ81" s="199">
        <v>50</v>
      </c>
      <c r="JK81" s="199">
        <v>50</v>
      </c>
      <c r="JL81" s="166">
        <f t="shared" ca="1" si="301"/>
        <v>1</v>
      </c>
      <c r="JM81" s="166">
        <f t="shared" ca="1" si="302"/>
        <v>1</v>
      </c>
      <c r="JN81" s="166">
        <f t="shared" ca="1" si="303"/>
        <v>1</v>
      </c>
      <c r="JO81" s="166">
        <f t="shared" ca="1" si="234"/>
        <v>1</v>
      </c>
      <c r="JP81" s="166">
        <f t="shared" ca="1" si="234"/>
        <v>1</v>
      </c>
      <c r="JQ81" s="168">
        <f t="shared" ca="1" si="332"/>
        <v>1</v>
      </c>
      <c r="JR81" s="10"/>
      <c r="JS81" s="168">
        <f t="shared" ca="1" si="332"/>
        <v>1</v>
      </c>
      <c r="JT81" s="166">
        <f t="shared" ca="1" si="235"/>
        <v>0.85</v>
      </c>
      <c r="JU81" s="168">
        <f t="shared" ca="1" si="332"/>
        <v>1</v>
      </c>
      <c r="JV81" s="168">
        <f t="shared" ca="1" si="332"/>
        <v>1</v>
      </c>
      <c r="JW81" s="168">
        <f t="shared" ca="1" si="332"/>
        <v>1</v>
      </c>
      <c r="JX81" s="168">
        <f t="shared" ca="1" si="332"/>
        <v>1</v>
      </c>
      <c r="JY81" s="168">
        <f t="shared" ca="1" si="332"/>
        <v>1</v>
      </c>
      <c r="JZ81" s="168">
        <f t="shared" ca="1" si="332"/>
        <v>1</v>
      </c>
      <c r="KA81" s="166">
        <f t="shared" ca="1" si="236"/>
        <v>0.85</v>
      </c>
      <c r="KB81" s="166">
        <f t="shared" ca="1" si="237"/>
        <v>1</v>
      </c>
      <c r="KC81" s="166">
        <f t="shared" ca="1" si="238"/>
        <v>1</v>
      </c>
      <c r="KD81" s="166" t="str">
        <f t="shared" ca="1" si="239"/>
        <v>-</v>
      </c>
      <c r="KE81" s="199">
        <v>2</v>
      </c>
      <c r="KF81" s="166" t="str">
        <f t="shared" ca="1" si="240"/>
        <v>-</v>
      </c>
      <c r="KG81" s="166" t="str">
        <f t="shared" ca="1" si="241"/>
        <v>-</v>
      </c>
      <c r="KH81" s="166" t="b">
        <f t="shared" ca="1" si="242"/>
        <v>0</v>
      </c>
      <c r="KI81" s="168">
        <f t="shared" ca="1" si="332"/>
        <v>0</v>
      </c>
      <c r="KJ81" s="27">
        <v>0</v>
      </c>
    </row>
    <row r="82" spans="1:296" s="148" customFormat="1" outlineLevel="1">
      <c r="A82" s="126">
        <f t="shared" si="13"/>
        <v>77</v>
      </c>
      <c r="B82" s="126">
        <f t="shared" si="294"/>
        <v>13</v>
      </c>
      <c r="C82" s="148">
        <v>101</v>
      </c>
      <c r="D82" s="148" t="s">
        <v>884</v>
      </c>
      <c r="E82" s="148" t="b">
        <v>1</v>
      </c>
      <c r="F82" s="148" t="b">
        <v>0</v>
      </c>
      <c r="G82" s="148" t="b">
        <f t="shared" si="325"/>
        <v>1</v>
      </c>
      <c r="H82" s="144">
        <v>3</v>
      </c>
      <c r="I82" s="32">
        <v>1</v>
      </c>
      <c r="J82" s="144">
        <f t="shared" ca="1" si="313"/>
        <v>1</v>
      </c>
      <c r="K82" s="144">
        <f t="shared" ca="1" si="295"/>
        <v>1</v>
      </c>
      <c r="L82" s="144">
        <f t="shared" ca="1" si="295"/>
        <v>1</v>
      </c>
      <c r="M82" s="144">
        <f t="shared" ca="1" si="295"/>
        <v>1</v>
      </c>
      <c r="N82" s="144">
        <f t="shared" ca="1" si="295"/>
        <v>1</v>
      </c>
      <c r="O82" s="144">
        <f t="shared" ca="1" si="295"/>
        <v>1</v>
      </c>
      <c r="P82" s="144">
        <f t="shared" ca="1" si="295"/>
        <v>1</v>
      </c>
      <c r="Q82" s="144">
        <f t="shared" ca="1" si="295"/>
        <v>1</v>
      </c>
      <c r="R82" s="144">
        <f t="shared" ca="1" si="295"/>
        <v>2</v>
      </c>
      <c r="S82" s="144">
        <f t="shared" ca="1" si="295"/>
        <v>1</v>
      </c>
      <c r="T82" s="144">
        <f t="shared" ca="1" si="295"/>
        <v>2</v>
      </c>
      <c r="U82" s="144">
        <f t="shared" ca="1" si="295"/>
        <v>1</v>
      </c>
      <c r="V82" s="144">
        <f t="shared" ca="1" si="295"/>
        <v>1</v>
      </c>
      <c r="W82" s="144">
        <f t="shared" ca="1" si="295"/>
        <v>1</v>
      </c>
      <c r="X82" s="144">
        <f t="shared" ca="1" si="295"/>
        <v>1</v>
      </c>
      <c r="Y82" s="144">
        <f t="shared" ca="1" si="295"/>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30"/>
        <v>1</v>
      </c>
      <c r="AL82" s="166" t="str">
        <f t="shared" si="330"/>
        <v>-</v>
      </c>
      <c r="AM82" s="166" t="str">
        <f t="shared" si="330"/>
        <v>-</v>
      </c>
      <c r="AN82" s="166" t="str">
        <f t="shared" si="330"/>
        <v>-</v>
      </c>
      <c r="AO82" s="166" t="b">
        <f t="shared" si="330"/>
        <v>0</v>
      </c>
      <c r="AP82" s="166" t="b">
        <f t="shared" si="330"/>
        <v>0</v>
      </c>
      <c r="AQ82" s="166">
        <f t="shared" ca="1" si="217"/>
        <v>0</v>
      </c>
      <c r="AR82" s="166" t="b">
        <f t="shared" ca="1" si="218"/>
        <v>0</v>
      </c>
      <c r="AS82" s="166" t="b">
        <f t="shared" ca="1" si="218"/>
        <v>0</v>
      </c>
      <c r="AT82" s="166" t="str">
        <f t="shared" ca="1" si="218"/>
        <v>-</v>
      </c>
      <c r="AU82" s="166" t="str">
        <f t="shared" ca="1" si="218"/>
        <v>-</v>
      </c>
      <c r="AV82" s="166" t="str">
        <f t="shared" ca="1" si="218"/>
        <v>-</v>
      </c>
      <c r="AW82" s="10"/>
      <c r="AX82" s="166" t="b">
        <f t="shared" si="219"/>
        <v>1</v>
      </c>
      <c r="AY82" s="168" t="b">
        <f t="shared" ca="1" si="314"/>
        <v>1</v>
      </c>
      <c r="AZ82" s="168" t="b">
        <f t="shared" ca="1" si="314"/>
        <v>1</v>
      </c>
      <c r="BA82" s="167">
        <f t="shared" si="263"/>
        <v>3108</v>
      </c>
      <c r="BB82" s="168" t="str">
        <f t="shared" ca="1" si="314"/>
        <v>-</v>
      </c>
      <c r="BC82" s="168" t="str">
        <f t="shared" ca="1" si="314"/>
        <v>-</v>
      </c>
      <c r="BD82" s="168" t="str">
        <f t="shared" ca="1" si="314"/>
        <v>-</v>
      </c>
      <c r="BE82" s="168" t="str">
        <f t="shared" ca="1" si="314"/>
        <v>-</v>
      </c>
      <c r="BF82" s="168" t="str">
        <f t="shared" ca="1" si="314"/>
        <v>-</v>
      </c>
      <c r="BG82" s="168">
        <f t="shared" ca="1" si="314"/>
        <v>1</v>
      </c>
      <c r="BH82" s="168">
        <f t="shared" ca="1" si="314"/>
        <v>1</v>
      </c>
      <c r="BI82" s="168" t="str">
        <f t="shared" ca="1" si="314"/>
        <v>-</v>
      </c>
      <c r="BJ82" s="168" t="str">
        <f t="shared" ca="1" si="314"/>
        <v>-</v>
      </c>
      <c r="BK82" s="10"/>
      <c r="BL82" s="168" t="str">
        <f t="shared" ca="1" si="314"/>
        <v>-</v>
      </c>
      <c r="BM82" s="168" t="str">
        <f t="shared" ca="1" si="314"/>
        <v>-</v>
      </c>
      <c r="BN82" s="168" t="str">
        <f t="shared" ca="1" si="314"/>
        <v>-</v>
      </c>
      <c r="BO82" s="168" t="str">
        <f t="shared" ca="1" si="314"/>
        <v>-</v>
      </c>
      <c r="BP82" s="168" t="str">
        <f t="shared" ca="1" si="314"/>
        <v>-</v>
      </c>
      <c r="BQ82" s="168" t="str">
        <f t="shared" ca="1" si="314"/>
        <v>-</v>
      </c>
      <c r="BR82" s="168" t="str">
        <f t="shared" ca="1" si="314"/>
        <v>-</v>
      </c>
      <c r="BS82" s="168" t="str">
        <f t="shared" ca="1" si="314"/>
        <v>-</v>
      </c>
      <c r="BT82" s="168" t="str">
        <f t="shared" ca="1" si="314"/>
        <v>-</v>
      </c>
      <c r="BU82" s="168" t="str">
        <f t="shared" ca="1" si="314"/>
        <v>-</v>
      </c>
      <c r="BV82" s="168" t="str">
        <f t="shared" ca="1" si="31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2"/>
        <v>-</v>
      </c>
      <c r="CI82" s="168" t="str">
        <f t="shared" ca="1" si="322"/>
        <v>-</v>
      </c>
      <c r="CJ82" s="168" t="str">
        <f t="shared" ca="1" si="322"/>
        <v>-</v>
      </c>
      <c r="CK82" s="168" t="str">
        <f t="shared" ca="1" si="322"/>
        <v>-</v>
      </c>
      <c r="CL82" s="168" t="str">
        <f t="shared" ca="1" si="322"/>
        <v>-</v>
      </c>
      <c r="CM82" s="168" t="str">
        <f t="shared" ca="1" si="322"/>
        <v>-</v>
      </c>
      <c r="CN82" s="168" t="str">
        <f t="shared" ca="1" si="322"/>
        <v>-</v>
      </c>
      <c r="CO82" s="168" t="str">
        <f t="shared" ca="1" si="322"/>
        <v>-</v>
      </c>
      <c r="CP82" s="168">
        <f t="shared" ca="1" si="322"/>
        <v>1</v>
      </c>
      <c r="CQ82" s="168">
        <f t="shared" ca="1" si="322"/>
        <v>1</v>
      </c>
      <c r="CR82" s="168">
        <f t="shared" ca="1" si="322"/>
        <v>0</v>
      </c>
      <c r="CS82" s="168" t="str">
        <f t="shared" ca="1" si="322"/>
        <v>-</v>
      </c>
      <c r="CT82" s="168" t="str">
        <f t="shared" ca="1" si="322"/>
        <v>-</v>
      </c>
      <c r="CU82" s="168" t="str">
        <f t="shared" ca="1" si="322"/>
        <v>-</v>
      </c>
      <c r="CV82" s="168" t="str">
        <f t="shared" ca="1" si="322"/>
        <v>-</v>
      </c>
      <c r="CW82" s="168" t="str">
        <f t="shared" ca="1" si="322"/>
        <v>-</v>
      </c>
      <c r="CX82" s="168" t="str">
        <f t="shared" ca="1" si="284"/>
        <v>-</v>
      </c>
      <c r="CY82" s="168" t="str">
        <f t="shared" ca="1" si="284"/>
        <v>-</v>
      </c>
      <c r="CZ82" s="168">
        <f t="shared" ca="1" si="284"/>
        <v>0</v>
      </c>
      <c r="DA82" s="168" t="str">
        <f t="shared" ca="1" si="284"/>
        <v>-</v>
      </c>
      <c r="DB82" s="168" t="str">
        <f t="shared" ref="DB82:DQ83" ca="1" si="334">OFFSET(DB$5,$B82,0)</f>
        <v>-</v>
      </c>
      <c r="DC82" s="168" t="str">
        <f t="shared" ca="1" si="334"/>
        <v>-</v>
      </c>
      <c r="DD82" s="168" t="str">
        <f t="shared" ca="1" si="334"/>
        <v>-</v>
      </c>
      <c r="DE82" s="168" t="str">
        <f t="shared" ca="1" si="334"/>
        <v>-</v>
      </c>
      <c r="DF82" s="168">
        <f t="shared" ca="1" si="334"/>
        <v>0</v>
      </c>
      <c r="DG82" s="168">
        <f t="shared" ca="1" si="334"/>
        <v>0</v>
      </c>
      <c r="DH82" s="168">
        <f t="shared" ca="1" si="334"/>
        <v>0</v>
      </c>
      <c r="DI82" s="168">
        <f t="shared" ca="1" si="334"/>
        <v>0</v>
      </c>
      <c r="DJ82" s="168">
        <f t="shared" ca="1" si="334"/>
        <v>0</v>
      </c>
      <c r="DK82" s="168">
        <f t="shared" ca="1" si="334"/>
        <v>0</v>
      </c>
      <c r="DL82" s="168">
        <f t="shared" ca="1" si="334"/>
        <v>0</v>
      </c>
      <c r="DM82" s="168" t="str">
        <f t="shared" ca="1" si="334"/>
        <v>-</v>
      </c>
      <c r="DN82" s="168" t="str">
        <f t="shared" ca="1" si="334"/>
        <v>-</v>
      </c>
      <c r="DO82" s="168" t="str">
        <f t="shared" ca="1" si="334"/>
        <v>-</v>
      </c>
      <c r="DP82" s="168" t="str">
        <f t="shared" ca="1" si="334"/>
        <v>-</v>
      </c>
      <c r="DQ82" s="168" t="str">
        <f t="shared" ca="1" si="334"/>
        <v>-</v>
      </c>
      <c r="DR82" s="168" t="str">
        <f t="shared" ca="1" si="317"/>
        <v>-</v>
      </c>
      <c r="DS82" s="168" t="str">
        <f t="shared" ca="1" si="317"/>
        <v>-</v>
      </c>
      <c r="DT82" s="168" t="str">
        <f t="shared" ca="1" si="317"/>
        <v>-</v>
      </c>
      <c r="DU82" s="168" t="str">
        <f t="shared" ca="1" si="317"/>
        <v>-</v>
      </c>
      <c r="DV82" s="168" t="str">
        <f t="shared" ca="1" si="317"/>
        <v>-</v>
      </c>
      <c r="DW82" s="168" t="str">
        <f t="shared" ca="1" si="317"/>
        <v>-</v>
      </c>
      <c r="DX82" s="10"/>
      <c r="DY82" s="168">
        <f t="shared" ca="1" si="317"/>
        <v>1</v>
      </c>
      <c r="DZ82" s="168" t="str">
        <f t="shared" ca="1" si="317"/>
        <v>-</v>
      </c>
      <c r="EA82" s="168" t="str">
        <f t="shared" ca="1" si="317"/>
        <v>-</v>
      </c>
      <c r="EB82" s="168" t="str">
        <f t="shared" ca="1" si="317"/>
        <v>-</v>
      </c>
      <c r="EC82" s="168" t="str">
        <f t="shared" ca="1" si="317"/>
        <v>-</v>
      </c>
      <c r="ED82" s="168" t="b">
        <f t="shared" ca="1" si="317"/>
        <v>0</v>
      </c>
      <c r="EE82" s="168" t="str">
        <f t="shared" ca="1" si="317"/>
        <v>-</v>
      </c>
      <c r="EF82" s="168">
        <f t="shared" ca="1" si="317"/>
        <v>0</v>
      </c>
      <c r="EG82" s="168" t="str">
        <f t="shared" ca="1" si="317"/>
        <v>-</v>
      </c>
      <c r="EH82" s="166" cm="1">
        <f t="array" aca="1" ref="EH82" ca="1">INDEX(i.rev,$K82,EH$15)</f>
        <v>1</v>
      </c>
      <c r="EI82" s="168">
        <f t="shared" ca="1" si="318"/>
        <v>0</v>
      </c>
      <c r="EJ82" s="168">
        <f t="shared" ca="1" si="318"/>
        <v>1</v>
      </c>
      <c r="EK82" s="168">
        <f t="shared" ca="1" si="318"/>
        <v>0</v>
      </c>
      <c r="EL82" s="168">
        <f t="shared" ca="1" si="318"/>
        <v>1</v>
      </c>
      <c r="EM82" s="168">
        <f t="shared" ca="1" si="318"/>
        <v>1</v>
      </c>
      <c r="EN82" s="168">
        <f t="shared" ca="1" si="318"/>
        <v>1</v>
      </c>
      <c r="EO82" s="168">
        <f t="shared" ca="1" si="298"/>
        <v>0</v>
      </c>
      <c r="EP82" s="168">
        <f t="shared" ca="1" si="298"/>
        <v>0</v>
      </c>
      <c r="EQ82" s="168">
        <f t="shared" ca="1" si="298"/>
        <v>0</v>
      </c>
      <c r="ER82" s="168">
        <f t="shared" ca="1" si="298"/>
        <v>0</v>
      </c>
      <c r="ES82" s="168">
        <f t="shared" ca="1" si="298"/>
        <v>0</v>
      </c>
      <c r="ET82" s="168">
        <f t="shared" ca="1" si="298"/>
        <v>0</v>
      </c>
      <c r="EU82" s="168">
        <f t="shared" ca="1" si="298"/>
        <v>0</v>
      </c>
      <c r="EV82" s="168">
        <f t="shared" ca="1" si="298"/>
        <v>0</v>
      </c>
      <c r="EW82" s="168">
        <f t="shared" ca="1" si="298"/>
        <v>0</v>
      </c>
      <c r="EX82" s="168">
        <f t="shared" ca="1" si="298"/>
        <v>0</v>
      </c>
      <c r="EY82" s="166" cm="1">
        <f t="array" aca="1" ref="EY82" ca="1">INDEX(i.rev,$K82,EY$15)</f>
        <v>0</v>
      </c>
      <c r="EZ82" s="168">
        <f t="shared" ca="1" si="299"/>
        <v>0</v>
      </c>
      <c r="FA82" s="166" cm="1">
        <f t="array" aca="1" ref="FA82" ca="1">INDEX(i.rev,$K82,FA$15)</f>
        <v>1</v>
      </c>
      <c r="FB82" s="168">
        <f t="shared" ca="1" si="326"/>
        <v>0</v>
      </c>
      <c r="FC82" s="168">
        <f t="shared" ca="1" si="326"/>
        <v>0</v>
      </c>
      <c r="FD82" s="168">
        <f t="shared" ca="1" si="326"/>
        <v>0</v>
      </c>
      <c r="FE82" s="168">
        <f t="shared" ca="1" si="326"/>
        <v>0</v>
      </c>
      <c r="FF82" s="168">
        <f t="shared" ca="1" si="326"/>
        <v>0</v>
      </c>
      <c r="FG82" s="168">
        <f t="shared" ca="1" si="326"/>
        <v>0</v>
      </c>
      <c r="FH82" s="168">
        <f t="shared" ca="1" si="326"/>
        <v>0</v>
      </c>
      <c r="FI82" s="10">
        <f t="shared" si="331"/>
        <v>0.75</v>
      </c>
      <c r="FJ82" s="199" t="b">
        <f>TRUE</f>
        <v>1</v>
      </c>
      <c r="FK82" s="201">
        <f t="shared" si="328"/>
        <v>1597.5</v>
      </c>
      <c r="FL82" s="168" t="str">
        <f t="shared" ca="1" si="326"/>
        <v>-</v>
      </c>
      <c r="FM82" s="168" t="str">
        <f t="shared" ca="1" si="326"/>
        <v>-</v>
      </c>
      <c r="FN82" s="168" t="str">
        <f t="shared" ca="1" si="323"/>
        <v>-</v>
      </c>
      <c r="FO82" s="166" t="b">
        <f t="shared" si="225"/>
        <v>0</v>
      </c>
      <c r="FP82" s="166" t="b">
        <f t="shared" si="225"/>
        <v>0</v>
      </c>
      <c r="FQ82" s="166" t="b">
        <f t="shared" si="225"/>
        <v>1</v>
      </c>
      <c r="FR82" s="168">
        <f t="shared" ca="1" si="326"/>
        <v>0</v>
      </c>
      <c r="FS82" s="166">
        <f t="shared" ca="1" si="226"/>
        <v>1</v>
      </c>
      <c r="FT82" s="166">
        <f t="shared" ca="1" si="226"/>
        <v>1</v>
      </c>
      <c r="FU82" s="168" t="str">
        <f t="shared" ca="1" si="326"/>
        <v>-</v>
      </c>
      <c r="FV82" s="168" t="str">
        <f t="shared" ca="1" si="326"/>
        <v>-</v>
      </c>
      <c r="FW82" s="168" t="str">
        <f t="shared" ca="1" si="326"/>
        <v>-</v>
      </c>
      <c r="FX82" s="168" t="str">
        <f t="shared" ca="1" si="326"/>
        <v>-</v>
      </c>
      <c r="FY82" s="168" t="str">
        <f t="shared" ca="1" si="326"/>
        <v>-</v>
      </c>
      <c r="FZ82" s="168" t="str">
        <f t="shared" ca="1" si="326"/>
        <v>-</v>
      </c>
      <c r="GA82" s="168" t="str">
        <f t="shared" ca="1" si="326"/>
        <v>-</v>
      </c>
      <c r="GB82" s="168" t="str">
        <f t="shared" ca="1" si="326"/>
        <v>-</v>
      </c>
      <c r="GC82" s="168" t="str">
        <f t="shared" ca="1" si="326"/>
        <v>-</v>
      </c>
      <c r="GD82" s="168" t="b">
        <f t="shared" ca="1" si="326"/>
        <v>1</v>
      </c>
      <c r="GE82" s="168" t="str">
        <f t="shared" ca="1" si="326"/>
        <v>-</v>
      </c>
      <c r="GF82" s="168" t="str">
        <f t="shared" ca="1" si="326"/>
        <v>-</v>
      </c>
      <c r="GG82" s="168" t="str">
        <f t="shared" ca="1" si="227"/>
        <v>-</v>
      </c>
      <c r="GH82" s="168" t="str">
        <f t="shared" ca="1" si="228"/>
        <v>-</v>
      </c>
      <c r="GI82" s="168" t="str">
        <f t="shared" ca="1" si="228"/>
        <v>-</v>
      </c>
      <c r="GJ82" s="168" t="str">
        <f t="shared" ca="1" si="228"/>
        <v>-</v>
      </c>
      <c r="GK82" s="168" t="str">
        <f t="shared" ca="1" si="228"/>
        <v>-</v>
      </c>
      <c r="GL82" s="168" t="str">
        <f t="shared" ca="1" si="228"/>
        <v>-</v>
      </c>
      <c r="GM82" s="168" t="str">
        <f t="shared" ca="1" si="228"/>
        <v>-</v>
      </c>
      <c r="GN82" s="168" t="str">
        <f t="shared" ca="1" si="228"/>
        <v>-</v>
      </c>
      <c r="GO82" s="168" t="str">
        <f t="shared" ca="1" si="228"/>
        <v>-</v>
      </c>
      <c r="GP82" s="168" t="str">
        <f t="shared" ca="1" si="228"/>
        <v>-</v>
      </c>
      <c r="GQ82" s="168" t="str">
        <f t="shared" ca="1" si="228"/>
        <v>-</v>
      </c>
      <c r="GR82" s="168" t="str">
        <f t="shared" ca="1" si="228"/>
        <v>-</v>
      </c>
      <c r="GS82" s="168">
        <f t="shared" ca="1" si="228"/>
        <v>500</v>
      </c>
      <c r="GT82" s="168">
        <f t="shared" ca="1" si="228"/>
        <v>500</v>
      </c>
      <c r="GU82" s="168" t="str">
        <f t="shared" ca="1" si="228"/>
        <v>-</v>
      </c>
      <c r="GV82" s="168" t="str">
        <f t="shared" ca="1" si="228"/>
        <v>-</v>
      </c>
      <c r="GW82" s="168" t="str">
        <f t="shared" ca="1" si="228"/>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31"/>
        <v>4.4999999999999998E-2</v>
      </c>
      <c r="JB82" s="166">
        <f t="shared" ca="1" si="232"/>
        <v>4.4999999999999998E-2</v>
      </c>
      <c r="JC82" s="168">
        <f t="shared" ca="1" si="332"/>
        <v>1</v>
      </c>
      <c r="JD82" s="168">
        <f t="shared" ca="1" si="332"/>
        <v>0</v>
      </c>
      <c r="JE82" s="168">
        <f t="shared" ca="1" si="332"/>
        <v>1</v>
      </c>
      <c r="JF82" s="168">
        <f t="shared" ca="1" si="332"/>
        <v>1</v>
      </c>
      <c r="JG82" s="168">
        <f t="shared" ca="1" si="332"/>
        <v>0</v>
      </c>
      <c r="JH82" s="199">
        <v>50</v>
      </c>
      <c r="JI82" s="199">
        <v>50</v>
      </c>
      <c r="JJ82" s="199">
        <v>50</v>
      </c>
      <c r="JK82" s="199">
        <v>50</v>
      </c>
      <c r="JL82" s="166">
        <f t="shared" ca="1" si="301"/>
        <v>1</v>
      </c>
      <c r="JM82" s="166">
        <f t="shared" ca="1" si="302"/>
        <v>1</v>
      </c>
      <c r="JN82" s="166">
        <f t="shared" ca="1" si="303"/>
        <v>1</v>
      </c>
      <c r="JO82" s="166">
        <f t="shared" ca="1" si="234"/>
        <v>1</v>
      </c>
      <c r="JP82" s="166">
        <f t="shared" ca="1" si="234"/>
        <v>1</v>
      </c>
      <c r="JQ82" s="168">
        <f t="shared" ca="1" si="332"/>
        <v>1</v>
      </c>
      <c r="JR82" s="10"/>
      <c r="JS82" s="168">
        <f t="shared" ca="1" si="332"/>
        <v>1</v>
      </c>
      <c r="JT82" s="166">
        <f t="shared" ca="1" si="235"/>
        <v>0.85</v>
      </c>
      <c r="JU82" s="168">
        <f t="shared" ca="1" si="332"/>
        <v>1</v>
      </c>
      <c r="JV82" s="168">
        <f t="shared" ca="1" si="332"/>
        <v>1</v>
      </c>
      <c r="JW82" s="168">
        <f t="shared" ca="1" si="332"/>
        <v>1</v>
      </c>
      <c r="JX82" s="168">
        <f t="shared" ca="1" si="332"/>
        <v>1</v>
      </c>
      <c r="JY82" s="168">
        <f t="shared" ca="1" si="332"/>
        <v>1</v>
      </c>
      <c r="JZ82" s="168">
        <f t="shared" ca="1" si="332"/>
        <v>1</v>
      </c>
      <c r="KA82" s="166">
        <f t="shared" ca="1" si="236"/>
        <v>0.85</v>
      </c>
      <c r="KB82" s="166">
        <f t="shared" ca="1" si="237"/>
        <v>1</v>
      </c>
      <c r="KC82" s="166">
        <f t="shared" ca="1" si="238"/>
        <v>1</v>
      </c>
      <c r="KD82" s="166" t="str">
        <f t="shared" ca="1" si="239"/>
        <v>-</v>
      </c>
      <c r="KE82" s="199">
        <v>2</v>
      </c>
      <c r="KF82" s="166" t="str">
        <f t="shared" ca="1" si="240"/>
        <v>-</v>
      </c>
      <c r="KG82" s="166" t="str">
        <f t="shared" ca="1" si="241"/>
        <v>-</v>
      </c>
      <c r="KH82" s="166" t="b">
        <f t="shared" ca="1" si="242"/>
        <v>0</v>
      </c>
      <c r="KI82" s="168">
        <f t="shared" ca="1" si="332"/>
        <v>0</v>
      </c>
      <c r="KJ82" s="27">
        <v>0</v>
      </c>
    </row>
    <row r="83" spans="1:296" s="148" customFormat="1" outlineLevel="1">
      <c r="A83" s="126">
        <f t="shared" si="13"/>
        <v>78</v>
      </c>
      <c r="B83" s="126">
        <f t="shared" si="294"/>
        <v>13</v>
      </c>
      <c r="C83" s="148">
        <v>101</v>
      </c>
      <c r="D83" s="148" t="s">
        <v>884</v>
      </c>
      <c r="E83" s="148" t="b">
        <v>1</v>
      </c>
      <c r="F83" s="148" t="b">
        <v>0</v>
      </c>
      <c r="G83" s="148" t="b">
        <f t="shared" si="325"/>
        <v>1</v>
      </c>
      <c r="H83" s="144">
        <v>3</v>
      </c>
      <c r="I83" s="32">
        <v>1</v>
      </c>
      <c r="J83" s="144">
        <f t="shared" ca="1" si="313"/>
        <v>1</v>
      </c>
      <c r="K83" s="144">
        <f t="shared" ca="1" si="295"/>
        <v>1</v>
      </c>
      <c r="L83" s="144">
        <f t="shared" ref="L83:Y83" ca="1" si="335">OFFSET(L83,-1,0)</f>
        <v>1</v>
      </c>
      <c r="M83" s="144">
        <f t="shared" ca="1" si="335"/>
        <v>1</v>
      </c>
      <c r="N83" s="144">
        <f t="shared" ca="1" si="335"/>
        <v>1</v>
      </c>
      <c r="O83" s="144">
        <f t="shared" ca="1" si="335"/>
        <v>1</v>
      </c>
      <c r="P83" s="144">
        <f t="shared" ca="1" si="335"/>
        <v>1</v>
      </c>
      <c r="Q83" s="144">
        <f t="shared" ca="1" si="335"/>
        <v>1</v>
      </c>
      <c r="R83" s="144">
        <f t="shared" ca="1" si="335"/>
        <v>2</v>
      </c>
      <c r="S83" s="144">
        <f t="shared" ca="1" si="335"/>
        <v>1</v>
      </c>
      <c r="T83" s="144">
        <f t="shared" ca="1" si="335"/>
        <v>2</v>
      </c>
      <c r="U83" s="144">
        <f t="shared" ca="1" si="335"/>
        <v>1</v>
      </c>
      <c r="V83" s="144">
        <f t="shared" ca="1" si="335"/>
        <v>1</v>
      </c>
      <c r="W83" s="144">
        <f t="shared" ca="1" si="335"/>
        <v>1</v>
      </c>
      <c r="X83" s="144">
        <f t="shared" ca="1" si="335"/>
        <v>1</v>
      </c>
      <c r="Y83" s="144">
        <f t="shared" ca="1" si="335"/>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30"/>
        <v>1</v>
      </c>
      <c r="AL83" s="166" t="str">
        <f t="shared" si="330"/>
        <v>-</v>
      </c>
      <c r="AM83" s="166" t="str">
        <f t="shared" si="330"/>
        <v>-</v>
      </c>
      <c r="AN83" s="166" t="str">
        <f t="shared" si="330"/>
        <v>-</v>
      </c>
      <c r="AO83" s="166" t="b">
        <f t="shared" si="330"/>
        <v>0</v>
      </c>
      <c r="AP83" s="166" t="b">
        <f t="shared" si="330"/>
        <v>0</v>
      </c>
      <c r="AQ83" s="166">
        <f t="shared" ca="1" si="217"/>
        <v>0</v>
      </c>
      <c r="AR83" s="166" t="b">
        <f t="shared" ca="1" si="218"/>
        <v>0</v>
      </c>
      <c r="AS83" s="166" t="b">
        <f t="shared" ca="1" si="218"/>
        <v>0</v>
      </c>
      <c r="AT83" s="166" t="str">
        <f t="shared" ca="1" si="218"/>
        <v>-</v>
      </c>
      <c r="AU83" s="166" t="str">
        <f t="shared" ca="1" si="218"/>
        <v>-</v>
      </c>
      <c r="AV83" s="166" t="str">
        <f t="shared" ca="1" si="218"/>
        <v>-</v>
      </c>
      <c r="AW83" s="10"/>
      <c r="AX83" s="166" t="b">
        <f t="shared" si="219"/>
        <v>1</v>
      </c>
      <c r="AY83" s="168" t="b">
        <f t="shared" ca="1" si="314"/>
        <v>1</v>
      </c>
      <c r="AZ83" s="168" t="b">
        <f t="shared" ca="1" si="314"/>
        <v>1</v>
      </c>
      <c r="BA83" s="167">
        <f t="shared" si="263"/>
        <v>3108</v>
      </c>
      <c r="BB83" s="168" t="str">
        <f t="shared" ca="1" si="314"/>
        <v>-</v>
      </c>
      <c r="BC83" s="168" t="str">
        <f t="shared" ca="1" si="314"/>
        <v>-</v>
      </c>
      <c r="BD83" s="168" t="str">
        <f t="shared" ca="1" si="314"/>
        <v>-</v>
      </c>
      <c r="BE83" s="168" t="str">
        <f t="shared" ca="1" si="314"/>
        <v>-</v>
      </c>
      <c r="BF83" s="168" t="str">
        <f t="shared" ca="1" si="314"/>
        <v>-</v>
      </c>
      <c r="BG83" s="168">
        <f t="shared" ca="1" si="314"/>
        <v>1</v>
      </c>
      <c r="BH83" s="168">
        <f t="shared" ca="1" si="314"/>
        <v>1</v>
      </c>
      <c r="BI83" s="168" t="str">
        <f t="shared" ca="1" si="314"/>
        <v>-</v>
      </c>
      <c r="BJ83" s="168" t="str">
        <f t="shared" ca="1" si="314"/>
        <v>-</v>
      </c>
      <c r="BK83" s="10"/>
      <c r="BL83" s="168" t="str">
        <f t="shared" ca="1" si="314"/>
        <v>-</v>
      </c>
      <c r="BM83" s="168" t="str">
        <f t="shared" ca="1" si="314"/>
        <v>-</v>
      </c>
      <c r="BN83" s="168" t="str">
        <f t="shared" ref="BN83:BV83" ca="1" si="336">OFFSET(BN$5,$B83,0)</f>
        <v>-</v>
      </c>
      <c r="BO83" s="168" t="str">
        <f t="shared" ca="1" si="336"/>
        <v>-</v>
      </c>
      <c r="BP83" s="168" t="str">
        <f t="shared" ca="1" si="336"/>
        <v>-</v>
      </c>
      <c r="BQ83" s="168" t="str">
        <f t="shared" ca="1" si="336"/>
        <v>-</v>
      </c>
      <c r="BR83" s="168" t="str">
        <f t="shared" ca="1" si="336"/>
        <v>-</v>
      </c>
      <c r="BS83" s="168" t="str">
        <f t="shared" ca="1" si="336"/>
        <v>-</v>
      </c>
      <c r="BT83" s="168" t="str">
        <f t="shared" ca="1" si="336"/>
        <v>-</v>
      </c>
      <c r="BU83" s="168" t="str">
        <f t="shared" ca="1" si="336"/>
        <v>-</v>
      </c>
      <c r="BV83" s="168" t="str">
        <f t="shared" ca="1" si="336"/>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2"/>
        <v>-</v>
      </c>
      <c r="CI83" s="168" t="str">
        <f t="shared" ca="1" si="322"/>
        <v>-</v>
      </c>
      <c r="CJ83" s="168" t="str">
        <f t="shared" ca="1" si="322"/>
        <v>-</v>
      </c>
      <c r="CK83" s="168" t="str">
        <f t="shared" ca="1" si="322"/>
        <v>-</v>
      </c>
      <c r="CL83" s="168" t="str">
        <f t="shared" ca="1" si="322"/>
        <v>-</v>
      </c>
      <c r="CM83" s="168" t="str">
        <f t="shared" ca="1" si="322"/>
        <v>-</v>
      </c>
      <c r="CN83" s="168" t="str">
        <f t="shared" ca="1" si="322"/>
        <v>-</v>
      </c>
      <c r="CO83" s="168" t="str">
        <f t="shared" ca="1" si="322"/>
        <v>-</v>
      </c>
      <c r="CP83" s="168">
        <f t="shared" ca="1" si="322"/>
        <v>1</v>
      </c>
      <c r="CQ83" s="168">
        <f t="shared" ca="1" si="322"/>
        <v>1</v>
      </c>
      <c r="CR83" s="168">
        <f t="shared" ca="1" si="322"/>
        <v>0</v>
      </c>
      <c r="CS83" s="168" t="str">
        <f t="shared" ca="1" si="322"/>
        <v>-</v>
      </c>
      <c r="CT83" s="168" t="str">
        <f t="shared" ca="1" si="322"/>
        <v>-</v>
      </c>
      <c r="CU83" s="168" t="str">
        <f t="shared" ca="1" si="322"/>
        <v>-</v>
      </c>
      <c r="CV83" s="168" t="str">
        <f t="shared" ca="1" si="322"/>
        <v>-</v>
      </c>
      <c r="CW83" s="168" t="str">
        <f t="shared" ca="1" si="322"/>
        <v>-</v>
      </c>
      <c r="CX83" s="168" t="str">
        <f t="shared" ca="1" si="284"/>
        <v>-</v>
      </c>
      <c r="CY83" s="168" t="str">
        <f t="shared" ca="1" si="284"/>
        <v>-</v>
      </c>
      <c r="CZ83" s="168">
        <f t="shared" ca="1" si="284"/>
        <v>0</v>
      </c>
      <c r="DA83" s="168" t="str">
        <f t="shared" ca="1" si="284"/>
        <v>-</v>
      </c>
      <c r="DB83" s="168" t="str">
        <f t="shared" ca="1" si="334"/>
        <v>-</v>
      </c>
      <c r="DC83" s="168" t="str">
        <f t="shared" ca="1" si="334"/>
        <v>-</v>
      </c>
      <c r="DD83" s="168" t="str">
        <f t="shared" ca="1" si="334"/>
        <v>-</v>
      </c>
      <c r="DE83" s="168" t="str">
        <f t="shared" ca="1" si="334"/>
        <v>-</v>
      </c>
      <c r="DF83" s="168">
        <f t="shared" ca="1" si="334"/>
        <v>0</v>
      </c>
      <c r="DG83" s="168">
        <f t="shared" ca="1" si="334"/>
        <v>0</v>
      </c>
      <c r="DH83" s="168">
        <f t="shared" ca="1" si="334"/>
        <v>0</v>
      </c>
      <c r="DI83" s="168">
        <f t="shared" ca="1" si="334"/>
        <v>0</v>
      </c>
      <c r="DJ83" s="168">
        <f t="shared" ca="1" si="334"/>
        <v>0</v>
      </c>
      <c r="DK83" s="168">
        <f t="shared" ca="1" si="334"/>
        <v>0</v>
      </c>
      <c r="DL83" s="168">
        <f t="shared" ca="1" si="334"/>
        <v>0</v>
      </c>
      <c r="DM83" s="168" t="str">
        <f t="shared" ca="1" si="334"/>
        <v>-</v>
      </c>
      <c r="DN83" s="168" t="str">
        <f t="shared" ca="1" si="334"/>
        <v>-</v>
      </c>
      <c r="DO83" s="168" t="str">
        <f t="shared" ca="1" si="334"/>
        <v>-</v>
      </c>
      <c r="DP83" s="168" t="str">
        <f t="shared" ca="1" si="334"/>
        <v>-</v>
      </c>
      <c r="DQ83" s="168" t="str">
        <f t="shared" ca="1" si="334"/>
        <v>-</v>
      </c>
      <c r="DR83" s="168" t="str">
        <f t="shared" ca="1" si="317"/>
        <v>-</v>
      </c>
      <c r="DS83" s="168" t="str">
        <f t="shared" ca="1" si="317"/>
        <v>-</v>
      </c>
      <c r="DT83" s="168" t="str">
        <f t="shared" ca="1" si="317"/>
        <v>-</v>
      </c>
      <c r="DU83" s="168" t="str">
        <f t="shared" ca="1" si="317"/>
        <v>-</v>
      </c>
      <c r="DV83" s="168" t="str">
        <f t="shared" ca="1" si="317"/>
        <v>-</v>
      </c>
      <c r="DW83" s="168" t="str">
        <f t="shared" ca="1" si="317"/>
        <v>-</v>
      </c>
      <c r="DX83" s="10"/>
      <c r="DY83" s="168">
        <f t="shared" ca="1" si="317"/>
        <v>1</v>
      </c>
      <c r="DZ83" s="168" t="str">
        <f t="shared" ca="1" si="317"/>
        <v>-</v>
      </c>
      <c r="EA83" s="168" t="str">
        <f t="shared" ca="1" si="317"/>
        <v>-</v>
      </c>
      <c r="EB83" s="168" t="str">
        <f t="shared" ca="1" si="317"/>
        <v>-</v>
      </c>
      <c r="EC83" s="168" t="str">
        <f t="shared" ca="1" si="317"/>
        <v>-</v>
      </c>
      <c r="ED83" s="168" t="b">
        <f t="shared" ca="1" si="317"/>
        <v>0</v>
      </c>
      <c r="EE83" s="168" t="str">
        <f t="shared" ca="1" si="317"/>
        <v>-</v>
      </c>
      <c r="EF83" s="168">
        <f t="shared" ca="1" si="317"/>
        <v>0</v>
      </c>
      <c r="EG83" s="168" t="str">
        <f t="shared" ca="1" si="317"/>
        <v>-</v>
      </c>
      <c r="EH83" s="166" cm="1">
        <f t="array" aca="1" ref="EH83" ca="1">INDEX(i.rev,$K83,EH$15)</f>
        <v>1</v>
      </c>
      <c r="EI83" s="168">
        <f t="shared" ca="1" si="318"/>
        <v>0</v>
      </c>
      <c r="EJ83" s="168">
        <f t="shared" ca="1" si="318"/>
        <v>1</v>
      </c>
      <c r="EK83" s="168">
        <f t="shared" ca="1" si="318"/>
        <v>0</v>
      </c>
      <c r="EL83" s="168">
        <f t="shared" ca="1" si="318"/>
        <v>1</v>
      </c>
      <c r="EM83" s="168">
        <f t="shared" ca="1" si="318"/>
        <v>1</v>
      </c>
      <c r="EN83" s="168">
        <f t="shared" ca="1" si="318"/>
        <v>1</v>
      </c>
      <c r="EO83" s="168">
        <f t="shared" ca="1" si="298"/>
        <v>0</v>
      </c>
      <c r="EP83" s="168">
        <f t="shared" ca="1" si="298"/>
        <v>0</v>
      </c>
      <c r="EQ83" s="168">
        <f t="shared" ca="1" si="298"/>
        <v>0</v>
      </c>
      <c r="ER83" s="168">
        <f t="shared" ca="1" si="298"/>
        <v>0</v>
      </c>
      <c r="ES83" s="168">
        <f t="shared" ca="1" si="298"/>
        <v>0</v>
      </c>
      <c r="ET83" s="168">
        <f t="shared" ca="1" si="298"/>
        <v>0</v>
      </c>
      <c r="EU83" s="168">
        <f t="shared" ca="1" si="298"/>
        <v>0</v>
      </c>
      <c r="EV83" s="168">
        <f t="shared" ca="1" si="298"/>
        <v>0</v>
      </c>
      <c r="EW83" s="168">
        <f t="shared" ca="1" si="298"/>
        <v>0</v>
      </c>
      <c r="EX83" s="168">
        <f t="shared" ca="1" si="298"/>
        <v>0</v>
      </c>
      <c r="EY83" s="166" cm="1">
        <f t="array" aca="1" ref="EY83" ca="1">INDEX(i.rev,$K83,EY$15)</f>
        <v>0</v>
      </c>
      <c r="EZ83" s="168">
        <f t="shared" ca="1" si="299"/>
        <v>0</v>
      </c>
      <c r="FA83" s="166" cm="1">
        <f t="array" aca="1" ref="FA83" ca="1">INDEX(i.rev,$K83,FA$15)</f>
        <v>1</v>
      </c>
      <c r="FB83" s="168">
        <f t="shared" ca="1" si="326"/>
        <v>0</v>
      </c>
      <c r="FC83" s="168">
        <f t="shared" ca="1" si="326"/>
        <v>0</v>
      </c>
      <c r="FD83" s="168">
        <f t="shared" ca="1" si="326"/>
        <v>0</v>
      </c>
      <c r="FE83" s="168">
        <f t="shared" ca="1" si="326"/>
        <v>0</v>
      </c>
      <c r="FF83" s="168">
        <f t="shared" ca="1" si="326"/>
        <v>0</v>
      </c>
      <c r="FG83" s="168">
        <f t="shared" ca="1" si="326"/>
        <v>0</v>
      </c>
      <c r="FH83" s="168">
        <f t="shared" ca="1" si="326"/>
        <v>0</v>
      </c>
      <c r="FI83" s="10">
        <f t="shared" si="331"/>
        <v>0.9</v>
      </c>
      <c r="FJ83" s="199" t="b">
        <f>TRUE</f>
        <v>1</v>
      </c>
      <c r="FK83" s="201">
        <f t="shared" si="328"/>
        <v>1917</v>
      </c>
      <c r="FL83" s="168" t="str">
        <f t="shared" ca="1" si="326"/>
        <v>-</v>
      </c>
      <c r="FM83" s="168" t="str">
        <f t="shared" ca="1" si="326"/>
        <v>-</v>
      </c>
      <c r="FN83" s="168" t="str">
        <f t="shared" ca="1" si="323"/>
        <v>-</v>
      </c>
      <c r="FO83" s="166" t="b">
        <f t="shared" si="225"/>
        <v>0</v>
      </c>
      <c r="FP83" s="166" t="b">
        <f t="shared" si="225"/>
        <v>0</v>
      </c>
      <c r="FQ83" s="166" t="b">
        <f t="shared" si="225"/>
        <v>1</v>
      </c>
      <c r="FR83" s="168">
        <f t="shared" ca="1" si="326"/>
        <v>0</v>
      </c>
      <c r="FS83" s="166">
        <f t="shared" ca="1" si="226"/>
        <v>1</v>
      </c>
      <c r="FT83" s="166">
        <f t="shared" ca="1" si="226"/>
        <v>1</v>
      </c>
      <c r="FU83" s="168" t="str">
        <f t="shared" ca="1" si="326"/>
        <v>-</v>
      </c>
      <c r="FV83" s="168" t="str">
        <f t="shared" ca="1" si="326"/>
        <v>-</v>
      </c>
      <c r="FW83" s="168" t="str">
        <f t="shared" ca="1" si="326"/>
        <v>-</v>
      </c>
      <c r="FX83" s="168" t="str">
        <f t="shared" ca="1" si="326"/>
        <v>-</v>
      </c>
      <c r="FY83" s="168" t="str">
        <f t="shared" ca="1" si="326"/>
        <v>-</v>
      </c>
      <c r="FZ83" s="168" t="str">
        <f t="shared" ca="1" si="326"/>
        <v>-</v>
      </c>
      <c r="GA83" s="168" t="str">
        <f t="shared" ca="1" si="326"/>
        <v>-</v>
      </c>
      <c r="GB83" s="168" t="str">
        <f t="shared" ca="1" si="326"/>
        <v>-</v>
      </c>
      <c r="GC83" s="168" t="str">
        <f t="shared" ca="1" si="326"/>
        <v>-</v>
      </c>
      <c r="GD83" s="168" t="b">
        <f t="shared" ca="1" si="326"/>
        <v>1</v>
      </c>
      <c r="GE83" s="168" t="str">
        <f t="shared" ca="1" si="326"/>
        <v>-</v>
      </c>
      <c r="GF83" s="168" t="str">
        <f t="shared" ca="1" si="326"/>
        <v>-</v>
      </c>
      <c r="GG83" s="168" t="str">
        <f t="shared" ca="1" si="227"/>
        <v>-</v>
      </c>
      <c r="GH83" s="168" t="str">
        <f t="shared" ca="1" si="228"/>
        <v>-</v>
      </c>
      <c r="GI83" s="168" t="str">
        <f t="shared" ca="1" si="228"/>
        <v>-</v>
      </c>
      <c r="GJ83" s="168" t="str">
        <f t="shared" ca="1" si="228"/>
        <v>-</v>
      </c>
      <c r="GK83" s="168" t="str">
        <f t="shared" ca="1" si="228"/>
        <v>-</v>
      </c>
      <c r="GL83" s="168" t="str">
        <f t="shared" ca="1" si="228"/>
        <v>-</v>
      </c>
      <c r="GM83" s="168" t="str">
        <f t="shared" ca="1" si="228"/>
        <v>-</v>
      </c>
      <c r="GN83" s="168" t="str">
        <f t="shared" ca="1" si="228"/>
        <v>-</v>
      </c>
      <c r="GO83" s="168" t="str">
        <f t="shared" ca="1" si="228"/>
        <v>-</v>
      </c>
      <c r="GP83" s="168" t="str">
        <f t="shared" ca="1" si="228"/>
        <v>-</v>
      </c>
      <c r="GQ83" s="168" t="str">
        <f t="shared" ca="1" si="228"/>
        <v>-</v>
      </c>
      <c r="GR83" s="168" t="str">
        <f t="shared" ca="1" si="228"/>
        <v>-</v>
      </c>
      <c r="GS83" s="168">
        <f t="shared" ca="1" si="228"/>
        <v>500</v>
      </c>
      <c r="GT83" s="168">
        <f t="shared" ca="1" si="228"/>
        <v>500</v>
      </c>
      <c r="GU83" s="168" t="str">
        <f t="shared" ca="1" si="228"/>
        <v>-</v>
      </c>
      <c r="GV83" s="168" t="str">
        <f t="shared" ca="1" si="228"/>
        <v>-</v>
      </c>
      <c r="GW83" s="168" t="str">
        <f t="shared" ca="1" si="228"/>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31"/>
        <v>4.4999999999999998E-2</v>
      </c>
      <c r="JB83" s="166">
        <f t="shared" ca="1" si="232"/>
        <v>4.4999999999999998E-2</v>
      </c>
      <c r="JC83" s="168">
        <f t="shared" ca="1" si="332"/>
        <v>1</v>
      </c>
      <c r="JD83" s="168">
        <f t="shared" ca="1" si="332"/>
        <v>0</v>
      </c>
      <c r="JE83" s="168">
        <f t="shared" ca="1" si="332"/>
        <v>1</v>
      </c>
      <c r="JF83" s="168">
        <f t="shared" ca="1" si="332"/>
        <v>1</v>
      </c>
      <c r="JG83" s="168">
        <f t="shared" ca="1" si="332"/>
        <v>0</v>
      </c>
      <c r="JH83" s="199">
        <v>50</v>
      </c>
      <c r="JI83" s="199">
        <v>50</v>
      </c>
      <c r="JJ83" s="199">
        <v>50</v>
      </c>
      <c r="JK83" s="199">
        <v>50</v>
      </c>
      <c r="JL83" s="166">
        <f t="shared" ca="1" si="301"/>
        <v>1</v>
      </c>
      <c r="JM83" s="166">
        <f t="shared" ca="1" si="302"/>
        <v>1</v>
      </c>
      <c r="JN83" s="166">
        <f t="shared" ca="1" si="303"/>
        <v>1</v>
      </c>
      <c r="JO83" s="166">
        <f t="shared" ca="1" si="234"/>
        <v>1</v>
      </c>
      <c r="JP83" s="166">
        <f t="shared" ca="1" si="234"/>
        <v>1</v>
      </c>
      <c r="JQ83" s="168">
        <f t="shared" ca="1" si="332"/>
        <v>1</v>
      </c>
      <c r="JR83" s="10"/>
      <c r="JS83" s="168">
        <f t="shared" ca="1" si="332"/>
        <v>1</v>
      </c>
      <c r="JT83" s="166">
        <f t="shared" ca="1" si="235"/>
        <v>0.85</v>
      </c>
      <c r="JU83" s="168">
        <f t="shared" ca="1" si="332"/>
        <v>1</v>
      </c>
      <c r="JV83" s="168">
        <f t="shared" ca="1" si="332"/>
        <v>1</v>
      </c>
      <c r="JW83" s="168">
        <f t="shared" ca="1" si="332"/>
        <v>1</v>
      </c>
      <c r="JX83" s="168">
        <f t="shared" ca="1" si="332"/>
        <v>1</v>
      </c>
      <c r="JY83" s="168">
        <f t="shared" ca="1" si="332"/>
        <v>1</v>
      </c>
      <c r="JZ83" s="168">
        <f t="shared" ca="1" si="332"/>
        <v>1</v>
      </c>
      <c r="KA83" s="166">
        <f t="shared" ca="1" si="236"/>
        <v>0.85</v>
      </c>
      <c r="KB83" s="166">
        <f t="shared" ca="1" si="237"/>
        <v>1</v>
      </c>
      <c r="KC83" s="166">
        <f t="shared" ca="1" si="238"/>
        <v>1</v>
      </c>
      <c r="KD83" s="166" t="str">
        <f t="shared" ca="1" si="239"/>
        <v>-</v>
      </c>
      <c r="KE83" s="199">
        <v>2</v>
      </c>
      <c r="KF83" s="166" t="str">
        <f t="shared" ca="1" si="240"/>
        <v>-</v>
      </c>
      <c r="KG83" s="166" t="str">
        <f t="shared" ca="1" si="241"/>
        <v>-</v>
      </c>
      <c r="KH83" s="166" t="b">
        <f t="shared" ca="1" si="242"/>
        <v>0</v>
      </c>
      <c r="KI83" s="168">
        <f t="shared" ca="1" si="332"/>
        <v>0</v>
      </c>
      <c r="KJ83" s="27">
        <v>0</v>
      </c>
    </row>
    <row r="84" spans="1:296" s="148" customFormat="1" outlineLevel="1">
      <c r="A84" s="126">
        <f t="shared" si="13"/>
        <v>79</v>
      </c>
      <c r="B84" s="126">
        <f t="shared" si="294"/>
        <v>13</v>
      </c>
      <c r="C84" s="148">
        <v>101</v>
      </c>
      <c r="D84" s="148" t="s">
        <v>884</v>
      </c>
      <c r="E84" s="148" t="b">
        <v>1</v>
      </c>
      <c r="F84" s="148" t="b">
        <v>0</v>
      </c>
      <c r="G84" s="148" t="b">
        <f t="shared" si="325"/>
        <v>1</v>
      </c>
      <c r="H84" s="144">
        <v>3</v>
      </c>
      <c r="I84" s="32">
        <v>1</v>
      </c>
      <c r="J84" s="144">
        <f t="shared" ca="1" si="313"/>
        <v>1</v>
      </c>
      <c r="K84" s="144">
        <f t="shared" ca="1" si="313"/>
        <v>1</v>
      </c>
      <c r="L84" s="144">
        <f t="shared" ca="1" si="313"/>
        <v>1</v>
      </c>
      <c r="M84" s="144">
        <f t="shared" ca="1" si="313"/>
        <v>1</v>
      </c>
      <c r="N84" s="144">
        <f t="shared" ca="1" si="313"/>
        <v>1</v>
      </c>
      <c r="O84" s="144">
        <f t="shared" ca="1" si="313"/>
        <v>1</v>
      </c>
      <c r="P84" s="144">
        <f t="shared" ca="1" si="313"/>
        <v>1</v>
      </c>
      <c r="Q84" s="144">
        <f t="shared" ca="1" si="313"/>
        <v>1</v>
      </c>
      <c r="R84" s="144">
        <f t="shared" ca="1" si="313"/>
        <v>2</v>
      </c>
      <c r="S84" s="144">
        <f t="shared" ca="1" si="313"/>
        <v>1</v>
      </c>
      <c r="T84" s="199">
        <v>1</v>
      </c>
      <c r="U84" s="144">
        <f t="shared" ca="1" si="313"/>
        <v>1</v>
      </c>
      <c r="V84" s="144">
        <f t="shared" ca="1" si="313"/>
        <v>1</v>
      </c>
      <c r="W84" s="144">
        <f t="shared" ca="1" si="313"/>
        <v>1</v>
      </c>
      <c r="X84" s="144">
        <f t="shared" ca="1" si="313"/>
        <v>1</v>
      </c>
      <c r="Y84" s="144">
        <f t="shared" ca="1" si="31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30"/>
        <v>1</v>
      </c>
      <c r="AL84" s="166" t="str">
        <f t="shared" si="330"/>
        <v>-</v>
      </c>
      <c r="AM84" s="166" t="str">
        <f t="shared" si="330"/>
        <v>-</v>
      </c>
      <c r="AN84" s="166" t="str">
        <f t="shared" si="330"/>
        <v>-</v>
      </c>
      <c r="AO84" s="166" t="b">
        <f t="shared" si="330"/>
        <v>0</v>
      </c>
      <c r="AP84" s="166" t="b">
        <f t="shared" si="330"/>
        <v>0</v>
      </c>
      <c r="AQ84" s="166">
        <f t="shared" ca="1" si="217"/>
        <v>0</v>
      </c>
      <c r="AR84" s="166" t="b">
        <f t="shared" ca="1" si="218"/>
        <v>0</v>
      </c>
      <c r="AS84" s="166" t="b">
        <f t="shared" ca="1" si="218"/>
        <v>0</v>
      </c>
      <c r="AT84" s="166" t="str">
        <f t="shared" ca="1" si="218"/>
        <v>-</v>
      </c>
      <c r="AU84" s="166" t="str">
        <f t="shared" ca="1" si="218"/>
        <v>-</v>
      </c>
      <c r="AV84" s="166" t="str">
        <f t="shared" ca="1" si="218"/>
        <v>-</v>
      </c>
      <c r="AW84" s="10"/>
      <c r="AX84" s="166" t="b">
        <f t="shared" si="219"/>
        <v>1</v>
      </c>
      <c r="AY84" s="168" t="b">
        <f t="shared" ref="AY84:BV95" ca="1" si="337">OFFSET(AY$5,$B84,0)</f>
        <v>1</v>
      </c>
      <c r="AZ84" s="168" t="b">
        <f t="shared" ca="1" si="337"/>
        <v>1</v>
      </c>
      <c r="BA84" s="167">
        <f t="shared" si="263"/>
        <v>3108</v>
      </c>
      <c r="BB84" s="168" t="str">
        <f t="shared" ca="1" si="337"/>
        <v>-</v>
      </c>
      <c r="BC84" s="168" t="str">
        <f t="shared" ca="1" si="337"/>
        <v>-</v>
      </c>
      <c r="BD84" s="168" t="str">
        <f t="shared" ca="1" si="337"/>
        <v>-</v>
      </c>
      <c r="BE84" s="168" t="str">
        <f t="shared" ca="1" si="337"/>
        <v>-</v>
      </c>
      <c r="BF84" s="168" t="str">
        <f t="shared" ca="1" si="337"/>
        <v>-</v>
      </c>
      <c r="BG84" s="168">
        <f t="shared" ca="1" si="337"/>
        <v>1</v>
      </c>
      <c r="BH84" s="168">
        <f t="shared" ca="1" si="337"/>
        <v>1</v>
      </c>
      <c r="BI84" s="168" t="str">
        <f t="shared" ca="1" si="337"/>
        <v>-</v>
      </c>
      <c r="BJ84" s="168" t="str">
        <f t="shared" ca="1" si="337"/>
        <v>-</v>
      </c>
      <c r="BK84" s="10"/>
      <c r="BL84" s="168" t="str">
        <f t="shared" ca="1" si="337"/>
        <v>-</v>
      </c>
      <c r="BM84" s="168" t="str">
        <f t="shared" ca="1" si="337"/>
        <v>-</v>
      </c>
      <c r="BN84" s="168" t="str">
        <f t="shared" ca="1" si="337"/>
        <v>-</v>
      </c>
      <c r="BO84" s="168" t="str">
        <f t="shared" ca="1" si="337"/>
        <v>-</v>
      </c>
      <c r="BP84" s="168" t="str">
        <f t="shared" ca="1" si="337"/>
        <v>-</v>
      </c>
      <c r="BQ84" s="168" t="str">
        <f t="shared" ca="1" si="337"/>
        <v>-</v>
      </c>
      <c r="BR84" s="168" t="str">
        <f t="shared" ca="1" si="337"/>
        <v>-</v>
      </c>
      <c r="BS84" s="168" t="str">
        <f t="shared" ca="1" si="337"/>
        <v>-</v>
      </c>
      <c r="BT84" s="168" t="str">
        <f t="shared" ca="1" si="337"/>
        <v>-</v>
      </c>
      <c r="BU84" s="168" t="str">
        <f t="shared" ca="1" si="337"/>
        <v>-</v>
      </c>
      <c r="BV84" s="168" t="str">
        <f t="shared" ca="1" si="337"/>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2"/>
        <v>-</v>
      </c>
      <c r="CI84" s="168" t="str">
        <f t="shared" ca="1" si="322"/>
        <v>-</v>
      </c>
      <c r="CJ84" s="168" t="str">
        <f t="shared" ca="1" si="322"/>
        <v>-</v>
      </c>
      <c r="CK84" s="168" t="str">
        <f t="shared" ref="CK84:DT97" ca="1" si="338">OFFSET(CK$5,$B84,0)</f>
        <v>-</v>
      </c>
      <c r="CL84" s="168" t="str">
        <f t="shared" ca="1" si="338"/>
        <v>-</v>
      </c>
      <c r="CM84" s="168" t="str">
        <f t="shared" ca="1" si="338"/>
        <v>-</v>
      </c>
      <c r="CN84" s="168" t="str">
        <f t="shared" ca="1" si="338"/>
        <v>-</v>
      </c>
      <c r="CO84" s="168" t="str">
        <f t="shared" ca="1" si="338"/>
        <v>-</v>
      </c>
      <c r="CP84" s="168">
        <f t="shared" ca="1" si="338"/>
        <v>1</v>
      </c>
      <c r="CQ84" s="168">
        <f t="shared" ca="1" si="338"/>
        <v>1</v>
      </c>
      <c r="CR84" s="168">
        <f t="shared" ca="1" si="338"/>
        <v>0</v>
      </c>
      <c r="CS84" s="168" t="str">
        <f t="shared" ca="1" si="338"/>
        <v>-</v>
      </c>
      <c r="CT84" s="168" t="str">
        <f t="shared" ca="1" si="338"/>
        <v>-</v>
      </c>
      <c r="CU84" s="168" t="str">
        <f t="shared" ca="1" si="338"/>
        <v>-</v>
      </c>
      <c r="CV84" s="168" t="str">
        <f t="shared" ca="1" si="338"/>
        <v>-</v>
      </c>
      <c r="CW84" s="168" t="str">
        <f t="shared" ca="1" si="338"/>
        <v>-</v>
      </c>
      <c r="CX84" s="168" t="str">
        <f t="shared" ca="1" si="338"/>
        <v>-</v>
      </c>
      <c r="CY84" s="168" t="str">
        <f t="shared" ca="1" si="338"/>
        <v>-</v>
      </c>
      <c r="CZ84" s="168">
        <f t="shared" ca="1" si="338"/>
        <v>0</v>
      </c>
      <c r="DA84" s="168" t="str">
        <f t="shared" ca="1" si="338"/>
        <v>-</v>
      </c>
      <c r="DB84" s="168" t="str">
        <f t="shared" ca="1" si="338"/>
        <v>-</v>
      </c>
      <c r="DC84" s="168" t="str">
        <f t="shared" ca="1" si="338"/>
        <v>-</v>
      </c>
      <c r="DD84" s="168" t="str">
        <f t="shared" ca="1" si="338"/>
        <v>-</v>
      </c>
      <c r="DE84" s="168" t="str">
        <f t="shared" ca="1" si="338"/>
        <v>-</v>
      </c>
      <c r="DF84" s="168">
        <f t="shared" ca="1" si="338"/>
        <v>0</v>
      </c>
      <c r="DG84" s="168">
        <f t="shared" ca="1" si="338"/>
        <v>0</v>
      </c>
      <c r="DH84" s="168">
        <f t="shared" ca="1" si="338"/>
        <v>0</v>
      </c>
      <c r="DI84" s="168">
        <f t="shared" ca="1" si="338"/>
        <v>0</v>
      </c>
      <c r="DJ84" s="168">
        <f t="shared" ca="1" si="338"/>
        <v>0</v>
      </c>
      <c r="DK84" s="168">
        <f t="shared" ca="1" si="338"/>
        <v>0</v>
      </c>
      <c r="DL84" s="168">
        <f t="shared" ca="1" si="338"/>
        <v>0</v>
      </c>
      <c r="DM84" s="168" t="str">
        <f t="shared" ca="1" si="338"/>
        <v>-</v>
      </c>
      <c r="DN84" s="168" t="str">
        <f t="shared" ca="1" si="338"/>
        <v>-</v>
      </c>
      <c r="DO84" s="168" t="str">
        <f t="shared" ca="1" si="338"/>
        <v>-</v>
      </c>
      <c r="DP84" s="168" t="str">
        <f t="shared" ca="1" si="338"/>
        <v>-</v>
      </c>
      <c r="DQ84" s="168" t="str">
        <f t="shared" ca="1" si="338"/>
        <v>-</v>
      </c>
      <c r="DR84" s="168" t="str">
        <f t="shared" ca="1" si="317"/>
        <v>-</v>
      </c>
      <c r="DS84" s="168" t="str">
        <f t="shared" ca="1" si="317"/>
        <v>-</v>
      </c>
      <c r="DT84" s="168" t="str">
        <f t="shared" ca="1" si="317"/>
        <v>-</v>
      </c>
      <c r="DU84" s="168" t="str">
        <f t="shared" ca="1" si="317"/>
        <v>-</v>
      </c>
      <c r="DV84" s="168" t="str">
        <f t="shared" ca="1" si="317"/>
        <v>-</v>
      </c>
      <c r="DW84" s="168" t="str">
        <f t="shared" ca="1" si="317"/>
        <v>-</v>
      </c>
      <c r="DX84" s="10"/>
      <c r="DY84" s="168">
        <f t="shared" ca="1" si="317"/>
        <v>1</v>
      </c>
      <c r="DZ84" s="168" t="str">
        <f t="shared" ca="1" si="317"/>
        <v>-</v>
      </c>
      <c r="EA84" s="168" t="str">
        <f t="shared" ca="1" si="317"/>
        <v>-</v>
      </c>
      <c r="EB84" s="168" t="str">
        <f t="shared" ca="1" si="317"/>
        <v>-</v>
      </c>
      <c r="EC84" s="168" t="str">
        <f t="shared" ca="1" si="317"/>
        <v>-</v>
      </c>
      <c r="ED84" s="168" t="b">
        <f t="shared" ca="1" si="317"/>
        <v>0</v>
      </c>
      <c r="EE84" s="168" t="str">
        <f t="shared" ca="1" si="317"/>
        <v>-</v>
      </c>
      <c r="EF84" s="168">
        <f t="shared" ca="1" si="317"/>
        <v>0</v>
      </c>
      <c r="EG84" s="168" t="str">
        <f t="shared" ca="1" si="317"/>
        <v>-</v>
      </c>
      <c r="EH84" s="166" cm="1">
        <f t="array" aca="1" ref="EH84" ca="1">INDEX(i.rev,$K84,EH$15)</f>
        <v>1</v>
      </c>
      <c r="EI84" s="168">
        <f t="shared" ca="1" si="318"/>
        <v>0</v>
      </c>
      <c r="EJ84" s="168">
        <f t="shared" ca="1" si="318"/>
        <v>1</v>
      </c>
      <c r="EK84" s="168">
        <f t="shared" ca="1" si="318"/>
        <v>0</v>
      </c>
      <c r="EL84" s="168">
        <f t="shared" ca="1" si="318"/>
        <v>1</v>
      </c>
      <c r="EM84" s="168">
        <f t="shared" ca="1" si="318"/>
        <v>1</v>
      </c>
      <c r="EN84" s="168">
        <f t="shared" ca="1" si="318"/>
        <v>1</v>
      </c>
      <c r="EO84" s="168">
        <f t="shared" ca="1" si="318"/>
        <v>0</v>
      </c>
      <c r="EP84" s="168">
        <f t="shared" ca="1" si="318"/>
        <v>0</v>
      </c>
      <c r="EQ84" s="168">
        <f t="shared" ca="1" si="318"/>
        <v>0</v>
      </c>
      <c r="ER84" s="168">
        <f t="shared" ca="1" si="318"/>
        <v>0</v>
      </c>
      <c r="ES84" s="168">
        <f t="shared" ca="1" si="318"/>
        <v>0</v>
      </c>
      <c r="ET84" s="168">
        <f t="shared" ca="1" si="318"/>
        <v>0</v>
      </c>
      <c r="EU84" s="168">
        <f t="shared" ca="1" si="318"/>
        <v>0</v>
      </c>
      <c r="EV84" s="168">
        <f t="shared" ca="1" si="318"/>
        <v>0</v>
      </c>
      <c r="EW84" s="168">
        <f t="shared" ca="1" si="318"/>
        <v>0</v>
      </c>
      <c r="EX84" s="168">
        <f t="shared" ca="1" si="318"/>
        <v>0</v>
      </c>
      <c r="EY84" s="166" cm="1">
        <f t="array" aca="1" ref="EY84" ca="1">INDEX(i.rev,$K84,EY$15)</f>
        <v>0</v>
      </c>
      <c r="EZ84" s="168">
        <f t="shared" ca="1" si="299"/>
        <v>0</v>
      </c>
      <c r="FA84" s="166" cm="1">
        <f t="array" aca="1" ref="FA84" ca="1">INDEX(i.rev,$K84,FA$15)</f>
        <v>1</v>
      </c>
      <c r="FB84" s="168">
        <f t="shared" ca="1" si="326"/>
        <v>0</v>
      </c>
      <c r="FC84" s="168">
        <f t="shared" ca="1" si="326"/>
        <v>0</v>
      </c>
      <c r="FD84" s="168">
        <f t="shared" ca="1" si="326"/>
        <v>0</v>
      </c>
      <c r="FE84" s="168">
        <f t="shared" ca="1" si="326"/>
        <v>0</v>
      </c>
      <c r="FF84" s="168">
        <f t="shared" ca="1" si="326"/>
        <v>0</v>
      </c>
      <c r="FG84" s="168">
        <f t="shared" ca="1" si="326"/>
        <v>0</v>
      </c>
      <c r="FH84" s="168">
        <f t="shared" ca="1" si="326"/>
        <v>0</v>
      </c>
      <c r="FI84" s="10">
        <v>0.15</v>
      </c>
      <c r="FJ84" s="168" t="str">
        <f t="shared" ref="FJ84:FK99" ca="1" si="339">OFFSET(FJ$5,$B84,0)</f>
        <v>-</v>
      </c>
      <c r="FK84" s="168" t="str">
        <f t="shared" ca="1" si="339"/>
        <v>-</v>
      </c>
      <c r="FL84" s="199" t="b">
        <f>TRUE</f>
        <v>1</v>
      </c>
      <c r="FM84" s="201">
        <f>$FM$44*FI84</f>
        <v>5.25</v>
      </c>
      <c r="FN84" s="168" t="str">
        <f t="shared" ca="1" si="323"/>
        <v>-</v>
      </c>
      <c r="FO84" s="166" t="b">
        <f t="shared" si="225"/>
        <v>0</v>
      </c>
      <c r="FP84" s="166" t="b">
        <f t="shared" si="225"/>
        <v>0</v>
      </c>
      <c r="FQ84" s="166" t="b">
        <f t="shared" si="225"/>
        <v>1</v>
      </c>
      <c r="FR84" s="168">
        <f t="shared" ca="1" si="326"/>
        <v>0</v>
      </c>
      <c r="FS84" s="166">
        <f t="shared" ca="1" si="226"/>
        <v>1</v>
      </c>
      <c r="FT84" s="166">
        <f t="shared" ca="1" si="226"/>
        <v>1</v>
      </c>
      <c r="FU84" s="168" t="str">
        <f t="shared" ca="1" si="326"/>
        <v>-</v>
      </c>
      <c r="FV84" s="168" t="str">
        <f t="shared" ca="1" si="326"/>
        <v>-</v>
      </c>
      <c r="FW84" s="168" t="str">
        <f t="shared" ca="1" si="326"/>
        <v>-</v>
      </c>
      <c r="FX84" s="168" t="str">
        <f t="shared" ca="1" si="326"/>
        <v>-</v>
      </c>
      <c r="FY84" s="168" t="str">
        <f t="shared" ca="1" si="326"/>
        <v>-</v>
      </c>
      <c r="FZ84" s="168" t="str">
        <f t="shared" ca="1" si="326"/>
        <v>-</v>
      </c>
      <c r="GA84" s="168" t="str">
        <f t="shared" ca="1" si="326"/>
        <v>-</v>
      </c>
      <c r="GB84" s="168" t="str">
        <f t="shared" ca="1" si="326"/>
        <v>-</v>
      </c>
      <c r="GC84" s="168" t="str">
        <f t="shared" ca="1" si="326"/>
        <v>-</v>
      </c>
      <c r="GD84" s="168" t="b">
        <f t="shared" ca="1" si="326"/>
        <v>1</v>
      </c>
      <c r="GE84" s="168" t="str">
        <f t="shared" ca="1" si="326"/>
        <v>-</v>
      </c>
      <c r="GF84" s="168" t="str">
        <f t="shared" ca="1" si="326"/>
        <v>-</v>
      </c>
      <c r="GG84" s="168" t="str">
        <f t="shared" ca="1" si="227"/>
        <v>-</v>
      </c>
      <c r="GH84" s="168" t="str">
        <f t="shared" ca="1" si="228"/>
        <v>-</v>
      </c>
      <c r="GI84" s="168" t="str">
        <f t="shared" ca="1" si="228"/>
        <v>-</v>
      </c>
      <c r="GJ84" s="168" t="str">
        <f t="shared" ca="1" si="228"/>
        <v>-</v>
      </c>
      <c r="GK84" s="168" t="str">
        <f t="shared" ca="1" si="228"/>
        <v>-</v>
      </c>
      <c r="GL84" s="168" t="str">
        <f t="shared" ca="1" si="228"/>
        <v>-</v>
      </c>
      <c r="GM84" s="168" t="str">
        <f t="shared" ca="1" si="228"/>
        <v>-</v>
      </c>
      <c r="GN84" s="168" t="str">
        <f t="shared" ca="1" si="228"/>
        <v>-</v>
      </c>
      <c r="GO84" s="168" t="str">
        <f t="shared" ca="1" si="228"/>
        <v>-</v>
      </c>
      <c r="GP84" s="168" t="str">
        <f t="shared" ca="1" si="228"/>
        <v>-</v>
      </c>
      <c r="GQ84" s="168" t="str">
        <f t="shared" ca="1" si="228"/>
        <v>-</v>
      </c>
      <c r="GR84" s="168" t="str">
        <f t="shared" ca="1" si="228"/>
        <v>-</v>
      </c>
      <c r="GS84" s="168">
        <f t="shared" ca="1" si="228"/>
        <v>500</v>
      </c>
      <c r="GT84" s="168">
        <f t="shared" ref="GT84:GW107" ca="1" si="340">OFFSET(GT$5,$B84,0)</f>
        <v>500</v>
      </c>
      <c r="GU84" s="168" t="str">
        <f t="shared" ca="1" si="340"/>
        <v>-</v>
      </c>
      <c r="GV84" s="168" t="str">
        <f t="shared" ca="1" si="340"/>
        <v>-</v>
      </c>
      <c r="GW84" s="168" t="str">
        <f t="shared" ca="1" si="340"/>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31"/>
        <v>4.4999999999999998E-2</v>
      </c>
      <c r="JB84" s="166">
        <f t="shared" ca="1" si="232"/>
        <v>4.4999999999999998E-2</v>
      </c>
      <c r="JC84" s="168">
        <f t="shared" ca="1" si="332"/>
        <v>1</v>
      </c>
      <c r="JD84" s="168">
        <f t="shared" ca="1" si="332"/>
        <v>0</v>
      </c>
      <c r="JE84" s="168">
        <f t="shared" ca="1" si="332"/>
        <v>1</v>
      </c>
      <c r="JF84" s="168">
        <f t="shared" ca="1" si="332"/>
        <v>1</v>
      </c>
      <c r="JG84" s="168">
        <f t="shared" ca="1" si="332"/>
        <v>0</v>
      </c>
      <c r="JH84" s="168">
        <f t="shared" ca="1" si="332"/>
        <v>70</v>
      </c>
      <c r="JI84" s="168">
        <f t="shared" ca="1" si="332"/>
        <v>50</v>
      </c>
      <c r="JJ84" s="168">
        <f t="shared" ca="1" si="332"/>
        <v>70</v>
      </c>
      <c r="JK84" s="168">
        <f t="shared" ca="1" si="332"/>
        <v>50</v>
      </c>
      <c r="JL84" s="166">
        <f t="shared" ca="1" si="301"/>
        <v>1</v>
      </c>
      <c r="JM84" s="166">
        <f t="shared" ca="1" si="302"/>
        <v>1</v>
      </c>
      <c r="JN84" s="166">
        <f t="shared" ca="1" si="303"/>
        <v>1</v>
      </c>
      <c r="JO84" s="166">
        <f t="shared" ca="1" si="234"/>
        <v>1</v>
      </c>
      <c r="JP84" s="166">
        <f t="shared" ca="1" si="234"/>
        <v>1</v>
      </c>
      <c r="JQ84" s="168">
        <f t="shared" ca="1" si="332"/>
        <v>1</v>
      </c>
      <c r="JR84" s="10"/>
      <c r="JS84" s="168">
        <f t="shared" ca="1" si="332"/>
        <v>1</v>
      </c>
      <c r="JT84" s="166">
        <f t="shared" si="235"/>
        <v>1</v>
      </c>
      <c r="JU84" s="168">
        <f t="shared" ca="1" si="332"/>
        <v>1</v>
      </c>
      <c r="JV84" s="168">
        <f t="shared" ca="1" si="332"/>
        <v>1</v>
      </c>
      <c r="JW84" s="168">
        <f t="shared" ca="1" si="332"/>
        <v>1</v>
      </c>
      <c r="JX84" s="168">
        <f t="shared" ca="1" si="332"/>
        <v>1</v>
      </c>
      <c r="JY84" s="168">
        <f t="shared" ca="1" si="332"/>
        <v>1</v>
      </c>
      <c r="JZ84" s="168">
        <f t="shared" ca="1" si="332"/>
        <v>1</v>
      </c>
      <c r="KA84" s="166">
        <f t="shared" si="236"/>
        <v>1</v>
      </c>
      <c r="KB84" s="166">
        <f t="shared" ca="1" si="237"/>
        <v>1</v>
      </c>
      <c r="KC84" s="166">
        <f t="shared" ca="1" si="238"/>
        <v>1</v>
      </c>
      <c r="KD84" s="166" t="str">
        <f t="shared" ca="1" si="239"/>
        <v>-</v>
      </c>
      <c r="KE84" s="199">
        <v>2</v>
      </c>
      <c r="KF84" s="166" t="str">
        <f t="shared" ca="1" si="240"/>
        <v>-</v>
      </c>
      <c r="KG84" s="166" t="str">
        <f t="shared" ca="1" si="241"/>
        <v>-</v>
      </c>
      <c r="KH84" s="166" t="b">
        <f t="shared" ca="1" si="242"/>
        <v>0</v>
      </c>
      <c r="KI84" s="168">
        <f t="shared" ca="1" si="332"/>
        <v>0</v>
      </c>
      <c r="KJ84" s="27">
        <v>0</v>
      </c>
    </row>
    <row r="85" spans="1:296" s="148" customFormat="1" outlineLevel="1">
      <c r="A85" s="126">
        <f t="shared" si="13"/>
        <v>80</v>
      </c>
      <c r="B85" s="126">
        <f t="shared" si="294"/>
        <v>13</v>
      </c>
      <c r="C85" s="148">
        <v>101</v>
      </c>
      <c r="D85" s="148" t="s">
        <v>884</v>
      </c>
      <c r="E85" s="148" t="b">
        <v>1</v>
      </c>
      <c r="F85" s="148" t="b">
        <v>0</v>
      </c>
      <c r="G85" s="148" t="b">
        <f t="shared" si="325"/>
        <v>1</v>
      </c>
      <c r="H85" s="144">
        <v>3</v>
      </c>
      <c r="I85" s="32">
        <v>1</v>
      </c>
      <c r="J85" s="144">
        <f t="shared" ca="1" si="313"/>
        <v>1</v>
      </c>
      <c r="K85" s="144">
        <f t="shared" ca="1" si="313"/>
        <v>1</v>
      </c>
      <c r="L85" s="144">
        <f t="shared" ca="1" si="313"/>
        <v>1</v>
      </c>
      <c r="M85" s="144">
        <f t="shared" ca="1" si="313"/>
        <v>1</v>
      </c>
      <c r="N85" s="144">
        <f t="shared" ca="1" si="313"/>
        <v>1</v>
      </c>
      <c r="O85" s="144">
        <f t="shared" ca="1" si="313"/>
        <v>1</v>
      </c>
      <c r="P85" s="144">
        <f t="shared" ca="1" si="313"/>
        <v>1</v>
      </c>
      <c r="Q85" s="144">
        <f t="shared" ca="1" si="313"/>
        <v>1</v>
      </c>
      <c r="R85" s="144">
        <f t="shared" ca="1" si="313"/>
        <v>2</v>
      </c>
      <c r="S85" s="144">
        <f t="shared" ca="1" si="313"/>
        <v>1</v>
      </c>
      <c r="T85" s="144">
        <f t="shared" ca="1" si="313"/>
        <v>1</v>
      </c>
      <c r="U85" s="144">
        <f t="shared" ca="1" si="313"/>
        <v>1</v>
      </c>
      <c r="V85" s="144">
        <f t="shared" ca="1" si="313"/>
        <v>1</v>
      </c>
      <c r="W85" s="144">
        <f t="shared" ca="1" si="313"/>
        <v>1</v>
      </c>
      <c r="X85" s="144">
        <f t="shared" ca="1" si="313"/>
        <v>1</v>
      </c>
      <c r="Y85" s="144">
        <f t="shared" ca="1" si="31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30"/>
        <v>1</v>
      </c>
      <c r="AL85" s="166" t="str">
        <f t="shared" si="330"/>
        <v>-</v>
      </c>
      <c r="AM85" s="166" t="str">
        <f t="shared" si="330"/>
        <v>-</v>
      </c>
      <c r="AN85" s="166" t="str">
        <f t="shared" si="330"/>
        <v>-</v>
      </c>
      <c r="AO85" s="166" t="b">
        <f t="shared" si="330"/>
        <v>0</v>
      </c>
      <c r="AP85" s="166" t="b">
        <f t="shared" si="330"/>
        <v>0</v>
      </c>
      <c r="AQ85" s="166">
        <f t="shared" ca="1" si="217"/>
        <v>0</v>
      </c>
      <c r="AR85" s="166" t="b">
        <f t="shared" ca="1" si="218"/>
        <v>0</v>
      </c>
      <c r="AS85" s="166" t="b">
        <f t="shared" ca="1" si="218"/>
        <v>0</v>
      </c>
      <c r="AT85" s="166" t="str">
        <f t="shared" ca="1" si="218"/>
        <v>-</v>
      </c>
      <c r="AU85" s="166" t="str">
        <f t="shared" ca="1" si="218"/>
        <v>-</v>
      </c>
      <c r="AV85" s="166" t="str">
        <f t="shared" ca="1" si="218"/>
        <v>-</v>
      </c>
      <c r="AW85" s="10"/>
      <c r="AX85" s="166" t="b">
        <f t="shared" si="219"/>
        <v>1</v>
      </c>
      <c r="AY85" s="168" t="b">
        <f t="shared" ca="1" si="337"/>
        <v>1</v>
      </c>
      <c r="AZ85" s="168" t="b">
        <f t="shared" ca="1" si="337"/>
        <v>1</v>
      </c>
      <c r="BA85" s="167">
        <f t="shared" si="263"/>
        <v>3108</v>
      </c>
      <c r="BB85" s="168" t="str">
        <f t="shared" ca="1" si="337"/>
        <v>-</v>
      </c>
      <c r="BC85" s="168" t="str">
        <f t="shared" ca="1" si="337"/>
        <v>-</v>
      </c>
      <c r="BD85" s="168" t="str">
        <f t="shared" ca="1" si="337"/>
        <v>-</v>
      </c>
      <c r="BE85" s="168" t="str">
        <f t="shared" ca="1" si="337"/>
        <v>-</v>
      </c>
      <c r="BF85" s="168" t="str">
        <f t="shared" ca="1" si="337"/>
        <v>-</v>
      </c>
      <c r="BG85" s="168">
        <f t="shared" ca="1" si="337"/>
        <v>1</v>
      </c>
      <c r="BH85" s="168">
        <f t="shared" ca="1" si="337"/>
        <v>1</v>
      </c>
      <c r="BI85" s="168" t="str">
        <f t="shared" ca="1" si="337"/>
        <v>-</v>
      </c>
      <c r="BJ85" s="168" t="str">
        <f t="shared" ca="1" si="337"/>
        <v>-</v>
      </c>
      <c r="BK85" s="10"/>
      <c r="BL85" s="168" t="str">
        <f t="shared" ca="1" si="337"/>
        <v>-</v>
      </c>
      <c r="BM85" s="168" t="str">
        <f t="shared" ca="1" si="337"/>
        <v>-</v>
      </c>
      <c r="BN85" s="168" t="str">
        <f t="shared" ca="1" si="337"/>
        <v>-</v>
      </c>
      <c r="BO85" s="168" t="str">
        <f t="shared" ca="1" si="337"/>
        <v>-</v>
      </c>
      <c r="BP85" s="168" t="str">
        <f t="shared" ca="1" si="337"/>
        <v>-</v>
      </c>
      <c r="BQ85" s="168" t="str">
        <f t="shared" ca="1" si="337"/>
        <v>-</v>
      </c>
      <c r="BR85" s="168" t="str">
        <f t="shared" ca="1" si="337"/>
        <v>-</v>
      </c>
      <c r="BS85" s="168" t="str">
        <f t="shared" ca="1" si="337"/>
        <v>-</v>
      </c>
      <c r="BT85" s="168" t="str">
        <f t="shared" ca="1" si="337"/>
        <v>-</v>
      </c>
      <c r="BU85" s="168" t="str">
        <f t="shared" ca="1" si="337"/>
        <v>-</v>
      </c>
      <c r="BV85" s="168" t="str">
        <f t="shared" ca="1" si="337"/>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41">OFFSET(CH$5,$B85,0)</f>
        <v>-</v>
      </c>
      <c r="CI85" s="168" t="str">
        <f t="shared" ca="1" si="341"/>
        <v>-</v>
      </c>
      <c r="CJ85" s="168" t="str">
        <f t="shared" ca="1" si="341"/>
        <v>-</v>
      </c>
      <c r="CK85" s="168" t="str">
        <f t="shared" ca="1" si="341"/>
        <v>-</v>
      </c>
      <c r="CL85" s="168" t="str">
        <f t="shared" ca="1" si="284"/>
        <v>-</v>
      </c>
      <c r="CM85" s="168" t="str">
        <f t="shared" ca="1" si="284"/>
        <v>-</v>
      </c>
      <c r="CN85" s="168" t="str">
        <f t="shared" ca="1" si="284"/>
        <v>-</v>
      </c>
      <c r="CO85" s="168" t="str">
        <f t="shared" ca="1" si="284"/>
        <v>-</v>
      </c>
      <c r="CP85" s="168">
        <f t="shared" ca="1" si="284"/>
        <v>1</v>
      </c>
      <c r="CQ85" s="168">
        <f t="shared" ca="1" si="284"/>
        <v>1</v>
      </c>
      <c r="CR85" s="168">
        <f t="shared" ca="1" si="284"/>
        <v>0</v>
      </c>
      <c r="CS85" s="168" t="str">
        <f t="shared" ca="1" si="284"/>
        <v>-</v>
      </c>
      <c r="CT85" s="168" t="str">
        <f t="shared" ca="1" si="284"/>
        <v>-</v>
      </c>
      <c r="CU85" s="168" t="str">
        <f t="shared" ca="1" si="284"/>
        <v>-</v>
      </c>
      <c r="CV85" s="168" t="str">
        <f t="shared" ca="1" si="284"/>
        <v>-</v>
      </c>
      <c r="CW85" s="168" t="str">
        <f t="shared" ca="1" si="284"/>
        <v>-</v>
      </c>
      <c r="CX85" s="168" t="str">
        <f t="shared" ca="1" si="284"/>
        <v>-</v>
      </c>
      <c r="CY85" s="168" t="str">
        <f t="shared" ca="1" si="284"/>
        <v>-</v>
      </c>
      <c r="CZ85" s="168">
        <f t="shared" ca="1" si="284"/>
        <v>0</v>
      </c>
      <c r="DA85" s="168" t="str">
        <f t="shared" ca="1" si="338"/>
        <v>-</v>
      </c>
      <c r="DB85" s="168" t="str">
        <f t="shared" ca="1" si="338"/>
        <v>-</v>
      </c>
      <c r="DC85" s="168" t="str">
        <f t="shared" ca="1" si="338"/>
        <v>-</v>
      </c>
      <c r="DD85" s="168" t="str">
        <f t="shared" ca="1" si="338"/>
        <v>-</v>
      </c>
      <c r="DE85" s="168" t="str">
        <f t="shared" ca="1" si="338"/>
        <v>-</v>
      </c>
      <c r="DF85" s="168">
        <f t="shared" ca="1" si="338"/>
        <v>0</v>
      </c>
      <c r="DG85" s="168">
        <f t="shared" ca="1" si="338"/>
        <v>0</v>
      </c>
      <c r="DH85" s="168">
        <f t="shared" ca="1" si="338"/>
        <v>0</v>
      </c>
      <c r="DI85" s="168">
        <f t="shared" ca="1" si="338"/>
        <v>0</v>
      </c>
      <c r="DJ85" s="168">
        <f t="shared" ca="1" si="338"/>
        <v>0</v>
      </c>
      <c r="DK85" s="168">
        <f t="shared" ca="1" si="338"/>
        <v>0</v>
      </c>
      <c r="DL85" s="168">
        <f t="shared" ca="1" si="338"/>
        <v>0</v>
      </c>
      <c r="DM85" s="168" t="str">
        <f t="shared" ca="1" si="338"/>
        <v>-</v>
      </c>
      <c r="DN85" s="168" t="str">
        <f t="shared" ca="1" si="338"/>
        <v>-</v>
      </c>
      <c r="DO85" s="168" t="str">
        <f t="shared" ca="1" si="338"/>
        <v>-</v>
      </c>
      <c r="DP85" s="168" t="str">
        <f t="shared" ca="1" si="338"/>
        <v>-</v>
      </c>
      <c r="DQ85" s="168" t="str">
        <f t="shared" ca="1" si="338"/>
        <v>-</v>
      </c>
      <c r="DR85" s="168" t="str">
        <f t="shared" ca="1" si="317"/>
        <v>-</v>
      </c>
      <c r="DS85" s="168" t="str">
        <f t="shared" ca="1" si="317"/>
        <v>-</v>
      </c>
      <c r="DT85" s="168" t="str">
        <f t="shared" ca="1" si="317"/>
        <v>-</v>
      </c>
      <c r="DU85" s="168" t="str">
        <f t="shared" ca="1" si="317"/>
        <v>-</v>
      </c>
      <c r="DV85" s="168" t="str">
        <f t="shared" ca="1" si="317"/>
        <v>-</v>
      </c>
      <c r="DW85" s="168" t="str">
        <f t="shared" ca="1" si="317"/>
        <v>-</v>
      </c>
      <c r="DX85" s="10"/>
      <c r="DY85" s="168">
        <f t="shared" ca="1" si="317"/>
        <v>1</v>
      </c>
      <c r="DZ85" s="168" t="str">
        <f t="shared" ca="1" si="317"/>
        <v>-</v>
      </c>
      <c r="EA85" s="168" t="str">
        <f t="shared" ca="1" si="317"/>
        <v>-</v>
      </c>
      <c r="EB85" s="168" t="str">
        <f t="shared" ca="1" si="317"/>
        <v>-</v>
      </c>
      <c r="EC85" s="168" t="str">
        <f t="shared" ca="1" si="317"/>
        <v>-</v>
      </c>
      <c r="ED85" s="168" t="b">
        <f t="shared" ca="1" si="317"/>
        <v>0</v>
      </c>
      <c r="EE85" s="168" t="str">
        <f t="shared" ca="1" si="317"/>
        <v>-</v>
      </c>
      <c r="EF85" s="168">
        <f t="shared" ca="1" si="317"/>
        <v>0</v>
      </c>
      <c r="EG85" s="168" t="str">
        <f t="shared" ca="1" si="317"/>
        <v>-</v>
      </c>
      <c r="EH85" s="166" cm="1">
        <f t="array" aca="1" ref="EH85" ca="1">INDEX(i.rev,$K85,EH$15)</f>
        <v>1</v>
      </c>
      <c r="EI85" s="168">
        <f t="shared" ca="1" si="318"/>
        <v>0</v>
      </c>
      <c r="EJ85" s="168">
        <f t="shared" ca="1" si="318"/>
        <v>1</v>
      </c>
      <c r="EK85" s="168">
        <f t="shared" ca="1" si="318"/>
        <v>0</v>
      </c>
      <c r="EL85" s="168">
        <f t="shared" ca="1" si="318"/>
        <v>1</v>
      </c>
      <c r="EM85" s="168">
        <f t="shared" ca="1" si="318"/>
        <v>1</v>
      </c>
      <c r="EN85" s="168">
        <f t="shared" ca="1" si="318"/>
        <v>1</v>
      </c>
      <c r="EO85" s="168">
        <f t="shared" ca="1" si="318"/>
        <v>0</v>
      </c>
      <c r="EP85" s="168">
        <f t="shared" ca="1" si="318"/>
        <v>0</v>
      </c>
      <c r="EQ85" s="168">
        <f t="shared" ca="1" si="318"/>
        <v>0</v>
      </c>
      <c r="ER85" s="168">
        <f t="shared" ca="1" si="318"/>
        <v>0</v>
      </c>
      <c r="ES85" s="168">
        <f t="shared" ca="1" si="318"/>
        <v>0</v>
      </c>
      <c r="ET85" s="168">
        <f t="shared" ca="1" si="318"/>
        <v>0</v>
      </c>
      <c r="EU85" s="168">
        <f t="shared" ca="1" si="318"/>
        <v>0</v>
      </c>
      <c r="EV85" s="168">
        <f t="shared" ca="1" si="318"/>
        <v>0</v>
      </c>
      <c r="EW85" s="168">
        <f t="shared" ca="1" si="318"/>
        <v>0</v>
      </c>
      <c r="EX85" s="168">
        <f t="shared" ca="1" si="318"/>
        <v>0</v>
      </c>
      <c r="EY85" s="166" cm="1">
        <f t="array" aca="1" ref="EY85" ca="1">INDEX(i.rev,$K85,EY$15)</f>
        <v>0</v>
      </c>
      <c r="EZ85" s="168">
        <f t="shared" ca="1" si="299"/>
        <v>0</v>
      </c>
      <c r="FA85" s="166" cm="1">
        <f t="array" aca="1" ref="FA85" ca="1">INDEX(i.rev,$K85,FA$15)</f>
        <v>1</v>
      </c>
      <c r="FB85" s="168">
        <f t="shared" ca="1" si="326"/>
        <v>0</v>
      </c>
      <c r="FC85" s="168">
        <f t="shared" ca="1" si="326"/>
        <v>0</v>
      </c>
      <c r="FD85" s="168">
        <f t="shared" ca="1" si="326"/>
        <v>0</v>
      </c>
      <c r="FE85" s="168">
        <f t="shared" ca="1" si="326"/>
        <v>0</v>
      </c>
      <c r="FF85" s="168">
        <f t="shared" ca="1" si="326"/>
        <v>0</v>
      </c>
      <c r="FG85" s="168">
        <f t="shared" ca="1" si="326"/>
        <v>0</v>
      </c>
      <c r="FH85" s="168">
        <f t="shared" ca="1" si="326"/>
        <v>0</v>
      </c>
      <c r="FI85" s="10">
        <f>FI84+0.15</f>
        <v>0.3</v>
      </c>
      <c r="FJ85" s="168" t="str">
        <f t="shared" ca="1" si="339"/>
        <v>-</v>
      </c>
      <c r="FK85" s="168" t="str">
        <f t="shared" ca="1" si="339"/>
        <v>-</v>
      </c>
      <c r="FL85" s="199" t="b">
        <f>TRUE</f>
        <v>1</v>
      </c>
      <c r="FM85" s="201">
        <f t="shared" ref="FM85:FM90" si="342">$FM$44*FI85</f>
        <v>10.5</v>
      </c>
      <c r="FN85" s="168" t="str">
        <f t="shared" ca="1" si="323"/>
        <v>-</v>
      </c>
      <c r="FO85" s="166" t="b">
        <f t="shared" si="225"/>
        <v>0</v>
      </c>
      <c r="FP85" s="166" t="b">
        <f t="shared" si="225"/>
        <v>0</v>
      </c>
      <c r="FQ85" s="166" t="b">
        <f t="shared" si="225"/>
        <v>1</v>
      </c>
      <c r="FR85" s="168">
        <f t="shared" ca="1" si="326"/>
        <v>0</v>
      </c>
      <c r="FS85" s="166">
        <f t="shared" ca="1" si="226"/>
        <v>1</v>
      </c>
      <c r="FT85" s="166">
        <f t="shared" ca="1" si="226"/>
        <v>1</v>
      </c>
      <c r="FU85" s="168" t="str">
        <f t="shared" ca="1" si="326"/>
        <v>-</v>
      </c>
      <c r="FV85" s="168" t="str">
        <f t="shared" ca="1" si="326"/>
        <v>-</v>
      </c>
      <c r="FW85" s="168" t="str">
        <f t="shared" ca="1" si="326"/>
        <v>-</v>
      </c>
      <c r="FX85" s="168" t="str">
        <f t="shared" ca="1" si="326"/>
        <v>-</v>
      </c>
      <c r="FY85" s="168" t="str">
        <f t="shared" ca="1" si="326"/>
        <v>-</v>
      </c>
      <c r="FZ85" s="168" t="str">
        <f t="shared" ca="1" si="326"/>
        <v>-</v>
      </c>
      <c r="GA85" s="168" t="str">
        <f t="shared" ca="1" si="326"/>
        <v>-</v>
      </c>
      <c r="GB85" s="168" t="str">
        <f t="shared" ca="1" si="326"/>
        <v>-</v>
      </c>
      <c r="GC85" s="168" t="str">
        <f t="shared" ca="1" si="326"/>
        <v>-</v>
      </c>
      <c r="GD85" s="168" t="b">
        <f t="shared" ca="1" si="326"/>
        <v>1</v>
      </c>
      <c r="GE85" s="168" t="str">
        <f t="shared" ca="1" si="326"/>
        <v>-</v>
      </c>
      <c r="GF85" s="168" t="str">
        <f t="shared" ca="1" si="326"/>
        <v>-</v>
      </c>
      <c r="GG85" s="168" t="str">
        <f t="shared" ca="1" si="227"/>
        <v>-</v>
      </c>
      <c r="GH85" s="168" t="str">
        <f t="shared" ca="1" si="227"/>
        <v>-</v>
      </c>
      <c r="GI85" s="168" t="str">
        <f t="shared" ca="1" si="227"/>
        <v>-</v>
      </c>
      <c r="GJ85" s="168" t="str">
        <f t="shared" ca="1" si="227"/>
        <v>-</v>
      </c>
      <c r="GK85" s="168" t="str">
        <f t="shared" ca="1" si="227"/>
        <v>-</v>
      </c>
      <c r="GL85" s="168" t="str">
        <f t="shared" ca="1" si="227"/>
        <v>-</v>
      </c>
      <c r="GM85" s="168" t="str">
        <f t="shared" ca="1" si="227"/>
        <v>-</v>
      </c>
      <c r="GN85" s="168" t="str">
        <f t="shared" ca="1" si="227"/>
        <v>-</v>
      </c>
      <c r="GO85" s="168" t="str">
        <f t="shared" ca="1" si="227"/>
        <v>-</v>
      </c>
      <c r="GP85" s="168" t="str">
        <f t="shared" ca="1" si="227"/>
        <v>-</v>
      </c>
      <c r="GQ85" s="168" t="str">
        <f t="shared" ca="1" si="227"/>
        <v>-</v>
      </c>
      <c r="GR85" s="168" t="str">
        <f t="shared" ca="1" si="227"/>
        <v>-</v>
      </c>
      <c r="GS85" s="168">
        <f t="shared" ca="1" si="227"/>
        <v>500</v>
      </c>
      <c r="GT85" s="168">
        <f t="shared" ca="1" si="227"/>
        <v>500</v>
      </c>
      <c r="GU85" s="168" t="str">
        <f t="shared" ca="1" si="227"/>
        <v>-</v>
      </c>
      <c r="GV85" s="168" t="str">
        <f t="shared" ca="1" si="227"/>
        <v>-</v>
      </c>
      <c r="GW85" s="168" t="str">
        <f t="shared" ca="1" si="340"/>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31"/>
        <v>4.4999999999999998E-2</v>
      </c>
      <c r="JB85" s="166">
        <f t="shared" ca="1" si="232"/>
        <v>4.4999999999999998E-2</v>
      </c>
      <c r="JC85" s="168">
        <f t="shared" ca="1" si="332"/>
        <v>1</v>
      </c>
      <c r="JD85" s="168">
        <f t="shared" ca="1" si="332"/>
        <v>0</v>
      </c>
      <c r="JE85" s="168">
        <f t="shared" ca="1" si="332"/>
        <v>1</v>
      </c>
      <c r="JF85" s="168">
        <f t="shared" ca="1" si="332"/>
        <v>1</v>
      </c>
      <c r="JG85" s="168">
        <f t="shared" ca="1" si="332"/>
        <v>0</v>
      </c>
      <c r="JH85" s="168">
        <f t="shared" ca="1" si="332"/>
        <v>70</v>
      </c>
      <c r="JI85" s="168">
        <f t="shared" ca="1" si="332"/>
        <v>50</v>
      </c>
      <c r="JJ85" s="168">
        <f t="shared" ca="1" si="332"/>
        <v>70</v>
      </c>
      <c r="JK85" s="168">
        <f t="shared" ca="1" si="332"/>
        <v>50</v>
      </c>
      <c r="JL85" s="166">
        <f t="shared" ca="1" si="301"/>
        <v>1</v>
      </c>
      <c r="JM85" s="166">
        <f t="shared" ca="1" si="302"/>
        <v>1</v>
      </c>
      <c r="JN85" s="166">
        <f t="shared" ca="1" si="303"/>
        <v>1</v>
      </c>
      <c r="JO85" s="166">
        <f t="shared" ca="1" si="234"/>
        <v>1</v>
      </c>
      <c r="JP85" s="166">
        <f t="shared" ca="1" si="234"/>
        <v>1</v>
      </c>
      <c r="JQ85" s="168">
        <f t="shared" ca="1" si="332"/>
        <v>1</v>
      </c>
      <c r="JR85" s="10"/>
      <c r="JS85" s="168">
        <f t="shared" ca="1" si="332"/>
        <v>1</v>
      </c>
      <c r="JT85" s="166">
        <f t="shared" ca="1" si="235"/>
        <v>1</v>
      </c>
      <c r="JU85" s="168">
        <f t="shared" ca="1" si="332"/>
        <v>1</v>
      </c>
      <c r="JV85" s="168">
        <f t="shared" ca="1" si="332"/>
        <v>1</v>
      </c>
      <c r="JW85" s="168">
        <f t="shared" ca="1" si="332"/>
        <v>1</v>
      </c>
      <c r="JX85" s="168">
        <f t="shared" ca="1" si="332"/>
        <v>1</v>
      </c>
      <c r="JY85" s="168">
        <f t="shared" ca="1" si="332"/>
        <v>1</v>
      </c>
      <c r="JZ85" s="168">
        <f t="shared" ca="1" si="332"/>
        <v>1</v>
      </c>
      <c r="KA85" s="166">
        <f t="shared" ca="1" si="236"/>
        <v>1</v>
      </c>
      <c r="KB85" s="166">
        <f t="shared" ca="1" si="237"/>
        <v>1</v>
      </c>
      <c r="KC85" s="166">
        <f t="shared" ca="1" si="238"/>
        <v>1</v>
      </c>
      <c r="KD85" s="166" t="str">
        <f t="shared" ca="1" si="239"/>
        <v>-</v>
      </c>
      <c r="KE85" s="199">
        <v>2</v>
      </c>
      <c r="KF85" s="166" t="str">
        <f t="shared" ca="1" si="240"/>
        <v>-</v>
      </c>
      <c r="KG85" s="166" t="str">
        <f t="shared" ca="1" si="241"/>
        <v>-</v>
      </c>
      <c r="KH85" s="166" t="b">
        <f t="shared" ca="1" si="242"/>
        <v>0</v>
      </c>
      <c r="KI85" s="168">
        <f t="shared" ca="1" si="332"/>
        <v>0</v>
      </c>
      <c r="KJ85" s="27">
        <v>0</v>
      </c>
    </row>
    <row r="86" spans="1:296" s="148" customFormat="1" outlineLevel="1">
      <c r="A86" s="126">
        <f t="shared" si="13"/>
        <v>81</v>
      </c>
      <c r="B86" s="126">
        <f t="shared" si="294"/>
        <v>13</v>
      </c>
      <c r="C86" s="148">
        <v>101</v>
      </c>
      <c r="D86" s="148" t="s">
        <v>884</v>
      </c>
      <c r="E86" s="148" t="b">
        <v>1</v>
      </c>
      <c r="F86" s="148" t="b">
        <v>0</v>
      </c>
      <c r="G86" s="148" t="b">
        <f t="shared" si="325"/>
        <v>1</v>
      </c>
      <c r="H86" s="144">
        <v>3</v>
      </c>
      <c r="I86" s="32">
        <v>1</v>
      </c>
      <c r="J86" s="144">
        <f t="shared" ca="1" si="313"/>
        <v>1</v>
      </c>
      <c r="K86" s="144">
        <f t="shared" ca="1" si="313"/>
        <v>1</v>
      </c>
      <c r="L86" s="144">
        <f t="shared" ca="1" si="313"/>
        <v>1</v>
      </c>
      <c r="M86" s="144">
        <f t="shared" ca="1" si="313"/>
        <v>1</v>
      </c>
      <c r="N86" s="144">
        <f t="shared" ca="1" si="313"/>
        <v>1</v>
      </c>
      <c r="O86" s="144">
        <f t="shared" ca="1" si="313"/>
        <v>1</v>
      </c>
      <c r="P86" s="144">
        <f t="shared" ca="1" si="313"/>
        <v>1</v>
      </c>
      <c r="Q86" s="144">
        <f t="shared" ca="1" si="313"/>
        <v>1</v>
      </c>
      <c r="R86" s="144">
        <f t="shared" ca="1" si="313"/>
        <v>2</v>
      </c>
      <c r="S86" s="144">
        <f t="shared" ca="1" si="313"/>
        <v>1</v>
      </c>
      <c r="T86" s="144">
        <f t="shared" ca="1" si="313"/>
        <v>1</v>
      </c>
      <c r="U86" s="144">
        <f t="shared" ca="1" si="313"/>
        <v>1</v>
      </c>
      <c r="V86" s="144">
        <f t="shared" ca="1" si="313"/>
        <v>1</v>
      </c>
      <c r="W86" s="144">
        <f t="shared" ca="1" si="313"/>
        <v>1</v>
      </c>
      <c r="X86" s="144">
        <f t="shared" ca="1" si="313"/>
        <v>1</v>
      </c>
      <c r="Y86" s="144">
        <f t="shared" ca="1" si="31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30"/>
        <v>1</v>
      </c>
      <c r="AL86" s="166" t="str">
        <f t="shared" si="330"/>
        <v>-</v>
      </c>
      <c r="AM86" s="166" t="str">
        <f t="shared" si="330"/>
        <v>-</v>
      </c>
      <c r="AN86" s="166" t="str">
        <f t="shared" si="330"/>
        <v>-</v>
      </c>
      <c r="AO86" s="166" t="b">
        <f t="shared" si="330"/>
        <v>0</v>
      </c>
      <c r="AP86" s="166" t="b">
        <f t="shared" si="330"/>
        <v>0</v>
      </c>
      <c r="AQ86" s="166">
        <f t="shared" ca="1" si="217"/>
        <v>0</v>
      </c>
      <c r="AR86" s="166" t="b">
        <f t="shared" ca="1" si="218"/>
        <v>0</v>
      </c>
      <c r="AS86" s="166" t="b">
        <f t="shared" ca="1" si="218"/>
        <v>0</v>
      </c>
      <c r="AT86" s="166" t="str">
        <f t="shared" ca="1" si="218"/>
        <v>-</v>
      </c>
      <c r="AU86" s="166" t="str">
        <f t="shared" ca="1" si="218"/>
        <v>-</v>
      </c>
      <c r="AV86" s="166" t="str">
        <f t="shared" ca="1" si="218"/>
        <v>-</v>
      </c>
      <c r="AW86" s="10"/>
      <c r="AX86" s="166" t="b">
        <f t="shared" si="219"/>
        <v>1</v>
      </c>
      <c r="AY86" s="168" t="b">
        <f t="shared" ca="1" si="337"/>
        <v>1</v>
      </c>
      <c r="AZ86" s="168" t="b">
        <f t="shared" ca="1" si="337"/>
        <v>1</v>
      </c>
      <c r="BA86" s="167">
        <f t="shared" si="263"/>
        <v>3108</v>
      </c>
      <c r="BB86" s="168" t="str">
        <f t="shared" ca="1" si="337"/>
        <v>-</v>
      </c>
      <c r="BC86" s="168" t="str">
        <f t="shared" ca="1" si="337"/>
        <v>-</v>
      </c>
      <c r="BD86" s="168" t="str">
        <f t="shared" ca="1" si="337"/>
        <v>-</v>
      </c>
      <c r="BE86" s="168" t="str">
        <f t="shared" ca="1" si="337"/>
        <v>-</v>
      </c>
      <c r="BF86" s="168" t="str">
        <f t="shared" ca="1" si="337"/>
        <v>-</v>
      </c>
      <c r="BG86" s="168">
        <f t="shared" ca="1" si="337"/>
        <v>1</v>
      </c>
      <c r="BH86" s="168">
        <f t="shared" ca="1" si="337"/>
        <v>1</v>
      </c>
      <c r="BI86" s="168" t="str">
        <f t="shared" ca="1" si="337"/>
        <v>-</v>
      </c>
      <c r="BJ86" s="168" t="str">
        <f t="shared" ca="1" si="337"/>
        <v>-</v>
      </c>
      <c r="BK86" s="10"/>
      <c r="BL86" s="168" t="str">
        <f t="shared" ca="1" si="337"/>
        <v>-</v>
      </c>
      <c r="BM86" s="168" t="str">
        <f t="shared" ca="1" si="337"/>
        <v>-</v>
      </c>
      <c r="BN86" s="168" t="str">
        <f t="shared" ca="1" si="337"/>
        <v>-</v>
      </c>
      <c r="BO86" s="168" t="str">
        <f t="shared" ca="1" si="337"/>
        <v>-</v>
      </c>
      <c r="BP86" s="168" t="str">
        <f t="shared" ca="1" si="337"/>
        <v>-</v>
      </c>
      <c r="BQ86" s="168" t="str">
        <f t="shared" ca="1" si="337"/>
        <v>-</v>
      </c>
      <c r="BR86" s="168" t="str">
        <f t="shared" ca="1" si="337"/>
        <v>-</v>
      </c>
      <c r="BS86" s="168" t="str">
        <f t="shared" ca="1" si="337"/>
        <v>-</v>
      </c>
      <c r="BT86" s="168" t="str">
        <f t="shared" ca="1" si="337"/>
        <v>-</v>
      </c>
      <c r="BU86" s="168" t="str">
        <f t="shared" ca="1" si="337"/>
        <v>-</v>
      </c>
      <c r="BV86" s="168" t="str">
        <f t="shared" ca="1" si="337"/>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41"/>
        <v>-</v>
      </c>
      <c r="CI86" s="168" t="str">
        <f t="shared" ca="1" si="341"/>
        <v>-</v>
      </c>
      <c r="CJ86" s="168" t="str">
        <f t="shared" ca="1" si="341"/>
        <v>-</v>
      </c>
      <c r="CK86" s="168" t="str">
        <f t="shared" ca="1" si="341"/>
        <v>-</v>
      </c>
      <c r="CL86" s="168" t="str">
        <f t="shared" ca="1" si="341"/>
        <v>-</v>
      </c>
      <c r="CM86" s="168" t="str">
        <f t="shared" ca="1" si="341"/>
        <v>-</v>
      </c>
      <c r="CN86" s="168" t="str">
        <f t="shared" ca="1" si="341"/>
        <v>-</v>
      </c>
      <c r="CO86" s="168" t="str">
        <f t="shared" ca="1" si="341"/>
        <v>-</v>
      </c>
      <c r="CP86" s="168">
        <f t="shared" ca="1" si="341"/>
        <v>1</v>
      </c>
      <c r="CQ86" s="168">
        <f t="shared" ca="1" si="341"/>
        <v>1</v>
      </c>
      <c r="CR86" s="168">
        <f t="shared" ca="1" si="341"/>
        <v>0</v>
      </c>
      <c r="CS86" s="168" t="str">
        <f t="shared" ca="1" si="341"/>
        <v>-</v>
      </c>
      <c r="CT86" s="168" t="str">
        <f t="shared" ca="1" si="341"/>
        <v>-</v>
      </c>
      <c r="CU86" s="168" t="str">
        <f t="shared" ca="1" si="341"/>
        <v>-</v>
      </c>
      <c r="CV86" s="168" t="str">
        <f t="shared" ca="1" si="341"/>
        <v>-</v>
      </c>
      <c r="CW86" s="168" t="str">
        <f t="shared" ca="1" si="341"/>
        <v>-</v>
      </c>
      <c r="CX86" s="168" t="str">
        <f t="shared" ca="1" si="341"/>
        <v>-</v>
      </c>
      <c r="CY86" s="168" t="str">
        <f t="shared" ca="1" si="341"/>
        <v>-</v>
      </c>
      <c r="CZ86" s="168">
        <f t="shared" ca="1" si="341"/>
        <v>0</v>
      </c>
      <c r="DA86" s="168" t="str">
        <f t="shared" ca="1" si="341"/>
        <v>-</v>
      </c>
      <c r="DB86" s="168" t="str">
        <f t="shared" ca="1" si="338"/>
        <v>-</v>
      </c>
      <c r="DC86" s="168" t="str">
        <f t="shared" ca="1" si="338"/>
        <v>-</v>
      </c>
      <c r="DD86" s="168" t="str">
        <f t="shared" ca="1" si="338"/>
        <v>-</v>
      </c>
      <c r="DE86" s="168" t="str">
        <f t="shared" ca="1" si="338"/>
        <v>-</v>
      </c>
      <c r="DF86" s="168">
        <f t="shared" ca="1" si="338"/>
        <v>0</v>
      </c>
      <c r="DG86" s="168">
        <f t="shared" ca="1" si="338"/>
        <v>0</v>
      </c>
      <c r="DH86" s="168">
        <f t="shared" ca="1" si="338"/>
        <v>0</v>
      </c>
      <c r="DI86" s="168">
        <f t="shared" ca="1" si="338"/>
        <v>0</v>
      </c>
      <c r="DJ86" s="168">
        <f t="shared" ca="1" si="338"/>
        <v>0</v>
      </c>
      <c r="DK86" s="168">
        <f t="shared" ca="1" si="338"/>
        <v>0</v>
      </c>
      <c r="DL86" s="168">
        <f t="shared" ca="1" si="338"/>
        <v>0</v>
      </c>
      <c r="DM86" s="168" t="str">
        <f t="shared" ca="1" si="338"/>
        <v>-</v>
      </c>
      <c r="DN86" s="168" t="str">
        <f t="shared" ca="1" si="338"/>
        <v>-</v>
      </c>
      <c r="DO86" s="168" t="str">
        <f t="shared" ca="1" si="338"/>
        <v>-</v>
      </c>
      <c r="DP86" s="168" t="str">
        <f t="shared" ca="1" si="338"/>
        <v>-</v>
      </c>
      <c r="DQ86" s="168" t="str">
        <f t="shared" ca="1" si="338"/>
        <v>-</v>
      </c>
      <c r="DR86" s="168" t="str">
        <f t="shared" ca="1" si="317"/>
        <v>-</v>
      </c>
      <c r="DS86" s="168" t="str">
        <f t="shared" ca="1" si="317"/>
        <v>-</v>
      </c>
      <c r="DT86" s="168" t="str">
        <f t="shared" ca="1" si="317"/>
        <v>-</v>
      </c>
      <c r="DU86" s="168" t="str">
        <f t="shared" ca="1" si="317"/>
        <v>-</v>
      </c>
      <c r="DV86" s="168" t="str">
        <f t="shared" ca="1" si="317"/>
        <v>-</v>
      </c>
      <c r="DW86" s="168" t="str">
        <f t="shared" ca="1" si="317"/>
        <v>-</v>
      </c>
      <c r="DX86" s="10"/>
      <c r="DY86" s="168">
        <f t="shared" ca="1" si="317"/>
        <v>1</v>
      </c>
      <c r="DZ86" s="168" t="str">
        <f t="shared" ca="1" si="317"/>
        <v>-</v>
      </c>
      <c r="EA86" s="168" t="str">
        <f t="shared" ca="1" si="317"/>
        <v>-</v>
      </c>
      <c r="EB86" s="168" t="str">
        <f t="shared" ca="1" si="317"/>
        <v>-</v>
      </c>
      <c r="EC86" s="168" t="str">
        <f t="shared" ca="1" si="317"/>
        <v>-</v>
      </c>
      <c r="ED86" s="168" t="b">
        <f t="shared" ca="1" si="317"/>
        <v>0</v>
      </c>
      <c r="EE86" s="168" t="str">
        <f t="shared" ca="1" si="317"/>
        <v>-</v>
      </c>
      <c r="EF86" s="168">
        <f t="shared" ca="1" si="317"/>
        <v>0</v>
      </c>
      <c r="EG86" s="168" t="str">
        <f t="shared" ca="1" si="317"/>
        <v>-</v>
      </c>
      <c r="EH86" s="166" cm="1">
        <f t="array" aca="1" ref="EH86" ca="1">INDEX(i.rev,$K86,EH$15)</f>
        <v>1</v>
      </c>
      <c r="EI86" s="168">
        <f t="shared" ca="1" si="318"/>
        <v>0</v>
      </c>
      <c r="EJ86" s="168">
        <f t="shared" ca="1" si="318"/>
        <v>1</v>
      </c>
      <c r="EK86" s="168">
        <f t="shared" ca="1" si="318"/>
        <v>0</v>
      </c>
      <c r="EL86" s="168">
        <f t="shared" ca="1" si="318"/>
        <v>1</v>
      </c>
      <c r="EM86" s="168">
        <f t="shared" ca="1" si="318"/>
        <v>1</v>
      </c>
      <c r="EN86" s="168">
        <f t="shared" ca="1" si="318"/>
        <v>1</v>
      </c>
      <c r="EO86" s="168">
        <f t="shared" ca="1" si="318"/>
        <v>0</v>
      </c>
      <c r="EP86" s="168">
        <f t="shared" ca="1" si="318"/>
        <v>0</v>
      </c>
      <c r="EQ86" s="168">
        <f t="shared" ca="1" si="318"/>
        <v>0</v>
      </c>
      <c r="ER86" s="168">
        <f t="shared" ca="1" si="318"/>
        <v>0</v>
      </c>
      <c r="ES86" s="168">
        <f t="shared" ca="1" si="318"/>
        <v>0</v>
      </c>
      <c r="ET86" s="168">
        <f t="shared" ca="1" si="318"/>
        <v>0</v>
      </c>
      <c r="EU86" s="168">
        <f t="shared" ca="1" si="318"/>
        <v>0</v>
      </c>
      <c r="EV86" s="168">
        <f t="shared" ca="1" si="318"/>
        <v>0</v>
      </c>
      <c r="EW86" s="168">
        <f t="shared" ca="1" si="318"/>
        <v>0</v>
      </c>
      <c r="EX86" s="168">
        <f t="shared" ca="1" si="318"/>
        <v>0</v>
      </c>
      <c r="EY86" s="166" cm="1">
        <f t="array" aca="1" ref="EY86" ca="1">INDEX(i.rev,$K86,EY$15)</f>
        <v>0</v>
      </c>
      <c r="EZ86" s="168">
        <f t="shared" ca="1" si="299"/>
        <v>0</v>
      </c>
      <c r="FA86" s="166" cm="1">
        <f t="array" aca="1" ref="FA86" ca="1">INDEX(i.rev,$K86,FA$15)</f>
        <v>1</v>
      </c>
      <c r="FB86" s="168">
        <f t="shared" ca="1" si="326"/>
        <v>0</v>
      </c>
      <c r="FC86" s="168">
        <f t="shared" ca="1" si="326"/>
        <v>0</v>
      </c>
      <c r="FD86" s="168">
        <f t="shared" ca="1" si="326"/>
        <v>0</v>
      </c>
      <c r="FE86" s="168">
        <f t="shared" ca="1" si="326"/>
        <v>0</v>
      </c>
      <c r="FF86" s="168">
        <f t="shared" ca="1" si="326"/>
        <v>0</v>
      </c>
      <c r="FG86" s="168">
        <f t="shared" ca="1" si="326"/>
        <v>0</v>
      </c>
      <c r="FH86" s="168">
        <f t="shared" ca="1" si="326"/>
        <v>0</v>
      </c>
      <c r="FI86" s="10">
        <f t="shared" ref="FI86:FI89" si="343">FI85+0.15</f>
        <v>0.44999999999999996</v>
      </c>
      <c r="FJ86" s="168" t="str">
        <f t="shared" ca="1" si="339"/>
        <v>-</v>
      </c>
      <c r="FK86" s="168" t="str">
        <f t="shared" ca="1" si="339"/>
        <v>-</v>
      </c>
      <c r="FL86" s="199" t="b">
        <f>TRUE</f>
        <v>1</v>
      </c>
      <c r="FM86" s="201">
        <f t="shared" si="342"/>
        <v>15.749999999999998</v>
      </c>
      <c r="FN86" s="168" t="str">
        <f t="shared" ca="1" si="323"/>
        <v>-</v>
      </c>
      <c r="FO86" s="166" t="b">
        <f t="shared" si="225"/>
        <v>0</v>
      </c>
      <c r="FP86" s="166" t="b">
        <f t="shared" si="225"/>
        <v>0</v>
      </c>
      <c r="FQ86" s="166" t="b">
        <f t="shared" si="225"/>
        <v>1</v>
      </c>
      <c r="FR86" s="168">
        <f t="shared" ca="1" si="326"/>
        <v>0</v>
      </c>
      <c r="FS86" s="166">
        <f t="shared" ca="1" si="226"/>
        <v>1</v>
      </c>
      <c r="FT86" s="166">
        <f t="shared" ca="1" si="226"/>
        <v>1</v>
      </c>
      <c r="FU86" s="168" t="str">
        <f t="shared" ca="1" si="326"/>
        <v>-</v>
      </c>
      <c r="FV86" s="168" t="str">
        <f t="shared" ca="1" si="326"/>
        <v>-</v>
      </c>
      <c r="FW86" s="168" t="str">
        <f t="shared" ca="1" si="326"/>
        <v>-</v>
      </c>
      <c r="FX86" s="168" t="str">
        <f t="shared" ca="1" si="326"/>
        <v>-</v>
      </c>
      <c r="FY86" s="168" t="str">
        <f t="shared" ca="1" si="326"/>
        <v>-</v>
      </c>
      <c r="FZ86" s="168" t="str">
        <f t="shared" ca="1" si="326"/>
        <v>-</v>
      </c>
      <c r="GA86" s="168" t="str">
        <f t="shared" ca="1" si="326"/>
        <v>-</v>
      </c>
      <c r="GB86" s="168" t="str">
        <f t="shared" ca="1" si="326"/>
        <v>-</v>
      </c>
      <c r="GC86" s="168" t="str">
        <f t="shared" ca="1" si="326"/>
        <v>-</v>
      </c>
      <c r="GD86" s="168" t="b">
        <f t="shared" ca="1" si="326"/>
        <v>1</v>
      </c>
      <c r="GE86" s="168" t="str">
        <f t="shared" ca="1" si="326"/>
        <v>-</v>
      </c>
      <c r="GF86" s="168" t="str">
        <f t="shared" ca="1" si="326"/>
        <v>-</v>
      </c>
      <c r="GG86" s="168" t="str">
        <f t="shared" ca="1" si="227"/>
        <v>-</v>
      </c>
      <c r="GH86" s="168" t="str">
        <f t="shared" ca="1" si="227"/>
        <v>-</v>
      </c>
      <c r="GI86" s="168" t="str">
        <f t="shared" ca="1" si="227"/>
        <v>-</v>
      </c>
      <c r="GJ86" s="168" t="str">
        <f t="shared" ca="1" si="227"/>
        <v>-</v>
      </c>
      <c r="GK86" s="168" t="str">
        <f t="shared" ca="1" si="227"/>
        <v>-</v>
      </c>
      <c r="GL86" s="168" t="str">
        <f t="shared" ca="1" si="227"/>
        <v>-</v>
      </c>
      <c r="GM86" s="168" t="str">
        <f t="shared" ca="1" si="227"/>
        <v>-</v>
      </c>
      <c r="GN86" s="168" t="str">
        <f t="shared" ca="1" si="227"/>
        <v>-</v>
      </c>
      <c r="GO86" s="168" t="str">
        <f t="shared" ca="1" si="227"/>
        <v>-</v>
      </c>
      <c r="GP86" s="168" t="str">
        <f t="shared" ca="1" si="227"/>
        <v>-</v>
      </c>
      <c r="GQ86" s="168" t="str">
        <f t="shared" ca="1" si="227"/>
        <v>-</v>
      </c>
      <c r="GR86" s="168" t="str">
        <f t="shared" ca="1" si="227"/>
        <v>-</v>
      </c>
      <c r="GS86" s="168">
        <f t="shared" ca="1" si="227"/>
        <v>500</v>
      </c>
      <c r="GT86" s="168">
        <f t="shared" ca="1" si="227"/>
        <v>500</v>
      </c>
      <c r="GU86" s="168" t="str">
        <f t="shared" ca="1" si="227"/>
        <v>-</v>
      </c>
      <c r="GV86" s="168" t="str">
        <f t="shared" ca="1" si="227"/>
        <v>-</v>
      </c>
      <c r="GW86" s="168" t="str">
        <f t="shared" ca="1" si="340"/>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31"/>
        <v>4.4999999999999998E-2</v>
      </c>
      <c r="JB86" s="166">
        <f t="shared" ca="1" si="232"/>
        <v>4.4999999999999998E-2</v>
      </c>
      <c r="JC86" s="168">
        <f t="shared" ca="1" si="332"/>
        <v>1</v>
      </c>
      <c r="JD86" s="168">
        <f t="shared" ca="1" si="332"/>
        <v>0</v>
      </c>
      <c r="JE86" s="168">
        <f t="shared" ca="1" si="332"/>
        <v>1</v>
      </c>
      <c r="JF86" s="168">
        <f t="shared" ca="1" si="332"/>
        <v>1</v>
      </c>
      <c r="JG86" s="168">
        <f t="shared" ca="1" si="332"/>
        <v>0</v>
      </c>
      <c r="JH86" s="168">
        <f t="shared" ca="1" si="332"/>
        <v>70</v>
      </c>
      <c r="JI86" s="168">
        <f t="shared" ca="1" si="332"/>
        <v>50</v>
      </c>
      <c r="JJ86" s="168">
        <f t="shared" ca="1" si="332"/>
        <v>70</v>
      </c>
      <c r="JK86" s="168">
        <f t="shared" ca="1" si="332"/>
        <v>50</v>
      </c>
      <c r="JL86" s="166">
        <f t="shared" ca="1" si="301"/>
        <v>1</v>
      </c>
      <c r="JM86" s="166">
        <f t="shared" ca="1" si="302"/>
        <v>1</v>
      </c>
      <c r="JN86" s="166">
        <f t="shared" ca="1" si="303"/>
        <v>1</v>
      </c>
      <c r="JO86" s="166">
        <f t="shared" ca="1" si="234"/>
        <v>1</v>
      </c>
      <c r="JP86" s="166">
        <f t="shared" ca="1" si="234"/>
        <v>1</v>
      </c>
      <c r="JQ86" s="168">
        <f t="shared" ca="1" si="332"/>
        <v>1</v>
      </c>
      <c r="JR86" s="10"/>
      <c r="JS86" s="168">
        <f t="shared" ca="1" si="332"/>
        <v>1</v>
      </c>
      <c r="JT86" s="166">
        <f t="shared" ca="1" si="235"/>
        <v>1</v>
      </c>
      <c r="JU86" s="168">
        <f t="shared" ca="1" si="332"/>
        <v>1</v>
      </c>
      <c r="JV86" s="168">
        <f t="shared" ca="1" si="332"/>
        <v>1</v>
      </c>
      <c r="JW86" s="168">
        <f t="shared" ca="1" si="332"/>
        <v>1</v>
      </c>
      <c r="JX86" s="168">
        <f t="shared" ca="1" si="332"/>
        <v>1</v>
      </c>
      <c r="JY86" s="168">
        <f t="shared" ca="1" si="332"/>
        <v>1</v>
      </c>
      <c r="JZ86" s="168">
        <f t="shared" ca="1" si="332"/>
        <v>1</v>
      </c>
      <c r="KA86" s="166">
        <f t="shared" ca="1" si="236"/>
        <v>1</v>
      </c>
      <c r="KB86" s="166">
        <f t="shared" ca="1" si="237"/>
        <v>1</v>
      </c>
      <c r="KC86" s="166">
        <f t="shared" ca="1" si="238"/>
        <v>1</v>
      </c>
      <c r="KD86" s="166" t="str">
        <f t="shared" ca="1" si="239"/>
        <v>-</v>
      </c>
      <c r="KE86" s="199">
        <v>2</v>
      </c>
      <c r="KF86" s="166" t="str">
        <f t="shared" ca="1" si="240"/>
        <v>-</v>
      </c>
      <c r="KG86" s="166" t="str">
        <f t="shared" ca="1" si="241"/>
        <v>-</v>
      </c>
      <c r="KH86" s="166" t="b">
        <f t="shared" ca="1" si="242"/>
        <v>0</v>
      </c>
      <c r="KI86" s="168">
        <f t="shared" ca="1" si="332"/>
        <v>0</v>
      </c>
      <c r="KJ86" s="27">
        <v>0</v>
      </c>
    </row>
    <row r="87" spans="1:296" s="148" customFormat="1" outlineLevel="1">
      <c r="A87" s="126">
        <f t="shared" si="13"/>
        <v>82</v>
      </c>
      <c r="B87" s="126">
        <f t="shared" si="294"/>
        <v>13</v>
      </c>
      <c r="C87" s="148">
        <v>101</v>
      </c>
      <c r="D87" s="148" t="s">
        <v>884</v>
      </c>
      <c r="E87" s="148" t="b">
        <v>1</v>
      </c>
      <c r="F87" s="148" t="b">
        <v>0</v>
      </c>
      <c r="G87" s="148" t="b">
        <f t="shared" si="325"/>
        <v>1</v>
      </c>
      <c r="H87" s="144">
        <v>3</v>
      </c>
      <c r="I87" s="32">
        <v>1</v>
      </c>
      <c r="J87" s="144">
        <f t="shared" ca="1" si="313"/>
        <v>1</v>
      </c>
      <c r="K87" s="144">
        <f t="shared" ca="1" si="313"/>
        <v>1</v>
      </c>
      <c r="L87" s="144">
        <f t="shared" ca="1" si="313"/>
        <v>1</v>
      </c>
      <c r="M87" s="144">
        <f t="shared" ca="1" si="313"/>
        <v>1</v>
      </c>
      <c r="N87" s="144">
        <f t="shared" ca="1" si="313"/>
        <v>1</v>
      </c>
      <c r="O87" s="144">
        <f t="shared" ca="1" si="313"/>
        <v>1</v>
      </c>
      <c r="P87" s="144">
        <f t="shared" ca="1" si="313"/>
        <v>1</v>
      </c>
      <c r="Q87" s="144">
        <f t="shared" ca="1" si="313"/>
        <v>1</v>
      </c>
      <c r="R87" s="144">
        <f t="shared" ca="1" si="313"/>
        <v>2</v>
      </c>
      <c r="S87" s="144">
        <f t="shared" ca="1" si="313"/>
        <v>1</v>
      </c>
      <c r="T87" s="144">
        <f t="shared" ca="1" si="313"/>
        <v>1</v>
      </c>
      <c r="U87" s="144">
        <f t="shared" ref="U87:Y87" ca="1" si="344">OFFSET(U87,-1,0)</f>
        <v>1</v>
      </c>
      <c r="V87" s="144">
        <f t="shared" ca="1" si="344"/>
        <v>1</v>
      </c>
      <c r="W87" s="144">
        <f t="shared" ca="1" si="344"/>
        <v>1</v>
      </c>
      <c r="X87" s="144">
        <f t="shared" ca="1" si="344"/>
        <v>1</v>
      </c>
      <c r="Y87" s="144">
        <f t="shared" ca="1" si="344"/>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30"/>
        <v>1</v>
      </c>
      <c r="AL87" s="166" t="str">
        <f t="shared" si="330"/>
        <v>-</v>
      </c>
      <c r="AM87" s="166" t="str">
        <f t="shared" si="330"/>
        <v>-</v>
      </c>
      <c r="AN87" s="166" t="str">
        <f t="shared" si="330"/>
        <v>-</v>
      </c>
      <c r="AO87" s="166" t="b">
        <f t="shared" si="330"/>
        <v>0</v>
      </c>
      <c r="AP87" s="166" t="b">
        <f t="shared" si="330"/>
        <v>0</v>
      </c>
      <c r="AQ87" s="166">
        <f t="shared" ca="1" si="217"/>
        <v>0</v>
      </c>
      <c r="AR87" s="166" t="b">
        <f t="shared" ca="1" si="218"/>
        <v>0</v>
      </c>
      <c r="AS87" s="166" t="b">
        <f t="shared" ca="1" si="218"/>
        <v>0</v>
      </c>
      <c r="AT87" s="166" t="str">
        <f t="shared" ca="1" si="218"/>
        <v>-</v>
      </c>
      <c r="AU87" s="166" t="str">
        <f t="shared" ca="1" si="218"/>
        <v>-</v>
      </c>
      <c r="AV87" s="166" t="str">
        <f t="shared" ca="1" si="218"/>
        <v>-</v>
      </c>
      <c r="AW87" s="10"/>
      <c r="AX87" s="166" t="b">
        <f t="shared" si="219"/>
        <v>1</v>
      </c>
      <c r="AY87" s="168" t="b">
        <f t="shared" ca="1" si="337"/>
        <v>1</v>
      </c>
      <c r="AZ87" s="168" t="b">
        <f t="shared" ca="1" si="337"/>
        <v>1</v>
      </c>
      <c r="BA87" s="167">
        <f t="shared" si="263"/>
        <v>3108</v>
      </c>
      <c r="BB87" s="168" t="str">
        <f t="shared" ca="1" si="337"/>
        <v>-</v>
      </c>
      <c r="BC87" s="168" t="str">
        <f t="shared" ca="1" si="337"/>
        <v>-</v>
      </c>
      <c r="BD87" s="168" t="str">
        <f t="shared" ca="1" si="337"/>
        <v>-</v>
      </c>
      <c r="BE87" s="168" t="str">
        <f t="shared" ca="1" si="337"/>
        <v>-</v>
      </c>
      <c r="BF87" s="168" t="str">
        <f t="shared" ca="1" si="337"/>
        <v>-</v>
      </c>
      <c r="BG87" s="168">
        <f t="shared" ca="1" si="337"/>
        <v>1</v>
      </c>
      <c r="BH87" s="168">
        <f t="shared" ca="1" si="337"/>
        <v>1</v>
      </c>
      <c r="BI87" s="168" t="str">
        <f t="shared" ca="1" si="337"/>
        <v>-</v>
      </c>
      <c r="BJ87" s="168" t="str">
        <f t="shared" ca="1" si="337"/>
        <v>-</v>
      </c>
      <c r="BK87" s="10"/>
      <c r="BL87" s="168" t="str">
        <f t="shared" ca="1" si="337"/>
        <v>-</v>
      </c>
      <c r="BM87" s="168" t="str">
        <f t="shared" ca="1" si="337"/>
        <v>-</v>
      </c>
      <c r="BN87" s="168" t="str">
        <f t="shared" ca="1" si="337"/>
        <v>-</v>
      </c>
      <c r="BO87" s="168" t="str">
        <f t="shared" ca="1" si="337"/>
        <v>-</v>
      </c>
      <c r="BP87" s="168" t="str">
        <f t="shared" ca="1" si="337"/>
        <v>-</v>
      </c>
      <c r="BQ87" s="168" t="str">
        <f t="shared" ca="1" si="337"/>
        <v>-</v>
      </c>
      <c r="BR87" s="168" t="str">
        <f t="shared" ca="1" si="337"/>
        <v>-</v>
      </c>
      <c r="BS87" s="168" t="str">
        <f t="shared" ca="1" si="337"/>
        <v>-</v>
      </c>
      <c r="BT87" s="168" t="str">
        <f t="shared" ca="1" si="337"/>
        <v>-</v>
      </c>
      <c r="BU87" s="168" t="str">
        <f t="shared" ca="1" si="337"/>
        <v>-</v>
      </c>
      <c r="BV87" s="168" t="str">
        <f t="shared" ca="1" si="337"/>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41"/>
        <v>-</v>
      </c>
      <c r="CI87" s="168" t="str">
        <f t="shared" ca="1" si="341"/>
        <v>-</v>
      </c>
      <c r="CJ87" s="168" t="str">
        <f t="shared" ca="1" si="341"/>
        <v>-</v>
      </c>
      <c r="CK87" s="168" t="str">
        <f t="shared" ca="1" si="341"/>
        <v>-</v>
      </c>
      <c r="CL87" s="168" t="str">
        <f t="shared" ca="1" si="341"/>
        <v>-</v>
      </c>
      <c r="CM87" s="168" t="str">
        <f t="shared" ca="1" si="341"/>
        <v>-</v>
      </c>
      <c r="CN87" s="168" t="str">
        <f t="shared" ca="1" si="341"/>
        <v>-</v>
      </c>
      <c r="CO87" s="168" t="str">
        <f t="shared" ca="1" si="341"/>
        <v>-</v>
      </c>
      <c r="CP87" s="168">
        <f t="shared" ca="1" si="341"/>
        <v>1</v>
      </c>
      <c r="CQ87" s="168">
        <f t="shared" ca="1" si="341"/>
        <v>1</v>
      </c>
      <c r="CR87" s="168">
        <f t="shared" ca="1" si="341"/>
        <v>0</v>
      </c>
      <c r="CS87" s="168" t="str">
        <f t="shared" ca="1" si="341"/>
        <v>-</v>
      </c>
      <c r="CT87" s="168" t="str">
        <f t="shared" ca="1" si="341"/>
        <v>-</v>
      </c>
      <c r="CU87" s="168" t="str">
        <f t="shared" ca="1" si="341"/>
        <v>-</v>
      </c>
      <c r="CV87" s="168" t="str">
        <f t="shared" ca="1" si="341"/>
        <v>-</v>
      </c>
      <c r="CW87" s="168" t="str">
        <f t="shared" ca="1" si="341"/>
        <v>-</v>
      </c>
      <c r="CX87" s="168" t="str">
        <f t="shared" ca="1" si="341"/>
        <v>-</v>
      </c>
      <c r="CY87" s="168" t="str">
        <f t="shared" ca="1" si="341"/>
        <v>-</v>
      </c>
      <c r="CZ87" s="168">
        <f t="shared" ca="1" si="341"/>
        <v>0</v>
      </c>
      <c r="DA87" s="168" t="str">
        <f t="shared" ca="1" si="341"/>
        <v>-</v>
      </c>
      <c r="DB87" s="168" t="str">
        <f t="shared" ca="1" si="338"/>
        <v>-</v>
      </c>
      <c r="DC87" s="168" t="str">
        <f t="shared" ca="1" si="338"/>
        <v>-</v>
      </c>
      <c r="DD87" s="168" t="str">
        <f t="shared" ca="1" si="338"/>
        <v>-</v>
      </c>
      <c r="DE87" s="168" t="str">
        <f t="shared" ca="1" si="338"/>
        <v>-</v>
      </c>
      <c r="DF87" s="168">
        <f t="shared" ca="1" si="338"/>
        <v>0</v>
      </c>
      <c r="DG87" s="168">
        <f t="shared" ca="1" si="338"/>
        <v>0</v>
      </c>
      <c r="DH87" s="168">
        <f t="shared" ca="1" si="338"/>
        <v>0</v>
      </c>
      <c r="DI87" s="168">
        <f t="shared" ca="1" si="338"/>
        <v>0</v>
      </c>
      <c r="DJ87" s="168">
        <f t="shared" ca="1" si="338"/>
        <v>0</v>
      </c>
      <c r="DK87" s="168">
        <f t="shared" ca="1" si="338"/>
        <v>0</v>
      </c>
      <c r="DL87" s="168">
        <f t="shared" ca="1" si="338"/>
        <v>0</v>
      </c>
      <c r="DM87" s="168" t="str">
        <f t="shared" ca="1" si="338"/>
        <v>-</v>
      </c>
      <c r="DN87" s="168" t="str">
        <f t="shared" ca="1" si="338"/>
        <v>-</v>
      </c>
      <c r="DO87" s="168" t="str">
        <f t="shared" ca="1" si="338"/>
        <v>-</v>
      </c>
      <c r="DP87" s="168" t="str">
        <f t="shared" ca="1" si="338"/>
        <v>-</v>
      </c>
      <c r="DQ87" s="168" t="str">
        <f t="shared" ca="1" si="338"/>
        <v>-</v>
      </c>
      <c r="DR87" s="168" t="str">
        <f t="shared" ca="1" si="317"/>
        <v>-</v>
      </c>
      <c r="DS87" s="168" t="str">
        <f t="shared" ca="1" si="317"/>
        <v>-</v>
      </c>
      <c r="DT87" s="168" t="str">
        <f t="shared" ca="1" si="317"/>
        <v>-</v>
      </c>
      <c r="DU87" s="168" t="str">
        <f t="shared" ca="1" si="317"/>
        <v>-</v>
      </c>
      <c r="DV87" s="168" t="str">
        <f t="shared" ca="1" si="317"/>
        <v>-</v>
      </c>
      <c r="DW87" s="168" t="str">
        <f t="shared" ca="1" si="317"/>
        <v>-</v>
      </c>
      <c r="DX87" s="10"/>
      <c r="DY87" s="168">
        <f t="shared" ca="1" si="317"/>
        <v>1</v>
      </c>
      <c r="DZ87" s="168" t="str">
        <f t="shared" ca="1" si="317"/>
        <v>-</v>
      </c>
      <c r="EA87" s="168" t="str">
        <f t="shared" ca="1" si="317"/>
        <v>-</v>
      </c>
      <c r="EB87" s="168" t="str">
        <f t="shared" ca="1" si="317"/>
        <v>-</v>
      </c>
      <c r="EC87" s="168" t="str">
        <f t="shared" ca="1" si="317"/>
        <v>-</v>
      </c>
      <c r="ED87" s="168" t="b">
        <f t="shared" ca="1" si="317"/>
        <v>0</v>
      </c>
      <c r="EE87" s="168" t="str">
        <f t="shared" ca="1" si="317"/>
        <v>-</v>
      </c>
      <c r="EF87" s="168">
        <f t="shared" ca="1" si="317"/>
        <v>0</v>
      </c>
      <c r="EG87" s="168" t="str">
        <f t="shared" ca="1" si="317"/>
        <v>-</v>
      </c>
      <c r="EH87" s="166" cm="1">
        <f t="array" aca="1" ref="EH87" ca="1">INDEX(i.rev,$K87,EH$15)</f>
        <v>1</v>
      </c>
      <c r="EI87" s="168">
        <f t="shared" ca="1" si="318"/>
        <v>0</v>
      </c>
      <c r="EJ87" s="168">
        <f t="shared" ca="1" si="318"/>
        <v>1</v>
      </c>
      <c r="EK87" s="168">
        <f t="shared" ca="1" si="318"/>
        <v>0</v>
      </c>
      <c r="EL87" s="168">
        <f t="shared" ca="1" si="318"/>
        <v>1</v>
      </c>
      <c r="EM87" s="168">
        <f t="shared" ca="1" si="318"/>
        <v>1</v>
      </c>
      <c r="EN87" s="168">
        <f t="shared" ca="1" si="318"/>
        <v>1</v>
      </c>
      <c r="EO87" s="168">
        <f t="shared" ca="1" si="318"/>
        <v>0</v>
      </c>
      <c r="EP87" s="168">
        <f t="shared" ca="1" si="318"/>
        <v>0</v>
      </c>
      <c r="EQ87" s="168">
        <f t="shared" ca="1" si="318"/>
        <v>0</v>
      </c>
      <c r="ER87" s="168">
        <f t="shared" ca="1" si="318"/>
        <v>0</v>
      </c>
      <c r="ES87" s="168">
        <f t="shared" ca="1" si="318"/>
        <v>0</v>
      </c>
      <c r="ET87" s="168">
        <f t="shared" ca="1" si="318"/>
        <v>0</v>
      </c>
      <c r="EU87" s="168">
        <f t="shared" ca="1" si="318"/>
        <v>0</v>
      </c>
      <c r="EV87" s="168">
        <f t="shared" ca="1" si="318"/>
        <v>0</v>
      </c>
      <c r="EW87" s="168">
        <f t="shared" ca="1" si="318"/>
        <v>0</v>
      </c>
      <c r="EX87" s="168">
        <f t="shared" ca="1" si="318"/>
        <v>0</v>
      </c>
      <c r="EY87" s="166" cm="1">
        <f t="array" aca="1" ref="EY87" ca="1">INDEX(i.rev,$K87,EY$15)</f>
        <v>0</v>
      </c>
      <c r="EZ87" s="168">
        <f t="shared" ca="1" si="299"/>
        <v>0</v>
      </c>
      <c r="FA87" s="166" cm="1">
        <f t="array" aca="1" ref="FA87" ca="1">INDEX(i.rev,$K87,FA$15)</f>
        <v>1</v>
      </c>
      <c r="FB87" s="168">
        <f t="shared" ca="1" si="326"/>
        <v>0</v>
      </c>
      <c r="FC87" s="168">
        <f t="shared" ca="1" si="326"/>
        <v>0</v>
      </c>
      <c r="FD87" s="168">
        <f t="shared" ca="1" si="326"/>
        <v>0</v>
      </c>
      <c r="FE87" s="168">
        <f t="shared" ca="1" si="326"/>
        <v>0</v>
      </c>
      <c r="FF87" s="168">
        <f t="shared" ca="1" si="326"/>
        <v>0</v>
      </c>
      <c r="FG87" s="168">
        <f t="shared" ca="1" si="326"/>
        <v>0</v>
      </c>
      <c r="FH87" s="168">
        <f t="shared" ca="1" si="326"/>
        <v>0</v>
      </c>
      <c r="FI87" s="10">
        <f t="shared" si="343"/>
        <v>0.6</v>
      </c>
      <c r="FJ87" s="168" t="str">
        <f t="shared" ca="1" si="339"/>
        <v>-</v>
      </c>
      <c r="FK87" s="168" t="str">
        <f t="shared" ca="1" si="339"/>
        <v>-</v>
      </c>
      <c r="FL87" s="199" t="b">
        <f>TRUE</f>
        <v>1</v>
      </c>
      <c r="FM87" s="201">
        <f t="shared" si="342"/>
        <v>21</v>
      </c>
      <c r="FN87" s="168" t="str">
        <f t="shared" ca="1" si="323"/>
        <v>-</v>
      </c>
      <c r="FO87" s="166" t="b">
        <f t="shared" si="225"/>
        <v>0</v>
      </c>
      <c r="FP87" s="166" t="b">
        <f t="shared" si="225"/>
        <v>0</v>
      </c>
      <c r="FQ87" s="166" t="b">
        <f t="shared" si="225"/>
        <v>1</v>
      </c>
      <c r="FR87" s="168">
        <f t="shared" ca="1" si="326"/>
        <v>0</v>
      </c>
      <c r="FS87" s="166">
        <f t="shared" ca="1" si="226"/>
        <v>1</v>
      </c>
      <c r="FT87" s="166">
        <f t="shared" ca="1" si="226"/>
        <v>1</v>
      </c>
      <c r="FU87" s="168" t="str">
        <f t="shared" ca="1" si="326"/>
        <v>-</v>
      </c>
      <c r="FV87" s="168" t="str">
        <f t="shared" ca="1" si="326"/>
        <v>-</v>
      </c>
      <c r="FW87" s="168" t="str">
        <f t="shared" ca="1" si="326"/>
        <v>-</v>
      </c>
      <c r="FX87" s="168" t="str">
        <f t="shared" ca="1" si="326"/>
        <v>-</v>
      </c>
      <c r="FY87" s="168" t="str">
        <f t="shared" ca="1" si="326"/>
        <v>-</v>
      </c>
      <c r="FZ87" s="168" t="str">
        <f t="shared" ca="1" si="326"/>
        <v>-</v>
      </c>
      <c r="GA87" s="168" t="str">
        <f t="shared" ca="1" si="326"/>
        <v>-</v>
      </c>
      <c r="GB87" s="168" t="str">
        <f t="shared" ca="1" si="326"/>
        <v>-</v>
      </c>
      <c r="GC87" s="168" t="str">
        <f t="shared" ca="1" si="326"/>
        <v>-</v>
      </c>
      <c r="GD87" s="168" t="b">
        <f t="shared" ca="1" si="326"/>
        <v>1</v>
      </c>
      <c r="GE87" s="168" t="str">
        <f t="shared" ca="1" si="326"/>
        <v>-</v>
      </c>
      <c r="GF87" s="168" t="str">
        <f t="shared" ca="1" si="326"/>
        <v>-</v>
      </c>
      <c r="GG87" s="168" t="str">
        <f t="shared" ca="1" si="227"/>
        <v>-</v>
      </c>
      <c r="GH87" s="168" t="str">
        <f t="shared" ca="1" si="227"/>
        <v>-</v>
      </c>
      <c r="GI87" s="168" t="str">
        <f t="shared" ca="1" si="227"/>
        <v>-</v>
      </c>
      <c r="GJ87" s="168" t="str">
        <f t="shared" ca="1" si="227"/>
        <v>-</v>
      </c>
      <c r="GK87" s="168" t="str">
        <f t="shared" ca="1" si="227"/>
        <v>-</v>
      </c>
      <c r="GL87" s="168" t="str">
        <f t="shared" ca="1" si="227"/>
        <v>-</v>
      </c>
      <c r="GM87" s="168" t="str">
        <f t="shared" ca="1" si="227"/>
        <v>-</v>
      </c>
      <c r="GN87" s="168" t="str">
        <f t="shared" ca="1" si="227"/>
        <v>-</v>
      </c>
      <c r="GO87" s="168" t="str">
        <f t="shared" ca="1" si="227"/>
        <v>-</v>
      </c>
      <c r="GP87" s="168" t="str">
        <f t="shared" ca="1" si="227"/>
        <v>-</v>
      </c>
      <c r="GQ87" s="168" t="str">
        <f t="shared" ca="1" si="227"/>
        <v>-</v>
      </c>
      <c r="GR87" s="168" t="str">
        <f t="shared" ca="1" si="227"/>
        <v>-</v>
      </c>
      <c r="GS87" s="168">
        <f t="shared" ca="1" si="227"/>
        <v>500</v>
      </c>
      <c r="GT87" s="168">
        <f t="shared" ca="1" si="227"/>
        <v>500</v>
      </c>
      <c r="GU87" s="168" t="str">
        <f t="shared" ca="1" si="227"/>
        <v>-</v>
      </c>
      <c r="GV87" s="168" t="str">
        <f t="shared" ca="1" si="227"/>
        <v>-</v>
      </c>
      <c r="GW87" s="168" t="str">
        <f t="shared" ca="1" si="340"/>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31"/>
        <v>4.4999999999999998E-2</v>
      </c>
      <c r="JB87" s="166">
        <f t="shared" ca="1" si="232"/>
        <v>4.4999999999999998E-2</v>
      </c>
      <c r="JC87" s="168">
        <f t="shared" ca="1" si="332"/>
        <v>1</v>
      </c>
      <c r="JD87" s="168">
        <f t="shared" ca="1" si="332"/>
        <v>0</v>
      </c>
      <c r="JE87" s="168">
        <f t="shared" ca="1" si="332"/>
        <v>1</v>
      </c>
      <c r="JF87" s="168">
        <f t="shared" ca="1" si="332"/>
        <v>1</v>
      </c>
      <c r="JG87" s="168">
        <f t="shared" ca="1" si="332"/>
        <v>0</v>
      </c>
      <c r="JH87" s="168">
        <f t="shared" ca="1" si="332"/>
        <v>70</v>
      </c>
      <c r="JI87" s="168">
        <f t="shared" ca="1" si="332"/>
        <v>50</v>
      </c>
      <c r="JJ87" s="168">
        <f t="shared" ca="1" si="332"/>
        <v>70</v>
      </c>
      <c r="JK87" s="168">
        <f t="shared" ca="1" si="332"/>
        <v>50</v>
      </c>
      <c r="JL87" s="166">
        <f t="shared" ca="1" si="301"/>
        <v>1</v>
      </c>
      <c r="JM87" s="166">
        <f t="shared" ca="1" si="302"/>
        <v>1</v>
      </c>
      <c r="JN87" s="166">
        <f t="shared" ca="1" si="303"/>
        <v>1</v>
      </c>
      <c r="JO87" s="166">
        <f t="shared" ca="1" si="234"/>
        <v>1</v>
      </c>
      <c r="JP87" s="166">
        <f t="shared" ca="1" si="234"/>
        <v>1</v>
      </c>
      <c r="JQ87" s="168">
        <f t="shared" ca="1" si="332"/>
        <v>1</v>
      </c>
      <c r="JR87" s="10"/>
      <c r="JS87" s="168">
        <f t="shared" ca="1" si="332"/>
        <v>1</v>
      </c>
      <c r="JT87" s="166">
        <f t="shared" ca="1" si="235"/>
        <v>1</v>
      </c>
      <c r="JU87" s="168">
        <f t="shared" ca="1" si="332"/>
        <v>1</v>
      </c>
      <c r="JV87" s="168">
        <f t="shared" ca="1" si="332"/>
        <v>1</v>
      </c>
      <c r="JW87" s="168">
        <f t="shared" ca="1" si="332"/>
        <v>1</v>
      </c>
      <c r="JX87" s="168">
        <f t="shared" ca="1" si="332"/>
        <v>1</v>
      </c>
      <c r="JY87" s="168">
        <f t="shared" ca="1" si="332"/>
        <v>1</v>
      </c>
      <c r="JZ87" s="168">
        <f t="shared" ca="1" si="332"/>
        <v>1</v>
      </c>
      <c r="KA87" s="166">
        <f t="shared" ca="1" si="236"/>
        <v>1</v>
      </c>
      <c r="KB87" s="166">
        <f t="shared" ca="1" si="237"/>
        <v>1</v>
      </c>
      <c r="KC87" s="166">
        <f t="shared" ca="1" si="238"/>
        <v>1</v>
      </c>
      <c r="KD87" s="166" t="str">
        <f t="shared" ca="1" si="239"/>
        <v>-</v>
      </c>
      <c r="KE87" s="199">
        <v>2</v>
      </c>
      <c r="KF87" s="166" t="str">
        <f t="shared" ca="1" si="240"/>
        <v>-</v>
      </c>
      <c r="KG87" s="166" t="str">
        <f t="shared" ca="1" si="241"/>
        <v>-</v>
      </c>
      <c r="KH87" s="166" t="b">
        <f t="shared" ca="1" si="242"/>
        <v>0</v>
      </c>
      <c r="KI87" s="168">
        <f t="shared" ca="1" si="332"/>
        <v>0</v>
      </c>
      <c r="KJ87" s="27">
        <v>0</v>
      </c>
    </row>
    <row r="88" spans="1:296" s="148" customFormat="1" outlineLevel="1">
      <c r="A88" s="126">
        <f t="shared" si="13"/>
        <v>83</v>
      </c>
      <c r="B88" s="126">
        <f t="shared" si="294"/>
        <v>13</v>
      </c>
      <c r="C88" s="148">
        <v>101</v>
      </c>
      <c r="D88" s="148" t="s">
        <v>884</v>
      </c>
      <c r="E88" s="148" t="b">
        <v>1</v>
      </c>
      <c r="F88" s="148" t="b">
        <v>0</v>
      </c>
      <c r="G88" s="148" t="b">
        <f t="shared" si="325"/>
        <v>1</v>
      </c>
      <c r="H88" s="144">
        <v>3</v>
      </c>
      <c r="I88" s="32">
        <v>1</v>
      </c>
      <c r="J88" s="144">
        <f t="shared" ref="J88:Y104" ca="1" si="345">OFFSET(J88,-1,0)</f>
        <v>1</v>
      </c>
      <c r="K88" s="144">
        <f t="shared" ca="1" si="345"/>
        <v>1</v>
      </c>
      <c r="L88" s="144">
        <f t="shared" ca="1" si="345"/>
        <v>1</v>
      </c>
      <c r="M88" s="144">
        <f t="shared" ca="1" si="345"/>
        <v>1</v>
      </c>
      <c r="N88" s="144">
        <f t="shared" ca="1" si="345"/>
        <v>1</v>
      </c>
      <c r="O88" s="144">
        <f t="shared" ca="1" si="345"/>
        <v>1</v>
      </c>
      <c r="P88" s="144">
        <f t="shared" ca="1" si="345"/>
        <v>1</v>
      </c>
      <c r="Q88" s="144">
        <f t="shared" ca="1" si="345"/>
        <v>1</v>
      </c>
      <c r="R88" s="144">
        <f t="shared" ca="1" si="345"/>
        <v>2</v>
      </c>
      <c r="S88" s="144">
        <f t="shared" ca="1" si="345"/>
        <v>1</v>
      </c>
      <c r="T88" s="144">
        <f t="shared" ca="1" si="345"/>
        <v>1</v>
      </c>
      <c r="U88" s="144">
        <f t="shared" ca="1" si="345"/>
        <v>1</v>
      </c>
      <c r="V88" s="144">
        <f t="shared" ca="1" si="345"/>
        <v>1</v>
      </c>
      <c r="W88" s="144">
        <f t="shared" ca="1" si="345"/>
        <v>1</v>
      </c>
      <c r="X88" s="144">
        <f t="shared" ca="1" si="345"/>
        <v>1</v>
      </c>
      <c r="Y88" s="144">
        <f t="shared" ca="1" si="345"/>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30"/>
        <v>1</v>
      </c>
      <c r="AL88" s="166" t="str">
        <f t="shared" si="330"/>
        <v>-</v>
      </c>
      <c r="AM88" s="166" t="str">
        <f t="shared" si="330"/>
        <v>-</v>
      </c>
      <c r="AN88" s="166" t="str">
        <f t="shared" si="330"/>
        <v>-</v>
      </c>
      <c r="AO88" s="166" t="b">
        <f t="shared" si="330"/>
        <v>0</v>
      </c>
      <c r="AP88" s="166" t="b">
        <f t="shared" si="330"/>
        <v>0</v>
      </c>
      <c r="AQ88" s="166">
        <f t="shared" ca="1" si="217"/>
        <v>0</v>
      </c>
      <c r="AR88" s="166" t="b">
        <f t="shared" ref="AR88:AV107" ca="1" si="346">INDEX(i.risk_aversion,$J88,AR$15)</f>
        <v>0</v>
      </c>
      <c r="AS88" s="166" t="b">
        <f t="shared" ca="1" si="346"/>
        <v>0</v>
      </c>
      <c r="AT88" s="166" t="str">
        <f t="shared" ca="1" si="346"/>
        <v>-</v>
      </c>
      <c r="AU88" s="166" t="str">
        <f t="shared" ca="1" si="346"/>
        <v>-</v>
      </c>
      <c r="AV88" s="166" t="str">
        <f t="shared" ca="1" si="346"/>
        <v>-</v>
      </c>
      <c r="AW88" s="10"/>
      <c r="AX88" s="166" t="b">
        <f t="shared" si="219"/>
        <v>1</v>
      </c>
      <c r="AY88" s="168" t="b">
        <f t="shared" ca="1" si="337"/>
        <v>1</v>
      </c>
      <c r="AZ88" s="168" t="b">
        <f t="shared" ca="1" si="337"/>
        <v>1</v>
      </c>
      <c r="BA88" s="167">
        <f t="shared" si="263"/>
        <v>3108</v>
      </c>
      <c r="BB88" s="168" t="str">
        <f t="shared" ca="1" si="337"/>
        <v>-</v>
      </c>
      <c r="BC88" s="168" t="str">
        <f t="shared" ca="1" si="337"/>
        <v>-</v>
      </c>
      <c r="BD88" s="168" t="str">
        <f t="shared" ca="1" si="337"/>
        <v>-</v>
      </c>
      <c r="BE88" s="168" t="str">
        <f t="shared" ca="1" si="337"/>
        <v>-</v>
      </c>
      <c r="BF88" s="168" t="str">
        <f t="shared" ca="1" si="337"/>
        <v>-</v>
      </c>
      <c r="BG88" s="168">
        <f t="shared" ca="1" si="337"/>
        <v>1</v>
      </c>
      <c r="BH88" s="168">
        <f t="shared" ca="1" si="337"/>
        <v>1</v>
      </c>
      <c r="BI88" s="168" t="str">
        <f t="shared" ca="1" si="337"/>
        <v>-</v>
      </c>
      <c r="BJ88" s="168" t="str">
        <f t="shared" ca="1" si="337"/>
        <v>-</v>
      </c>
      <c r="BK88" s="10"/>
      <c r="BL88" s="168" t="str">
        <f t="shared" ca="1" si="337"/>
        <v>-</v>
      </c>
      <c r="BM88" s="168" t="str">
        <f t="shared" ca="1" si="337"/>
        <v>-</v>
      </c>
      <c r="BN88" s="168" t="str">
        <f t="shared" ca="1" si="337"/>
        <v>-</v>
      </c>
      <c r="BO88" s="168" t="str">
        <f t="shared" ca="1" si="337"/>
        <v>-</v>
      </c>
      <c r="BP88" s="168" t="str">
        <f t="shared" ca="1" si="337"/>
        <v>-</v>
      </c>
      <c r="BQ88" s="168" t="str">
        <f t="shared" ca="1" si="337"/>
        <v>-</v>
      </c>
      <c r="BR88" s="168" t="str">
        <f t="shared" ca="1" si="337"/>
        <v>-</v>
      </c>
      <c r="BS88" s="168" t="str">
        <f t="shared" ca="1" si="337"/>
        <v>-</v>
      </c>
      <c r="BT88" s="168" t="str">
        <f t="shared" ca="1" si="337"/>
        <v>-</v>
      </c>
      <c r="BU88" s="168" t="str">
        <f t="shared" ca="1" si="337"/>
        <v>-</v>
      </c>
      <c r="BV88" s="168" t="str">
        <f t="shared" ca="1" si="337"/>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41"/>
        <v>-</v>
      </c>
      <c r="CI88" s="168" t="str">
        <f t="shared" ca="1" si="341"/>
        <v>-</v>
      </c>
      <c r="CJ88" s="168" t="str">
        <f t="shared" ca="1" si="341"/>
        <v>-</v>
      </c>
      <c r="CK88" s="168" t="str">
        <f t="shared" ca="1" si="341"/>
        <v>-</v>
      </c>
      <c r="CL88" s="168" t="str">
        <f t="shared" ca="1" si="341"/>
        <v>-</v>
      </c>
      <c r="CM88" s="168" t="str">
        <f t="shared" ca="1" si="341"/>
        <v>-</v>
      </c>
      <c r="CN88" s="168" t="str">
        <f t="shared" ca="1" si="341"/>
        <v>-</v>
      </c>
      <c r="CO88" s="168" t="str">
        <f t="shared" ca="1" si="341"/>
        <v>-</v>
      </c>
      <c r="CP88" s="168">
        <f t="shared" ca="1" si="341"/>
        <v>1</v>
      </c>
      <c r="CQ88" s="168">
        <f t="shared" ca="1" si="341"/>
        <v>1</v>
      </c>
      <c r="CR88" s="168">
        <f t="shared" ca="1" si="341"/>
        <v>0</v>
      </c>
      <c r="CS88" s="168" t="str">
        <f t="shared" ca="1" si="341"/>
        <v>-</v>
      </c>
      <c r="CT88" s="168" t="str">
        <f t="shared" ca="1" si="341"/>
        <v>-</v>
      </c>
      <c r="CU88" s="168" t="str">
        <f t="shared" ca="1" si="341"/>
        <v>-</v>
      </c>
      <c r="CV88" s="168" t="str">
        <f t="shared" ca="1" si="341"/>
        <v>-</v>
      </c>
      <c r="CW88" s="168" t="str">
        <f t="shared" ca="1" si="341"/>
        <v>-</v>
      </c>
      <c r="CX88" s="168" t="str">
        <f t="shared" ca="1" si="341"/>
        <v>-</v>
      </c>
      <c r="CY88" s="168" t="str">
        <f t="shared" ca="1" si="341"/>
        <v>-</v>
      </c>
      <c r="CZ88" s="168">
        <f t="shared" ca="1" si="341"/>
        <v>0</v>
      </c>
      <c r="DA88" s="168" t="str">
        <f t="shared" ca="1" si="341"/>
        <v>-</v>
      </c>
      <c r="DB88" s="168" t="str">
        <f t="shared" ca="1" si="338"/>
        <v>-</v>
      </c>
      <c r="DC88" s="168" t="str">
        <f t="shared" ca="1" si="338"/>
        <v>-</v>
      </c>
      <c r="DD88" s="168" t="str">
        <f t="shared" ca="1" si="338"/>
        <v>-</v>
      </c>
      <c r="DE88" s="168" t="str">
        <f t="shared" ca="1" si="338"/>
        <v>-</v>
      </c>
      <c r="DF88" s="168">
        <f t="shared" ca="1" si="338"/>
        <v>0</v>
      </c>
      <c r="DG88" s="168">
        <f t="shared" ca="1" si="338"/>
        <v>0</v>
      </c>
      <c r="DH88" s="168">
        <f t="shared" ca="1" si="338"/>
        <v>0</v>
      </c>
      <c r="DI88" s="168">
        <f t="shared" ca="1" si="338"/>
        <v>0</v>
      </c>
      <c r="DJ88" s="168">
        <f t="shared" ca="1" si="338"/>
        <v>0</v>
      </c>
      <c r="DK88" s="168">
        <f t="shared" ca="1" si="338"/>
        <v>0</v>
      </c>
      <c r="DL88" s="168">
        <f t="shared" ca="1" si="338"/>
        <v>0</v>
      </c>
      <c r="DM88" s="168" t="str">
        <f t="shared" ca="1" si="338"/>
        <v>-</v>
      </c>
      <c r="DN88" s="168" t="str">
        <f t="shared" ca="1" si="338"/>
        <v>-</v>
      </c>
      <c r="DO88" s="168" t="str">
        <f t="shared" ca="1" si="338"/>
        <v>-</v>
      </c>
      <c r="DP88" s="168" t="str">
        <f t="shared" ca="1" si="338"/>
        <v>-</v>
      </c>
      <c r="DQ88" s="168" t="str">
        <f t="shared" ca="1" si="338"/>
        <v>-</v>
      </c>
      <c r="DR88" s="168" t="str">
        <f t="shared" ca="1" si="338"/>
        <v>-</v>
      </c>
      <c r="DS88" s="168" t="str">
        <f t="shared" ca="1" si="338"/>
        <v>-</v>
      </c>
      <c r="DT88" s="168" t="str">
        <f t="shared" ca="1" si="338"/>
        <v>-</v>
      </c>
      <c r="DU88" s="168" t="str">
        <f t="shared" ref="DU88:EG96" ca="1" si="347">OFFSET(DU$5,$B88,0)</f>
        <v>-</v>
      </c>
      <c r="DV88" s="168" t="str">
        <f t="shared" ca="1" si="347"/>
        <v>-</v>
      </c>
      <c r="DW88" s="168" t="str">
        <f t="shared" ca="1" si="347"/>
        <v>-</v>
      </c>
      <c r="DX88" s="10"/>
      <c r="DY88" s="168">
        <f t="shared" ref="DY88:EG89" ca="1" si="348">OFFSET(DY$5,$B88,0)</f>
        <v>1</v>
      </c>
      <c r="DZ88" s="168" t="str">
        <f t="shared" ca="1" si="348"/>
        <v>-</v>
      </c>
      <c r="EA88" s="168" t="str">
        <f t="shared" ca="1" si="348"/>
        <v>-</v>
      </c>
      <c r="EB88" s="168" t="str">
        <f t="shared" ca="1" si="348"/>
        <v>-</v>
      </c>
      <c r="EC88" s="168" t="str">
        <f t="shared" ca="1" si="348"/>
        <v>-</v>
      </c>
      <c r="ED88" s="168" t="b">
        <f t="shared" ca="1" si="348"/>
        <v>0</v>
      </c>
      <c r="EE88" s="168" t="str">
        <f t="shared" ca="1" si="348"/>
        <v>-</v>
      </c>
      <c r="EF88" s="168">
        <f t="shared" ca="1" si="348"/>
        <v>0</v>
      </c>
      <c r="EG88" s="168" t="str">
        <f t="shared" ca="1" si="348"/>
        <v>-</v>
      </c>
      <c r="EH88" s="166" cm="1">
        <f t="array" aca="1" ref="EH88" ca="1">INDEX(i.rev,$K88,EH$15)</f>
        <v>1</v>
      </c>
      <c r="EI88" s="168">
        <f t="shared" ref="EI88:EX107" ca="1" si="349">OFFSET(EI$5,$B88,0)</f>
        <v>0</v>
      </c>
      <c r="EJ88" s="168">
        <f t="shared" ca="1" si="349"/>
        <v>1</v>
      </c>
      <c r="EK88" s="168">
        <f t="shared" ca="1" si="349"/>
        <v>0</v>
      </c>
      <c r="EL88" s="168">
        <f t="shared" ca="1" si="349"/>
        <v>1</v>
      </c>
      <c r="EM88" s="168">
        <f t="shared" ca="1" si="349"/>
        <v>1</v>
      </c>
      <c r="EN88" s="168">
        <f t="shared" ca="1" si="349"/>
        <v>1</v>
      </c>
      <c r="EO88" s="168">
        <f t="shared" ca="1" si="298"/>
        <v>0</v>
      </c>
      <c r="EP88" s="168">
        <f t="shared" ca="1" si="298"/>
        <v>0</v>
      </c>
      <c r="EQ88" s="168">
        <f t="shared" ca="1" si="298"/>
        <v>0</v>
      </c>
      <c r="ER88" s="168">
        <f t="shared" ca="1" si="298"/>
        <v>0</v>
      </c>
      <c r="ES88" s="168">
        <f t="shared" ca="1" si="298"/>
        <v>0</v>
      </c>
      <c r="ET88" s="168">
        <f t="shared" ca="1" si="298"/>
        <v>0</v>
      </c>
      <c r="EU88" s="168">
        <f t="shared" ca="1" si="298"/>
        <v>0</v>
      </c>
      <c r="EV88" s="168">
        <f t="shared" ca="1" si="298"/>
        <v>0</v>
      </c>
      <c r="EW88" s="168">
        <f t="shared" ca="1" si="298"/>
        <v>0</v>
      </c>
      <c r="EX88" s="168">
        <f t="shared" ca="1" si="298"/>
        <v>0</v>
      </c>
      <c r="EY88" s="166" cm="1">
        <f t="array" aca="1" ref="EY88" ca="1">INDEX(i.rev,$K88,EY$15)</f>
        <v>0</v>
      </c>
      <c r="EZ88" s="168">
        <f t="shared" ca="1" si="299"/>
        <v>0</v>
      </c>
      <c r="FA88" s="166" cm="1">
        <f t="array" aca="1" ref="FA88" ca="1">INDEX(i.rev,$K88,FA$15)</f>
        <v>1</v>
      </c>
      <c r="FB88" s="168">
        <f t="shared" ca="1" si="326"/>
        <v>0</v>
      </c>
      <c r="FC88" s="168">
        <f t="shared" ca="1" si="326"/>
        <v>0</v>
      </c>
      <c r="FD88" s="168">
        <f t="shared" ca="1" si="326"/>
        <v>0</v>
      </c>
      <c r="FE88" s="168">
        <f t="shared" ca="1" si="326"/>
        <v>0</v>
      </c>
      <c r="FF88" s="168">
        <f t="shared" ca="1" si="326"/>
        <v>0</v>
      </c>
      <c r="FG88" s="168">
        <f t="shared" ca="1" si="326"/>
        <v>0</v>
      </c>
      <c r="FH88" s="168">
        <f t="shared" ca="1" si="326"/>
        <v>0</v>
      </c>
      <c r="FI88" s="10">
        <f t="shared" si="343"/>
        <v>0.75</v>
      </c>
      <c r="FJ88" s="168" t="str">
        <f t="shared" ca="1" si="339"/>
        <v>-</v>
      </c>
      <c r="FK88" s="168" t="str">
        <f t="shared" ca="1" si="339"/>
        <v>-</v>
      </c>
      <c r="FL88" s="199" t="b">
        <f>TRUE</f>
        <v>1</v>
      </c>
      <c r="FM88" s="201">
        <f t="shared" si="342"/>
        <v>26.25</v>
      </c>
      <c r="FN88" s="168" t="str">
        <f t="shared" ca="1" si="323"/>
        <v>-</v>
      </c>
      <c r="FO88" s="166" t="b">
        <f t="shared" si="225"/>
        <v>0</v>
      </c>
      <c r="FP88" s="166" t="b">
        <f t="shared" si="225"/>
        <v>0</v>
      </c>
      <c r="FQ88" s="166" t="b">
        <f t="shared" si="225"/>
        <v>1</v>
      </c>
      <c r="FR88" s="168">
        <f t="shared" ca="1" si="326"/>
        <v>0</v>
      </c>
      <c r="FS88" s="166">
        <f t="shared" ca="1" si="226"/>
        <v>1</v>
      </c>
      <c r="FT88" s="166">
        <f t="shared" ca="1" si="226"/>
        <v>1</v>
      </c>
      <c r="FU88" s="168" t="str">
        <f t="shared" ca="1" si="326"/>
        <v>-</v>
      </c>
      <c r="FV88" s="168" t="str">
        <f t="shared" ca="1" si="326"/>
        <v>-</v>
      </c>
      <c r="FW88" s="168" t="str">
        <f t="shared" ca="1" si="326"/>
        <v>-</v>
      </c>
      <c r="FX88" s="168" t="str">
        <f t="shared" ca="1" si="326"/>
        <v>-</v>
      </c>
      <c r="FY88" s="168" t="str">
        <f t="shared" ca="1" si="326"/>
        <v>-</v>
      </c>
      <c r="FZ88" s="168" t="str">
        <f t="shared" ca="1" si="326"/>
        <v>-</v>
      </c>
      <c r="GA88" s="168" t="str">
        <f t="shared" ca="1" si="326"/>
        <v>-</v>
      </c>
      <c r="GB88" s="168" t="str">
        <f t="shared" ca="1" si="326"/>
        <v>-</v>
      </c>
      <c r="GC88" s="168" t="str">
        <f t="shared" ca="1" si="326"/>
        <v>-</v>
      </c>
      <c r="GD88" s="168" t="b">
        <f t="shared" ca="1" si="326"/>
        <v>1</v>
      </c>
      <c r="GE88" s="168" t="str">
        <f t="shared" ca="1" si="326"/>
        <v>-</v>
      </c>
      <c r="GF88" s="168" t="str">
        <f t="shared" ca="1" si="326"/>
        <v>-</v>
      </c>
      <c r="GG88" s="168" t="str">
        <f t="shared" ca="1" si="227"/>
        <v>-</v>
      </c>
      <c r="GH88" s="168" t="str">
        <f t="shared" ca="1" si="227"/>
        <v>-</v>
      </c>
      <c r="GI88" s="168" t="str">
        <f t="shared" ca="1" si="227"/>
        <v>-</v>
      </c>
      <c r="GJ88" s="168" t="str">
        <f t="shared" ca="1" si="227"/>
        <v>-</v>
      </c>
      <c r="GK88" s="168" t="str">
        <f t="shared" ca="1" si="227"/>
        <v>-</v>
      </c>
      <c r="GL88" s="168" t="str">
        <f t="shared" ca="1" si="227"/>
        <v>-</v>
      </c>
      <c r="GM88" s="168" t="str">
        <f t="shared" ca="1" si="227"/>
        <v>-</v>
      </c>
      <c r="GN88" s="168" t="str">
        <f t="shared" ca="1" si="227"/>
        <v>-</v>
      </c>
      <c r="GO88" s="168" t="str">
        <f t="shared" ca="1" si="227"/>
        <v>-</v>
      </c>
      <c r="GP88" s="168" t="str">
        <f t="shared" ca="1" si="227"/>
        <v>-</v>
      </c>
      <c r="GQ88" s="168" t="str">
        <f t="shared" ca="1" si="227"/>
        <v>-</v>
      </c>
      <c r="GR88" s="168" t="str">
        <f t="shared" ca="1" si="227"/>
        <v>-</v>
      </c>
      <c r="GS88" s="168">
        <f t="shared" ca="1" si="227"/>
        <v>500</v>
      </c>
      <c r="GT88" s="168">
        <f t="shared" ca="1" si="227"/>
        <v>500</v>
      </c>
      <c r="GU88" s="168" t="str">
        <f t="shared" ca="1" si="227"/>
        <v>-</v>
      </c>
      <c r="GV88" s="168" t="str">
        <f t="shared" ca="1" si="227"/>
        <v>-</v>
      </c>
      <c r="GW88" s="168" t="str">
        <f t="shared" ca="1" si="340"/>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31"/>
        <v>4.4999999999999998E-2</v>
      </c>
      <c r="JB88" s="166">
        <f t="shared" ca="1" si="232"/>
        <v>4.4999999999999998E-2</v>
      </c>
      <c r="JC88" s="168">
        <f t="shared" ca="1" si="332"/>
        <v>1</v>
      </c>
      <c r="JD88" s="168">
        <f t="shared" ca="1" si="332"/>
        <v>0</v>
      </c>
      <c r="JE88" s="168">
        <f t="shared" ca="1" si="332"/>
        <v>1</v>
      </c>
      <c r="JF88" s="168">
        <f t="shared" ca="1" si="332"/>
        <v>1</v>
      </c>
      <c r="JG88" s="168">
        <f t="shared" ca="1" si="332"/>
        <v>0</v>
      </c>
      <c r="JH88" s="168">
        <f t="shared" ca="1" si="332"/>
        <v>70</v>
      </c>
      <c r="JI88" s="168">
        <f t="shared" ca="1" si="332"/>
        <v>50</v>
      </c>
      <c r="JJ88" s="168">
        <f t="shared" ca="1" si="332"/>
        <v>70</v>
      </c>
      <c r="JK88" s="168">
        <f t="shared" ca="1" si="332"/>
        <v>50</v>
      </c>
      <c r="JL88" s="166">
        <f t="shared" ca="1" si="301"/>
        <v>1</v>
      </c>
      <c r="JM88" s="166">
        <f t="shared" ca="1" si="302"/>
        <v>1</v>
      </c>
      <c r="JN88" s="166">
        <f t="shared" ca="1" si="303"/>
        <v>1</v>
      </c>
      <c r="JO88" s="166">
        <f t="shared" ca="1" si="234"/>
        <v>1</v>
      </c>
      <c r="JP88" s="166">
        <f t="shared" ca="1" si="234"/>
        <v>1</v>
      </c>
      <c r="JQ88" s="168">
        <f t="shared" ca="1" si="332"/>
        <v>1</v>
      </c>
      <c r="JR88" s="10"/>
      <c r="JS88" s="168">
        <f t="shared" ca="1" si="332"/>
        <v>1</v>
      </c>
      <c r="JT88" s="166">
        <f t="shared" ca="1" si="235"/>
        <v>1</v>
      </c>
      <c r="JU88" s="168">
        <f t="shared" ca="1" si="332"/>
        <v>1</v>
      </c>
      <c r="JV88" s="168">
        <f t="shared" ca="1" si="332"/>
        <v>1</v>
      </c>
      <c r="JW88" s="168">
        <f t="shared" ca="1" si="332"/>
        <v>1</v>
      </c>
      <c r="JX88" s="168">
        <f t="shared" ca="1" si="332"/>
        <v>1</v>
      </c>
      <c r="JY88" s="168">
        <f t="shared" ca="1" si="332"/>
        <v>1</v>
      </c>
      <c r="JZ88" s="168">
        <f t="shared" ca="1" si="332"/>
        <v>1</v>
      </c>
      <c r="KA88" s="166">
        <f t="shared" ca="1" si="236"/>
        <v>1</v>
      </c>
      <c r="KB88" s="166">
        <f t="shared" ca="1" si="237"/>
        <v>1</v>
      </c>
      <c r="KC88" s="166">
        <f t="shared" ca="1" si="238"/>
        <v>1</v>
      </c>
      <c r="KD88" s="166" t="str">
        <f t="shared" ca="1" si="239"/>
        <v>-</v>
      </c>
      <c r="KE88" s="199">
        <v>2</v>
      </c>
      <c r="KF88" s="166" t="str">
        <f t="shared" ca="1" si="240"/>
        <v>-</v>
      </c>
      <c r="KG88" s="166" t="str">
        <f t="shared" ca="1" si="241"/>
        <v>-</v>
      </c>
      <c r="KH88" s="166" t="b">
        <f t="shared" ca="1" si="242"/>
        <v>0</v>
      </c>
      <c r="KI88" s="168">
        <f t="shared" ca="1" si="332"/>
        <v>0</v>
      </c>
      <c r="KJ88" s="27">
        <v>0</v>
      </c>
    </row>
    <row r="89" spans="1:296" s="148" customFormat="1" outlineLevel="1">
      <c r="A89" s="126">
        <f t="shared" si="13"/>
        <v>84</v>
      </c>
      <c r="B89" s="126">
        <f t="shared" si="294"/>
        <v>13</v>
      </c>
      <c r="C89" s="148">
        <v>101</v>
      </c>
      <c r="D89" s="148" t="s">
        <v>884</v>
      </c>
      <c r="E89" s="148" t="b">
        <v>1</v>
      </c>
      <c r="F89" s="148" t="b">
        <v>0</v>
      </c>
      <c r="G89" s="148" t="b">
        <f t="shared" si="325"/>
        <v>1</v>
      </c>
      <c r="H89" s="144">
        <v>3</v>
      </c>
      <c r="I89" s="32">
        <v>1</v>
      </c>
      <c r="J89" s="144">
        <f t="shared" ca="1" si="345"/>
        <v>1</v>
      </c>
      <c r="K89" s="144">
        <f t="shared" ca="1" si="345"/>
        <v>1</v>
      </c>
      <c r="L89" s="144">
        <f t="shared" ca="1" si="345"/>
        <v>1</v>
      </c>
      <c r="M89" s="144">
        <f t="shared" ca="1" si="345"/>
        <v>1</v>
      </c>
      <c r="N89" s="144">
        <f t="shared" ca="1" si="345"/>
        <v>1</v>
      </c>
      <c r="O89" s="144">
        <f t="shared" ca="1" si="345"/>
        <v>1</v>
      </c>
      <c r="P89" s="144">
        <f t="shared" ca="1" si="345"/>
        <v>1</v>
      </c>
      <c r="Q89" s="144">
        <f t="shared" ca="1" si="345"/>
        <v>1</v>
      </c>
      <c r="R89" s="144">
        <f t="shared" ca="1" si="345"/>
        <v>2</v>
      </c>
      <c r="S89" s="144">
        <f t="shared" ca="1" si="345"/>
        <v>1</v>
      </c>
      <c r="T89" s="144">
        <f t="shared" ca="1" si="345"/>
        <v>1</v>
      </c>
      <c r="U89" s="144">
        <f t="shared" ca="1" si="345"/>
        <v>1</v>
      </c>
      <c r="V89" s="144">
        <f t="shared" ca="1" si="345"/>
        <v>1</v>
      </c>
      <c r="W89" s="144">
        <f t="shared" ca="1" si="345"/>
        <v>1</v>
      </c>
      <c r="X89" s="144">
        <f t="shared" ca="1" si="345"/>
        <v>1</v>
      </c>
      <c r="Y89" s="144">
        <f t="shared" ca="1" si="345"/>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30"/>
        <v>1</v>
      </c>
      <c r="AL89" s="166" t="str">
        <f t="shared" si="330"/>
        <v>-</v>
      </c>
      <c r="AM89" s="166" t="str">
        <f t="shared" si="330"/>
        <v>-</v>
      </c>
      <c r="AN89" s="166" t="str">
        <f t="shared" si="330"/>
        <v>-</v>
      </c>
      <c r="AO89" s="166" t="b">
        <f t="shared" si="330"/>
        <v>0</v>
      </c>
      <c r="AP89" s="166" t="b">
        <f t="shared" si="330"/>
        <v>0</v>
      </c>
      <c r="AQ89" s="166">
        <f t="shared" ca="1" si="217"/>
        <v>0</v>
      </c>
      <c r="AR89" s="166" t="b">
        <f t="shared" ca="1" si="346"/>
        <v>0</v>
      </c>
      <c r="AS89" s="166" t="b">
        <f t="shared" ca="1" si="346"/>
        <v>0</v>
      </c>
      <c r="AT89" s="166" t="str">
        <f t="shared" ca="1" si="346"/>
        <v>-</v>
      </c>
      <c r="AU89" s="166" t="str">
        <f t="shared" ca="1" si="346"/>
        <v>-</v>
      </c>
      <c r="AV89" s="166" t="str">
        <f t="shared" ca="1" si="346"/>
        <v>-</v>
      </c>
      <c r="AW89" s="10"/>
      <c r="AX89" s="166" t="b">
        <f t="shared" si="219"/>
        <v>1</v>
      </c>
      <c r="AY89" s="168" t="b">
        <f t="shared" ca="1" si="337"/>
        <v>1</v>
      </c>
      <c r="AZ89" s="168" t="b">
        <f t="shared" ca="1" si="337"/>
        <v>1</v>
      </c>
      <c r="BA89" s="167">
        <f t="shared" si="263"/>
        <v>3108</v>
      </c>
      <c r="BB89" s="168" t="str">
        <f t="shared" ca="1" si="337"/>
        <v>-</v>
      </c>
      <c r="BC89" s="168" t="str">
        <f t="shared" ca="1" si="337"/>
        <v>-</v>
      </c>
      <c r="BD89" s="168" t="str">
        <f t="shared" ca="1" si="337"/>
        <v>-</v>
      </c>
      <c r="BE89" s="168" t="str">
        <f t="shared" ca="1" si="337"/>
        <v>-</v>
      </c>
      <c r="BF89" s="168" t="str">
        <f t="shared" ca="1" si="337"/>
        <v>-</v>
      </c>
      <c r="BG89" s="168">
        <f t="shared" ca="1" si="337"/>
        <v>1</v>
      </c>
      <c r="BH89" s="168">
        <f t="shared" ca="1" si="337"/>
        <v>1</v>
      </c>
      <c r="BI89" s="168" t="str">
        <f t="shared" ca="1" si="337"/>
        <v>-</v>
      </c>
      <c r="BJ89" s="168" t="str">
        <f t="shared" ca="1" si="337"/>
        <v>-</v>
      </c>
      <c r="BK89" s="10"/>
      <c r="BL89" s="168" t="str">
        <f t="shared" ca="1" si="337"/>
        <v>-</v>
      </c>
      <c r="BM89" s="168" t="str">
        <f t="shared" ca="1" si="337"/>
        <v>-</v>
      </c>
      <c r="BN89" s="168" t="str">
        <f t="shared" ca="1" si="337"/>
        <v>-</v>
      </c>
      <c r="BO89" s="168" t="str">
        <f t="shared" ca="1" si="337"/>
        <v>-</v>
      </c>
      <c r="BP89" s="168" t="str">
        <f t="shared" ca="1" si="337"/>
        <v>-</v>
      </c>
      <c r="BQ89" s="168" t="str">
        <f t="shared" ca="1" si="337"/>
        <v>-</v>
      </c>
      <c r="BR89" s="168" t="str">
        <f t="shared" ca="1" si="337"/>
        <v>-</v>
      </c>
      <c r="BS89" s="168" t="str">
        <f t="shared" ca="1" si="337"/>
        <v>-</v>
      </c>
      <c r="BT89" s="168" t="str">
        <f t="shared" ca="1" si="337"/>
        <v>-</v>
      </c>
      <c r="BU89" s="168" t="str">
        <f t="shared" ca="1" si="337"/>
        <v>-</v>
      </c>
      <c r="BV89" s="168" t="str">
        <f t="shared" ca="1" si="337"/>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41"/>
        <v>-</v>
      </c>
      <c r="CI89" s="168" t="str">
        <f t="shared" ca="1" si="341"/>
        <v>-</v>
      </c>
      <c r="CJ89" s="168" t="str">
        <f t="shared" ca="1" si="341"/>
        <v>-</v>
      </c>
      <c r="CK89" s="168" t="str">
        <f t="shared" ca="1" si="341"/>
        <v>-</v>
      </c>
      <c r="CL89" s="168" t="str">
        <f t="shared" ca="1" si="341"/>
        <v>-</v>
      </c>
      <c r="CM89" s="168" t="str">
        <f t="shared" ca="1" si="341"/>
        <v>-</v>
      </c>
      <c r="CN89" s="168" t="str">
        <f t="shared" ca="1" si="341"/>
        <v>-</v>
      </c>
      <c r="CO89" s="168" t="str">
        <f t="shared" ca="1" si="341"/>
        <v>-</v>
      </c>
      <c r="CP89" s="168">
        <f t="shared" ca="1" si="341"/>
        <v>1</v>
      </c>
      <c r="CQ89" s="168">
        <f t="shared" ca="1" si="341"/>
        <v>1</v>
      </c>
      <c r="CR89" s="168">
        <f t="shared" ca="1" si="341"/>
        <v>0</v>
      </c>
      <c r="CS89" s="168" t="str">
        <f t="shared" ca="1" si="341"/>
        <v>-</v>
      </c>
      <c r="CT89" s="168" t="str">
        <f t="shared" ca="1" si="341"/>
        <v>-</v>
      </c>
      <c r="CU89" s="168" t="str">
        <f t="shared" ca="1" si="341"/>
        <v>-</v>
      </c>
      <c r="CV89" s="168" t="str">
        <f t="shared" ca="1" si="341"/>
        <v>-</v>
      </c>
      <c r="CW89" s="168" t="str">
        <f t="shared" ca="1" si="341"/>
        <v>-</v>
      </c>
      <c r="CX89" s="168" t="str">
        <f t="shared" ca="1" si="341"/>
        <v>-</v>
      </c>
      <c r="CY89" s="168" t="str">
        <f t="shared" ca="1" si="341"/>
        <v>-</v>
      </c>
      <c r="CZ89" s="168">
        <f t="shared" ca="1" si="341"/>
        <v>0</v>
      </c>
      <c r="DA89" s="168" t="str">
        <f t="shared" ca="1" si="341"/>
        <v>-</v>
      </c>
      <c r="DB89" s="168" t="str">
        <f t="shared" ca="1" si="338"/>
        <v>-</v>
      </c>
      <c r="DC89" s="168" t="str">
        <f t="shared" ca="1" si="338"/>
        <v>-</v>
      </c>
      <c r="DD89" s="168" t="str">
        <f t="shared" ca="1" si="338"/>
        <v>-</v>
      </c>
      <c r="DE89" s="168" t="str">
        <f t="shared" ca="1" si="338"/>
        <v>-</v>
      </c>
      <c r="DF89" s="168">
        <f t="shared" ca="1" si="338"/>
        <v>0</v>
      </c>
      <c r="DG89" s="168">
        <f t="shared" ca="1" si="338"/>
        <v>0</v>
      </c>
      <c r="DH89" s="168">
        <f t="shared" ca="1" si="338"/>
        <v>0</v>
      </c>
      <c r="DI89" s="168">
        <f t="shared" ca="1" si="338"/>
        <v>0</v>
      </c>
      <c r="DJ89" s="168">
        <f t="shared" ca="1" si="338"/>
        <v>0</v>
      </c>
      <c r="DK89" s="168">
        <f t="shared" ca="1" si="338"/>
        <v>0</v>
      </c>
      <c r="DL89" s="168">
        <f t="shared" ca="1" si="338"/>
        <v>0</v>
      </c>
      <c r="DM89" s="168" t="str">
        <f t="shared" ca="1" si="338"/>
        <v>-</v>
      </c>
      <c r="DN89" s="168" t="str">
        <f t="shared" ca="1" si="338"/>
        <v>-</v>
      </c>
      <c r="DO89" s="168" t="str">
        <f t="shared" ca="1" si="338"/>
        <v>-</v>
      </c>
      <c r="DP89" s="168" t="str">
        <f t="shared" ca="1" si="338"/>
        <v>-</v>
      </c>
      <c r="DQ89" s="168" t="str">
        <f t="shared" ca="1" si="338"/>
        <v>-</v>
      </c>
      <c r="DR89" s="168" t="str">
        <f t="shared" ca="1" si="338"/>
        <v>-</v>
      </c>
      <c r="DS89" s="168" t="str">
        <f t="shared" ca="1" si="338"/>
        <v>-</v>
      </c>
      <c r="DT89" s="168" t="str">
        <f t="shared" ca="1" si="338"/>
        <v>-</v>
      </c>
      <c r="DU89" s="168" t="str">
        <f t="shared" ca="1" si="347"/>
        <v>-</v>
      </c>
      <c r="DV89" s="168" t="str">
        <f t="shared" ca="1" si="347"/>
        <v>-</v>
      </c>
      <c r="DW89" s="168" t="str">
        <f t="shared" ca="1" si="347"/>
        <v>-</v>
      </c>
      <c r="DX89" s="10"/>
      <c r="DY89" s="168">
        <f t="shared" ca="1" si="348"/>
        <v>1</v>
      </c>
      <c r="DZ89" s="168" t="str">
        <f t="shared" ca="1" si="348"/>
        <v>-</v>
      </c>
      <c r="EA89" s="168" t="str">
        <f t="shared" ca="1" si="348"/>
        <v>-</v>
      </c>
      <c r="EB89" s="168" t="str">
        <f t="shared" ca="1" si="348"/>
        <v>-</v>
      </c>
      <c r="EC89" s="168" t="str">
        <f t="shared" ca="1" si="348"/>
        <v>-</v>
      </c>
      <c r="ED89" s="168" t="b">
        <f t="shared" ca="1" si="348"/>
        <v>0</v>
      </c>
      <c r="EE89" s="168" t="str">
        <f t="shared" ca="1" si="348"/>
        <v>-</v>
      </c>
      <c r="EF89" s="168">
        <f t="shared" ca="1" si="348"/>
        <v>0</v>
      </c>
      <c r="EG89" s="168" t="str">
        <f t="shared" ca="1" si="348"/>
        <v>-</v>
      </c>
      <c r="EH89" s="166" cm="1">
        <f t="array" aca="1" ref="EH89" ca="1">INDEX(i.rev,$K89,EH$15)</f>
        <v>1</v>
      </c>
      <c r="EI89" s="168">
        <f t="shared" ca="1" si="349"/>
        <v>0</v>
      </c>
      <c r="EJ89" s="168">
        <f t="shared" ca="1" si="349"/>
        <v>1</v>
      </c>
      <c r="EK89" s="168">
        <f t="shared" ca="1" si="349"/>
        <v>0</v>
      </c>
      <c r="EL89" s="168">
        <f t="shared" ca="1" si="349"/>
        <v>1</v>
      </c>
      <c r="EM89" s="168">
        <f t="shared" ca="1" si="349"/>
        <v>1</v>
      </c>
      <c r="EN89" s="168">
        <f t="shared" ca="1" si="349"/>
        <v>1</v>
      </c>
      <c r="EO89" s="168">
        <f t="shared" ca="1" si="298"/>
        <v>0</v>
      </c>
      <c r="EP89" s="168">
        <f t="shared" ca="1" si="298"/>
        <v>0</v>
      </c>
      <c r="EQ89" s="168">
        <f t="shared" ca="1" si="298"/>
        <v>0</v>
      </c>
      <c r="ER89" s="168">
        <f t="shared" ca="1" si="298"/>
        <v>0</v>
      </c>
      <c r="ES89" s="168">
        <f t="shared" ca="1" si="298"/>
        <v>0</v>
      </c>
      <c r="ET89" s="168">
        <f t="shared" ca="1" si="298"/>
        <v>0</v>
      </c>
      <c r="EU89" s="168">
        <f t="shared" ca="1" si="298"/>
        <v>0</v>
      </c>
      <c r="EV89" s="168">
        <f t="shared" ca="1" si="298"/>
        <v>0</v>
      </c>
      <c r="EW89" s="168">
        <f t="shared" ca="1" si="298"/>
        <v>0</v>
      </c>
      <c r="EX89" s="168">
        <f t="shared" ca="1" si="298"/>
        <v>0</v>
      </c>
      <c r="EY89" s="166" cm="1">
        <f t="array" aca="1" ref="EY89" ca="1">INDEX(i.rev,$K89,EY$15)</f>
        <v>0</v>
      </c>
      <c r="EZ89" s="168">
        <f t="shared" ca="1" si="299"/>
        <v>0</v>
      </c>
      <c r="FA89" s="166" cm="1">
        <f t="array" aca="1" ref="FA89" ca="1">INDEX(i.rev,$K89,FA$15)</f>
        <v>1</v>
      </c>
      <c r="FB89" s="168">
        <f t="shared" ca="1" si="326"/>
        <v>0</v>
      </c>
      <c r="FC89" s="168">
        <f t="shared" ca="1" si="326"/>
        <v>0</v>
      </c>
      <c r="FD89" s="168">
        <f t="shared" ca="1" si="326"/>
        <v>0</v>
      </c>
      <c r="FE89" s="168">
        <f t="shared" ca="1" si="326"/>
        <v>0</v>
      </c>
      <c r="FF89" s="168">
        <f t="shared" ca="1" si="326"/>
        <v>0</v>
      </c>
      <c r="FG89" s="168">
        <f t="shared" ca="1" si="326"/>
        <v>0</v>
      </c>
      <c r="FH89" s="168">
        <f t="shared" ca="1" si="326"/>
        <v>0</v>
      </c>
      <c r="FI89" s="10">
        <f t="shared" si="343"/>
        <v>0.9</v>
      </c>
      <c r="FJ89" s="168" t="str">
        <f t="shared" ca="1" si="339"/>
        <v>-</v>
      </c>
      <c r="FK89" s="168" t="str">
        <f t="shared" ca="1" si="339"/>
        <v>-</v>
      </c>
      <c r="FL89" s="199" t="b">
        <f>TRUE</f>
        <v>1</v>
      </c>
      <c r="FM89" s="201">
        <f t="shared" si="342"/>
        <v>31.5</v>
      </c>
      <c r="FN89" s="168" t="str">
        <f t="shared" ca="1" si="323"/>
        <v>-</v>
      </c>
      <c r="FO89" s="166" t="b">
        <f t="shared" si="225"/>
        <v>0</v>
      </c>
      <c r="FP89" s="166" t="b">
        <f t="shared" si="225"/>
        <v>0</v>
      </c>
      <c r="FQ89" s="166" t="b">
        <f t="shared" si="225"/>
        <v>1</v>
      </c>
      <c r="FR89" s="168">
        <f t="shared" ca="1" si="326"/>
        <v>0</v>
      </c>
      <c r="FS89" s="166">
        <f t="shared" ca="1" si="226"/>
        <v>1</v>
      </c>
      <c r="FT89" s="166">
        <f t="shared" ca="1" si="226"/>
        <v>1</v>
      </c>
      <c r="FU89" s="168" t="str">
        <f t="shared" ca="1" si="326"/>
        <v>-</v>
      </c>
      <c r="FV89" s="168" t="str">
        <f t="shared" ca="1" si="326"/>
        <v>-</v>
      </c>
      <c r="FW89" s="168" t="str">
        <f t="shared" ca="1" si="326"/>
        <v>-</v>
      </c>
      <c r="FX89" s="168" t="str">
        <f t="shared" ref="FX89:GF89" ca="1" si="350">OFFSET(FX$5,$B89,0)</f>
        <v>-</v>
      </c>
      <c r="FY89" s="168" t="str">
        <f t="shared" ca="1" si="350"/>
        <v>-</v>
      </c>
      <c r="FZ89" s="168" t="str">
        <f t="shared" ca="1" si="350"/>
        <v>-</v>
      </c>
      <c r="GA89" s="168" t="str">
        <f t="shared" ca="1" si="350"/>
        <v>-</v>
      </c>
      <c r="GB89" s="168" t="str">
        <f t="shared" ca="1" si="350"/>
        <v>-</v>
      </c>
      <c r="GC89" s="168" t="str">
        <f t="shared" ca="1" si="350"/>
        <v>-</v>
      </c>
      <c r="GD89" s="168" t="b">
        <f t="shared" ca="1" si="350"/>
        <v>1</v>
      </c>
      <c r="GE89" s="168" t="str">
        <f t="shared" ca="1" si="350"/>
        <v>-</v>
      </c>
      <c r="GF89" s="168" t="str">
        <f t="shared" ca="1" si="350"/>
        <v>-</v>
      </c>
      <c r="GG89" s="168" t="str">
        <f t="shared" ca="1" si="227"/>
        <v>-</v>
      </c>
      <c r="GH89" s="168" t="str">
        <f t="shared" ca="1" si="227"/>
        <v>-</v>
      </c>
      <c r="GI89" s="168" t="str">
        <f t="shared" ca="1" si="227"/>
        <v>-</v>
      </c>
      <c r="GJ89" s="168" t="str">
        <f t="shared" ca="1" si="227"/>
        <v>-</v>
      </c>
      <c r="GK89" s="168" t="str">
        <f t="shared" ca="1" si="227"/>
        <v>-</v>
      </c>
      <c r="GL89" s="168" t="str">
        <f t="shared" ca="1" si="227"/>
        <v>-</v>
      </c>
      <c r="GM89" s="168" t="str">
        <f t="shared" ca="1" si="227"/>
        <v>-</v>
      </c>
      <c r="GN89" s="168" t="str">
        <f t="shared" ca="1" si="227"/>
        <v>-</v>
      </c>
      <c r="GO89" s="168" t="str">
        <f t="shared" ca="1" si="227"/>
        <v>-</v>
      </c>
      <c r="GP89" s="168" t="str">
        <f t="shared" ca="1" si="227"/>
        <v>-</v>
      </c>
      <c r="GQ89" s="168" t="str">
        <f t="shared" ca="1" si="227"/>
        <v>-</v>
      </c>
      <c r="GR89" s="168" t="str">
        <f t="shared" ca="1" si="227"/>
        <v>-</v>
      </c>
      <c r="GS89" s="168">
        <f t="shared" ca="1" si="227"/>
        <v>500</v>
      </c>
      <c r="GT89" s="168">
        <f t="shared" ca="1" si="227"/>
        <v>500</v>
      </c>
      <c r="GU89" s="168" t="str">
        <f t="shared" ca="1" si="227"/>
        <v>-</v>
      </c>
      <c r="GV89" s="168" t="str">
        <f t="shared" ca="1" si="227"/>
        <v>-</v>
      </c>
      <c r="GW89" s="168" t="str">
        <f t="shared" ca="1" si="340"/>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31"/>
        <v>4.4999999999999998E-2</v>
      </c>
      <c r="JB89" s="166">
        <f t="shared" ca="1" si="232"/>
        <v>4.4999999999999998E-2</v>
      </c>
      <c r="JC89" s="168">
        <f t="shared" ca="1" si="332"/>
        <v>1</v>
      </c>
      <c r="JD89" s="168">
        <f t="shared" ca="1" si="332"/>
        <v>0</v>
      </c>
      <c r="JE89" s="168">
        <f t="shared" ca="1" si="332"/>
        <v>1</v>
      </c>
      <c r="JF89" s="168">
        <f t="shared" ca="1" si="332"/>
        <v>1</v>
      </c>
      <c r="JG89" s="168">
        <f t="shared" ca="1" si="332"/>
        <v>0</v>
      </c>
      <c r="JH89" s="168">
        <f t="shared" ca="1" si="332"/>
        <v>70</v>
      </c>
      <c r="JI89" s="168">
        <f t="shared" ca="1" si="332"/>
        <v>50</v>
      </c>
      <c r="JJ89" s="168">
        <f t="shared" ca="1" si="332"/>
        <v>70</v>
      </c>
      <c r="JK89" s="168">
        <f t="shared" ca="1" si="332"/>
        <v>50</v>
      </c>
      <c r="JL89" s="166">
        <f t="shared" ca="1" si="301"/>
        <v>1</v>
      </c>
      <c r="JM89" s="166">
        <f t="shared" ca="1" si="302"/>
        <v>1</v>
      </c>
      <c r="JN89" s="166">
        <f t="shared" ca="1" si="303"/>
        <v>1</v>
      </c>
      <c r="JO89" s="166">
        <f t="shared" ca="1" si="234"/>
        <v>1</v>
      </c>
      <c r="JP89" s="166">
        <f t="shared" ca="1" si="234"/>
        <v>1</v>
      </c>
      <c r="JQ89" s="168">
        <f t="shared" ca="1" si="332"/>
        <v>1</v>
      </c>
      <c r="JR89" s="10"/>
      <c r="JS89" s="168">
        <f t="shared" ca="1" si="332"/>
        <v>1</v>
      </c>
      <c r="JT89" s="166">
        <f t="shared" ca="1" si="235"/>
        <v>1</v>
      </c>
      <c r="JU89" s="168">
        <f t="shared" ca="1" si="332"/>
        <v>1</v>
      </c>
      <c r="JV89" s="168">
        <f t="shared" ca="1" si="332"/>
        <v>1</v>
      </c>
      <c r="JW89" s="168">
        <f t="shared" ca="1" si="332"/>
        <v>1</v>
      </c>
      <c r="JX89" s="168">
        <f t="shared" ca="1" si="332"/>
        <v>1</v>
      </c>
      <c r="JY89" s="168">
        <f t="shared" ca="1" si="332"/>
        <v>1</v>
      </c>
      <c r="JZ89" s="168">
        <f t="shared" ca="1" si="332"/>
        <v>1</v>
      </c>
      <c r="KA89" s="166">
        <f t="shared" ca="1" si="236"/>
        <v>1</v>
      </c>
      <c r="KB89" s="166">
        <f t="shared" ca="1" si="237"/>
        <v>1</v>
      </c>
      <c r="KC89" s="166">
        <f t="shared" ca="1" si="238"/>
        <v>1</v>
      </c>
      <c r="KD89" s="166" t="str">
        <f t="shared" ca="1" si="239"/>
        <v>-</v>
      </c>
      <c r="KE89" s="199">
        <v>2</v>
      </c>
      <c r="KF89" s="166" t="str">
        <f t="shared" ca="1" si="240"/>
        <v>-</v>
      </c>
      <c r="KG89" s="166" t="str">
        <f t="shared" ca="1" si="241"/>
        <v>-</v>
      </c>
      <c r="KH89" s="166" t="b">
        <f t="shared" ca="1" si="242"/>
        <v>0</v>
      </c>
      <c r="KI89" s="168">
        <f t="shared" ca="1" si="332"/>
        <v>0</v>
      </c>
      <c r="KJ89" s="27">
        <v>0</v>
      </c>
    </row>
    <row r="90" spans="1:296" s="148" customFormat="1" outlineLevel="1">
      <c r="A90" s="126">
        <f t="shared" si="13"/>
        <v>85</v>
      </c>
      <c r="B90" s="126">
        <f t="shared" si="294"/>
        <v>13</v>
      </c>
      <c r="C90" s="148">
        <v>101</v>
      </c>
      <c r="D90" s="148" t="s">
        <v>884</v>
      </c>
      <c r="E90" s="148" t="b">
        <v>1</v>
      </c>
      <c r="F90" s="148" t="b">
        <v>0</v>
      </c>
      <c r="G90" s="148" t="b">
        <f t="shared" si="325"/>
        <v>1</v>
      </c>
      <c r="H90" s="144">
        <v>3</v>
      </c>
      <c r="I90" s="32">
        <v>1</v>
      </c>
      <c r="J90" s="144">
        <f t="shared" ca="1" si="345"/>
        <v>1</v>
      </c>
      <c r="K90" s="144">
        <f t="shared" ca="1" si="345"/>
        <v>1</v>
      </c>
      <c r="L90" s="144">
        <f t="shared" ca="1" si="345"/>
        <v>1</v>
      </c>
      <c r="M90" s="144">
        <f t="shared" ca="1" si="345"/>
        <v>1</v>
      </c>
      <c r="N90" s="144">
        <f t="shared" ca="1" si="345"/>
        <v>1</v>
      </c>
      <c r="O90" s="144">
        <f t="shared" ca="1" si="345"/>
        <v>1</v>
      </c>
      <c r="P90" s="144">
        <f t="shared" ca="1" si="345"/>
        <v>1</v>
      </c>
      <c r="Q90" s="144">
        <f t="shared" ca="1" si="345"/>
        <v>1</v>
      </c>
      <c r="R90" s="144">
        <f t="shared" ca="1" si="345"/>
        <v>2</v>
      </c>
      <c r="S90" s="144">
        <f t="shared" ca="1" si="345"/>
        <v>1</v>
      </c>
      <c r="T90" s="144">
        <f t="shared" ca="1" si="345"/>
        <v>1</v>
      </c>
      <c r="U90" s="144">
        <f t="shared" ca="1" si="345"/>
        <v>1</v>
      </c>
      <c r="V90" s="144">
        <f t="shared" ca="1" si="345"/>
        <v>1</v>
      </c>
      <c r="W90" s="144">
        <f t="shared" ca="1" si="345"/>
        <v>1</v>
      </c>
      <c r="X90" s="144">
        <f t="shared" ca="1" si="345"/>
        <v>1</v>
      </c>
      <c r="Y90" s="144">
        <f t="shared" ca="1" si="345"/>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30"/>
        <v>1</v>
      </c>
      <c r="AL90" s="166" t="str">
        <f t="shared" si="330"/>
        <v>-</v>
      </c>
      <c r="AM90" s="166" t="str">
        <f t="shared" si="330"/>
        <v>-</v>
      </c>
      <c r="AN90" s="166" t="str">
        <f t="shared" si="330"/>
        <v>-</v>
      </c>
      <c r="AO90" s="166" t="b">
        <f t="shared" si="330"/>
        <v>0</v>
      </c>
      <c r="AP90" s="166" t="b">
        <f t="shared" si="330"/>
        <v>0</v>
      </c>
      <c r="AQ90" s="166">
        <f t="shared" ca="1" si="217"/>
        <v>0</v>
      </c>
      <c r="AR90" s="166" t="b">
        <f t="shared" ca="1" si="346"/>
        <v>0</v>
      </c>
      <c r="AS90" s="166" t="b">
        <f t="shared" ca="1" si="346"/>
        <v>0</v>
      </c>
      <c r="AT90" s="166" t="str">
        <f t="shared" ca="1" si="346"/>
        <v>-</v>
      </c>
      <c r="AU90" s="166" t="str">
        <f t="shared" ca="1" si="346"/>
        <v>-</v>
      </c>
      <c r="AV90" s="166" t="str">
        <f t="shared" ca="1" si="346"/>
        <v>-</v>
      </c>
      <c r="AW90" s="10"/>
      <c r="AX90" s="166" t="b">
        <f t="shared" si="219"/>
        <v>1</v>
      </c>
      <c r="AY90" s="168" t="b">
        <f t="shared" ca="1" si="337"/>
        <v>1</v>
      </c>
      <c r="AZ90" s="168" t="b">
        <f t="shared" ca="1" si="337"/>
        <v>1</v>
      </c>
      <c r="BA90" s="167">
        <f t="shared" si="263"/>
        <v>3108</v>
      </c>
      <c r="BB90" s="168" t="str">
        <f t="shared" ca="1" si="337"/>
        <v>-</v>
      </c>
      <c r="BC90" s="168" t="str">
        <f t="shared" ca="1" si="337"/>
        <v>-</v>
      </c>
      <c r="BD90" s="168" t="str">
        <f t="shared" ca="1" si="337"/>
        <v>-</v>
      </c>
      <c r="BE90" s="168" t="str">
        <f t="shared" ca="1" si="337"/>
        <v>-</v>
      </c>
      <c r="BF90" s="168" t="str">
        <f t="shared" ca="1" si="337"/>
        <v>-</v>
      </c>
      <c r="BG90" s="168">
        <f t="shared" ca="1" si="337"/>
        <v>1</v>
      </c>
      <c r="BH90" s="168">
        <f t="shared" ca="1" si="337"/>
        <v>1</v>
      </c>
      <c r="BI90" s="168" t="str">
        <f t="shared" ca="1" si="337"/>
        <v>-</v>
      </c>
      <c r="BJ90" s="168" t="str">
        <f t="shared" ca="1" si="337"/>
        <v>-</v>
      </c>
      <c r="BK90" s="10"/>
      <c r="BL90" s="168" t="str">
        <f t="shared" ca="1" si="337"/>
        <v>-</v>
      </c>
      <c r="BM90" s="168" t="str">
        <f t="shared" ca="1" si="337"/>
        <v>-</v>
      </c>
      <c r="BN90" s="168" t="str">
        <f t="shared" ca="1" si="337"/>
        <v>-</v>
      </c>
      <c r="BO90" s="168" t="str">
        <f t="shared" ca="1" si="337"/>
        <v>-</v>
      </c>
      <c r="BP90" s="168" t="str">
        <f t="shared" ca="1" si="337"/>
        <v>-</v>
      </c>
      <c r="BQ90" s="168" t="str">
        <f t="shared" ca="1" si="337"/>
        <v>-</v>
      </c>
      <c r="BR90" s="168" t="str">
        <f t="shared" ca="1" si="337"/>
        <v>-</v>
      </c>
      <c r="BS90" s="168" t="str">
        <f t="shared" ca="1" si="337"/>
        <v>-</v>
      </c>
      <c r="BT90" s="168" t="str">
        <f t="shared" ca="1" si="337"/>
        <v>-</v>
      </c>
      <c r="BU90" s="168" t="str">
        <f t="shared" ca="1" si="337"/>
        <v>-</v>
      </c>
      <c r="BV90" s="168" t="str">
        <f t="shared" ca="1" si="337"/>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41"/>
        <v>-</v>
      </c>
      <c r="CI90" s="168" t="str">
        <f t="shared" ca="1" si="341"/>
        <v>-</v>
      </c>
      <c r="CJ90" s="168" t="str">
        <f t="shared" ca="1" si="341"/>
        <v>-</v>
      </c>
      <c r="CK90" s="168" t="str">
        <f t="shared" ca="1" si="341"/>
        <v>-</v>
      </c>
      <c r="CL90" s="168" t="str">
        <f t="shared" ca="1" si="341"/>
        <v>-</v>
      </c>
      <c r="CM90" s="168" t="str">
        <f t="shared" ca="1" si="341"/>
        <v>-</v>
      </c>
      <c r="CN90" s="168" t="str">
        <f t="shared" ca="1" si="341"/>
        <v>-</v>
      </c>
      <c r="CO90" s="168" t="str">
        <f t="shared" ca="1" si="341"/>
        <v>-</v>
      </c>
      <c r="CP90" s="168">
        <f t="shared" ca="1" si="341"/>
        <v>1</v>
      </c>
      <c r="CQ90" s="168">
        <f t="shared" ca="1" si="341"/>
        <v>1</v>
      </c>
      <c r="CR90" s="168">
        <f t="shared" ca="1" si="341"/>
        <v>0</v>
      </c>
      <c r="CS90" s="168" t="str">
        <f t="shared" ca="1" si="341"/>
        <v>-</v>
      </c>
      <c r="CT90" s="168" t="str">
        <f t="shared" ca="1" si="341"/>
        <v>-</v>
      </c>
      <c r="CU90" s="168" t="str">
        <f t="shared" ca="1" si="341"/>
        <v>-</v>
      </c>
      <c r="CV90" s="168" t="str">
        <f t="shared" ca="1" si="341"/>
        <v>-</v>
      </c>
      <c r="CW90" s="168" t="str">
        <f t="shared" ca="1" si="341"/>
        <v>-</v>
      </c>
      <c r="CX90" s="168" t="str">
        <f t="shared" ca="1" si="341"/>
        <v>-</v>
      </c>
      <c r="CY90" s="168" t="str">
        <f t="shared" ca="1" si="341"/>
        <v>-</v>
      </c>
      <c r="CZ90" s="168">
        <f t="shared" ca="1" si="341"/>
        <v>0</v>
      </c>
      <c r="DA90" s="168" t="str">
        <f t="shared" ca="1" si="341"/>
        <v>-</v>
      </c>
      <c r="DB90" s="168" t="str">
        <f t="shared" ca="1" si="338"/>
        <v>-</v>
      </c>
      <c r="DC90" s="168" t="str">
        <f t="shared" ca="1" si="338"/>
        <v>-</v>
      </c>
      <c r="DD90" s="168" t="str">
        <f t="shared" ca="1" si="338"/>
        <v>-</v>
      </c>
      <c r="DE90" s="168" t="str">
        <f t="shared" ca="1" si="338"/>
        <v>-</v>
      </c>
      <c r="DF90" s="168">
        <f t="shared" ca="1" si="338"/>
        <v>0</v>
      </c>
      <c r="DG90" s="168">
        <f t="shared" ca="1" si="338"/>
        <v>0</v>
      </c>
      <c r="DH90" s="168">
        <f t="shared" ca="1" si="338"/>
        <v>0</v>
      </c>
      <c r="DI90" s="168">
        <f t="shared" ca="1" si="338"/>
        <v>0</v>
      </c>
      <c r="DJ90" s="168">
        <f t="shared" ca="1" si="338"/>
        <v>0</v>
      </c>
      <c r="DK90" s="168">
        <f t="shared" ca="1" si="338"/>
        <v>0</v>
      </c>
      <c r="DL90" s="168">
        <f t="shared" ca="1" si="338"/>
        <v>0</v>
      </c>
      <c r="DM90" s="168" t="str">
        <f t="shared" ca="1" si="338"/>
        <v>-</v>
      </c>
      <c r="DN90" s="168" t="str">
        <f t="shared" ca="1" si="338"/>
        <v>-</v>
      </c>
      <c r="DO90" s="168" t="str">
        <f t="shared" ca="1" si="338"/>
        <v>-</v>
      </c>
      <c r="DP90" s="168" t="str">
        <f t="shared" ca="1" si="338"/>
        <v>-</v>
      </c>
      <c r="DQ90" s="168" t="str">
        <f t="shared" ca="1" si="338"/>
        <v>-</v>
      </c>
      <c r="DR90" s="168" t="str">
        <f t="shared" ca="1" si="338"/>
        <v>-</v>
      </c>
      <c r="DS90" s="168" t="str">
        <f t="shared" ca="1" si="338"/>
        <v>-</v>
      </c>
      <c r="DT90" s="168" t="str">
        <f t="shared" ca="1" si="338"/>
        <v>-</v>
      </c>
      <c r="DU90" s="168" t="str">
        <f t="shared" ca="1" si="347"/>
        <v>-</v>
      </c>
      <c r="DV90" s="168" t="str">
        <f t="shared" ca="1" si="347"/>
        <v>-</v>
      </c>
      <c r="DW90" s="168" t="str">
        <f t="shared" ca="1" si="347"/>
        <v>-</v>
      </c>
      <c r="DX90" s="10"/>
      <c r="DY90" s="168">
        <f t="shared" ca="1" si="347"/>
        <v>1</v>
      </c>
      <c r="DZ90" s="168" t="str">
        <f t="shared" ca="1" si="347"/>
        <v>-</v>
      </c>
      <c r="EA90" s="168" t="str">
        <f t="shared" ca="1" si="347"/>
        <v>-</v>
      </c>
      <c r="EB90" s="168" t="str">
        <f t="shared" ca="1" si="347"/>
        <v>-</v>
      </c>
      <c r="EC90" s="168" t="str">
        <f t="shared" ca="1" si="347"/>
        <v>-</v>
      </c>
      <c r="ED90" s="168" t="b">
        <f t="shared" ca="1" si="347"/>
        <v>0</v>
      </c>
      <c r="EE90" s="168" t="str">
        <f t="shared" ca="1" si="347"/>
        <v>-</v>
      </c>
      <c r="EF90" s="168">
        <f t="shared" ca="1" si="347"/>
        <v>0</v>
      </c>
      <c r="EG90" s="168" t="str">
        <f t="shared" ca="1" si="347"/>
        <v>-</v>
      </c>
      <c r="EH90" s="166" cm="1">
        <f t="array" aca="1" ref="EH90" ca="1">INDEX(i.rev,$K90,EH$15)</f>
        <v>1</v>
      </c>
      <c r="EI90" s="168">
        <f t="shared" ca="1" si="349"/>
        <v>0</v>
      </c>
      <c r="EJ90" s="168">
        <f t="shared" ca="1" si="349"/>
        <v>1</v>
      </c>
      <c r="EK90" s="168">
        <f t="shared" ca="1" si="349"/>
        <v>0</v>
      </c>
      <c r="EL90" s="168">
        <f t="shared" ca="1" si="349"/>
        <v>1</v>
      </c>
      <c r="EM90" s="168">
        <f t="shared" ca="1" si="349"/>
        <v>1</v>
      </c>
      <c r="EN90" s="168">
        <f t="shared" ca="1" si="349"/>
        <v>1</v>
      </c>
      <c r="EO90" s="168">
        <f t="shared" ca="1" si="349"/>
        <v>0</v>
      </c>
      <c r="EP90" s="168">
        <f t="shared" ca="1" si="349"/>
        <v>0</v>
      </c>
      <c r="EQ90" s="168">
        <f t="shared" ca="1" si="349"/>
        <v>0</v>
      </c>
      <c r="ER90" s="168">
        <f t="shared" ca="1" si="349"/>
        <v>0</v>
      </c>
      <c r="ES90" s="168">
        <f t="shared" ca="1" si="349"/>
        <v>0</v>
      </c>
      <c r="ET90" s="168">
        <f t="shared" ca="1" si="349"/>
        <v>0</v>
      </c>
      <c r="EU90" s="168">
        <f t="shared" ca="1" si="349"/>
        <v>0</v>
      </c>
      <c r="EV90" s="168">
        <f t="shared" ca="1" si="349"/>
        <v>0</v>
      </c>
      <c r="EW90" s="168">
        <f t="shared" ca="1" si="349"/>
        <v>0</v>
      </c>
      <c r="EX90" s="168">
        <f t="shared" ca="1" si="349"/>
        <v>0</v>
      </c>
      <c r="EY90" s="166" cm="1">
        <f t="array" aca="1" ref="EY90" ca="1">INDEX(i.rev,$K90,EY$15)</f>
        <v>0</v>
      </c>
      <c r="EZ90" s="168">
        <f t="shared" ca="1" si="299"/>
        <v>0</v>
      </c>
      <c r="FA90" s="166" cm="1">
        <f t="array" aca="1" ref="FA90" ca="1">INDEX(i.rev,$K90,FA$15)</f>
        <v>1</v>
      </c>
      <c r="FB90" s="168">
        <f t="shared" ref="FB90:GF101" ca="1" si="351">OFFSET(FB$5,$B90,0)</f>
        <v>0</v>
      </c>
      <c r="FC90" s="168">
        <f t="shared" ca="1" si="351"/>
        <v>0</v>
      </c>
      <c r="FD90" s="168">
        <f t="shared" ca="1" si="351"/>
        <v>0</v>
      </c>
      <c r="FE90" s="168">
        <f t="shared" ca="1" si="351"/>
        <v>0</v>
      </c>
      <c r="FF90" s="168">
        <f t="shared" ca="1" si="351"/>
        <v>0</v>
      </c>
      <c r="FG90" s="168">
        <f t="shared" ca="1" si="351"/>
        <v>0</v>
      </c>
      <c r="FH90" s="168">
        <f t="shared" ca="1" si="351"/>
        <v>0</v>
      </c>
      <c r="FI90" s="10">
        <v>0.15</v>
      </c>
      <c r="FJ90" s="168" t="str">
        <f t="shared" ca="1" si="339"/>
        <v>-</v>
      </c>
      <c r="FK90" s="168" t="str">
        <f t="shared" ca="1" si="339"/>
        <v>-</v>
      </c>
      <c r="FL90" s="199" t="b">
        <f>TRUE</f>
        <v>1</v>
      </c>
      <c r="FM90" s="201">
        <f t="shared" si="342"/>
        <v>5.25</v>
      </c>
      <c r="FN90" s="168" t="str">
        <f t="shared" ca="1" si="323"/>
        <v>-</v>
      </c>
      <c r="FO90" s="166" t="b">
        <f t="shared" si="225"/>
        <v>0</v>
      </c>
      <c r="FP90" s="166" t="b">
        <f t="shared" si="225"/>
        <v>0</v>
      </c>
      <c r="FQ90" s="166" t="b">
        <f t="shared" si="225"/>
        <v>1</v>
      </c>
      <c r="FR90" s="168">
        <f t="shared" ca="1" si="351"/>
        <v>0</v>
      </c>
      <c r="FS90" s="166">
        <f t="shared" ca="1" si="226"/>
        <v>1</v>
      </c>
      <c r="FT90" s="166">
        <f t="shared" ca="1" si="226"/>
        <v>1</v>
      </c>
      <c r="FU90" s="168" t="str">
        <f t="shared" ca="1" si="351"/>
        <v>-</v>
      </c>
      <c r="FV90" s="168" t="str">
        <f t="shared" ca="1" si="351"/>
        <v>-</v>
      </c>
      <c r="FW90" s="168" t="str">
        <f t="shared" ca="1" si="351"/>
        <v>-</v>
      </c>
      <c r="FX90" s="168" t="str">
        <f t="shared" ca="1" si="351"/>
        <v>-</v>
      </c>
      <c r="FY90" s="168" t="str">
        <f t="shared" ca="1" si="351"/>
        <v>-</v>
      </c>
      <c r="FZ90" s="168" t="str">
        <f t="shared" ca="1" si="351"/>
        <v>-</v>
      </c>
      <c r="GA90" s="168" t="str">
        <f t="shared" ca="1" si="351"/>
        <v>-</v>
      </c>
      <c r="GB90" s="168" t="str">
        <f t="shared" ca="1" si="351"/>
        <v>-</v>
      </c>
      <c r="GC90" s="168" t="str">
        <f t="shared" ca="1" si="351"/>
        <v>-</v>
      </c>
      <c r="GD90" s="168" t="b">
        <f t="shared" ca="1" si="351"/>
        <v>1</v>
      </c>
      <c r="GE90" s="168" t="str">
        <f t="shared" ca="1" si="351"/>
        <v>-</v>
      </c>
      <c r="GF90" s="168" t="str">
        <f t="shared" ca="1" si="351"/>
        <v>-</v>
      </c>
      <c r="GG90" s="168" t="str">
        <f t="shared" ca="1" si="227"/>
        <v>-</v>
      </c>
      <c r="GH90" s="168" t="str">
        <f t="shared" ca="1" si="227"/>
        <v>-</v>
      </c>
      <c r="GI90" s="168" t="str">
        <f t="shared" ca="1" si="227"/>
        <v>-</v>
      </c>
      <c r="GJ90" s="168" t="str">
        <f t="shared" ca="1" si="227"/>
        <v>-</v>
      </c>
      <c r="GK90" s="168" t="str">
        <f t="shared" ca="1" si="227"/>
        <v>-</v>
      </c>
      <c r="GL90" s="168" t="str">
        <f t="shared" ca="1" si="227"/>
        <v>-</v>
      </c>
      <c r="GM90" s="168" t="str">
        <f t="shared" ca="1" si="227"/>
        <v>-</v>
      </c>
      <c r="GN90" s="168" t="str">
        <f t="shared" ca="1" si="227"/>
        <v>-</v>
      </c>
      <c r="GO90" s="168" t="str">
        <f t="shared" ca="1" si="227"/>
        <v>-</v>
      </c>
      <c r="GP90" s="168" t="str">
        <f t="shared" ca="1" si="227"/>
        <v>-</v>
      </c>
      <c r="GQ90" s="168" t="str">
        <f t="shared" ca="1" si="227"/>
        <v>-</v>
      </c>
      <c r="GR90" s="168" t="str">
        <f t="shared" ca="1" si="227"/>
        <v>-</v>
      </c>
      <c r="GS90" s="168">
        <f t="shared" ca="1" si="227"/>
        <v>500</v>
      </c>
      <c r="GT90" s="168">
        <f t="shared" ca="1" si="227"/>
        <v>500</v>
      </c>
      <c r="GU90" s="168" t="str">
        <f t="shared" ca="1" si="227"/>
        <v>-</v>
      </c>
      <c r="GV90" s="168" t="str">
        <f t="shared" ca="1" si="227"/>
        <v>-</v>
      </c>
      <c r="GW90" s="168" t="str">
        <f t="shared" ca="1" si="340"/>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31"/>
        <v>4.4999999999999998E-2</v>
      </c>
      <c r="JB90" s="166">
        <f t="shared" ca="1" si="232"/>
        <v>4.4999999999999998E-2</v>
      </c>
      <c r="JC90" s="168">
        <f t="shared" ca="1" si="332"/>
        <v>1</v>
      </c>
      <c r="JD90" s="168">
        <f t="shared" ca="1" si="332"/>
        <v>0</v>
      </c>
      <c r="JE90" s="168">
        <f t="shared" ca="1" si="332"/>
        <v>1</v>
      </c>
      <c r="JF90" s="168">
        <f t="shared" ca="1" si="332"/>
        <v>1</v>
      </c>
      <c r="JG90" s="168">
        <f t="shared" ca="1" si="332"/>
        <v>0</v>
      </c>
      <c r="JH90" s="199">
        <v>50</v>
      </c>
      <c r="JI90" s="199">
        <v>50</v>
      </c>
      <c r="JJ90" s="199">
        <v>50</v>
      </c>
      <c r="JK90" s="199">
        <v>50</v>
      </c>
      <c r="JL90" s="166">
        <f t="shared" ca="1" si="301"/>
        <v>1</v>
      </c>
      <c r="JM90" s="166">
        <f t="shared" ca="1" si="302"/>
        <v>1</v>
      </c>
      <c r="JN90" s="166">
        <f t="shared" ca="1" si="303"/>
        <v>1</v>
      </c>
      <c r="JO90" s="166">
        <f t="shared" ca="1" si="234"/>
        <v>1</v>
      </c>
      <c r="JP90" s="166">
        <f t="shared" ca="1" si="234"/>
        <v>1</v>
      </c>
      <c r="JQ90" s="168">
        <f t="shared" ca="1" si="332"/>
        <v>1</v>
      </c>
      <c r="JR90" s="10"/>
      <c r="JS90" s="168">
        <f t="shared" ca="1" si="332"/>
        <v>1</v>
      </c>
      <c r="JT90" s="166">
        <f t="shared" ca="1" si="235"/>
        <v>1</v>
      </c>
      <c r="JU90" s="168">
        <f t="shared" ca="1" si="332"/>
        <v>1</v>
      </c>
      <c r="JV90" s="168">
        <f t="shared" ca="1" si="332"/>
        <v>1</v>
      </c>
      <c r="JW90" s="168">
        <f t="shared" ca="1" si="332"/>
        <v>1</v>
      </c>
      <c r="JX90" s="168">
        <f t="shared" ca="1" si="332"/>
        <v>1</v>
      </c>
      <c r="JY90" s="168">
        <f t="shared" ca="1" si="332"/>
        <v>1</v>
      </c>
      <c r="JZ90" s="168">
        <f t="shared" ca="1" si="332"/>
        <v>1</v>
      </c>
      <c r="KA90" s="166">
        <f t="shared" ca="1" si="236"/>
        <v>1</v>
      </c>
      <c r="KB90" s="166">
        <f t="shared" ca="1" si="237"/>
        <v>1</v>
      </c>
      <c r="KC90" s="166">
        <f t="shared" ca="1" si="238"/>
        <v>1</v>
      </c>
      <c r="KD90" s="166" t="str">
        <f t="shared" ca="1" si="239"/>
        <v>-</v>
      </c>
      <c r="KE90" s="199">
        <v>2</v>
      </c>
      <c r="KF90" s="166" t="str">
        <f t="shared" ca="1" si="240"/>
        <v>-</v>
      </c>
      <c r="KG90" s="166" t="str">
        <f t="shared" ca="1" si="241"/>
        <v>-</v>
      </c>
      <c r="KH90" s="166" t="b">
        <f t="shared" ca="1" si="242"/>
        <v>0</v>
      </c>
      <c r="KI90" s="168">
        <f t="shared" ca="1" si="332"/>
        <v>0</v>
      </c>
      <c r="KJ90" s="27">
        <v>0</v>
      </c>
    </row>
    <row r="91" spans="1:296" s="148" customFormat="1" outlineLevel="1">
      <c r="A91" s="126">
        <f t="shared" ref="A91:A131" si="352">ROW(A91)-5</f>
        <v>86</v>
      </c>
      <c r="B91" s="126">
        <f t="shared" si="294"/>
        <v>13</v>
      </c>
      <c r="C91" s="148">
        <v>101</v>
      </c>
      <c r="D91" s="148" t="s">
        <v>884</v>
      </c>
      <c r="E91" s="148" t="b">
        <v>1</v>
      </c>
      <c r="F91" s="148" t="b">
        <v>0</v>
      </c>
      <c r="G91" s="148" t="b">
        <f t="shared" si="325"/>
        <v>1</v>
      </c>
      <c r="H91" s="144">
        <v>3</v>
      </c>
      <c r="I91" s="32">
        <v>1</v>
      </c>
      <c r="J91" s="144">
        <f t="shared" ca="1" si="345"/>
        <v>1</v>
      </c>
      <c r="K91" s="144">
        <f t="shared" ca="1" si="345"/>
        <v>1</v>
      </c>
      <c r="L91" s="144">
        <f t="shared" ca="1" si="345"/>
        <v>1</v>
      </c>
      <c r="M91" s="144">
        <f t="shared" ca="1" si="345"/>
        <v>1</v>
      </c>
      <c r="N91" s="144">
        <f t="shared" ca="1" si="345"/>
        <v>1</v>
      </c>
      <c r="O91" s="144">
        <f t="shared" ca="1" si="345"/>
        <v>1</v>
      </c>
      <c r="P91" s="144">
        <f t="shared" ca="1" si="345"/>
        <v>1</v>
      </c>
      <c r="Q91" s="144">
        <f t="shared" ca="1" si="345"/>
        <v>1</v>
      </c>
      <c r="R91" s="144">
        <f t="shared" ca="1" si="345"/>
        <v>2</v>
      </c>
      <c r="S91" s="144">
        <f t="shared" ca="1" si="345"/>
        <v>1</v>
      </c>
      <c r="T91" s="144">
        <f t="shared" ca="1" si="345"/>
        <v>1</v>
      </c>
      <c r="U91" s="144">
        <f t="shared" ca="1" si="345"/>
        <v>1</v>
      </c>
      <c r="V91" s="144">
        <f t="shared" ca="1" si="345"/>
        <v>1</v>
      </c>
      <c r="W91" s="144">
        <f t="shared" ca="1" si="345"/>
        <v>1</v>
      </c>
      <c r="X91" s="144">
        <f t="shared" ca="1" si="345"/>
        <v>1</v>
      </c>
      <c r="Y91" s="144">
        <f t="shared" ca="1" si="345"/>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30"/>
        <v>1</v>
      </c>
      <c r="AL91" s="166" t="str">
        <f t="shared" si="330"/>
        <v>-</v>
      </c>
      <c r="AM91" s="166" t="str">
        <f t="shared" si="330"/>
        <v>-</v>
      </c>
      <c r="AN91" s="166" t="str">
        <f t="shared" si="330"/>
        <v>-</v>
      </c>
      <c r="AO91" s="166" t="b">
        <f t="shared" si="330"/>
        <v>0</v>
      </c>
      <c r="AP91" s="166" t="b">
        <f t="shared" si="330"/>
        <v>0</v>
      </c>
      <c r="AQ91" s="166">
        <f t="shared" ca="1" si="217"/>
        <v>0</v>
      </c>
      <c r="AR91" s="166" t="b">
        <f t="shared" ca="1" si="346"/>
        <v>0</v>
      </c>
      <c r="AS91" s="166" t="b">
        <f t="shared" ca="1" si="346"/>
        <v>0</v>
      </c>
      <c r="AT91" s="166" t="str">
        <f t="shared" ca="1" si="346"/>
        <v>-</v>
      </c>
      <c r="AU91" s="166" t="str">
        <f t="shared" ca="1" si="346"/>
        <v>-</v>
      </c>
      <c r="AV91" s="166" t="str">
        <f t="shared" ca="1" si="346"/>
        <v>-</v>
      </c>
      <c r="AW91" s="10"/>
      <c r="AX91" s="166" t="b">
        <f t="shared" si="219"/>
        <v>1</v>
      </c>
      <c r="AY91" s="168" t="b">
        <f t="shared" ca="1" si="337"/>
        <v>1</v>
      </c>
      <c r="AZ91" s="168" t="b">
        <f t="shared" ca="1" si="337"/>
        <v>1</v>
      </c>
      <c r="BA91" s="167">
        <f t="shared" si="263"/>
        <v>3108</v>
      </c>
      <c r="BB91" s="168" t="str">
        <f t="shared" ca="1" si="337"/>
        <v>-</v>
      </c>
      <c r="BC91" s="168" t="str">
        <f t="shared" ca="1" si="337"/>
        <v>-</v>
      </c>
      <c r="BD91" s="168" t="str">
        <f t="shared" ca="1" si="337"/>
        <v>-</v>
      </c>
      <c r="BE91" s="168" t="str">
        <f t="shared" ca="1" si="337"/>
        <v>-</v>
      </c>
      <c r="BF91" s="168" t="str">
        <f t="shared" ca="1" si="337"/>
        <v>-</v>
      </c>
      <c r="BG91" s="168">
        <f t="shared" ca="1" si="337"/>
        <v>1</v>
      </c>
      <c r="BH91" s="168">
        <f t="shared" ca="1" si="337"/>
        <v>1</v>
      </c>
      <c r="BI91" s="168" t="str">
        <f t="shared" ca="1" si="337"/>
        <v>-</v>
      </c>
      <c r="BJ91" s="168" t="str">
        <f t="shared" ca="1" si="337"/>
        <v>-</v>
      </c>
      <c r="BK91" s="10"/>
      <c r="BL91" s="168" t="str">
        <f t="shared" ca="1" si="337"/>
        <v>-</v>
      </c>
      <c r="BM91" s="168" t="str">
        <f t="shared" ca="1" si="337"/>
        <v>-</v>
      </c>
      <c r="BN91" s="168" t="str">
        <f t="shared" ca="1" si="337"/>
        <v>-</v>
      </c>
      <c r="BO91" s="168" t="str">
        <f t="shared" ca="1" si="337"/>
        <v>-</v>
      </c>
      <c r="BP91" s="168" t="str">
        <f t="shared" ca="1" si="337"/>
        <v>-</v>
      </c>
      <c r="BQ91" s="168" t="str">
        <f t="shared" ca="1" si="337"/>
        <v>-</v>
      </c>
      <c r="BR91" s="168" t="str">
        <f t="shared" ca="1" si="337"/>
        <v>-</v>
      </c>
      <c r="BS91" s="168" t="str">
        <f t="shared" ca="1" si="337"/>
        <v>-</v>
      </c>
      <c r="BT91" s="168" t="str">
        <f t="shared" ca="1" si="337"/>
        <v>-</v>
      </c>
      <c r="BU91" s="168" t="str">
        <f t="shared" ca="1" si="337"/>
        <v>-</v>
      </c>
      <c r="BV91" s="168" t="str">
        <f t="shared" ca="1" si="337"/>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41"/>
        <v>-</v>
      </c>
      <c r="CI91" s="168" t="str">
        <f t="shared" ca="1" si="341"/>
        <v>-</v>
      </c>
      <c r="CJ91" s="168" t="str">
        <f t="shared" ca="1" si="341"/>
        <v>-</v>
      </c>
      <c r="CK91" s="168" t="str">
        <f t="shared" ca="1" si="341"/>
        <v>-</v>
      </c>
      <c r="CL91" s="168" t="str">
        <f t="shared" ca="1" si="341"/>
        <v>-</v>
      </c>
      <c r="CM91" s="168" t="str">
        <f t="shared" ca="1" si="341"/>
        <v>-</v>
      </c>
      <c r="CN91" s="168" t="str">
        <f t="shared" ca="1" si="341"/>
        <v>-</v>
      </c>
      <c r="CO91" s="168" t="str">
        <f t="shared" ca="1" si="341"/>
        <v>-</v>
      </c>
      <c r="CP91" s="168">
        <f t="shared" ca="1" si="341"/>
        <v>1</v>
      </c>
      <c r="CQ91" s="168">
        <f t="shared" ca="1" si="341"/>
        <v>1</v>
      </c>
      <c r="CR91" s="168">
        <f t="shared" ca="1" si="341"/>
        <v>0</v>
      </c>
      <c r="CS91" s="168" t="str">
        <f t="shared" ca="1" si="341"/>
        <v>-</v>
      </c>
      <c r="CT91" s="168" t="str">
        <f t="shared" ca="1" si="341"/>
        <v>-</v>
      </c>
      <c r="CU91" s="168" t="str">
        <f t="shared" ca="1" si="341"/>
        <v>-</v>
      </c>
      <c r="CV91" s="168" t="str">
        <f t="shared" ca="1" si="341"/>
        <v>-</v>
      </c>
      <c r="CW91" s="168" t="str">
        <f t="shared" ca="1" si="341"/>
        <v>-</v>
      </c>
      <c r="CX91" s="168" t="str">
        <f t="shared" ca="1" si="341"/>
        <v>-</v>
      </c>
      <c r="CY91" s="168" t="str">
        <f t="shared" ca="1" si="341"/>
        <v>-</v>
      </c>
      <c r="CZ91" s="168">
        <f t="shared" ca="1" si="341"/>
        <v>0</v>
      </c>
      <c r="DA91" s="168" t="str">
        <f t="shared" ca="1" si="341"/>
        <v>-</v>
      </c>
      <c r="DB91" s="168" t="str">
        <f t="shared" ca="1" si="338"/>
        <v>-</v>
      </c>
      <c r="DC91" s="168" t="str">
        <f t="shared" ca="1" si="338"/>
        <v>-</v>
      </c>
      <c r="DD91" s="168" t="str">
        <f t="shared" ca="1" si="338"/>
        <v>-</v>
      </c>
      <c r="DE91" s="168" t="str">
        <f t="shared" ca="1" si="338"/>
        <v>-</v>
      </c>
      <c r="DF91" s="168">
        <f t="shared" ca="1" si="338"/>
        <v>0</v>
      </c>
      <c r="DG91" s="168">
        <f t="shared" ca="1" si="338"/>
        <v>0</v>
      </c>
      <c r="DH91" s="168">
        <f t="shared" ca="1" si="338"/>
        <v>0</v>
      </c>
      <c r="DI91" s="168">
        <f t="shared" ca="1" si="338"/>
        <v>0</v>
      </c>
      <c r="DJ91" s="168">
        <f t="shared" ca="1" si="338"/>
        <v>0</v>
      </c>
      <c r="DK91" s="168">
        <f t="shared" ca="1" si="338"/>
        <v>0</v>
      </c>
      <c r="DL91" s="168">
        <f t="shared" ca="1" si="338"/>
        <v>0</v>
      </c>
      <c r="DM91" s="168" t="str">
        <f t="shared" ca="1" si="338"/>
        <v>-</v>
      </c>
      <c r="DN91" s="168" t="str">
        <f t="shared" ca="1" si="338"/>
        <v>-</v>
      </c>
      <c r="DO91" s="168" t="str">
        <f t="shared" ca="1" si="338"/>
        <v>-</v>
      </c>
      <c r="DP91" s="168" t="str">
        <f t="shared" ca="1" si="338"/>
        <v>-</v>
      </c>
      <c r="DQ91" s="168" t="str">
        <f t="shared" ca="1" si="338"/>
        <v>-</v>
      </c>
      <c r="DR91" s="168" t="str">
        <f t="shared" ca="1" si="338"/>
        <v>-</v>
      </c>
      <c r="DS91" s="168" t="str">
        <f t="shared" ca="1" si="338"/>
        <v>-</v>
      </c>
      <c r="DT91" s="168" t="str">
        <f t="shared" ca="1" si="338"/>
        <v>-</v>
      </c>
      <c r="DU91" s="168" t="str">
        <f t="shared" ca="1" si="347"/>
        <v>-</v>
      </c>
      <c r="DV91" s="168" t="str">
        <f t="shared" ca="1" si="347"/>
        <v>-</v>
      </c>
      <c r="DW91" s="168" t="str">
        <f t="shared" ca="1" si="347"/>
        <v>-</v>
      </c>
      <c r="DX91" s="10"/>
      <c r="DY91" s="168">
        <f t="shared" ca="1" si="347"/>
        <v>1</v>
      </c>
      <c r="DZ91" s="168" t="str">
        <f t="shared" ca="1" si="347"/>
        <v>-</v>
      </c>
      <c r="EA91" s="168" t="str">
        <f t="shared" ca="1" si="347"/>
        <v>-</v>
      </c>
      <c r="EB91" s="168" t="str">
        <f t="shared" ca="1" si="347"/>
        <v>-</v>
      </c>
      <c r="EC91" s="168" t="str">
        <f t="shared" ca="1" si="347"/>
        <v>-</v>
      </c>
      <c r="ED91" s="168" t="b">
        <f t="shared" ca="1" si="347"/>
        <v>0</v>
      </c>
      <c r="EE91" s="168" t="str">
        <f t="shared" ca="1" si="347"/>
        <v>-</v>
      </c>
      <c r="EF91" s="168">
        <f t="shared" ca="1" si="347"/>
        <v>0</v>
      </c>
      <c r="EG91" s="168" t="str">
        <f t="shared" ca="1" si="347"/>
        <v>-</v>
      </c>
      <c r="EH91" s="166" cm="1">
        <f t="array" aca="1" ref="EH91" ca="1">INDEX(i.rev,$K91,EH$15)</f>
        <v>1</v>
      </c>
      <c r="EI91" s="168">
        <f t="shared" ca="1" si="349"/>
        <v>0</v>
      </c>
      <c r="EJ91" s="168">
        <f t="shared" ca="1" si="349"/>
        <v>1</v>
      </c>
      <c r="EK91" s="168">
        <f t="shared" ca="1" si="349"/>
        <v>0</v>
      </c>
      <c r="EL91" s="168">
        <f t="shared" ca="1" si="349"/>
        <v>1</v>
      </c>
      <c r="EM91" s="168">
        <f t="shared" ca="1" si="349"/>
        <v>1</v>
      </c>
      <c r="EN91" s="168">
        <f t="shared" ca="1" si="349"/>
        <v>1</v>
      </c>
      <c r="EO91" s="168">
        <f t="shared" ca="1" si="349"/>
        <v>0</v>
      </c>
      <c r="EP91" s="168">
        <f t="shared" ca="1" si="349"/>
        <v>0</v>
      </c>
      <c r="EQ91" s="168">
        <f t="shared" ca="1" si="349"/>
        <v>0</v>
      </c>
      <c r="ER91" s="168">
        <f t="shared" ca="1" si="349"/>
        <v>0</v>
      </c>
      <c r="ES91" s="168">
        <f t="shared" ca="1" si="349"/>
        <v>0</v>
      </c>
      <c r="ET91" s="168">
        <f t="shared" ca="1" si="349"/>
        <v>0</v>
      </c>
      <c r="EU91" s="168">
        <f t="shared" ca="1" si="349"/>
        <v>0</v>
      </c>
      <c r="EV91" s="168">
        <f t="shared" ca="1" si="349"/>
        <v>0</v>
      </c>
      <c r="EW91" s="168">
        <f t="shared" ca="1" si="349"/>
        <v>0</v>
      </c>
      <c r="EX91" s="168">
        <f t="shared" ca="1" si="349"/>
        <v>0</v>
      </c>
      <c r="EY91" s="166" cm="1">
        <f t="array" aca="1" ref="EY91" ca="1">INDEX(i.rev,$K91,EY$15)</f>
        <v>0</v>
      </c>
      <c r="EZ91" s="168">
        <f t="shared" ca="1" si="299"/>
        <v>0</v>
      </c>
      <c r="FA91" s="166" cm="1">
        <f t="array" aca="1" ref="FA91" ca="1">INDEX(i.rev,$K91,FA$15)</f>
        <v>1</v>
      </c>
      <c r="FB91" s="168">
        <f t="shared" ca="1" si="351"/>
        <v>0</v>
      </c>
      <c r="FC91" s="168">
        <f t="shared" ca="1" si="351"/>
        <v>0</v>
      </c>
      <c r="FD91" s="168">
        <f t="shared" ca="1" si="351"/>
        <v>0</v>
      </c>
      <c r="FE91" s="168">
        <f t="shared" ca="1" si="351"/>
        <v>0</v>
      </c>
      <c r="FF91" s="168">
        <f t="shared" ca="1" si="351"/>
        <v>0</v>
      </c>
      <c r="FG91" s="168">
        <f t="shared" ca="1" si="351"/>
        <v>0</v>
      </c>
      <c r="FH91" s="168">
        <f t="shared" ca="1" si="351"/>
        <v>0</v>
      </c>
      <c r="FI91" s="10">
        <f>FI90+0.15</f>
        <v>0.3</v>
      </c>
      <c r="FJ91" s="168" t="str">
        <f t="shared" ca="1" si="339"/>
        <v>-</v>
      </c>
      <c r="FK91" s="168" t="str">
        <f t="shared" ca="1" si="339"/>
        <v>-</v>
      </c>
      <c r="FL91" s="199" t="b">
        <f>TRUE</f>
        <v>1</v>
      </c>
      <c r="FM91" s="201">
        <f t="shared" ref="FM91:FM137" si="353">$FM$44*FI91</f>
        <v>10.5</v>
      </c>
      <c r="FN91" s="168" t="str">
        <f t="shared" ca="1" si="323"/>
        <v>-</v>
      </c>
      <c r="FO91" s="166" t="b">
        <f t="shared" si="225"/>
        <v>0</v>
      </c>
      <c r="FP91" s="166" t="b">
        <f t="shared" si="225"/>
        <v>0</v>
      </c>
      <c r="FQ91" s="166" t="b">
        <f t="shared" si="225"/>
        <v>1</v>
      </c>
      <c r="FR91" s="168">
        <f t="shared" ca="1" si="351"/>
        <v>0</v>
      </c>
      <c r="FS91" s="166">
        <f t="shared" ca="1" si="226"/>
        <v>1</v>
      </c>
      <c r="FT91" s="166">
        <f t="shared" ca="1" si="226"/>
        <v>1</v>
      </c>
      <c r="FU91" s="168" t="str">
        <f t="shared" ca="1" si="351"/>
        <v>-</v>
      </c>
      <c r="FV91" s="168" t="str">
        <f t="shared" ca="1" si="351"/>
        <v>-</v>
      </c>
      <c r="FW91" s="168" t="str">
        <f t="shared" ca="1" si="351"/>
        <v>-</v>
      </c>
      <c r="FX91" s="168" t="str">
        <f t="shared" ca="1" si="351"/>
        <v>-</v>
      </c>
      <c r="FY91" s="168" t="str">
        <f t="shared" ca="1" si="351"/>
        <v>-</v>
      </c>
      <c r="FZ91" s="168" t="str">
        <f t="shared" ca="1" si="351"/>
        <v>-</v>
      </c>
      <c r="GA91" s="168" t="str">
        <f t="shared" ca="1" si="351"/>
        <v>-</v>
      </c>
      <c r="GB91" s="168" t="str">
        <f t="shared" ca="1" si="351"/>
        <v>-</v>
      </c>
      <c r="GC91" s="168" t="str">
        <f t="shared" ca="1" si="351"/>
        <v>-</v>
      </c>
      <c r="GD91" s="168" t="b">
        <f t="shared" ca="1" si="351"/>
        <v>1</v>
      </c>
      <c r="GE91" s="168" t="str">
        <f t="shared" ca="1" si="351"/>
        <v>-</v>
      </c>
      <c r="GF91" s="168" t="str">
        <f t="shared" ca="1" si="351"/>
        <v>-</v>
      </c>
      <c r="GG91" s="168" t="str">
        <f t="shared" ca="1" si="227"/>
        <v>-</v>
      </c>
      <c r="GH91" s="168" t="str">
        <f t="shared" ca="1" si="227"/>
        <v>-</v>
      </c>
      <c r="GI91" s="168" t="str">
        <f t="shared" ca="1" si="227"/>
        <v>-</v>
      </c>
      <c r="GJ91" s="168" t="str">
        <f t="shared" ca="1" si="227"/>
        <v>-</v>
      </c>
      <c r="GK91" s="168" t="str">
        <f t="shared" ca="1" si="227"/>
        <v>-</v>
      </c>
      <c r="GL91" s="168" t="str">
        <f t="shared" ca="1" si="227"/>
        <v>-</v>
      </c>
      <c r="GM91" s="168" t="str">
        <f t="shared" ca="1" si="227"/>
        <v>-</v>
      </c>
      <c r="GN91" s="168" t="str">
        <f t="shared" ca="1" si="227"/>
        <v>-</v>
      </c>
      <c r="GO91" s="168" t="str">
        <f t="shared" ca="1" si="227"/>
        <v>-</v>
      </c>
      <c r="GP91" s="168" t="str">
        <f t="shared" ca="1" si="227"/>
        <v>-</v>
      </c>
      <c r="GQ91" s="168" t="str">
        <f t="shared" ca="1" si="227"/>
        <v>-</v>
      </c>
      <c r="GR91" s="168" t="str">
        <f t="shared" ca="1" si="227"/>
        <v>-</v>
      </c>
      <c r="GS91" s="168">
        <f t="shared" ca="1" si="227"/>
        <v>500</v>
      </c>
      <c r="GT91" s="168">
        <f t="shared" ca="1" si="227"/>
        <v>500</v>
      </c>
      <c r="GU91" s="168" t="str">
        <f t="shared" ca="1" si="227"/>
        <v>-</v>
      </c>
      <c r="GV91" s="168" t="str">
        <f t="shared" ca="1" si="227"/>
        <v>-</v>
      </c>
      <c r="GW91" s="168" t="str">
        <f t="shared" ca="1" si="340"/>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31"/>
        <v>4.4999999999999998E-2</v>
      </c>
      <c r="JB91" s="166">
        <f t="shared" ca="1" si="232"/>
        <v>4.4999999999999998E-2</v>
      </c>
      <c r="JC91" s="168">
        <f t="shared" ca="1" si="332"/>
        <v>1</v>
      </c>
      <c r="JD91" s="168">
        <f t="shared" ca="1" si="332"/>
        <v>0</v>
      </c>
      <c r="JE91" s="168">
        <f t="shared" ca="1" si="332"/>
        <v>1</v>
      </c>
      <c r="JF91" s="168">
        <f t="shared" ca="1" si="332"/>
        <v>1</v>
      </c>
      <c r="JG91" s="168">
        <f t="shared" ca="1" si="332"/>
        <v>0</v>
      </c>
      <c r="JH91" s="199">
        <v>50</v>
      </c>
      <c r="JI91" s="199">
        <v>50</v>
      </c>
      <c r="JJ91" s="199">
        <v>50</v>
      </c>
      <c r="JK91" s="199">
        <v>50</v>
      </c>
      <c r="JL91" s="166">
        <f t="shared" ca="1" si="301"/>
        <v>1</v>
      </c>
      <c r="JM91" s="166">
        <f t="shared" ca="1" si="302"/>
        <v>1</v>
      </c>
      <c r="JN91" s="166">
        <f t="shared" ca="1" si="303"/>
        <v>1</v>
      </c>
      <c r="JO91" s="166">
        <f t="shared" ca="1" si="234"/>
        <v>1</v>
      </c>
      <c r="JP91" s="166">
        <f t="shared" ca="1" si="234"/>
        <v>1</v>
      </c>
      <c r="JQ91" s="168">
        <f t="shared" ca="1" si="332"/>
        <v>1</v>
      </c>
      <c r="JR91" s="10"/>
      <c r="JS91" s="168">
        <f t="shared" ca="1" si="332"/>
        <v>1</v>
      </c>
      <c r="JT91" s="166">
        <f t="shared" ca="1" si="235"/>
        <v>1</v>
      </c>
      <c r="JU91" s="168">
        <f t="shared" ca="1" si="332"/>
        <v>1</v>
      </c>
      <c r="JV91" s="168">
        <f t="shared" ca="1" si="332"/>
        <v>1</v>
      </c>
      <c r="JW91" s="168">
        <f t="shared" ca="1" si="332"/>
        <v>1</v>
      </c>
      <c r="JX91" s="168">
        <f t="shared" ca="1" si="332"/>
        <v>1</v>
      </c>
      <c r="JY91" s="168">
        <f t="shared" ca="1" si="332"/>
        <v>1</v>
      </c>
      <c r="JZ91" s="168">
        <f t="shared" ca="1" si="332"/>
        <v>1</v>
      </c>
      <c r="KA91" s="166">
        <f t="shared" ca="1" si="236"/>
        <v>1</v>
      </c>
      <c r="KB91" s="166">
        <f t="shared" ca="1" si="237"/>
        <v>1</v>
      </c>
      <c r="KC91" s="166">
        <f t="shared" ca="1" si="238"/>
        <v>1</v>
      </c>
      <c r="KD91" s="166" t="str">
        <f t="shared" ca="1" si="239"/>
        <v>-</v>
      </c>
      <c r="KE91" s="199">
        <v>2</v>
      </c>
      <c r="KF91" s="166" t="str">
        <f t="shared" ca="1" si="240"/>
        <v>-</v>
      </c>
      <c r="KG91" s="166" t="str">
        <f t="shared" ca="1" si="241"/>
        <v>-</v>
      </c>
      <c r="KH91" s="166" t="b">
        <f t="shared" ca="1" si="242"/>
        <v>0</v>
      </c>
      <c r="KI91" s="168">
        <f t="shared" ca="1" si="332"/>
        <v>0</v>
      </c>
      <c r="KJ91" s="27">
        <v>0</v>
      </c>
    </row>
    <row r="92" spans="1:296" s="148" customFormat="1" outlineLevel="1">
      <c r="A92" s="126">
        <f t="shared" si="352"/>
        <v>87</v>
      </c>
      <c r="B92" s="126">
        <f t="shared" si="294"/>
        <v>13</v>
      </c>
      <c r="C92" s="148">
        <v>101</v>
      </c>
      <c r="D92" s="148" t="s">
        <v>884</v>
      </c>
      <c r="E92" s="148" t="b">
        <v>1</v>
      </c>
      <c r="F92" s="148" t="b">
        <v>0</v>
      </c>
      <c r="G92" s="148" t="b">
        <f t="shared" si="325"/>
        <v>1</v>
      </c>
      <c r="H92" s="144">
        <v>3</v>
      </c>
      <c r="I92" s="32">
        <v>1</v>
      </c>
      <c r="J92" s="144">
        <f t="shared" ca="1" si="345"/>
        <v>1</v>
      </c>
      <c r="K92" s="144">
        <f t="shared" ca="1" si="345"/>
        <v>1</v>
      </c>
      <c r="L92" s="144">
        <f t="shared" ca="1" si="345"/>
        <v>1</v>
      </c>
      <c r="M92" s="144">
        <f t="shared" ca="1" si="345"/>
        <v>1</v>
      </c>
      <c r="N92" s="144">
        <f t="shared" ca="1" si="345"/>
        <v>1</v>
      </c>
      <c r="O92" s="144">
        <f t="shared" ca="1" si="345"/>
        <v>1</v>
      </c>
      <c r="P92" s="144">
        <f t="shared" ca="1" si="345"/>
        <v>1</v>
      </c>
      <c r="Q92" s="144">
        <f t="shared" ca="1" si="345"/>
        <v>1</v>
      </c>
      <c r="R92" s="144">
        <f t="shared" ca="1" si="345"/>
        <v>2</v>
      </c>
      <c r="S92" s="144">
        <f t="shared" ca="1" si="345"/>
        <v>1</v>
      </c>
      <c r="T92" s="144">
        <f t="shared" ca="1" si="345"/>
        <v>1</v>
      </c>
      <c r="U92" s="144">
        <f t="shared" ca="1" si="345"/>
        <v>1</v>
      </c>
      <c r="V92" s="144">
        <f t="shared" ca="1" si="345"/>
        <v>1</v>
      </c>
      <c r="W92" s="144">
        <f t="shared" ca="1" si="345"/>
        <v>1</v>
      </c>
      <c r="X92" s="144">
        <f t="shared" ca="1" si="345"/>
        <v>1</v>
      </c>
      <c r="Y92" s="144">
        <f t="shared" ca="1" si="345"/>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30"/>
        <v>1</v>
      </c>
      <c r="AL92" s="166" t="str">
        <f t="shared" si="330"/>
        <v>-</v>
      </c>
      <c r="AM92" s="166" t="str">
        <f t="shared" si="330"/>
        <v>-</v>
      </c>
      <c r="AN92" s="166" t="str">
        <f t="shared" si="330"/>
        <v>-</v>
      </c>
      <c r="AO92" s="166" t="b">
        <f t="shared" si="330"/>
        <v>0</v>
      </c>
      <c r="AP92" s="166" t="b">
        <f t="shared" si="330"/>
        <v>0</v>
      </c>
      <c r="AQ92" s="166">
        <f t="shared" ca="1" si="217"/>
        <v>0</v>
      </c>
      <c r="AR92" s="166" t="b">
        <f t="shared" ca="1" si="346"/>
        <v>0</v>
      </c>
      <c r="AS92" s="166" t="b">
        <f t="shared" ca="1" si="346"/>
        <v>0</v>
      </c>
      <c r="AT92" s="166" t="str">
        <f t="shared" ca="1" si="346"/>
        <v>-</v>
      </c>
      <c r="AU92" s="166" t="str">
        <f t="shared" ca="1" si="346"/>
        <v>-</v>
      </c>
      <c r="AV92" s="166" t="str">
        <f t="shared" ca="1" si="346"/>
        <v>-</v>
      </c>
      <c r="AW92" s="10"/>
      <c r="AX92" s="166" t="b">
        <f t="shared" si="219"/>
        <v>1</v>
      </c>
      <c r="AY92" s="168" t="b">
        <f t="shared" ca="1" si="337"/>
        <v>1</v>
      </c>
      <c r="AZ92" s="168" t="b">
        <f t="shared" ca="1" si="337"/>
        <v>1</v>
      </c>
      <c r="BA92" s="167">
        <f t="shared" si="263"/>
        <v>3108</v>
      </c>
      <c r="BB92" s="168" t="str">
        <f t="shared" ca="1" si="337"/>
        <v>-</v>
      </c>
      <c r="BC92" s="168" t="str">
        <f t="shared" ca="1" si="337"/>
        <v>-</v>
      </c>
      <c r="BD92" s="168" t="str">
        <f t="shared" ca="1" si="337"/>
        <v>-</v>
      </c>
      <c r="BE92" s="168" t="str">
        <f t="shared" ca="1" si="337"/>
        <v>-</v>
      </c>
      <c r="BF92" s="168" t="str">
        <f t="shared" ca="1" si="337"/>
        <v>-</v>
      </c>
      <c r="BG92" s="168">
        <f t="shared" ca="1" si="337"/>
        <v>1</v>
      </c>
      <c r="BH92" s="168">
        <f t="shared" ca="1" si="337"/>
        <v>1</v>
      </c>
      <c r="BI92" s="168" t="str">
        <f t="shared" ca="1" si="337"/>
        <v>-</v>
      </c>
      <c r="BJ92" s="168" t="str">
        <f t="shared" ca="1" si="337"/>
        <v>-</v>
      </c>
      <c r="BK92" s="10"/>
      <c r="BL92" s="168" t="str">
        <f t="shared" ca="1" si="337"/>
        <v>-</v>
      </c>
      <c r="BM92" s="168" t="str">
        <f t="shared" ca="1" si="337"/>
        <v>-</v>
      </c>
      <c r="BN92" s="168" t="str">
        <f t="shared" ca="1" si="337"/>
        <v>-</v>
      </c>
      <c r="BO92" s="168" t="str">
        <f t="shared" ca="1" si="337"/>
        <v>-</v>
      </c>
      <c r="BP92" s="168" t="str">
        <f t="shared" ca="1" si="337"/>
        <v>-</v>
      </c>
      <c r="BQ92" s="168" t="str">
        <f t="shared" ca="1" si="337"/>
        <v>-</v>
      </c>
      <c r="BR92" s="168" t="str">
        <f t="shared" ca="1" si="337"/>
        <v>-</v>
      </c>
      <c r="BS92" s="168" t="str">
        <f t="shared" ca="1" si="337"/>
        <v>-</v>
      </c>
      <c r="BT92" s="168" t="str">
        <f t="shared" ca="1" si="337"/>
        <v>-</v>
      </c>
      <c r="BU92" s="168" t="str">
        <f t="shared" ca="1" si="337"/>
        <v>-</v>
      </c>
      <c r="BV92" s="168" t="str">
        <f t="shared" ca="1" si="337"/>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41"/>
        <v>-</v>
      </c>
      <c r="CI92" s="168" t="str">
        <f t="shared" ca="1" si="341"/>
        <v>-</v>
      </c>
      <c r="CJ92" s="168" t="str">
        <f t="shared" ca="1" si="341"/>
        <v>-</v>
      </c>
      <c r="CK92" s="168" t="str">
        <f t="shared" ca="1" si="341"/>
        <v>-</v>
      </c>
      <c r="CL92" s="168" t="str">
        <f t="shared" ca="1" si="341"/>
        <v>-</v>
      </c>
      <c r="CM92" s="168" t="str">
        <f t="shared" ca="1" si="341"/>
        <v>-</v>
      </c>
      <c r="CN92" s="168" t="str">
        <f t="shared" ca="1" si="341"/>
        <v>-</v>
      </c>
      <c r="CO92" s="168" t="str">
        <f t="shared" ca="1" si="341"/>
        <v>-</v>
      </c>
      <c r="CP92" s="168">
        <f t="shared" ca="1" si="341"/>
        <v>1</v>
      </c>
      <c r="CQ92" s="168">
        <f t="shared" ca="1" si="341"/>
        <v>1</v>
      </c>
      <c r="CR92" s="168">
        <f t="shared" ca="1" si="341"/>
        <v>0</v>
      </c>
      <c r="CS92" s="168" t="str">
        <f t="shared" ca="1" si="341"/>
        <v>-</v>
      </c>
      <c r="CT92" s="168" t="str">
        <f t="shared" ca="1" si="341"/>
        <v>-</v>
      </c>
      <c r="CU92" s="168" t="str">
        <f t="shared" ca="1" si="341"/>
        <v>-</v>
      </c>
      <c r="CV92" s="168" t="str">
        <f t="shared" ca="1" si="341"/>
        <v>-</v>
      </c>
      <c r="CW92" s="168" t="str">
        <f t="shared" ca="1" si="341"/>
        <v>-</v>
      </c>
      <c r="CX92" s="168" t="str">
        <f t="shared" ca="1" si="341"/>
        <v>-</v>
      </c>
      <c r="CY92" s="168" t="str">
        <f t="shared" ca="1" si="341"/>
        <v>-</v>
      </c>
      <c r="CZ92" s="168">
        <f t="shared" ca="1" si="341"/>
        <v>0</v>
      </c>
      <c r="DA92" s="168" t="str">
        <f t="shared" ca="1" si="341"/>
        <v>-</v>
      </c>
      <c r="DB92" s="168" t="str">
        <f t="shared" ca="1" si="338"/>
        <v>-</v>
      </c>
      <c r="DC92" s="168" t="str">
        <f t="shared" ca="1" si="338"/>
        <v>-</v>
      </c>
      <c r="DD92" s="168" t="str">
        <f t="shared" ca="1" si="338"/>
        <v>-</v>
      </c>
      <c r="DE92" s="168" t="str">
        <f t="shared" ca="1" si="338"/>
        <v>-</v>
      </c>
      <c r="DF92" s="168">
        <f t="shared" ca="1" si="338"/>
        <v>0</v>
      </c>
      <c r="DG92" s="168">
        <f t="shared" ca="1" si="338"/>
        <v>0</v>
      </c>
      <c r="DH92" s="168">
        <f t="shared" ca="1" si="338"/>
        <v>0</v>
      </c>
      <c r="DI92" s="168">
        <f t="shared" ca="1" si="338"/>
        <v>0</v>
      </c>
      <c r="DJ92" s="168">
        <f t="shared" ca="1" si="338"/>
        <v>0</v>
      </c>
      <c r="DK92" s="168">
        <f t="shared" ca="1" si="338"/>
        <v>0</v>
      </c>
      <c r="DL92" s="168">
        <f t="shared" ca="1" si="338"/>
        <v>0</v>
      </c>
      <c r="DM92" s="168" t="str">
        <f t="shared" ca="1" si="338"/>
        <v>-</v>
      </c>
      <c r="DN92" s="168" t="str">
        <f t="shared" ca="1" si="338"/>
        <v>-</v>
      </c>
      <c r="DO92" s="168" t="str">
        <f t="shared" ca="1" si="338"/>
        <v>-</v>
      </c>
      <c r="DP92" s="168" t="str">
        <f t="shared" ca="1" si="338"/>
        <v>-</v>
      </c>
      <c r="DQ92" s="168" t="str">
        <f t="shared" ca="1" si="338"/>
        <v>-</v>
      </c>
      <c r="DR92" s="168" t="str">
        <f t="shared" ca="1" si="338"/>
        <v>-</v>
      </c>
      <c r="DS92" s="168" t="str">
        <f t="shared" ca="1" si="338"/>
        <v>-</v>
      </c>
      <c r="DT92" s="168" t="str">
        <f t="shared" ca="1" si="338"/>
        <v>-</v>
      </c>
      <c r="DU92" s="168" t="str">
        <f t="shared" ca="1" si="347"/>
        <v>-</v>
      </c>
      <c r="DV92" s="168" t="str">
        <f t="shared" ca="1" si="347"/>
        <v>-</v>
      </c>
      <c r="DW92" s="168" t="str">
        <f t="shared" ca="1" si="347"/>
        <v>-</v>
      </c>
      <c r="DX92" s="10"/>
      <c r="DY92" s="168">
        <f t="shared" ca="1" si="347"/>
        <v>1</v>
      </c>
      <c r="DZ92" s="168" t="str">
        <f t="shared" ca="1" si="347"/>
        <v>-</v>
      </c>
      <c r="EA92" s="168" t="str">
        <f t="shared" ca="1" si="347"/>
        <v>-</v>
      </c>
      <c r="EB92" s="168" t="str">
        <f t="shared" ca="1" si="347"/>
        <v>-</v>
      </c>
      <c r="EC92" s="168" t="str">
        <f t="shared" ca="1" si="347"/>
        <v>-</v>
      </c>
      <c r="ED92" s="168" t="b">
        <f t="shared" ca="1" si="347"/>
        <v>0</v>
      </c>
      <c r="EE92" s="168" t="str">
        <f t="shared" ca="1" si="347"/>
        <v>-</v>
      </c>
      <c r="EF92" s="168">
        <f t="shared" ca="1" si="347"/>
        <v>0</v>
      </c>
      <c r="EG92" s="168" t="str">
        <f t="shared" ca="1" si="347"/>
        <v>-</v>
      </c>
      <c r="EH92" s="166" cm="1">
        <f t="array" aca="1" ref="EH92" ca="1">INDEX(i.rev,$K92,EH$15)</f>
        <v>1</v>
      </c>
      <c r="EI92" s="168">
        <f t="shared" ca="1" si="349"/>
        <v>0</v>
      </c>
      <c r="EJ92" s="168">
        <f t="shared" ca="1" si="349"/>
        <v>1</v>
      </c>
      <c r="EK92" s="168">
        <f t="shared" ca="1" si="349"/>
        <v>0</v>
      </c>
      <c r="EL92" s="168">
        <f t="shared" ca="1" si="349"/>
        <v>1</v>
      </c>
      <c r="EM92" s="168">
        <f t="shared" ca="1" si="349"/>
        <v>1</v>
      </c>
      <c r="EN92" s="168">
        <f t="shared" ca="1" si="349"/>
        <v>1</v>
      </c>
      <c r="EO92" s="168">
        <f t="shared" ca="1" si="349"/>
        <v>0</v>
      </c>
      <c r="EP92" s="168">
        <f t="shared" ca="1" si="349"/>
        <v>0</v>
      </c>
      <c r="EQ92" s="168">
        <f t="shared" ca="1" si="349"/>
        <v>0</v>
      </c>
      <c r="ER92" s="168">
        <f t="shared" ca="1" si="349"/>
        <v>0</v>
      </c>
      <c r="ES92" s="168">
        <f t="shared" ca="1" si="349"/>
        <v>0</v>
      </c>
      <c r="ET92" s="168">
        <f t="shared" ca="1" si="349"/>
        <v>0</v>
      </c>
      <c r="EU92" s="168">
        <f t="shared" ca="1" si="349"/>
        <v>0</v>
      </c>
      <c r="EV92" s="168">
        <f t="shared" ca="1" si="349"/>
        <v>0</v>
      </c>
      <c r="EW92" s="168">
        <f t="shared" ca="1" si="349"/>
        <v>0</v>
      </c>
      <c r="EX92" s="168">
        <f t="shared" ca="1" si="349"/>
        <v>0</v>
      </c>
      <c r="EY92" s="166" cm="1">
        <f t="array" aca="1" ref="EY92" ca="1">INDEX(i.rev,$K92,EY$15)</f>
        <v>0</v>
      </c>
      <c r="EZ92" s="168">
        <f t="shared" ca="1" si="299"/>
        <v>0</v>
      </c>
      <c r="FA92" s="166" cm="1">
        <f t="array" aca="1" ref="FA92" ca="1">INDEX(i.rev,$K92,FA$15)</f>
        <v>1</v>
      </c>
      <c r="FB92" s="168">
        <f t="shared" ca="1" si="351"/>
        <v>0</v>
      </c>
      <c r="FC92" s="168">
        <f t="shared" ca="1" si="351"/>
        <v>0</v>
      </c>
      <c r="FD92" s="168">
        <f t="shared" ca="1" si="351"/>
        <v>0</v>
      </c>
      <c r="FE92" s="168">
        <f t="shared" ca="1" si="351"/>
        <v>0</v>
      </c>
      <c r="FF92" s="168">
        <f t="shared" ca="1" si="351"/>
        <v>0</v>
      </c>
      <c r="FG92" s="168">
        <f t="shared" ca="1" si="351"/>
        <v>0</v>
      </c>
      <c r="FH92" s="168">
        <f t="shared" ca="1" si="351"/>
        <v>0</v>
      </c>
      <c r="FI92" s="10">
        <f t="shared" ref="FI92:FI95" si="354">FI91+0.15</f>
        <v>0.44999999999999996</v>
      </c>
      <c r="FJ92" s="168" t="str">
        <f t="shared" ca="1" si="339"/>
        <v>-</v>
      </c>
      <c r="FK92" s="168" t="str">
        <f t="shared" ca="1" si="339"/>
        <v>-</v>
      </c>
      <c r="FL92" s="199" t="b">
        <f>TRUE</f>
        <v>1</v>
      </c>
      <c r="FM92" s="201">
        <f t="shared" si="353"/>
        <v>15.749999999999998</v>
      </c>
      <c r="FN92" s="168" t="str">
        <f t="shared" ca="1" si="323"/>
        <v>-</v>
      </c>
      <c r="FO92" s="166" t="b">
        <f t="shared" si="225"/>
        <v>0</v>
      </c>
      <c r="FP92" s="166" t="b">
        <f t="shared" si="225"/>
        <v>0</v>
      </c>
      <c r="FQ92" s="166" t="b">
        <f t="shared" si="225"/>
        <v>1</v>
      </c>
      <c r="FR92" s="168">
        <f t="shared" ca="1" si="351"/>
        <v>0</v>
      </c>
      <c r="FS92" s="166">
        <f t="shared" ca="1" si="226"/>
        <v>1</v>
      </c>
      <c r="FT92" s="166">
        <f t="shared" ca="1" si="226"/>
        <v>1</v>
      </c>
      <c r="FU92" s="168" t="str">
        <f t="shared" ca="1" si="351"/>
        <v>-</v>
      </c>
      <c r="FV92" s="168" t="str">
        <f t="shared" ca="1" si="351"/>
        <v>-</v>
      </c>
      <c r="FW92" s="168" t="str">
        <f t="shared" ca="1" si="351"/>
        <v>-</v>
      </c>
      <c r="FX92" s="168" t="str">
        <f t="shared" ca="1" si="351"/>
        <v>-</v>
      </c>
      <c r="FY92" s="168" t="str">
        <f t="shared" ca="1" si="351"/>
        <v>-</v>
      </c>
      <c r="FZ92" s="168" t="str">
        <f t="shared" ca="1" si="351"/>
        <v>-</v>
      </c>
      <c r="GA92" s="168" t="str">
        <f t="shared" ca="1" si="351"/>
        <v>-</v>
      </c>
      <c r="GB92" s="168" t="str">
        <f t="shared" ca="1" si="351"/>
        <v>-</v>
      </c>
      <c r="GC92" s="168" t="str">
        <f t="shared" ca="1" si="351"/>
        <v>-</v>
      </c>
      <c r="GD92" s="168" t="b">
        <f t="shared" ca="1" si="351"/>
        <v>1</v>
      </c>
      <c r="GE92" s="168" t="str">
        <f t="shared" ca="1" si="351"/>
        <v>-</v>
      </c>
      <c r="GF92" s="168" t="str">
        <f t="shared" ca="1" si="351"/>
        <v>-</v>
      </c>
      <c r="GG92" s="168" t="str">
        <f t="shared" ca="1" si="227"/>
        <v>-</v>
      </c>
      <c r="GH92" s="168" t="str">
        <f t="shared" ca="1" si="227"/>
        <v>-</v>
      </c>
      <c r="GI92" s="168" t="str">
        <f t="shared" ca="1" si="227"/>
        <v>-</v>
      </c>
      <c r="GJ92" s="168" t="str">
        <f t="shared" ca="1" si="227"/>
        <v>-</v>
      </c>
      <c r="GK92" s="168" t="str">
        <f t="shared" ca="1" si="227"/>
        <v>-</v>
      </c>
      <c r="GL92" s="168" t="str">
        <f t="shared" ca="1" si="227"/>
        <v>-</v>
      </c>
      <c r="GM92" s="168" t="str">
        <f t="shared" ca="1" si="227"/>
        <v>-</v>
      </c>
      <c r="GN92" s="168" t="str">
        <f t="shared" ca="1" si="227"/>
        <v>-</v>
      </c>
      <c r="GO92" s="168" t="str">
        <f t="shared" ca="1" si="227"/>
        <v>-</v>
      </c>
      <c r="GP92" s="168" t="str">
        <f t="shared" ca="1" si="227"/>
        <v>-</v>
      </c>
      <c r="GQ92" s="168" t="str">
        <f t="shared" ca="1" si="227"/>
        <v>-</v>
      </c>
      <c r="GR92" s="168" t="str">
        <f t="shared" ca="1" si="227"/>
        <v>-</v>
      </c>
      <c r="GS92" s="168">
        <f t="shared" ca="1" si="227"/>
        <v>500</v>
      </c>
      <c r="GT92" s="168">
        <f t="shared" ca="1" si="227"/>
        <v>500</v>
      </c>
      <c r="GU92" s="168" t="str">
        <f t="shared" ca="1" si="227"/>
        <v>-</v>
      </c>
      <c r="GV92" s="168" t="str">
        <f t="shared" ca="1" si="227"/>
        <v>-</v>
      </c>
      <c r="GW92" s="168" t="str">
        <f t="shared" ca="1" si="340"/>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31"/>
        <v>4.4999999999999998E-2</v>
      </c>
      <c r="JB92" s="166">
        <f t="shared" ca="1" si="232"/>
        <v>4.4999999999999998E-2</v>
      </c>
      <c r="JC92" s="168">
        <f t="shared" ca="1" si="332"/>
        <v>1</v>
      </c>
      <c r="JD92" s="168">
        <f t="shared" ca="1" si="332"/>
        <v>0</v>
      </c>
      <c r="JE92" s="168">
        <f t="shared" ca="1" si="332"/>
        <v>1</v>
      </c>
      <c r="JF92" s="168">
        <f t="shared" ca="1" si="332"/>
        <v>1</v>
      </c>
      <c r="JG92" s="168">
        <f t="shared" ca="1" si="332"/>
        <v>0</v>
      </c>
      <c r="JH92" s="199">
        <v>50</v>
      </c>
      <c r="JI92" s="199">
        <v>50</v>
      </c>
      <c r="JJ92" s="199">
        <v>50</v>
      </c>
      <c r="JK92" s="199">
        <v>50</v>
      </c>
      <c r="JL92" s="166">
        <f t="shared" ca="1" si="301"/>
        <v>1</v>
      </c>
      <c r="JM92" s="166">
        <f t="shared" ca="1" si="302"/>
        <v>1</v>
      </c>
      <c r="JN92" s="166">
        <f t="shared" ca="1" si="303"/>
        <v>1</v>
      </c>
      <c r="JO92" s="166">
        <f t="shared" ca="1" si="234"/>
        <v>1</v>
      </c>
      <c r="JP92" s="166">
        <f t="shared" ca="1" si="234"/>
        <v>1</v>
      </c>
      <c r="JQ92" s="168">
        <f t="shared" ca="1" si="332"/>
        <v>1</v>
      </c>
      <c r="JR92" s="10"/>
      <c r="JS92" s="168">
        <f t="shared" ca="1" si="332"/>
        <v>1</v>
      </c>
      <c r="JT92" s="166">
        <f t="shared" ca="1" si="235"/>
        <v>1</v>
      </c>
      <c r="JU92" s="168">
        <f t="shared" ca="1" si="332"/>
        <v>1</v>
      </c>
      <c r="JV92" s="168">
        <f t="shared" ca="1" si="332"/>
        <v>1</v>
      </c>
      <c r="JW92" s="168">
        <f t="shared" ca="1" si="332"/>
        <v>1</v>
      </c>
      <c r="JX92" s="168">
        <f t="shared" ca="1" si="332"/>
        <v>1</v>
      </c>
      <c r="JY92" s="168">
        <f t="shared" ca="1" si="332"/>
        <v>1</v>
      </c>
      <c r="JZ92" s="168">
        <f t="shared" ca="1" si="332"/>
        <v>1</v>
      </c>
      <c r="KA92" s="166">
        <f t="shared" ca="1" si="236"/>
        <v>1</v>
      </c>
      <c r="KB92" s="166">
        <f t="shared" ca="1" si="237"/>
        <v>1</v>
      </c>
      <c r="KC92" s="166">
        <f t="shared" ca="1" si="238"/>
        <v>1</v>
      </c>
      <c r="KD92" s="166" t="str">
        <f t="shared" ca="1" si="239"/>
        <v>-</v>
      </c>
      <c r="KE92" s="199">
        <v>2</v>
      </c>
      <c r="KF92" s="166" t="str">
        <f t="shared" ca="1" si="240"/>
        <v>-</v>
      </c>
      <c r="KG92" s="166" t="str">
        <f t="shared" ca="1" si="241"/>
        <v>-</v>
      </c>
      <c r="KH92" s="166" t="b">
        <f t="shared" ca="1" si="242"/>
        <v>0</v>
      </c>
      <c r="KI92" s="168">
        <f t="shared" ca="1" si="332"/>
        <v>0</v>
      </c>
      <c r="KJ92" s="27">
        <v>0</v>
      </c>
    </row>
    <row r="93" spans="1:296" s="148" customFormat="1" outlineLevel="1">
      <c r="A93" s="126">
        <f t="shared" si="352"/>
        <v>88</v>
      </c>
      <c r="B93" s="126">
        <f t="shared" si="294"/>
        <v>13</v>
      </c>
      <c r="C93" s="148">
        <v>101</v>
      </c>
      <c r="D93" s="148" t="s">
        <v>884</v>
      </c>
      <c r="E93" s="148" t="b">
        <v>1</v>
      </c>
      <c r="F93" s="148" t="b">
        <v>0</v>
      </c>
      <c r="G93" s="148" t="b">
        <f t="shared" si="325"/>
        <v>1</v>
      </c>
      <c r="H93" s="144">
        <v>3</v>
      </c>
      <c r="I93" s="32">
        <v>1</v>
      </c>
      <c r="J93" s="144">
        <f t="shared" ca="1" si="345"/>
        <v>1</v>
      </c>
      <c r="K93" s="144">
        <f t="shared" ca="1" si="345"/>
        <v>1</v>
      </c>
      <c r="L93" s="144">
        <f t="shared" ca="1" si="345"/>
        <v>1</v>
      </c>
      <c r="M93" s="144">
        <f t="shared" ca="1" si="345"/>
        <v>1</v>
      </c>
      <c r="N93" s="144">
        <f t="shared" ca="1" si="345"/>
        <v>1</v>
      </c>
      <c r="O93" s="144">
        <f t="shared" ca="1" si="345"/>
        <v>1</v>
      </c>
      <c r="P93" s="144">
        <f t="shared" ca="1" si="345"/>
        <v>1</v>
      </c>
      <c r="Q93" s="144">
        <f t="shared" ca="1" si="345"/>
        <v>1</v>
      </c>
      <c r="R93" s="144">
        <f t="shared" ca="1" si="345"/>
        <v>2</v>
      </c>
      <c r="S93" s="144">
        <f t="shared" ca="1" si="345"/>
        <v>1</v>
      </c>
      <c r="T93" s="144">
        <f t="shared" ca="1" si="345"/>
        <v>1</v>
      </c>
      <c r="U93" s="144">
        <f t="shared" ca="1" si="345"/>
        <v>1</v>
      </c>
      <c r="V93" s="144">
        <f t="shared" ca="1" si="345"/>
        <v>1</v>
      </c>
      <c r="W93" s="144">
        <f t="shared" ca="1" si="345"/>
        <v>1</v>
      </c>
      <c r="X93" s="144">
        <f t="shared" ca="1" si="345"/>
        <v>1</v>
      </c>
      <c r="Y93" s="144">
        <f t="shared" ca="1" si="345"/>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30"/>
        <v>1</v>
      </c>
      <c r="AL93" s="166" t="str">
        <f t="shared" si="330"/>
        <v>-</v>
      </c>
      <c r="AM93" s="166" t="str">
        <f t="shared" si="330"/>
        <v>-</v>
      </c>
      <c r="AN93" s="166" t="str">
        <f t="shared" si="330"/>
        <v>-</v>
      </c>
      <c r="AO93" s="166" t="b">
        <f t="shared" si="330"/>
        <v>0</v>
      </c>
      <c r="AP93" s="166" t="b">
        <f t="shared" si="330"/>
        <v>0</v>
      </c>
      <c r="AQ93" s="166">
        <f t="shared" ca="1" si="217"/>
        <v>0</v>
      </c>
      <c r="AR93" s="166" t="b">
        <f t="shared" ca="1" si="346"/>
        <v>0</v>
      </c>
      <c r="AS93" s="166" t="b">
        <f t="shared" ca="1" si="346"/>
        <v>0</v>
      </c>
      <c r="AT93" s="166" t="str">
        <f t="shared" ca="1" si="346"/>
        <v>-</v>
      </c>
      <c r="AU93" s="166" t="str">
        <f t="shared" ca="1" si="346"/>
        <v>-</v>
      </c>
      <c r="AV93" s="166" t="str">
        <f t="shared" ca="1" si="346"/>
        <v>-</v>
      </c>
      <c r="AW93" s="10"/>
      <c r="AX93" s="166" t="b">
        <f t="shared" si="219"/>
        <v>1</v>
      </c>
      <c r="AY93" s="168" t="b">
        <f t="shared" ca="1" si="337"/>
        <v>1</v>
      </c>
      <c r="AZ93" s="168" t="b">
        <f t="shared" ca="1" si="337"/>
        <v>1</v>
      </c>
      <c r="BA93" s="167">
        <f t="shared" si="263"/>
        <v>3108</v>
      </c>
      <c r="BB93" s="168" t="str">
        <f t="shared" ca="1" si="337"/>
        <v>-</v>
      </c>
      <c r="BC93" s="168" t="str">
        <f t="shared" ca="1" si="337"/>
        <v>-</v>
      </c>
      <c r="BD93" s="168" t="str">
        <f t="shared" ca="1" si="337"/>
        <v>-</v>
      </c>
      <c r="BE93" s="168" t="str">
        <f t="shared" ca="1" si="337"/>
        <v>-</v>
      </c>
      <c r="BF93" s="168" t="str">
        <f t="shared" ca="1" si="337"/>
        <v>-</v>
      </c>
      <c r="BG93" s="168">
        <f t="shared" ca="1" si="337"/>
        <v>1</v>
      </c>
      <c r="BH93" s="168">
        <f t="shared" ca="1" si="337"/>
        <v>1</v>
      </c>
      <c r="BI93" s="168" t="str">
        <f t="shared" ca="1" si="337"/>
        <v>-</v>
      </c>
      <c r="BJ93" s="168" t="str">
        <f t="shared" ca="1" si="337"/>
        <v>-</v>
      </c>
      <c r="BK93" s="10"/>
      <c r="BL93" s="168" t="str">
        <f t="shared" ca="1" si="337"/>
        <v>-</v>
      </c>
      <c r="BM93" s="168" t="str">
        <f t="shared" ca="1" si="337"/>
        <v>-</v>
      </c>
      <c r="BN93" s="168" t="str">
        <f t="shared" ca="1" si="337"/>
        <v>-</v>
      </c>
      <c r="BO93" s="168" t="str">
        <f t="shared" ca="1" si="337"/>
        <v>-</v>
      </c>
      <c r="BP93" s="168" t="str">
        <f t="shared" ca="1" si="337"/>
        <v>-</v>
      </c>
      <c r="BQ93" s="168" t="str">
        <f t="shared" ca="1" si="337"/>
        <v>-</v>
      </c>
      <c r="BR93" s="168" t="str">
        <f t="shared" ca="1" si="337"/>
        <v>-</v>
      </c>
      <c r="BS93" s="168" t="str">
        <f t="shared" ca="1" si="337"/>
        <v>-</v>
      </c>
      <c r="BT93" s="168" t="str">
        <f t="shared" ca="1" si="337"/>
        <v>-</v>
      </c>
      <c r="BU93" s="168" t="str">
        <f t="shared" ca="1" si="337"/>
        <v>-</v>
      </c>
      <c r="BV93" s="168" t="str">
        <f t="shared" ca="1" si="337"/>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41"/>
        <v>-</v>
      </c>
      <c r="CI93" s="168" t="str">
        <f t="shared" ca="1" si="341"/>
        <v>-</v>
      </c>
      <c r="CJ93" s="168" t="str">
        <f t="shared" ca="1" si="341"/>
        <v>-</v>
      </c>
      <c r="CK93" s="168" t="str">
        <f t="shared" ca="1" si="341"/>
        <v>-</v>
      </c>
      <c r="CL93" s="168" t="str">
        <f t="shared" ca="1" si="341"/>
        <v>-</v>
      </c>
      <c r="CM93" s="168" t="str">
        <f t="shared" ca="1" si="341"/>
        <v>-</v>
      </c>
      <c r="CN93" s="168" t="str">
        <f t="shared" ca="1" si="341"/>
        <v>-</v>
      </c>
      <c r="CO93" s="168" t="str">
        <f t="shared" ca="1" si="341"/>
        <v>-</v>
      </c>
      <c r="CP93" s="168">
        <f t="shared" ca="1" si="341"/>
        <v>1</v>
      </c>
      <c r="CQ93" s="168">
        <f t="shared" ca="1" si="341"/>
        <v>1</v>
      </c>
      <c r="CR93" s="168">
        <f t="shared" ca="1" si="341"/>
        <v>0</v>
      </c>
      <c r="CS93" s="168" t="str">
        <f t="shared" ca="1" si="341"/>
        <v>-</v>
      </c>
      <c r="CT93" s="168" t="str">
        <f t="shared" ca="1" si="341"/>
        <v>-</v>
      </c>
      <c r="CU93" s="168" t="str">
        <f t="shared" ca="1" si="341"/>
        <v>-</v>
      </c>
      <c r="CV93" s="168" t="str">
        <f t="shared" ca="1" si="341"/>
        <v>-</v>
      </c>
      <c r="CW93" s="168" t="str">
        <f t="shared" ca="1" si="341"/>
        <v>-</v>
      </c>
      <c r="CX93" s="168" t="str">
        <f t="shared" ca="1" si="341"/>
        <v>-</v>
      </c>
      <c r="CY93" s="168" t="str">
        <f t="shared" ca="1" si="341"/>
        <v>-</v>
      </c>
      <c r="CZ93" s="168">
        <f t="shared" ca="1" si="341"/>
        <v>0</v>
      </c>
      <c r="DA93" s="168" t="str">
        <f t="shared" ca="1" si="341"/>
        <v>-</v>
      </c>
      <c r="DB93" s="168" t="str">
        <f t="shared" ca="1" si="338"/>
        <v>-</v>
      </c>
      <c r="DC93" s="168" t="str">
        <f t="shared" ca="1" si="338"/>
        <v>-</v>
      </c>
      <c r="DD93" s="168" t="str">
        <f t="shared" ca="1" si="338"/>
        <v>-</v>
      </c>
      <c r="DE93" s="168" t="str">
        <f t="shared" ca="1" si="338"/>
        <v>-</v>
      </c>
      <c r="DF93" s="168">
        <f t="shared" ca="1" si="338"/>
        <v>0</v>
      </c>
      <c r="DG93" s="168">
        <f t="shared" ca="1" si="338"/>
        <v>0</v>
      </c>
      <c r="DH93" s="168">
        <f t="shared" ca="1" si="338"/>
        <v>0</v>
      </c>
      <c r="DI93" s="168">
        <f t="shared" ca="1" si="338"/>
        <v>0</v>
      </c>
      <c r="DJ93" s="168">
        <f t="shared" ca="1" si="338"/>
        <v>0</v>
      </c>
      <c r="DK93" s="168">
        <f t="shared" ca="1" si="338"/>
        <v>0</v>
      </c>
      <c r="DL93" s="168">
        <f t="shared" ca="1" si="338"/>
        <v>0</v>
      </c>
      <c r="DM93" s="168" t="str">
        <f t="shared" ca="1" si="338"/>
        <v>-</v>
      </c>
      <c r="DN93" s="168" t="str">
        <f t="shared" ca="1" si="338"/>
        <v>-</v>
      </c>
      <c r="DO93" s="168" t="str">
        <f t="shared" ca="1" si="338"/>
        <v>-</v>
      </c>
      <c r="DP93" s="168" t="str">
        <f t="shared" ca="1" si="338"/>
        <v>-</v>
      </c>
      <c r="DQ93" s="168" t="str">
        <f t="shared" ca="1" si="338"/>
        <v>-</v>
      </c>
      <c r="DR93" s="168" t="str">
        <f t="shared" ca="1" si="338"/>
        <v>-</v>
      </c>
      <c r="DS93" s="168" t="str">
        <f t="shared" ca="1" si="338"/>
        <v>-</v>
      </c>
      <c r="DT93" s="168" t="str">
        <f t="shared" ca="1" si="338"/>
        <v>-</v>
      </c>
      <c r="DU93" s="168" t="str">
        <f t="shared" ca="1" si="347"/>
        <v>-</v>
      </c>
      <c r="DV93" s="168" t="str">
        <f t="shared" ca="1" si="347"/>
        <v>-</v>
      </c>
      <c r="DW93" s="168" t="str">
        <f t="shared" ca="1" si="347"/>
        <v>-</v>
      </c>
      <c r="DX93" s="10"/>
      <c r="DY93" s="168">
        <f t="shared" ca="1" si="347"/>
        <v>1</v>
      </c>
      <c r="DZ93" s="168" t="str">
        <f t="shared" ca="1" si="347"/>
        <v>-</v>
      </c>
      <c r="EA93" s="168" t="str">
        <f t="shared" ca="1" si="347"/>
        <v>-</v>
      </c>
      <c r="EB93" s="168" t="str">
        <f t="shared" ca="1" si="347"/>
        <v>-</v>
      </c>
      <c r="EC93" s="168" t="str">
        <f t="shared" ca="1" si="347"/>
        <v>-</v>
      </c>
      <c r="ED93" s="168" t="b">
        <f t="shared" ca="1" si="347"/>
        <v>0</v>
      </c>
      <c r="EE93" s="168" t="str">
        <f t="shared" ca="1" si="347"/>
        <v>-</v>
      </c>
      <c r="EF93" s="168">
        <f t="shared" ca="1" si="347"/>
        <v>0</v>
      </c>
      <c r="EG93" s="168" t="str">
        <f t="shared" ca="1" si="347"/>
        <v>-</v>
      </c>
      <c r="EH93" s="166" cm="1">
        <f t="array" aca="1" ref="EH93" ca="1">INDEX(i.rev,$K93,EH$15)</f>
        <v>1</v>
      </c>
      <c r="EI93" s="168">
        <f t="shared" ca="1" si="349"/>
        <v>0</v>
      </c>
      <c r="EJ93" s="168">
        <f t="shared" ca="1" si="349"/>
        <v>1</v>
      </c>
      <c r="EK93" s="168">
        <f t="shared" ca="1" si="349"/>
        <v>0</v>
      </c>
      <c r="EL93" s="168">
        <f t="shared" ca="1" si="349"/>
        <v>1</v>
      </c>
      <c r="EM93" s="168">
        <f t="shared" ca="1" si="349"/>
        <v>1</v>
      </c>
      <c r="EN93" s="168">
        <f t="shared" ca="1" si="349"/>
        <v>1</v>
      </c>
      <c r="EO93" s="168">
        <f t="shared" ca="1" si="349"/>
        <v>0</v>
      </c>
      <c r="EP93" s="168">
        <f t="shared" ca="1" si="349"/>
        <v>0</v>
      </c>
      <c r="EQ93" s="168">
        <f t="shared" ca="1" si="349"/>
        <v>0</v>
      </c>
      <c r="ER93" s="168">
        <f t="shared" ca="1" si="349"/>
        <v>0</v>
      </c>
      <c r="ES93" s="168">
        <f t="shared" ca="1" si="349"/>
        <v>0</v>
      </c>
      <c r="ET93" s="168">
        <f t="shared" ca="1" si="349"/>
        <v>0</v>
      </c>
      <c r="EU93" s="168">
        <f t="shared" ca="1" si="349"/>
        <v>0</v>
      </c>
      <c r="EV93" s="168">
        <f t="shared" ca="1" si="349"/>
        <v>0</v>
      </c>
      <c r="EW93" s="168">
        <f t="shared" ca="1" si="349"/>
        <v>0</v>
      </c>
      <c r="EX93" s="168">
        <f t="shared" ca="1" si="349"/>
        <v>0</v>
      </c>
      <c r="EY93" s="166" cm="1">
        <f t="array" aca="1" ref="EY93" ca="1">INDEX(i.rev,$K93,EY$15)</f>
        <v>0</v>
      </c>
      <c r="EZ93" s="168">
        <f t="shared" ca="1" si="299"/>
        <v>0</v>
      </c>
      <c r="FA93" s="166" cm="1">
        <f t="array" aca="1" ref="FA93" ca="1">INDEX(i.rev,$K93,FA$15)</f>
        <v>1</v>
      </c>
      <c r="FB93" s="168">
        <f t="shared" ca="1" si="351"/>
        <v>0</v>
      </c>
      <c r="FC93" s="168">
        <f t="shared" ca="1" si="351"/>
        <v>0</v>
      </c>
      <c r="FD93" s="168">
        <f t="shared" ca="1" si="351"/>
        <v>0</v>
      </c>
      <c r="FE93" s="168">
        <f t="shared" ca="1" si="351"/>
        <v>0</v>
      </c>
      <c r="FF93" s="168">
        <f t="shared" ca="1" si="351"/>
        <v>0</v>
      </c>
      <c r="FG93" s="168">
        <f t="shared" ca="1" si="351"/>
        <v>0</v>
      </c>
      <c r="FH93" s="168">
        <f t="shared" ca="1" si="351"/>
        <v>0</v>
      </c>
      <c r="FI93" s="10">
        <f t="shared" si="354"/>
        <v>0.6</v>
      </c>
      <c r="FJ93" s="168" t="str">
        <f t="shared" ca="1" si="339"/>
        <v>-</v>
      </c>
      <c r="FK93" s="168" t="str">
        <f t="shared" ca="1" si="339"/>
        <v>-</v>
      </c>
      <c r="FL93" s="199" t="b">
        <f>TRUE</f>
        <v>1</v>
      </c>
      <c r="FM93" s="201">
        <f t="shared" si="353"/>
        <v>21</v>
      </c>
      <c r="FN93" s="168" t="str">
        <f t="shared" ca="1" si="323"/>
        <v>-</v>
      </c>
      <c r="FO93" s="166" t="b">
        <f t="shared" si="225"/>
        <v>0</v>
      </c>
      <c r="FP93" s="166" t="b">
        <f t="shared" si="225"/>
        <v>0</v>
      </c>
      <c r="FQ93" s="166" t="b">
        <f t="shared" si="225"/>
        <v>1</v>
      </c>
      <c r="FR93" s="168">
        <f t="shared" ca="1" si="351"/>
        <v>0</v>
      </c>
      <c r="FS93" s="166">
        <f t="shared" ca="1" si="226"/>
        <v>1</v>
      </c>
      <c r="FT93" s="166">
        <f t="shared" ca="1" si="226"/>
        <v>1</v>
      </c>
      <c r="FU93" s="168" t="str">
        <f t="shared" ca="1" si="351"/>
        <v>-</v>
      </c>
      <c r="FV93" s="168" t="str">
        <f t="shared" ca="1" si="351"/>
        <v>-</v>
      </c>
      <c r="FW93" s="168" t="str">
        <f t="shared" ca="1" si="351"/>
        <v>-</v>
      </c>
      <c r="FX93" s="168" t="str">
        <f t="shared" ca="1" si="351"/>
        <v>-</v>
      </c>
      <c r="FY93" s="168" t="str">
        <f t="shared" ca="1" si="351"/>
        <v>-</v>
      </c>
      <c r="FZ93" s="168" t="str">
        <f t="shared" ca="1" si="351"/>
        <v>-</v>
      </c>
      <c r="GA93" s="168" t="str">
        <f t="shared" ca="1" si="351"/>
        <v>-</v>
      </c>
      <c r="GB93" s="168" t="str">
        <f t="shared" ca="1" si="351"/>
        <v>-</v>
      </c>
      <c r="GC93" s="168" t="str">
        <f t="shared" ca="1" si="351"/>
        <v>-</v>
      </c>
      <c r="GD93" s="168" t="b">
        <f t="shared" ca="1" si="351"/>
        <v>1</v>
      </c>
      <c r="GE93" s="168" t="str">
        <f t="shared" ca="1" si="351"/>
        <v>-</v>
      </c>
      <c r="GF93" s="168" t="str">
        <f t="shared" ca="1" si="351"/>
        <v>-</v>
      </c>
      <c r="GG93" s="168" t="str">
        <f t="shared" ca="1" si="227"/>
        <v>-</v>
      </c>
      <c r="GH93" s="168" t="str">
        <f t="shared" ca="1" si="227"/>
        <v>-</v>
      </c>
      <c r="GI93" s="168" t="str">
        <f t="shared" ca="1" si="227"/>
        <v>-</v>
      </c>
      <c r="GJ93" s="168" t="str">
        <f t="shared" ca="1" si="227"/>
        <v>-</v>
      </c>
      <c r="GK93" s="168" t="str">
        <f t="shared" ca="1" si="227"/>
        <v>-</v>
      </c>
      <c r="GL93" s="168" t="str">
        <f t="shared" ca="1" si="227"/>
        <v>-</v>
      </c>
      <c r="GM93" s="168" t="str">
        <f t="shared" ca="1" si="227"/>
        <v>-</v>
      </c>
      <c r="GN93" s="168" t="str">
        <f t="shared" ca="1" si="227"/>
        <v>-</v>
      </c>
      <c r="GO93" s="168" t="str">
        <f t="shared" ca="1" si="227"/>
        <v>-</v>
      </c>
      <c r="GP93" s="168" t="str">
        <f t="shared" ca="1" si="227"/>
        <v>-</v>
      </c>
      <c r="GQ93" s="168" t="str">
        <f t="shared" ca="1" si="227"/>
        <v>-</v>
      </c>
      <c r="GR93" s="168" t="str">
        <f t="shared" ca="1" si="227"/>
        <v>-</v>
      </c>
      <c r="GS93" s="168">
        <f t="shared" ca="1" si="227"/>
        <v>500</v>
      </c>
      <c r="GT93" s="168">
        <f t="shared" ca="1" si="227"/>
        <v>500</v>
      </c>
      <c r="GU93" s="168" t="str">
        <f t="shared" ca="1" si="227"/>
        <v>-</v>
      </c>
      <c r="GV93" s="168" t="str">
        <f t="shared" ca="1" si="227"/>
        <v>-</v>
      </c>
      <c r="GW93" s="168" t="str">
        <f t="shared" ca="1" si="340"/>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31"/>
        <v>4.4999999999999998E-2</v>
      </c>
      <c r="JB93" s="166">
        <f t="shared" ca="1" si="232"/>
        <v>4.4999999999999998E-2</v>
      </c>
      <c r="JC93" s="168">
        <f t="shared" ca="1" si="332"/>
        <v>1</v>
      </c>
      <c r="JD93" s="168">
        <f t="shared" ca="1" si="332"/>
        <v>0</v>
      </c>
      <c r="JE93" s="168">
        <f t="shared" ca="1" si="332"/>
        <v>1</v>
      </c>
      <c r="JF93" s="168">
        <f t="shared" ca="1" si="332"/>
        <v>1</v>
      </c>
      <c r="JG93" s="168">
        <f t="shared" ca="1" si="332"/>
        <v>0</v>
      </c>
      <c r="JH93" s="199">
        <v>50</v>
      </c>
      <c r="JI93" s="199">
        <v>50</v>
      </c>
      <c r="JJ93" s="199">
        <v>50</v>
      </c>
      <c r="JK93" s="199">
        <v>50</v>
      </c>
      <c r="JL93" s="166">
        <f t="shared" ca="1" si="301"/>
        <v>1</v>
      </c>
      <c r="JM93" s="166">
        <f t="shared" ca="1" si="302"/>
        <v>1</v>
      </c>
      <c r="JN93" s="166">
        <f t="shared" ca="1" si="303"/>
        <v>1</v>
      </c>
      <c r="JO93" s="166">
        <f t="shared" ca="1" si="234"/>
        <v>1</v>
      </c>
      <c r="JP93" s="166">
        <f t="shared" ca="1" si="234"/>
        <v>1</v>
      </c>
      <c r="JQ93" s="168">
        <f t="shared" ca="1" si="332"/>
        <v>1</v>
      </c>
      <c r="JR93" s="10"/>
      <c r="JS93" s="168">
        <f t="shared" ca="1" si="332"/>
        <v>1</v>
      </c>
      <c r="JT93" s="166">
        <f t="shared" ca="1" si="235"/>
        <v>1</v>
      </c>
      <c r="JU93" s="168">
        <f t="shared" ca="1" si="332"/>
        <v>1</v>
      </c>
      <c r="JV93" s="168">
        <f t="shared" ca="1" si="332"/>
        <v>1</v>
      </c>
      <c r="JW93" s="168">
        <f t="shared" ca="1" si="332"/>
        <v>1</v>
      </c>
      <c r="JX93" s="168">
        <f t="shared" ca="1" si="332"/>
        <v>1</v>
      </c>
      <c r="JY93" s="168">
        <f t="shared" ca="1" si="332"/>
        <v>1</v>
      </c>
      <c r="JZ93" s="168">
        <f t="shared" ca="1" si="332"/>
        <v>1</v>
      </c>
      <c r="KA93" s="166">
        <f t="shared" ca="1" si="236"/>
        <v>1</v>
      </c>
      <c r="KB93" s="166">
        <f t="shared" ca="1" si="237"/>
        <v>1</v>
      </c>
      <c r="KC93" s="166">
        <f t="shared" ca="1" si="238"/>
        <v>1</v>
      </c>
      <c r="KD93" s="166" t="str">
        <f t="shared" ca="1" si="239"/>
        <v>-</v>
      </c>
      <c r="KE93" s="199">
        <v>2</v>
      </c>
      <c r="KF93" s="166" t="str">
        <f t="shared" ca="1" si="240"/>
        <v>-</v>
      </c>
      <c r="KG93" s="166" t="str">
        <f t="shared" ca="1" si="241"/>
        <v>-</v>
      </c>
      <c r="KH93" s="166" t="b">
        <f t="shared" ca="1" si="242"/>
        <v>0</v>
      </c>
      <c r="KI93" s="168">
        <f t="shared" ca="1" si="332"/>
        <v>0</v>
      </c>
      <c r="KJ93" s="27">
        <v>0</v>
      </c>
    </row>
    <row r="94" spans="1:296" s="148" customFormat="1" outlineLevel="1">
      <c r="A94" s="126">
        <f t="shared" si="352"/>
        <v>89</v>
      </c>
      <c r="B94" s="126">
        <f t="shared" si="294"/>
        <v>13</v>
      </c>
      <c r="C94" s="148">
        <v>101</v>
      </c>
      <c r="D94" s="148" t="s">
        <v>884</v>
      </c>
      <c r="E94" s="148" t="b">
        <v>1</v>
      </c>
      <c r="F94" s="148" t="b">
        <v>0</v>
      </c>
      <c r="G94" s="148" t="b">
        <f t="shared" si="325"/>
        <v>1</v>
      </c>
      <c r="H94" s="144">
        <v>3</v>
      </c>
      <c r="I94" s="32">
        <v>1</v>
      </c>
      <c r="J94" s="144">
        <f t="shared" ca="1" si="345"/>
        <v>1</v>
      </c>
      <c r="K94" s="144">
        <f t="shared" ca="1" si="345"/>
        <v>1</v>
      </c>
      <c r="L94" s="144">
        <f t="shared" ca="1" si="345"/>
        <v>1</v>
      </c>
      <c r="M94" s="144">
        <f t="shared" ca="1" si="345"/>
        <v>1</v>
      </c>
      <c r="N94" s="144">
        <f t="shared" ca="1" si="345"/>
        <v>1</v>
      </c>
      <c r="O94" s="144">
        <f t="shared" ca="1" si="345"/>
        <v>1</v>
      </c>
      <c r="P94" s="144">
        <f t="shared" ca="1" si="345"/>
        <v>1</v>
      </c>
      <c r="Q94" s="144">
        <f t="shared" ca="1" si="345"/>
        <v>1</v>
      </c>
      <c r="R94" s="144">
        <f t="shared" ca="1" si="345"/>
        <v>2</v>
      </c>
      <c r="S94" s="144">
        <f t="shared" ca="1" si="345"/>
        <v>1</v>
      </c>
      <c r="T94" s="144">
        <f t="shared" ca="1" si="345"/>
        <v>1</v>
      </c>
      <c r="U94" s="144">
        <f t="shared" ca="1" si="345"/>
        <v>1</v>
      </c>
      <c r="V94" s="144">
        <f t="shared" ca="1" si="345"/>
        <v>1</v>
      </c>
      <c r="W94" s="144">
        <f t="shared" ca="1" si="345"/>
        <v>1</v>
      </c>
      <c r="X94" s="144">
        <f t="shared" ca="1" si="345"/>
        <v>1</v>
      </c>
      <c r="Y94" s="144">
        <f t="shared" ca="1" si="345"/>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30"/>
        <v>1</v>
      </c>
      <c r="AL94" s="166" t="str">
        <f t="shared" si="330"/>
        <v>-</v>
      </c>
      <c r="AM94" s="166" t="str">
        <f t="shared" si="330"/>
        <v>-</v>
      </c>
      <c r="AN94" s="166" t="str">
        <f t="shared" si="330"/>
        <v>-</v>
      </c>
      <c r="AO94" s="166" t="b">
        <f t="shared" si="330"/>
        <v>0</v>
      </c>
      <c r="AP94" s="166" t="b">
        <f t="shared" si="330"/>
        <v>0</v>
      </c>
      <c r="AQ94" s="166">
        <f t="shared" ca="1" si="217"/>
        <v>0</v>
      </c>
      <c r="AR94" s="166" t="b">
        <f t="shared" ca="1" si="346"/>
        <v>0</v>
      </c>
      <c r="AS94" s="166" t="b">
        <f t="shared" ca="1" si="346"/>
        <v>0</v>
      </c>
      <c r="AT94" s="166" t="str">
        <f t="shared" ca="1" si="346"/>
        <v>-</v>
      </c>
      <c r="AU94" s="166" t="str">
        <f t="shared" ca="1" si="346"/>
        <v>-</v>
      </c>
      <c r="AV94" s="166" t="str">
        <f t="shared" ca="1" si="346"/>
        <v>-</v>
      </c>
      <c r="AW94" s="10"/>
      <c r="AX94" s="166" t="b">
        <f t="shared" si="219"/>
        <v>1</v>
      </c>
      <c r="AY94" s="168" t="b">
        <f t="shared" ca="1" si="337"/>
        <v>1</v>
      </c>
      <c r="AZ94" s="168" t="b">
        <f t="shared" ca="1" si="337"/>
        <v>1</v>
      </c>
      <c r="BA94" s="167">
        <f t="shared" si="263"/>
        <v>3108</v>
      </c>
      <c r="BB94" s="168" t="str">
        <f t="shared" ca="1" si="337"/>
        <v>-</v>
      </c>
      <c r="BC94" s="168" t="str">
        <f t="shared" ca="1" si="337"/>
        <v>-</v>
      </c>
      <c r="BD94" s="168" t="str">
        <f t="shared" ca="1" si="337"/>
        <v>-</v>
      </c>
      <c r="BE94" s="168" t="str">
        <f t="shared" ca="1" si="337"/>
        <v>-</v>
      </c>
      <c r="BF94" s="168" t="str">
        <f t="shared" ca="1" si="337"/>
        <v>-</v>
      </c>
      <c r="BG94" s="168">
        <f t="shared" ca="1" si="337"/>
        <v>1</v>
      </c>
      <c r="BH94" s="168">
        <f t="shared" ca="1" si="337"/>
        <v>1</v>
      </c>
      <c r="BI94" s="168" t="str">
        <f t="shared" ca="1" si="337"/>
        <v>-</v>
      </c>
      <c r="BJ94" s="168" t="str">
        <f t="shared" ca="1" si="337"/>
        <v>-</v>
      </c>
      <c r="BK94" s="10"/>
      <c r="BL94" s="168" t="str">
        <f t="shared" ca="1" si="337"/>
        <v>-</v>
      </c>
      <c r="BM94" s="168" t="str">
        <f t="shared" ca="1" si="337"/>
        <v>-</v>
      </c>
      <c r="BN94" s="168" t="str">
        <f t="shared" ca="1" si="337"/>
        <v>-</v>
      </c>
      <c r="BO94" s="168" t="str">
        <f t="shared" ca="1" si="337"/>
        <v>-</v>
      </c>
      <c r="BP94" s="168" t="str">
        <f t="shared" ca="1" si="337"/>
        <v>-</v>
      </c>
      <c r="BQ94" s="168" t="str">
        <f t="shared" ca="1" si="337"/>
        <v>-</v>
      </c>
      <c r="BR94" s="168" t="str">
        <f t="shared" ca="1" si="337"/>
        <v>-</v>
      </c>
      <c r="BS94" s="168" t="str">
        <f t="shared" ca="1" si="337"/>
        <v>-</v>
      </c>
      <c r="BT94" s="168" t="str">
        <f t="shared" ca="1" si="337"/>
        <v>-</v>
      </c>
      <c r="BU94" s="168" t="str">
        <f t="shared" ca="1" si="337"/>
        <v>-</v>
      </c>
      <c r="BV94" s="168" t="str">
        <f t="shared" ca="1" si="337"/>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41"/>
        <v>-</v>
      </c>
      <c r="CI94" s="168" t="str">
        <f t="shared" ca="1" si="341"/>
        <v>-</v>
      </c>
      <c r="CJ94" s="168" t="str">
        <f t="shared" ca="1" si="341"/>
        <v>-</v>
      </c>
      <c r="CK94" s="168" t="str">
        <f t="shared" ca="1" si="341"/>
        <v>-</v>
      </c>
      <c r="CL94" s="168" t="str">
        <f t="shared" ca="1" si="341"/>
        <v>-</v>
      </c>
      <c r="CM94" s="168" t="str">
        <f t="shared" ca="1" si="341"/>
        <v>-</v>
      </c>
      <c r="CN94" s="168" t="str">
        <f t="shared" ca="1" si="341"/>
        <v>-</v>
      </c>
      <c r="CO94" s="168" t="str">
        <f t="shared" ca="1" si="341"/>
        <v>-</v>
      </c>
      <c r="CP94" s="168">
        <f t="shared" ca="1" si="341"/>
        <v>1</v>
      </c>
      <c r="CQ94" s="168">
        <f t="shared" ca="1" si="341"/>
        <v>1</v>
      </c>
      <c r="CR94" s="168">
        <f t="shared" ca="1" si="341"/>
        <v>0</v>
      </c>
      <c r="CS94" s="168" t="str">
        <f t="shared" ca="1" si="341"/>
        <v>-</v>
      </c>
      <c r="CT94" s="168" t="str">
        <f t="shared" ca="1" si="341"/>
        <v>-</v>
      </c>
      <c r="CU94" s="168" t="str">
        <f t="shared" ca="1" si="341"/>
        <v>-</v>
      </c>
      <c r="CV94" s="168" t="str">
        <f t="shared" ca="1" si="341"/>
        <v>-</v>
      </c>
      <c r="CW94" s="168" t="str">
        <f t="shared" ca="1" si="341"/>
        <v>-</v>
      </c>
      <c r="CX94" s="168" t="str">
        <f t="shared" ca="1" si="341"/>
        <v>-</v>
      </c>
      <c r="CY94" s="168" t="str">
        <f t="shared" ca="1" si="341"/>
        <v>-</v>
      </c>
      <c r="CZ94" s="168">
        <f t="shared" ca="1" si="341"/>
        <v>0</v>
      </c>
      <c r="DA94" s="168" t="str">
        <f t="shared" ca="1" si="341"/>
        <v>-</v>
      </c>
      <c r="DB94" s="168" t="str">
        <f t="shared" ca="1" si="338"/>
        <v>-</v>
      </c>
      <c r="DC94" s="168" t="str">
        <f t="shared" ca="1" si="338"/>
        <v>-</v>
      </c>
      <c r="DD94" s="168" t="str">
        <f t="shared" ca="1" si="338"/>
        <v>-</v>
      </c>
      <c r="DE94" s="168" t="str">
        <f t="shared" ca="1" si="338"/>
        <v>-</v>
      </c>
      <c r="DF94" s="168">
        <f t="shared" ca="1" si="338"/>
        <v>0</v>
      </c>
      <c r="DG94" s="168">
        <f t="shared" ca="1" si="338"/>
        <v>0</v>
      </c>
      <c r="DH94" s="168">
        <f t="shared" ca="1" si="338"/>
        <v>0</v>
      </c>
      <c r="DI94" s="168">
        <f t="shared" ca="1" si="338"/>
        <v>0</v>
      </c>
      <c r="DJ94" s="168">
        <f t="shared" ca="1" si="338"/>
        <v>0</v>
      </c>
      <c r="DK94" s="168">
        <f t="shared" ca="1" si="338"/>
        <v>0</v>
      </c>
      <c r="DL94" s="168">
        <f t="shared" ca="1" si="338"/>
        <v>0</v>
      </c>
      <c r="DM94" s="168" t="str">
        <f t="shared" ca="1" si="338"/>
        <v>-</v>
      </c>
      <c r="DN94" s="168" t="str">
        <f t="shared" ca="1" si="338"/>
        <v>-</v>
      </c>
      <c r="DO94" s="168" t="str">
        <f t="shared" ca="1" si="338"/>
        <v>-</v>
      </c>
      <c r="DP94" s="168" t="str">
        <f t="shared" ca="1" si="338"/>
        <v>-</v>
      </c>
      <c r="DQ94" s="168" t="str">
        <f t="shared" ca="1" si="338"/>
        <v>-</v>
      </c>
      <c r="DR94" s="168" t="str">
        <f t="shared" ca="1" si="338"/>
        <v>-</v>
      </c>
      <c r="DS94" s="168" t="str">
        <f t="shared" ca="1" si="338"/>
        <v>-</v>
      </c>
      <c r="DT94" s="168" t="str">
        <f t="shared" ca="1" si="338"/>
        <v>-</v>
      </c>
      <c r="DU94" s="168" t="str">
        <f t="shared" ca="1" si="347"/>
        <v>-</v>
      </c>
      <c r="DV94" s="168" t="str">
        <f t="shared" ca="1" si="347"/>
        <v>-</v>
      </c>
      <c r="DW94" s="168" t="str">
        <f t="shared" ca="1" si="347"/>
        <v>-</v>
      </c>
      <c r="DX94" s="10"/>
      <c r="DY94" s="168">
        <f t="shared" ca="1" si="347"/>
        <v>1</v>
      </c>
      <c r="DZ94" s="168" t="str">
        <f t="shared" ca="1" si="347"/>
        <v>-</v>
      </c>
      <c r="EA94" s="168" t="str">
        <f t="shared" ca="1" si="347"/>
        <v>-</v>
      </c>
      <c r="EB94" s="168" t="str">
        <f t="shared" ca="1" si="347"/>
        <v>-</v>
      </c>
      <c r="EC94" s="168" t="str">
        <f t="shared" ca="1" si="347"/>
        <v>-</v>
      </c>
      <c r="ED94" s="168" t="b">
        <f t="shared" ca="1" si="347"/>
        <v>0</v>
      </c>
      <c r="EE94" s="168" t="str">
        <f t="shared" ca="1" si="347"/>
        <v>-</v>
      </c>
      <c r="EF94" s="168">
        <f t="shared" ca="1" si="347"/>
        <v>0</v>
      </c>
      <c r="EG94" s="168" t="str">
        <f t="shared" ca="1" si="347"/>
        <v>-</v>
      </c>
      <c r="EH94" s="166" cm="1">
        <f t="array" aca="1" ref="EH94" ca="1">INDEX(i.rev,$K94,EH$15)</f>
        <v>1</v>
      </c>
      <c r="EI94" s="168">
        <f t="shared" ca="1" si="349"/>
        <v>0</v>
      </c>
      <c r="EJ94" s="168">
        <f t="shared" ca="1" si="349"/>
        <v>1</v>
      </c>
      <c r="EK94" s="168">
        <f t="shared" ca="1" si="349"/>
        <v>0</v>
      </c>
      <c r="EL94" s="168">
        <f t="shared" ca="1" si="349"/>
        <v>1</v>
      </c>
      <c r="EM94" s="168">
        <f t="shared" ca="1" si="349"/>
        <v>1</v>
      </c>
      <c r="EN94" s="168">
        <f t="shared" ca="1" si="349"/>
        <v>1</v>
      </c>
      <c r="EO94" s="168">
        <f t="shared" ca="1" si="298"/>
        <v>0</v>
      </c>
      <c r="EP94" s="168">
        <f t="shared" ca="1" si="298"/>
        <v>0</v>
      </c>
      <c r="EQ94" s="168">
        <f t="shared" ca="1" si="298"/>
        <v>0</v>
      </c>
      <c r="ER94" s="168">
        <f t="shared" ca="1" si="298"/>
        <v>0</v>
      </c>
      <c r="ES94" s="168">
        <f t="shared" ca="1" si="298"/>
        <v>0</v>
      </c>
      <c r="ET94" s="168">
        <f t="shared" ca="1" si="298"/>
        <v>0</v>
      </c>
      <c r="EU94" s="168">
        <f t="shared" ca="1" si="298"/>
        <v>0</v>
      </c>
      <c r="EV94" s="168">
        <f t="shared" ca="1" si="298"/>
        <v>0</v>
      </c>
      <c r="EW94" s="168">
        <f t="shared" ca="1" si="298"/>
        <v>0</v>
      </c>
      <c r="EX94" s="168">
        <f t="shared" ca="1" si="298"/>
        <v>0</v>
      </c>
      <c r="EY94" s="166" cm="1">
        <f t="array" aca="1" ref="EY94" ca="1">INDEX(i.rev,$K94,EY$15)</f>
        <v>0</v>
      </c>
      <c r="EZ94" s="168">
        <f t="shared" ca="1" si="299"/>
        <v>0</v>
      </c>
      <c r="FA94" s="166" cm="1">
        <f t="array" aca="1" ref="FA94" ca="1">INDEX(i.rev,$K94,FA$15)</f>
        <v>1</v>
      </c>
      <c r="FB94" s="168">
        <f t="shared" ca="1" si="351"/>
        <v>0</v>
      </c>
      <c r="FC94" s="168">
        <f t="shared" ca="1" si="351"/>
        <v>0</v>
      </c>
      <c r="FD94" s="168">
        <f t="shared" ca="1" si="351"/>
        <v>0</v>
      </c>
      <c r="FE94" s="168">
        <f t="shared" ca="1" si="351"/>
        <v>0</v>
      </c>
      <c r="FF94" s="168">
        <f t="shared" ca="1" si="351"/>
        <v>0</v>
      </c>
      <c r="FG94" s="168">
        <f t="shared" ca="1" si="351"/>
        <v>0</v>
      </c>
      <c r="FH94" s="168">
        <f t="shared" ca="1" si="351"/>
        <v>0</v>
      </c>
      <c r="FI94" s="10">
        <f t="shared" si="354"/>
        <v>0.75</v>
      </c>
      <c r="FJ94" s="168" t="str">
        <f t="shared" ca="1" si="339"/>
        <v>-</v>
      </c>
      <c r="FK94" s="168" t="str">
        <f t="shared" ca="1" si="339"/>
        <v>-</v>
      </c>
      <c r="FL94" s="199" t="b">
        <f>TRUE</f>
        <v>1</v>
      </c>
      <c r="FM94" s="201">
        <f t="shared" si="353"/>
        <v>26.25</v>
      </c>
      <c r="FN94" s="168" t="str">
        <f t="shared" ca="1" si="323"/>
        <v>-</v>
      </c>
      <c r="FO94" s="166" t="b">
        <f t="shared" si="225"/>
        <v>0</v>
      </c>
      <c r="FP94" s="166" t="b">
        <f t="shared" si="225"/>
        <v>0</v>
      </c>
      <c r="FQ94" s="166" t="b">
        <f t="shared" si="225"/>
        <v>1</v>
      </c>
      <c r="FR94" s="168">
        <f t="shared" ca="1" si="351"/>
        <v>0</v>
      </c>
      <c r="FS94" s="166">
        <f t="shared" ca="1" si="226"/>
        <v>1</v>
      </c>
      <c r="FT94" s="166">
        <f t="shared" ca="1" si="226"/>
        <v>1</v>
      </c>
      <c r="FU94" s="168" t="str">
        <f t="shared" ca="1" si="351"/>
        <v>-</v>
      </c>
      <c r="FV94" s="168" t="str">
        <f t="shared" ca="1" si="351"/>
        <v>-</v>
      </c>
      <c r="FW94" s="168" t="str">
        <f t="shared" ca="1" si="351"/>
        <v>-</v>
      </c>
      <c r="FX94" s="168" t="str">
        <f t="shared" ca="1" si="351"/>
        <v>-</v>
      </c>
      <c r="FY94" s="168" t="str">
        <f t="shared" ca="1" si="351"/>
        <v>-</v>
      </c>
      <c r="FZ94" s="168" t="str">
        <f t="shared" ca="1" si="351"/>
        <v>-</v>
      </c>
      <c r="GA94" s="168" t="str">
        <f t="shared" ca="1" si="351"/>
        <v>-</v>
      </c>
      <c r="GB94" s="168" t="str">
        <f t="shared" ca="1" si="351"/>
        <v>-</v>
      </c>
      <c r="GC94" s="168" t="str">
        <f t="shared" ca="1" si="351"/>
        <v>-</v>
      </c>
      <c r="GD94" s="168" t="b">
        <f t="shared" ca="1" si="351"/>
        <v>1</v>
      </c>
      <c r="GE94" s="168" t="str">
        <f t="shared" ca="1" si="351"/>
        <v>-</v>
      </c>
      <c r="GF94" s="168" t="str">
        <f t="shared" ca="1" si="351"/>
        <v>-</v>
      </c>
      <c r="GG94" s="168" t="str">
        <f t="shared" ca="1" si="227"/>
        <v>-</v>
      </c>
      <c r="GH94" s="168" t="str">
        <f t="shared" ca="1" si="227"/>
        <v>-</v>
      </c>
      <c r="GI94" s="168" t="str">
        <f t="shared" ca="1" si="227"/>
        <v>-</v>
      </c>
      <c r="GJ94" s="168" t="str">
        <f t="shared" ca="1" si="227"/>
        <v>-</v>
      </c>
      <c r="GK94" s="168" t="str">
        <f t="shared" ca="1" si="227"/>
        <v>-</v>
      </c>
      <c r="GL94" s="168" t="str">
        <f t="shared" ca="1" si="227"/>
        <v>-</v>
      </c>
      <c r="GM94" s="168" t="str">
        <f t="shared" ca="1" si="227"/>
        <v>-</v>
      </c>
      <c r="GN94" s="168" t="str">
        <f t="shared" ca="1" si="227"/>
        <v>-</v>
      </c>
      <c r="GO94" s="168" t="str">
        <f t="shared" ca="1" si="227"/>
        <v>-</v>
      </c>
      <c r="GP94" s="168" t="str">
        <f t="shared" ca="1" si="227"/>
        <v>-</v>
      </c>
      <c r="GQ94" s="168" t="str">
        <f t="shared" ca="1" si="227"/>
        <v>-</v>
      </c>
      <c r="GR94" s="168" t="str">
        <f t="shared" ca="1" si="227"/>
        <v>-</v>
      </c>
      <c r="GS94" s="168">
        <f t="shared" ca="1" si="227"/>
        <v>500</v>
      </c>
      <c r="GT94" s="168">
        <f t="shared" ca="1" si="227"/>
        <v>500</v>
      </c>
      <c r="GU94" s="168" t="str">
        <f t="shared" ca="1" si="227"/>
        <v>-</v>
      </c>
      <c r="GV94" s="168" t="str">
        <f t="shared" ca="1" si="227"/>
        <v>-</v>
      </c>
      <c r="GW94" s="168" t="str">
        <f t="shared" ca="1" si="340"/>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31"/>
        <v>4.4999999999999998E-2</v>
      </c>
      <c r="JB94" s="166">
        <f t="shared" ca="1" si="232"/>
        <v>4.4999999999999998E-2</v>
      </c>
      <c r="JC94" s="168">
        <f t="shared" ca="1" si="332"/>
        <v>1</v>
      </c>
      <c r="JD94" s="168">
        <f t="shared" ca="1" si="332"/>
        <v>0</v>
      </c>
      <c r="JE94" s="168">
        <f t="shared" ca="1" si="332"/>
        <v>1</v>
      </c>
      <c r="JF94" s="168">
        <f t="shared" ca="1" si="332"/>
        <v>1</v>
      </c>
      <c r="JG94" s="168">
        <f t="shared" ca="1" si="332"/>
        <v>0</v>
      </c>
      <c r="JH94" s="199">
        <v>50</v>
      </c>
      <c r="JI94" s="199">
        <v>50</v>
      </c>
      <c r="JJ94" s="199">
        <v>50</v>
      </c>
      <c r="JK94" s="199">
        <v>50</v>
      </c>
      <c r="JL94" s="166">
        <f t="shared" ca="1" si="301"/>
        <v>1</v>
      </c>
      <c r="JM94" s="166">
        <f t="shared" ca="1" si="302"/>
        <v>1</v>
      </c>
      <c r="JN94" s="166">
        <f t="shared" ca="1" si="303"/>
        <v>1</v>
      </c>
      <c r="JO94" s="166">
        <f t="shared" ca="1" si="234"/>
        <v>1</v>
      </c>
      <c r="JP94" s="166">
        <f t="shared" ca="1" si="234"/>
        <v>1</v>
      </c>
      <c r="JQ94" s="168">
        <f t="shared" ca="1" si="332"/>
        <v>1</v>
      </c>
      <c r="JR94" s="10"/>
      <c r="JS94" s="168">
        <f t="shared" ca="1" si="332"/>
        <v>1</v>
      </c>
      <c r="JT94" s="166">
        <f t="shared" ca="1" si="235"/>
        <v>1</v>
      </c>
      <c r="JU94" s="168">
        <f t="shared" ca="1" si="332"/>
        <v>1</v>
      </c>
      <c r="JV94" s="168">
        <f t="shared" ca="1" si="332"/>
        <v>1</v>
      </c>
      <c r="JW94" s="168">
        <f t="shared" ca="1" si="332"/>
        <v>1</v>
      </c>
      <c r="JX94" s="168">
        <f t="shared" ca="1" si="332"/>
        <v>1</v>
      </c>
      <c r="JY94" s="168">
        <f t="shared" ca="1" si="332"/>
        <v>1</v>
      </c>
      <c r="JZ94" s="168">
        <f t="shared" ca="1" si="332"/>
        <v>1</v>
      </c>
      <c r="KA94" s="166">
        <f t="shared" ca="1" si="236"/>
        <v>1</v>
      </c>
      <c r="KB94" s="166">
        <f t="shared" ca="1" si="237"/>
        <v>1</v>
      </c>
      <c r="KC94" s="166">
        <f t="shared" ca="1" si="238"/>
        <v>1</v>
      </c>
      <c r="KD94" s="166" t="str">
        <f t="shared" ca="1" si="239"/>
        <v>-</v>
      </c>
      <c r="KE94" s="199">
        <v>2</v>
      </c>
      <c r="KF94" s="166" t="str">
        <f t="shared" ca="1" si="240"/>
        <v>-</v>
      </c>
      <c r="KG94" s="166" t="str">
        <f t="shared" ca="1" si="241"/>
        <v>-</v>
      </c>
      <c r="KH94" s="166" t="b">
        <f t="shared" ca="1" si="242"/>
        <v>0</v>
      </c>
      <c r="KI94" s="168">
        <f t="shared" ca="1" si="332"/>
        <v>0</v>
      </c>
      <c r="KJ94" s="27">
        <v>0</v>
      </c>
    </row>
    <row r="95" spans="1:296" s="148" customFormat="1" outlineLevel="1">
      <c r="A95" s="126">
        <f t="shared" si="352"/>
        <v>90</v>
      </c>
      <c r="B95" s="126">
        <f t="shared" si="294"/>
        <v>13</v>
      </c>
      <c r="C95" s="148">
        <v>101</v>
      </c>
      <c r="D95" s="148" t="s">
        <v>884</v>
      </c>
      <c r="E95" s="148" t="b">
        <v>1</v>
      </c>
      <c r="F95" s="148" t="b">
        <v>0</v>
      </c>
      <c r="G95" s="148" t="b">
        <f t="shared" si="325"/>
        <v>1</v>
      </c>
      <c r="H95" s="144">
        <v>3</v>
      </c>
      <c r="I95" s="32">
        <v>1</v>
      </c>
      <c r="J95" s="144">
        <f t="shared" ca="1" si="345"/>
        <v>1</v>
      </c>
      <c r="K95" s="144">
        <f t="shared" ca="1" si="345"/>
        <v>1</v>
      </c>
      <c r="L95" s="144">
        <f t="shared" ca="1" si="345"/>
        <v>1</v>
      </c>
      <c r="M95" s="144">
        <f t="shared" ca="1" si="345"/>
        <v>1</v>
      </c>
      <c r="N95" s="144">
        <f t="shared" ca="1" si="345"/>
        <v>1</v>
      </c>
      <c r="O95" s="144">
        <f t="shared" ca="1" si="345"/>
        <v>1</v>
      </c>
      <c r="P95" s="144">
        <f t="shared" ca="1" si="345"/>
        <v>1</v>
      </c>
      <c r="Q95" s="144">
        <f t="shared" ca="1" si="345"/>
        <v>1</v>
      </c>
      <c r="R95" s="144">
        <f t="shared" ca="1" si="345"/>
        <v>2</v>
      </c>
      <c r="S95" s="144">
        <f t="shared" ca="1" si="345"/>
        <v>1</v>
      </c>
      <c r="T95" s="144">
        <f t="shared" ca="1" si="345"/>
        <v>1</v>
      </c>
      <c r="U95" s="144">
        <f t="shared" ca="1" si="345"/>
        <v>1</v>
      </c>
      <c r="V95" s="144">
        <f t="shared" ca="1" si="345"/>
        <v>1</v>
      </c>
      <c r="W95" s="144">
        <f t="shared" ca="1" si="345"/>
        <v>1</v>
      </c>
      <c r="X95" s="144">
        <f t="shared" ca="1" si="345"/>
        <v>1</v>
      </c>
      <c r="Y95" s="144">
        <f t="shared" ca="1" si="345"/>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30"/>
        <v>1</v>
      </c>
      <c r="AL95" s="166" t="str">
        <f t="shared" si="330"/>
        <v>-</v>
      </c>
      <c r="AM95" s="166" t="str">
        <f t="shared" si="330"/>
        <v>-</v>
      </c>
      <c r="AN95" s="166" t="str">
        <f t="shared" si="330"/>
        <v>-</v>
      </c>
      <c r="AO95" s="166" t="b">
        <f t="shared" si="330"/>
        <v>0</v>
      </c>
      <c r="AP95" s="166" t="b">
        <f t="shared" si="330"/>
        <v>0</v>
      </c>
      <c r="AQ95" s="166">
        <f t="shared" ca="1" si="217"/>
        <v>0</v>
      </c>
      <c r="AR95" s="166" t="b">
        <f t="shared" ca="1" si="346"/>
        <v>0</v>
      </c>
      <c r="AS95" s="166" t="b">
        <f t="shared" ca="1" si="346"/>
        <v>0</v>
      </c>
      <c r="AT95" s="166" t="str">
        <f t="shared" ca="1" si="346"/>
        <v>-</v>
      </c>
      <c r="AU95" s="166" t="str">
        <f t="shared" ca="1" si="346"/>
        <v>-</v>
      </c>
      <c r="AV95" s="166" t="str">
        <f t="shared" ca="1" si="346"/>
        <v>-</v>
      </c>
      <c r="AW95" s="10"/>
      <c r="AX95" s="166" t="b">
        <f t="shared" si="219"/>
        <v>1</v>
      </c>
      <c r="AY95" s="168" t="b">
        <f t="shared" ca="1" si="337"/>
        <v>1</v>
      </c>
      <c r="AZ95" s="168" t="b">
        <f t="shared" ca="1" si="337"/>
        <v>1</v>
      </c>
      <c r="BA95" s="167">
        <f t="shared" si="263"/>
        <v>3108</v>
      </c>
      <c r="BB95" s="168" t="str">
        <f t="shared" ca="1" si="337"/>
        <v>-</v>
      </c>
      <c r="BC95" s="168" t="str">
        <f t="shared" ca="1" si="337"/>
        <v>-</v>
      </c>
      <c r="BD95" s="168" t="str">
        <f t="shared" ca="1" si="337"/>
        <v>-</v>
      </c>
      <c r="BE95" s="168" t="str">
        <f t="shared" ca="1" si="337"/>
        <v>-</v>
      </c>
      <c r="BF95" s="168" t="str">
        <f t="shared" ca="1" si="337"/>
        <v>-</v>
      </c>
      <c r="BG95" s="168">
        <f t="shared" ca="1" si="337"/>
        <v>1</v>
      </c>
      <c r="BH95" s="168">
        <f t="shared" ca="1" si="337"/>
        <v>1</v>
      </c>
      <c r="BI95" s="168" t="str">
        <f t="shared" ca="1" si="337"/>
        <v>-</v>
      </c>
      <c r="BJ95" s="168" t="str">
        <f t="shared" ca="1" si="337"/>
        <v>-</v>
      </c>
      <c r="BK95" s="10"/>
      <c r="BL95" s="168" t="str">
        <f t="shared" ca="1" si="337"/>
        <v>-</v>
      </c>
      <c r="BM95" s="168" t="str">
        <f t="shared" ca="1" si="337"/>
        <v>-</v>
      </c>
      <c r="BN95" s="168" t="str">
        <f t="shared" ref="BN95:BV95" ca="1" si="355">OFFSET(BN$5,$B95,0)</f>
        <v>-</v>
      </c>
      <c r="BO95" s="168" t="str">
        <f t="shared" ca="1" si="355"/>
        <v>-</v>
      </c>
      <c r="BP95" s="168" t="str">
        <f t="shared" ca="1" si="355"/>
        <v>-</v>
      </c>
      <c r="BQ95" s="168" t="str">
        <f t="shared" ca="1" si="355"/>
        <v>-</v>
      </c>
      <c r="BR95" s="168" t="str">
        <f t="shared" ca="1" si="355"/>
        <v>-</v>
      </c>
      <c r="BS95" s="168" t="str">
        <f t="shared" ca="1" si="355"/>
        <v>-</v>
      </c>
      <c r="BT95" s="168" t="str">
        <f t="shared" ca="1" si="355"/>
        <v>-</v>
      </c>
      <c r="BU95" s="168" t="str">
        <f t="shared" ca="1" si="355"/>
        <v>-</v>
      </c>
      <c r="BV95" s="168" t="str">
        <f t="shared" ca="1" si="355"/>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41"/>
        <v>-</v>
      </c>
      <c r="CI95" s="168" t="str">
        <f t="shared" ca="1" si="341"/>
        <v>-</v>
      </c>
      <c r="CJ95" s="168" t="str">
        <f t="shared" ca="1" si="341"/>
        <v>-</v>
      </c>
      <c r="CK95" s="168" t="str">
        <f t="shared" ca="1" si="341"/>
        <v>-</v>
      </c>
      <c r="CL95" s="168" t="str">
        <f t="shared" ca="1" si="341"/>
        <v>-</v>
      </c>
      <c r="CM95" s="168" t="str">
        <f t="shared" ca="1" si="341"/>
        <v>-</v>
      </c>
      <c r="CN95" s="168" t="str">
        <f t="shared" ca="1" si="341"/>
        <v>-</v>
      </c>
      <c r="CO95" s="168" t="str">
        <f t="shared" ca="1" si="341"/>
        <v>-</v>
      </c>
      <c r="CP95" s="168">
        <f t="shared" ca="1" si="341"/>
        <v>1</v>
      </c>
      <c r="CQ95" s="168">
        <f t="shared" ca="1" si="341"/>
        <v>1</v>
      </c>
      <c r="CR95" s="168">
        <f t="shared" ca="1" si="341"/>
        <v>0</v>
      </c>
      <c r="CS95" s="168" t="str">
        <f t="shared" ca="1" si="341"/>
        <v>-</v>
      </c>
      <c r="CT95" s="168" t="str">
        <f t="shared" ca="1" si="341"/>
        <v>-</v>
      </c>
      <c r="CU95" s="168" t="str">
        <f t="shared" ca="1" si="341"/>
        <v>-</v>
      </c>
      <c r="CV95" s="168" t="str">
        <f t="shared" ca="1" si="341"/>
        <v>-</v>
      </c>
      <c r="CW95" s="168" t="str">
        <f t="shared" ca="1" si="341"/>
        <v>-</v>
      </c>
      <c r="CX95" s="168" t="str">
        <f t="shared" ca="1" si="341"/>
        <v>-</v>
      </c>
      <c r="CY95" s="168" t="str">
        <f t="shared" ca="1" si="341"/>
        <v>-</v>
      </c>
      <c r="CZ95" s="168">
        <f t="shared" ca="1" si="341"/>
        <v>0</v>
      </c>
      <c r="DA95" s="168" t="str">
        <f t="shared" ca="1" si="341"/>
        <v>-</v>
      </c>
      <c r="DB95" s="168" t="str">
        <f t="shared" ca="1" si="338"/>
        <v>-</v>
      </c>
      <c r="DC95" s="168" t="str">
        <f t="shared" ca="1" si="338"/>
        <v>-</v>
      </c>
      <c r="DD95" s="168" t="str">
        <f t="shared" ca="1" si="338"/>
        <v>-</v>
      </c>
      <c r="DE95" s="168" t="str">
        <f t="shared" ca="1" si="338"/>
        <v>-</v>
      </c>
      <c r="DF95" s="168">
        <f t="shared" ca="1" si="338"/>
        <v>0</v>
      </c>
      <c r="DG95" s="168">
        <f t="shared" ca="1" si="338"/>
        <v>0</v>
      </c>
      <c r="DH95" s="168">
        <f t="shared" ca="1" si="338"/>
        <v>0</v>
      </c>
      <c r="DI95" s="168">
        <f t="shared" ca="1" si="338"/>
        <v>0</v>
      </c>
      <c r="DJ95" s="168">
        <f t="shared" ca="1" si="338"/>
        <v>0</v>
      </c>
      <c r="DK95" s="168">
        <f t="shared" ca="1" si="338"/>
        <v>0</v>
      </c>
      <c r="DL95" s="168">
        <f t="shared" ca="1" si="338"/>
        <v>0</v>
      </c>
      <c r="DM95" s="168" t="str">
        <f t="shared" ca="1" si="338"/>
        <v>-</v>
      </c>
      <c r="DN95" s="168" t="str">
        <f t="shared" ca="1" si="338"/>
        <v>-</v>
      </c>
      <c r="DO95" s="168" t="str">
        <f t="shared" ca="1" si="338"/>
        <v>-</v>
      </c>
      <c r="DP95" s="168" t="str">
        <f t="shared" ca="1" si="338"/>
        <v>-</v>
      </c>
      <c r="DQ95" s="168" t="str">
        <f t="shared" ca="1" si="338"/>
        <v>-</v>
      </c>
      <c r="DR95" s="168" t="str">
        <f t="shared" ca="1" si="338"/>
        <v>-</v>
      </c>
      <c r="DS95" s="168" t="str">
        <f t="shared" ca="1" si="338"/>
        <v>-</v>
      </c>
      <c r="DT95" s="168" t="str">
        <f t="shared" ca="1" si="338"/>
        <v>-</v>
      </c>
      <c r="DU95" s="168" t="str">
        <f t="shared" ca="1" si="347"/>
        <v>-</v>
      </c>
      <c r="DV95" s="168" t="str">
        <f t="shared" ca="1" si="347"/>
        <v>-</v>
      </c>
      <c r="DW95" s="168" t="str">
        <f t="shared" ca="1" si="347"/>
        <v>-</v>
      </c>
      <c r="DX95" s="10"/>
      <c r="DY95" s="168">
        <f t="shared" ca="1" si="347"/>
        <v>1</v>
      </c>
      <c r="DZ95" s="168" t="str">
        <f t="shared" ca="1" si="347"/>
        <v>-</v>
      </c>
      <c r="EA95" s="168" t="str">
        <f t="shared" ca="1" si="347"/>
        <v>-</v>
      </c>
      <c r="EB95" s="168" t="str">
        <f t="shared" ca="1" si="347"/>
        <v>-</v>
      </c>
      <c r="EC95" s="168" t="str">
        <f t="shared" ca="1" si="347"/>
        <v>-</v>
      </c>
      <c r="ED95" s="168" t="b">
        <f t="shared" ca="1" si="347"/>
        <v>0</v>
      </c>
      <c r="EE95" s="168" t="str">
        <f t="shared" ca="1" si="347"/>
        <v>-</v>
      </c>
      <c r="EF95" s="168">
        <f t="shared" ca="1" si="347"/>
        <v>0</v>
      </c>
      <c r="EG95" s="168" t="str">
        <f t="shared" ca="1" si="347"/>
        <v>-</v>
      </c>
      <c r="EH95" s="166" cm="1">
        <f t="array" aca="1" ref="EH95" ca="1">INDEX(i.rev,$K95,EH$15)</f>
        <v>1</v>
      </c>
      <c r="EI95" s="168">
        <f t="shared" ca="1" si="349"/>
        <v>0</v>
      </c>
      <c r="EJ95" s="168">
        <f t="shared" ca="1" si="349"/>
        <v>1</v>
      </c>
      <c r="EK95" s="168">
        <f t="shared" ca="1" si="349"/>
        <v>0</v>
      </c>
      <c r="EL95" s="168">
        <f t="shared" ca="1" si="349"/>
        <v>1</v>
      </c>
      <c r="EM95" s="168">
        <f t="shared" ca="1" si="349"/>
        <v>1</v>
      </c>
      <c r="EN95" s="168">
        <f t="shared" ca="1" si="349"/>
        <v>1</v>
      </c>
      <c r="EO95" s="168">
        <f t="shared" ca="1" si="298"/>
        <v>0</v>
      </c>
      <c r="EP95" s="168">
        <f t="shared" ca="1" si="298"/>
        <v>0</v>
      </c>
      <c r="EQ95" s="168">
        <f t="shared" ca="1" si="298"/>
        <v>0</v>
      </c>
      <c r="ER95" s="168">
        <f t="shared" ca="1" si="298"/>
        <v>0</v>
      </c>
      <c r="ES95" s="168">
        <f t="shared" ca="1" si="298"/>
        <v>0</v>
      </c>
      <c r="ET95" s="168">
        <f t="shared" ca="1" si="298"/>
        <v>0</v>
      </c>
      <c r="EU95" s="168">
        <f t="shared" ca="1" si="298"/>
        <v>0</v>
      </c>
      <c r="EV95" s="168">
        <f t="shared" ca="1" si="298"/>
        <v>0</v>
      </c>
      <c r="EW95" s="168">
        <f t="shared" ca="1" si="298"/>
        <v>0</v>
      </c>
      <c r="EX95" s="168">
        <f t="shared" ca="1" si="298"/>
        <v>0</v>
      </c>
      <c r="EY95" s="166" cm="1">
        <f t="array" aca="1" ref="EY95" ca="1">INDEX(i.rev,$K95,EY$15)</f>
        <v>0</v>
      </c>
      <c r="EZ95" s="168">
        <f t="shared" ca="1" si="299"/>
        <v>0</v>
      </c>
      <c r="FA95" s="166" cm="1">
        <f t="array" aca="1" ref="FA95" ca="1">INDEX(i.rev,$K95,FA$15)</f>
        <v>1</v>
      </c>
      <c r="FB95" s="168">
        <f t="shared" ca="1" si="351"/>
        <v>0</v>
      </c>
      <c r="FC95" s="168">
        <f t="shared" ca="1" si="351"/>
        <v>0</v>
      </c>
      <c r="FD95" s="168">
        <f t="shared" ca="1" si="351"/>
        <v>0</v>
      </c>
      <c r="FE95" s="168">
        <f t="shared" ca="1" si="351"/>
        <v>0</v>
      </c>
      <c r="FF95" s="168">
        <f t="shared" ca="1" si="351"/>
        <v>0</v>
      </c>
      <c r="FG95" s="168">
        <f t="shared" ca="1" si="351"/>
        <v>0</v>
      </c>
      <c r="FH95" s="168">
        <f t="shared" ca="1" si="351"/>
        <v>0</v>
      </c>
      <c r="FI95" s="10">
        <f t="shared" si="354"/>
        <v>0.9</v>
      </c>
      <c r="FJ95" s="168" t="str">
        <f t="shared" ca="1" si="339"/>
        <v>-</v>
      </c>
      <c r="FK95" s="168" t="str">
        <f t="shared" ca="1" si="339"/>
        <v>-</v>
      </c>
      <c r="FL95" s="199" t="b">
        <f>TRUE</f>
        <v>1</v>
      </c>
      <c r="FM95" s="201">
        <f t="shared" si="353"/>
        <v>31.5</v>
      </c>
      <c r="FN95" s="168" t="str">
        <f t="shared" ca="1" si="323"/>
        <v>-</v>
      </c>
      <c r="FO95" s="166" t="b">
        <f t="shared" si="225"/>
        <v>0</v>
      </c>
      <c r="FP95" s="166" t="b">
        <f t="shared" si="225"/>
        <v>0</v>
      </c>
      <c r="FQ95" s="166" t="b">
        <f t="shared" si="225"/>
        <v>1</v>
      </c>
      <c r="FR95" s="168">
        <f t="shared" ca="1" si="351"/>
        <v>0</v>
      </c>
      <c r="FS95" s="166">
        <f t="shared" ca="1" si="226"/>
        <v>1</v>
      </c>
      <c r="FT95" s="166">
        <f t="shared" ca="1" si="226"/>
        <v>1</v>
      </c>
      <c r="FU95" s="168" t="str">
        <f t="shared" ca="1" si="351"/>
        <v>-</v>
      </c>
      <c r="FV95" s="168" t="str">
        <f t="shared" ca="1" si="351"/>
        <v>-</v>
      </c>
      <c r="FW95" s="168" t="str">
        <f t="shared" ca="1" si="351"/>
        <v>-</v>
      </c>
      <c r="FX95" s="168" t="str">
        <f t="shared" ca="1" si="351"/>
        <v>-</v>
      </c>
      <c r="FY95" s="168" t="str">
        <f t="shared" ca="1" si="351"/>
        <v>-</v>
      </c>
      <c r="FZ95" s="168" t="str">
        <f t="shared" ca="1" si="351"/>
        <v>-</v>
      </c>
      <c r="GA95" s="168" t="str">
        <f t="shared" ca="1" si="351"/>
        <v>-</v>
      </c>
      <c r="GB95" s="168" t="str">
        <f t="shared" ca="1" si="351"/>
        <v>-</v>
      </c>
      <c r="GC95" s="168" t="str">
        <f t="shared" ca="1" si="351"/>
        <v>-</v>
      </c>
      <c r="GD95" s="168" t="b">
        <f t="shared" ca="1" si="351"/>
        <v>1</v>
      </c>
      <c r="GE95" s="168" t="str">
        <f t="shared" ca="1" si="351"/>
        <v>-</v>
      </c>
      <c r="GF95" s="168" t="str">
        <f t="shared" ca="1" si="351"/>
        <v>-</v>
      </c>
      <c r="GG95" s="168" t="str">
        <f t="shared" ca="1" si="227"/>
        <v>-</v>
      </c>
      <c r="GH95" s="168" t="str">
        <f t="shared" ca="1" si="227"/>
        <v>-</v>
      </c>
      <c r="GI95" s="168" t="str">
        <f t="shared" ca="1" si="227"/>
        <v>-</v>
      </c>
      <c r="GJ95" s="168" t="str">
        <f t="shared" ca="1" si="227"/>
        <v>-</v>
      </c>
      <c r="GK95" s="168" t="str">
        <f t="shared" ca="1" si="227"/>
        <v>-</v>
      </c>
      <c r="GL95" s="168" t="str">
        <f t="shared" ca="1" si="227"/>
        <v>-</v>
      </c>
      <c r="GM95" s="168" t="str">
        <f t="shared" ca="1" si="227"/>
        <v>-</v>
      </c>
      <c r="GN95" s="168" t="str">
        <f t="shared" ca="1" si="227"/>
        <v>-</v>
      </c>
      <c r="GO95" s="168" t="str">
        <f t="shared" ca="1" si="227"/>
        <v>-</v>
      </c>
      <c r="GP95" s="168" t="str">
        <f t="shared" ca="1" si="227"/>
        <v>-</v>
      </c>
      <c r="GQ95" s="168" t="str">
        <f t="shared" ca="1" si="227"/>
        <v>-</v>
      </c>
      <c r="GR95" s="168" t="str">
        <f t="shared" ca="1" si="227"/>
        <v>-</v>
      </c>
      <c r="GS95" s="168">
        <f t="shared" ca="1" si="227"/>
        <v>500</v>
      </c>
      <c r="GT95" s="168">
        <f t="shared" ca="1" si="227"/>
        <v>500</v>
      </c>
      <c r="GU95" s="168" t="str">
        <f t="shared" ca="1" si="227"/>
        <v>-</v>
      </c>
      <c r="GV95" s="168" t="str">
        <f t="shared" ca="1" si="227"/>
        <v>-</v>
      </c>
      <c r="GW95" s="168" t="str">
        <f t="shared" ca="1" si="340"/>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31"/>
        <v>4.4999999999999998E-2</v>
      </c>
      <c r="JB95" s="166">
        <f t="shared" ca="1" si="232"/>
        <v>4.4999999999999998E-2</v>
      </c>
      <c r="JC95" s="168">
        <f t="shared" ca="1" si="332"/>
        <v>1</v>
      </c>
      <c r="JD95" s="168">
        <f t="shared" ca="1" si="332"/>
        <v>0</v>
      </c>
      <c r="JE95" s="168">
        <f t="shared" ca="1" si="332"/>
        <v>1</v>
      </c>
      <c r="JF95" s="168">
        <f t="shared" ca="1" si="332"/>
        <v>1</v>
      </c>
      <c r="JG95" s="168">
        <f t="shared" ca="1" si="332"/>
        <v>0</v>
      </c>
      <c r="JH95" s="199">
        <v>50</v>
      </c>
      <c r="JI95" s="199">
        <v>50</v>
      </c>
      <c r="JJ95" s="199">
        <v>50</v>
      </c>
      <c r="JK95" s="199">
        <v>50</v>
      </c>
      <c r="JL95" s="166">
        <f t="shared" ca="1" si="301"/>
        <v>1</v>
      </c>
      <c r="JM95" s="166">
        <f t="shared" ca="1" si="302"/>
        <v>1</v>
      </c>
      <c r="JN95" s="166">
        <f t="shared" ca="1" si="303"/>
        <v>1</v>
      </c>
      <c r="JO95" s="166">
        <f t="shared" ca="1" si="234"/>
        <v>1</v>
      </c>
      <c r="JP95" s="166">
        <f t="shared" ca="1" si="234"/>
        <v>1</v>
      </c>
      <c r="JQ95" s="168">
        <f t="shared" ca="1" si="332"/>
        <v>1</v>
      </c>
      <c r="JR95" s="10"/>
      <c r="JS95" s="168">
        <f t="shared" ca="1" si="332"/>
        <v>1</v>
      </c>
      <c r="JT95" s="166">
        <f t="shared" ca="1" si="235"/>
        <v>1</v>
      </c>
      <c r="JU95" s="168">
        <f t="shared" ca="1" si="332"/>
        <v>1</v>
      </c>
      <c r="JV95" s="168">
        <f t="shared" ca="1" si="332"/>
        <v>1</v>
      </c>
      <c r="JW95" s="168">
        <f t="shared" ca="1" si="332"/>
        <v>1</v>
      </c>
      <c r="JX95" s="168">
        <f t="shared" ca="1" si="332"/>
        <v>1</v>
      </c>
      <c r="JY95" s="168">
        <f t="shared" ca="1" si="332"/>
        <v>1</v>
      </c>
      <c r="JZ95" s="168">
        <f t="shared" ca="1" si="332"/>
        <v>1</v>
      </c>
      <c r="KA95" s="166">
        <f t="shared" ca="1" si="236"/>
        <v>1</v>
      </c>
      <c r="KB95" s="166">
        <f t="shared" ca="1" si="237"/>
        <v>1</v>
      </c>
      <c r="KC95" s="166">
        <f t="shared" ca="1" si="238"/>
        <v>1</v>
      </c>
      <c r="KD95" s="166" t="str">
        <f t="shared" ca="1" si="239"/>
        <v>-</v>
      </c>
      <c r="KE95" s="199">
        <v>2</v>
      </c>
      <c r="KF95" s="166" t="str">
        <f t="shared" ca="1" si="240"/>
        <v>-</v>
      </c>
      <c r="KG95" s="166" t="str">
        <f t="shared" ca="1" si="241"/>
        <v>-</v>
      </c>
      <c r="KH95" s="166" t="b">
        <f t="shared" ca="1" si="242"/>
        <v>0</v>
      </c>
      <c r="KI95" s="168">
        <f t="shared" ca="1" si="332"/>
        <v>0</v>
      </c>
      <c r="KJ95" s="27">
        <v>0</v>
      </c>
    </row>
    <row r="96" spans="1:296" s="148" customFormat="1" outlineLevel="1">
      <c r="A96" s="126">
        <f t="shared" si="352"/>
        <v>91</v>
      </c>
      <c r="B96" s="126">
        <f t="shared" si="294"/>
        <v>13</v>
      </c>
      <c r="C96" s="148">
        <v>101</v>
      </c>
      <c r="D96" s="148" t="s">
        <v>884</v>
      </c>
      <c r="E96" s="148" t="b">
        <v>1</v>
      </c>
      <c r="F96" s="148" t="b">
        <v>0</v>
      </c>
      <c r="G96" s="148" t="b">
        <f t="shared" si="325"/>
        <v>1</v>
      </c>
      <c r="H96" s="144">
        <v>3</v>
      </c>
      <c r="I96" s="32">
        <v>1</v>
      </c>
      <c r="J96" s="144">
        <f t="shared" ca="1" si="345"/>
        <v>1</v>
      </c>
      <c r="K96" s="144">
        <f t="shared" ca="1" si="345"/>
        <v>1</v>
      </c>
      <c r="L96" s="144">
        <f t="shared" ca="1" si="345"/>
        <v>1</v>
      </c>
      <c r="M96" s="144">
        <f t="shared" ca="1" si="345"/>
        <v>1</v>
      </c>
      <c r="N96" s="144">
        <f t="shared" ca="1" si="345"/>
        <v>1</v>
      </c>
      <c r="O96" s="144">
        <f t="shared" ca="1" si="345"/>
        <v>1</v>
      </c>
      <c r="P96" s="144">
        <f t="shared" ca="1" si="345"/>
        <v>1</v>
      </c>
      <c r="Q96" s="144">
        <f t="shared" ca="1" si="345"/>
        <v>1</v>
      </c>
      <c r="R96" s="144">
        <f t="shared" ca="1" si="345"/>
        <v>2</v>
      </c>
      <c r="S96" s="144">
        <f t="shared" ca="1" si="345"/>
        <v>1</v>
      </c>
      <c r="T96" s="199">
        <v>2</v>
      </c>
      <c r="U96" s="144">
        <f t="shared" ca="1" si="345"/>
        <v>1</v>
      </c>
      <c r="V96" s="144">
        <f t="shared" ca="1" si="345"/>
        <v>1</v>
      </c>
      <c r="W96" s="144">
        <f t="shared" ca="1" si="345"/>
        <v>1</v>
      </c>
      <c r="X96" s="144">
        <f t="shared" ca="1" si="345"/>
        <v>1</v>
      </c>
      <c r="Y96" s="144">
        <f t="shared" ca="1" si="345"/>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6">INDEX(model_structure,$I96,AK$15)</f>
        <v>1</v>
      </c>
      <c r="AL96" s="166" t="str">
        <f t="shared" si="356"/>
        <v>-</v>
      </c>
      <c r="AM96" s="166" t="str">
        <f t="shared" si="356"/>
        <v>-</v>
      </c>
      <c r="AN96" s="166" t="str">
        <f t="shared" si="356"/>
        <v>-</v>
      </c>
      <c r="AO96" s="166" t="b">
        <f t="shared" si="356"/>
        <v>0</v>
      </c>
      <c r="AP96" s="166" t="b">
        <f t="shared" si="356"/>
        <v>0</v>
      </c>
      <c r="AQ96" s="166">
        <f t="shared" ca="1" si="217"/>
        <v>0</v>
      </c>
      <c r="AR96" s="166" t="b">
        <f t="shared" ca="1" si="346"/>
        <v>0</v>
      </c>
      <c r="AS96" s="166" t="b">
        <f t="shared" ca="1" si="346"/>
        <v>0</v>
      </c>
      <c r="AT96" s="166" t="str">
        <f t="shared" ca="1" si="346"/>
        <v>-</v>
      </c>
      <c r="AU96" s="166" t="str">
        <f t="shared" ca="1" si="346"/>
        <v>-</v>
      </c>
      <c r="AV96" s="166" t="str">
        <f t="shared" ca="1" si="346"/>
        <v>-</v>
      </c>
      <c r="AW96" s="10"/>
      <c r="AX96" s="166" t="b">
        <f t="shared" si="219"/>
        <v>1</v>
      </c>
      <c r="AY96" s="168" t="b">
        <f t="shared" ref="AY96:BV107" ca="1" si="357">OFFSET(AY$5,$B96,0)</f>
        <v>1</v>
      </c>
      <c r="AZ96" s="168" t="b">
        <f t="shared" ca="1" si="357"/>
        <v>1</v>
      </c>
      <c r="BA96" s="167">
        <f t="shared" si="263"/>
        <v>3108</v>
      </c>
      <c r="BB96" s="168" t="str">
        <f t="shared" ca="1" si="357"/>
        <v>-</v>
      </c>
      <c r="BC96" s="168" t="str">
        <f t="shared" ca="1" si="357"/>
        <v>-</v>
      </c>
      <c r="BD96" s="168" t="str">
        <f t="shared" ca="1" si="357"/>
        <v>-</v>
      </c>
      <c r="BE96" s="168" t="str">
        <f t="shared" ca="1" si="357"/>
        <v>-</v>
      </c>
      <c r="BF96" s="168" t="str">
        <f t="shared" ca="1" si="357"/>
        <v>-</v>
      </c>
      <c r="BG96" s="168">
        <f t="shared" ca="1" si="357"/>
        <v>1</v>
      </c>
      <c r="BH96" s="168">
        <f t="shared" ca="1" si="357"/>
        <v>1</v>
      </c>
      <c r="BI96" s="168" t="str">
        <f t="shared" ca="1" si="357"/>
        <v>-</v>
      </c>
      <c r="BJ96" s="168" t="str">
        <f t="shared" ca="1" si="357"/>
        <v>-</v>
      </c>
      <c r="BK96" s="10"/>
      <c r="BL96" s="168" t="str">
        <f t="shared" ca="1" si="357"/>
        <v>-</v>
      </c>
      <c r="BM96" s="168" t="str">
        <f t="shared" ca="1" si="357"/>
        <v>-</v>
      </c>
      <c r="BN96" s="168" t="str">
        <f t="shared" ca="1" si="357"/>
        <v>-</v>
      </c>
      <c r="BO96" s="168" t="str">
        <f t="shared" ca="1" si="357"/>
        <v>-</v>
      </c>
      <c r="BP96" s="168" t="str">
        <f t="shared" ca="1" si="357"/>
        <v>-</v>
      </c>
      <c r="BQ96" s="168" t="str">
        <f t="shared" ca="1" si="357"/>
        <v>-</v>
      </c>
      <c r="BR96" s="168" t="str">
        <f t="shared" ca="1" si="357"/>
        <v>-</v>
      </c>
      <c r="BS96" s="168" t="str">
        <f t="shared" ca="1" si="357"/>
        <v>-</v>
      </c>
      <c r="BT96" s="168" t="str">
        <f t="shared" ca="1" si="357"/>
        <v>-</v>
      </c>
      <c r="BU96" s="168" t="str">
        <f t="shared" ca="1" si="357"/>
        <v>-</v>
      </c>
      <c r="BV96" s="168" t="str">
        <f t="shared" ca="1" si="357"/>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41"/>
        <v>-</v>
      </c>
      <c r="CI96" s="168" t="str">
        <f t="shared" ca="1" si="341"/>
        <v>-</v>
      </c>
      <c r="CJ96" s="168" t="str">
        <f t="shared" ca="1" si="341"/>
        <v>-</v>
      </c>
      <c r="CK96" s="168" t="str">
        <f t="shared" ca="1" si="341"/>
        <v>-</v>
      </c>
      <c r="CL96" s="168" t="str">
        <f t="shared" ca="1" si="341"/>
        <v>-</v>
      </c>
      <c r="CM96" s="168" t="str">
        <f t="shared" ca="1" si="341"/>
        <v>-</v>
      </c>
      <c r="CN96" s="168" t="str">
        <f t="shared" ca="1" si="341"/>
        <v>-</v>
      </c>
      <c r="CO96" s="168" t="str">
        <f t="shared" ca="1" si="341"/>
        <v>-</v>
      </c>
      <c r="CP96" s="168">
        <f t="shared" ca="1" si="341"/>
        <v>1</v>
      </c>
      <c r="CQ96" s="168">
        <f t="shared" ca="1" si="341"/>
        <v>1</v>
      </c>
      <c r="CR96" s="168">
        <f t="shared" ca="1" si="341"/>
        <v>0</v>
      </c>
      <c r="CS96" s="168" t="str">
        <f t="shared" ca="1" si="341"/>
        <v>-</v>
      </c>
      <c r="CT96" s="168" t="str">
        <f t="shared" ca="1" si="341"/>
        <v>-</v>
      </c>
      <c r="CU96" s="168" t="str">
        <f t="shared" ca="1" si="341"/>
        <v>-</v>
      </c>
      <c r="CV96" s="168" t="str">
        <f t="shared" ca="1" si="341"/>
        <v>-</v>
      </c>
      <c r="CW96" s="168" t="str">
        <f t="shared" ca="1" si="341"/>
        <v>-</v>
      </c>
      <c r="CX96" s="168" t="str">
        <f t="shared" ca="1" si="341"/>
        <v>-</v>
      </c>
      <c r="CY96" s="168" t="str">
        <f t="shared" ca="1" si="341"/>
        <v>-</v>
      </c>
      <c r="CZ96" s="168">
        <f t="shared" ca="1" si="341"/>
        <v>0</v>
      </c>
      <c r="DA96" s="168" t="str">
        <f t="shared" ca="1" si="341"/>
        <v>-</v>
      </c>
      <c r="DB96" s="168" t="str">
        <f t="shared" ca="1" si="338"/>
        <v>-</v>
      </c>
      <c r="DC96" s="168" t="str">
        <f t="shared" ca="1" si="338"/>
        <v>-</v>
      </c>
      <c r="DD96" s="168" t="str">
        <f t="shared" ca="1" si="338"/>
        <v>-</v>
      </c>
      <c r="DE96" s="168" t="str">
        <f t="shared" ca="1" si="338"/>
        <v>-</v>
      </c>
      <c r="DF96" s="168">
        <f t="shared" ca="1" si="338"/>
        <v>0</v>
      </c>
      <c r="DG96" s="168">
        <f t="shared" ca="1" si="338"/>
        <v>0</v>
      </c>
      <c r="DH96" s="168">
        <f t="shared" ca="1" si="338"/>
        <v>0</v>
      </c>
      <c r="DI96" s="168">
        <f t="shared" ca="1" si="338"/>
        <v>0</v>
      </c>
      <c r="DJ96" s="168">
        <f t="shared" ca="1" si="338"/>
        <v>0</v>
      </c>
      <c r="DK96" s="168">
        <f t="shared" ca="1" si="338"/>
        <v>0</v>
      </c>
      <c r="DL96" s="168">
        <f t="shared" ca="1" si="338"/>
        <v>0</v>
      </c>
      <c r="DM96" s="168" t="str">
        <f t="shared" ca="1" si="338"/>
        <v>-</v>
      </c>
      <c r="DN96" s="168" t="str">
        <f t="shared" ca="1" si="338"/>
        <v>-</v>
      </c>
      <c r="DO96" s="168" t="str">
        <f t="shared" ca="1" si="338"/>
        <v>-</v>
      </c>
      <c r="DP96" s="168" t="str">
        <f t="shared" ca="1" si="338"/>
        <v>-</v>
      </c>
      <c r="DQ96" s="168" t="str">
        <f t="shared" ca="1" si="338"/>
        <v>-</v>
      </c>
      <c r="DR96" s="168" t="str">
        <f t="shared" ca="1" si="338"/>
        <v>-</v>
      </c>
      <c r="DS96" s="168" t="str">
        <f t="shared" ca="1" si="338"/>
        <v>-</v>
      </c>
      <c r="DT96" s="168" t="str">
        <f t="shared" ca="1" si="338"/>
        <v>-</v>
      </c>
      <c r="DU96" s="168" t="str">
        <f t="shared" ca="1" si="347"/>
        <v>-</v>
      </c>
      <c r="DV96" s="168" t="str">
        <f t="shared" ca="1" si="347"/>
        <v>-</v>
      </c>
      <c r="DW96" s="168" t="str">
        <f t="shared" ca="1" si="347"/>
        <v>-</v>
      </c>
      <c r="DX96" s="10"/>
      <c r="DY96" s="168">
        <f t="shared" ca="1" si="347"/>
        <v>1</v>
      </c>
      <c r="DZ96" s="168" t="str">
        <f t="shared" ca="1" si="347"/>
        <v>-</v>
      </c>
      <c r="EA96" s="168" t="str">
        <f t="shared" ca="1" si="347"/>
        <v>-</v>
      </c>
      <c r="EB96" s="168" t="str">
        <f t="shared" ca="1" si="347"/>
        <v>-</v>
      </c>
      <c r="EC96" s="168" t="str">
        <f t="shared" ca="1" si="347"/>
        <v>-</v>
      </c>
      <c r="ED96" s="168" t="b">
        <f t="shared" ca="1" si="347"/>
        <v>0</v>
      </c>
      <c r="EE96" s="168" t="str">
        <f t="shared" ca="1" si="347"/>
        <v>-</v>
      </c>
      <c r="EF96" s="168">
        <f t="shared" ca="1" si="347"/>
        <v>0</v>
      </c>
      <c r="EG96" s="168" t="str">
        <f t="shared" ca="1" si="347"/>
        <v>-</v>
      </c>
      <c r="EH96" s="166" cm="1">
        <f t="array" aca="1" ref="EH96" ca="1">INDEX(i.rev,$K96,EH$15)</f>
        <v>1</v>
      </c>
      <c r="EI96" s="168">
        <f t="shared" ca="1" si="349"/>
        <v>0</v>
      </c>
      <c r="EJ96" s="168">
        <f t="shared" ca="1" si="349"/>
        <v>1</v>
      </c>
      <c r="EK96" s="168">
        <f t="shared" ca="1" si="349"/>
        <v>0</v>
      </c>
      <c r="EL96" s="168">
        <f t="shared" ca="1" si="349"/>
        <v>1</v>
      </c>
      <c r="EM96" s="168">
        <f t="shared" ca="1" si="349"/>
        <v>1</v>
      </c>
      <c r="EN96" s="168">
        <f t="shared" ca="1" si="349"/>
        <v>1</v>
      </c>
      <c r="EO96" s="168">
        <f t="shared" ca="1" si="349"/>
        <v>0</v>
      </c>
      <c r="EP96" s="168">
        <f t="shared" ca="1" si="349"/>
        <v>0</v>
      </c>
      <c r="EQ96" s="168">
        <f t="shared" ca="1" si="349"/>
        <v>0</v>
      </c>
      <c r="ER96" s="168">
        <f t="shared" ca="1" si="349"/>
        <v>0</v>
      </c>
      <c r="ES96" s="168">
        <f t="shared" ca="1" si="349"/>
        <v>0</v>
      </c>
      <c r="ET96" s="168">
        <f t="shared" ca="1" si="349"/>
        <v>0</v>
      </c>
      <c r="EU96" s="168">
        <f t="shared" ca="1" si="349"/>
        <v>0</v>
      </c>
      <c r="EV96" s="168">
        <f t="shared" ca="1" si="349"/>
        <v>0</v>
      </c>
      <c r="EW96" s="168">
        <f t="shared" ca="1" si="349"/>
        <v>0</v>
      </c>
      <c r="EX96" s="168">
        <f t="shared" ca="1" si="349"/>
        <v>0</v>
      </c>
      <c r="EY96" s="166" cm="1">
        <f t="array" aca="1" ref="EY96" ca="1">INDEX(i.rev,$K96,EY$15)</f>
        <v>0</v>
      </c>
      <c r="EZ96" s="168">
        <f t="shared" ca="1" si="299"/>
        <v>0</v>
      </c>
      <c r="FA96" s="166" cm="1">
        <f t="array" aca="1" ref="FA96" ca="1">INDEX(i.rev,$K96,FA$15)</f>
        <v>1</v>
      </c>
      <c r="FB96" s="168">
        <f t="shared" ca="1" si="351"/>
        <v>0</v>
      </c>
      <c r="FC96" s="168">
        <f t="shared" ca="1" si="351"/>
        <v>0</v>
      </c>
      <c r="FD96" s="168">
        <f t="shared" ca="1" si="351"/>
        <v>0</v>
      </c>
      <c r="FE96" s="168">
        <f t="shared" ca="1" si="351"/>
        <v>0</v>
      </c>
      <c r="FF96" s="168">
        <f t="shared" ca="1" si="351"/>
        <v>0</v>
      </c>
      <c r="FG96" s="168">
        <f t="shared" ca="1" si="351"/>
        <v>0</v>
      </c>
      <c r="FH96" s="168">
        <f t="shared" ca="1" si="351"/>
        <v>0</v>
      </c>
      <c r="FI96" s="10">
        <v>0.15</v>
      </c>
      <c r="FJ96" s="168" t="str">
        <f t="shared" ca="1" si="339"/>
        <v>-</v>
      </c>
      <c r="FK96" s="168" t="str">
        <f t="shared" ca="1" si="339"/>
        <v>-</v>
      </c>
      <c r="FL96" s="199" t="b">
        <f>TRUE</f>
        <v>1</v>
      </c>
      <c r="FM96" s="201">
        <f t="shared" si="353"/>
        <v>5.25</v>
      </c>
      <c r="FN96" s="168" t="str">
        <f t="shared" ca="1" si="323"/>
        <v>-</v>
      </c>
      <c r="FO96" s="166" t="b">
        <f t="shared" si="225"/>
        <v>0</v>
      </c>
      <c r="FP96" s="166" t="b">
        <f t="shared" si="225"/>
        <v>0</v>
      </c>
      <c r="FQ96" s="166" t="b">
        <f t="shared" si="225"/>
        <v>1</v>
      </c>
      <c r="FR96" s="168">
        <f t="shared" ca="1" si="351"/>
        <v>0</v>
      </c>
      <c r="FS96" s="166">
        <f t="shared" ca="1" si="226"/>
        <v>1</v>
      </c>
      <c r="FT96" s="166">
        <f t="shared" ca="1" si="226"/>
        <v>1</v>
      </c>
      <c r="FU96" s="168" t="str">
        <f t="shared" ca="1" si="351"/>
        <v>-</v>
      </c>
      <c r="FV96" s="168" t="str">
        <f t="shared" ca="1" si="351"/>
        <v>-</v>
      </c>
      <c r="FW96" s="168" t="str">
        <f t="shared" ca="1" si="351"/>
        <v>-</v>
      </c>
      <c r="FX96" s="168" t="str">
        <f t="shared" ca="1" si="351"/>
        <v>-</v>
      </c>
      <c r="FY96" s="168" t="str">
        <f t="shared" ca="1" si="351"/>
        <v>-</v>
      </c>
      <c r="FZ96" s="168" t="str">
        <f t="shared" ca="1" si="351"/>
        <v>-</v>
      </c>
      <c r="GA96" s="168" t="str">
        <f t="shared" ca="1" si="351"/>
        <v>-</v>
      </c>
      <c r="GB96" s="168" t="str">
        <f t="shared" ca="1" si="351"/>
        <v>-</v>
      </c>
      <c r="GC96" s="168" t="str">
        <f t="shared" ca="1" si="351"/>
        <v>-</v>
      </c>
      <c r="GD96" s="168" t="b">
        <f t="shared" ca="1" si="351"/>
        <v>1</v>
      </c>
      <c r="GE96" s="168" t="str">
        <f t="shared" ca="1" si="351"/>
        <v>-</v>
      </c>
      <c r="GF96" s="168" t="str">
        <f t="shared" ca="1" si="351"/>
        <v>-</v>
      </c>
      <c r="GG96" s="168" t="str">
        <f t="shared" ca="1" si="227"/>
        <v>-</v>
      </c>
      <c r="GH96" s="168" t="str">
        <f t="shared" ca="1" si="227"/>
        <v>-</v>
      </c>
      <c r="GI96" s="168" t="str">
        <f t="shared" ca="1" si="227"/>
        <v>-</v>
      </c>
      <c r="GJ96" s="168" t="str">
        <f t="shared" ca="1" si="227"/>
        <v>-</v>
      </c>
      <c r="GK96" s="168" t="str">
        <f t="shared" ca="1" si="227"/>
        <v>-</v>
      </c>
      <c r="GL96" s="168" t="str">
        <f t="shared" ca="1" si="227"/>
        <v>-</v>
      </c>
      <c r="GM96" s="168" t="str">
        <f t="shared" ca="1" si="227"/>
        <v>-</v>
      </c>
      <c r="GN96" s="168" t="str">
        <f t="shared" ca="1" si="227"/>
        <v>-</v>
      </c>
      <c r="GO96" s="168" t="str">
        <f t="shared" ca="1" si="227"/>
        <v>-</v>
      </c>
      <c r="GP96" s="168" t="str">
        <f t="shared" ca="1" si="227"/>
        <v>-</v>
      </c>
      <c r="GQ96" s="168" t="str">
        <f t="shared" ca="1" si="227"/>
        <v>-</v>
      </c>
      <c r="GR96" s="168" t="str">
        <f t="shared" ca="1" si="227"/>
        <v>-</v>
      </c>
      <c r="GS96" s="168">
        <f t="shared" ca="1" si="227"/>
        <v>500</v>
      </c>
      <c r="GT96" s="168">
        <f t="shared" ca="1" si="227"/>
        <v>500</v>
      </c>
      <c r="GU96" s="168" t="str">
        <f t="shared" ca="1" si="227"/>
        <v>-</v>
      </c>
      <c r="GV96" s="168" t="str">
        <f t="shared" ca="1" si="227"/>
        <v>-</v>
      </c>
      <c r="GW96" s="168" t="str">
        <f t="shared" ca="1" si="340"/>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31"/>
        <v>4.4999999999999998E-2</v>
      </c>
      <c r="JB96" s="166">
        <f t="shared" ca="1" si="232"/>
        <v>4.4999999999999998E-2</v>
      </c>
      <c r="JC96" s="168">
        <f t="shared" ref="JC96:KI111" ca="1" si="358">OFFSET(JC$5,$B96,0)</f>
        <v>1</v>
      </c>
      <c r="JD96" s="168">
        <f t="shared" ca="1" si="358"/>
        <v>0</v>
      </c>
      <c r="JE96" s="168">
        <f t="shared" ca="1" si="358"/>
        <v>1</v>
      </c>
      <c r="JF96" s="168">
        <f t="shared" ca="1" si="358"/>
        <v>1</v>
      </c>
      <c r="JG96" s="168">
        <f t="shared" ca="1" si="358"/>
        <v>0</v>
      </c>
      <c r="JH96" s="168">
        <f t="shared" ca="1" si="358"/>
        <v>70</v>
      </c>
      <c r="JI96" s="168">
        <f t="shared" ca="1" si="358"/>
        <v>50</v>
      </c>
      <c r="JJ96" s="168">
        <f t="shared" ca="1" si="358"/>
        <v>70</v>
      </c>
      <c r="JK96" s="168">
        <f t="shared" ca="1" si="358"/>
        <v>50</v>
      </c>
      <c r="JL96" s="166">
        <f t="shared" ca="1" si="301"/>
        <v>1</v>
      </c>
      <c r="JM96" s="166">
        <f t="shared" ca="1" si="302"/>
        <v>1</v>
      </c>
      <c r="JN96" s="166">
        <f t="shared" ca="1" si="303"/>
        <v>1</v>
      </c>
      <c r="JO96" s="166">
        <f t="shared" ca="1" si="234"/>
        <v>1</v>
      </c>
      <c r="JP96" s="166">
        <f t="shared" ca="1" si="234"/>
        <v>1</v>
      </c>
      <c r="JQ96" s="168">
        <f t="shared" ca="1" si="358"/>
        <v>1</v>
      </c>
      <c r="JR96" s="10"/>
      <c r="JS96" s="168">
        <f t="shared" ca="1" si="358"/>
        <v>1</v>
      </c>
      <c r="JT96" s="166">
        <f t="shared" si="235"/>
        <v>0.85</v>
      </c>
      <c r="JU96" s="168">
        <f t="shared" ca="1" si="358"/>
        <v>1</v>
      </c>
      <c r="JV96" s="168">
        <f t="shared" ca="1" si="358"/>
        <v>1</v>
      </c>
      <c r="JW96" s="168">
        <f t="shared" ca="1" si="358"/>
        <v>1</v>
      </c>
      <c r="JX96" s="168">
        <f t="shared" ca="1" si="358"/>
        <v>1</v>
      </c>
      <c r="JY96" s="168">
        <f t="shared" ca="1" si="358"/>
        <v>1</v>
      </c>
      <c r="JZ96" s="168">
        <f t="shared" ca="1" si="358"/>
        <v>1</v>
      </c>
      <c r="KA96" s="166">
        <f t="shared" si="236"/>
        <v>0.85</v>
      </c>
      <c r="KB96" s="166">
        <f t="shared" ca="1" si="237"/>
        <v>1</v>
      </c>
      <c r="KC96" s="166">
        <f t="shared" ca="1" si="238"/>
        <v>1</v>
      </c>
      <c r="KD96" s="166" t="str">
        <f t="shared" ca="1" si="239"/>
        <v>-</v>
      </c>
      <c r="KE96" s="199">
        <v>2</v>
      </c>
      <c r="KF96" s="166" t="str">
        <f t="shared" ca="1" si="240"/>
        <v>-</v>
      </c>
      <c r="KG96" s="166" t="str">
        <f t="shared" ca="1" si="241"/>
        <v>-</v>
      </c>
      <c r="KH96" s="166" t="b">
        <f t="shared" ca="1" si="242"/>
        <v>0</v>
      </c>
      <c r="KI96" s="168">
        <f t="shared" ca="1" si="358"/>
        <v>0</v>
      </c>
      <c r="KJ96" s="27">
        <v>0</v>
      </c>
    </row>
    <row r="97" spans="1:296" s="148" customFormat="1" outlineLevel="1">
      <c r="A97" s="126">
        <f t="shared" si="352"/>
        <v>92</v>
      </c>
      <c r="B97" s="126">
        <f t="shared" si="294"/>
        <v>13</v>
      </c>
      <c r="C97" s="148">
        <v>101</v>
      </c>
      <c r="D97" s="148" t="s">
        <v>884</v>
      </c>
      <c r="E97" s="148" t="b">
        <v>1</v>
      </c>
      <c r="F97" s="148" t="b">
        <v>0</v>
      </c>
      <c r="G97" s="148" t="b">
        <f t="shared" si="325"/>
        <v>1</v>
      </c>
      <c r="H97" s="144">
        <v>3</v>
      </c>
      <c r="I97" s="32">
        <v>1</v>
      </c>
      <c r="J97" s="144">
        <f t="shared" ca="1" si="345"/>
        <v>1</v>
      </c>
      <c r="K97" s="144">
        <f t="shared" ca="1" si="345"/>
        <v>1</v>
      </c>
      <c r="L97" s="144">
        <f t="shared" ca="1" si="345"/>
        <v>1</v>
      </c>
      <c r="M97" s="144">
        <f t="shared" ca="1" si="345"/>
        <v>1</v>
      </c>
      <c r="N97" s="144">
        <f t="shared" ca="1" si="345"/>
        <v>1</v>
      </c>
      <c r="O97" s="144">
        <f t="shared" ca="1" si="345"/>
        <v>1</v>
      </c>
      <c r="P97" s="144">
        <f t="shared" ca="1" si="345"/>
        <v>1</v>
      </c>
      <c r="Q97" s="144">
        <f t="shared" ca="1" si="345"/>
        <v>1</v>
      </c>
      <c r="R97" s="144">
        <f t="shared" ca="1" si="345"/>
        <v>2</v>
      </c>
      <c r="S97" s="144">
        <f t="shared" ca="1" si="345"/>
        <v>1</v>
      </c>
      <c r="T97" s="144">
        <f t="shared" ca="1" si="345"/>
        <v>2</v>
      </c>
      <c r="U97" s="144">
        <f t="shared" ca="1" si="345"/>
        <v>1</v>
      </c>
      <c r="V97" s="144">
        <f t="shared" ca="1" si="345"/>
        <v>1</v>
      </c>
      <c r="W97" s="144">
        <f t="shared" ca="1" si="345"/>
        <v>1</v>
      </c>
      <c r="X97" s="144">
        <f t="shared" ca="1" si="345"/>
        <v>1</v>
      </c>
      <c r="Y97" s="144">
        <f t="shared" ca="1" si="345"/>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6"/>
        <v>1</v>
      </c>
      <c r="AL97" s="166" t="str">
        <f t="shared" si="356"/>
        <v>-</v>
      </c>
      <c r="AM97" s="166" t="str">
        <f t="shared" si="356"/>
        <v>-</v>
      </c>
      <c r="AN97" s="166" t="str">
        <f t="shared" si="356"/>
        <v>-</v>
      </c>
      <c r="AO97" s="166" t="b">
        <f t="shared" si="356"/>
        <v>0</v>
      </c>
      <c r="AP97" s="166" t="b">
        <f t="shared" si="356"/>
        <v>0</v>
      </c>
      <c r="AQ97" s="166">
        <f t="shared" ca="1" si="217"/>
        <v>0</v>
      </c>
      <c r="AR97" s="166" t="b">
        <f t="shared" ca="1" si="346"/>
        <v>0</v>
      </c>
      <c r="AS97" s="166" t="b">
        <f t="shared" ca="1" si="346"/>
        <v>0</v>
      </c>
      <c r="AT97" s="166" t="str">
        <f t="shared" ca="1" si="346"/>
        <v>-</v>
      </c>
      <c r="AU97" s="166" t="str">
        <f t="shared" ca="1" si="346"/>
        <v>-</v>
      </c>
      <c r="AV97" s="166" t="str">
        <f t="shared" ca="1" si="346"/>
        <v>-</v>
      </c>
      <c r="AW97" s="10"/>
      <c r="AX97" s="166" t="b">
        <f t="shared" si="219"/>
        <v>1</v>
      </c>
      <c r="AY97" s="168" t="b">
        <f t="shared" ca="1" si="357"/>
        <v>1</v>
      </c>
      <c r="AZ97" s="168" t="b">
        <f t="shared" ca="1" si="357"/>
        <v>1</v>
      </c>
      <c r="BA97" s="167">
        <f t="shared" si="263"/>
        <v>3108</v>
      </c>
      <c r="BB97" s="168" t="str">
        <f t="shared" ca="1" si="357"/>
        <v>-</v>
      </c>
      <c r="BC97" s="168" t="str">
        <f t="shared" ca="1" si="357"/>
        <v>-</v>
      </c>
      <c r="BD97" s="168" t="str">
        <f t="shared" ca="1" si="357"/>
        <v>-</v>
      </c>
      <c r="BE97" s="168" t="str">
        <f t="shared" ca="1" si="357"/>
        <v>-</v>
      </c>
      <c r="BF97" s="168" t="str">
        <f t="shared" ca="1" si="357"/>
        <v>-</v>
      </c>
      <c r="BG97" s="168">
        <f t="shared" ca="1" si="357"/>
        <v>1</v>
      </c>
      <c r="BH97" s="168">
        <f t="shared" ca="1" si="357"/>
        <v>1</v>
      </c>
      <c r="BI97" s="168" t="str">
        <f t="shared" ca="1" si="357"/>
        <v>-</v>
      </c>
      <c r="BJ97" s="168" t="str">
        <f t="shared" ca="1" si="357"/>
        <v>-</v>
      </c>
      <c r="BK97" s="10"/>
      <c r="BL97" s="168" t="str">
        <f t="shared" ca="1" si="357"/>
        <v>-</v>
      </c>
      <c r="BM97" s="168" t="str">
        <f t="shared" ca="1" si="357"/>
        <v>-</v>
      </c>
      <c r="BN97" s="168" t="str">
        <f t="shared" ca="1" si="357"/>
        <v>-</v>
      </c>
      <c r="BO97" s="168" t="str">
        <f t="shared" ca="1" si="357"/>
        <v>-</v>
      </c>
      <c r="BP97" s="168" t="str">
        <f t="shared" ca="1" si="357"/>
        <v>-</v>
      </c>
      <c r="BQ97" s="168" t="str">
        <f t="shared" ca="1" si="357"/>
        <v>-</v>
      </c>
      <c r="BR97" s="168" t="str">
        <f t="shared" ca="1" si="357"/>
        <v>-</v>
      </c>
      <c r="BS97" s="168" t="str">
        <f t="shared" ca="1" si="357"/>
        <v>-</v>
      </c>
      <c r="BT97" s="168" t="str">
        <f t="shared" ca="1" si="357"/>
        <v>-</v>
      </c>
      <c r="BU97" s="168" t="str">
        <f t="shared" ca="1" si="357"/>
        <v>-</v>
      </c>
      <c r="BV97" s="168" t="str">
        <f t="shared" ca="1" si="357"/>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41"/>
        <v>-</v>
      </c>
      <c r="CI97" s="168" t="str">
        <f t="shared" ca="1" si="341"/>
        <v>-</v>
      </c>
      <c r="CJ97" s="168" t="str">
        <f t="shared" ca="1" si="341"/>
        <v>-</v>
      </c>
      <c r="CK97" s="168" t="str">
        <f t="shared" ca="1" si="341"/>
        <v>-</v>
      </c>
      <c r="CL97" s="168" t="str">
        <f t="shared" ca="1" si="341"/>
        <v>-</v>
      </c>
      <c r="CM97" s="168" t="str">
        <f t="shared" ca="1" si="341"/>
        <v>-</v>
      </c>
      <c r="CN97" s="168" t="str">
        <f t="shared" ca="1" si="341"/>
        <v>-</v>
      </c>
      <c r="CO97" s="168" t="str">
        <f t="shared" ca="1" si="341"/>
        <v>-</v>
      </c>
      <c r="CP97" s="168">
        <f t="shared" ca="1" si="341"/>
        <v>1</v>
      </c>
      <c r="CQ97" s="168">
        <f t="shared" ca="1" si="341"/>
        <v>1</v>
      </c>
      <c r="CR97" s="168">
        <f t="shared" ca="1" si="341"/>
        <v>0</v>
      </c>
      <c r="CS97" s="168" t="str">
        <f t="shared" ca="1" si="341"/>
        <v>-</v>
      </c>
      <c r="CT97" s="168" t="str">
        <f t="shared" ca="1" si="341"/>
        <v>-</v>
      </c>
      <c r="CU97" s="168" t="str">
        <f t="shared" ca="1" si="341"/>
        <v>-</v>
      </c>
      <c r="CV97" s="168" t="str">
        <f t="shared" ca="1" si="341"/>
        <v>-</v>
      </c>
      <c r="CW97" s="168" t="str">
        <f t="shared" ca="1" si="341"/>
        <v>-</v>
      </c>
      <c r="CX97" s="168" t="str">
        <f t="shared" ca="1" si="341"/>
        <v>-</v>
      </c>
      <c r="CY97" s="168" t="str">
        <f t="shared" ca="1" si="341"/>
        <v>-</v>
      </c>
      <c r="CZ97" s="168">
        <f t="shared" ca="1" si="341"/>
        <v>0</v>
      </c>
      <c r="DA97" s="168" t="str">
        <f t="shared" ca="1" si="341"/>
        <v>-</v>
      </c>
      <c r="DB97" s="168" t="str">
        <f t="shared" ca="1" si="338"/>
        <v>-</v>
      </c>
      <c r="DC97" s="168" t="str">
        <f t="shared" ca="1" si="338"/>
        <v>-</v>
      </c>
      <c r="DD97" s="168" t="str">
        <f t="shared" ref="DD97:DS112" ca="1" si="359">OFFSET(DD$5,$B97,0)</f>
        <v>-</v>
      </c>
      <c r="DE97" s="168" t="str">
        <f t="shared" ca="1" si="359"/>
        <v>-</v>
      </c>
      <c r="DF97" s="168">
        <f t="shared" ca="1" si="359"/>
        <v>0</v>
      </c>
      <c r="DG97" s="168">
        <f t="shared" ca="1" si="359"/>
        <v>0</v>
      </c>
      <c r="DH97" s="168">
        <f t="shared" ca="1" si="359"/>
        <v>0</v>
      </c>
      <c r="DI97" s="168">
        <f t="shared" ca="1" si="359"/>
        <v>0</v>
      </c>
      <c r="DJ97" s="168">
        <f t="shared" ca="1" si="359"/>
        <v>0</v>
      </c>
      <c r="DK97" s="168">
        <f t="shared" ca="1" si="359"/>
        <v>0</v>
      </c>
      <c r="DL97" s="168">
        <f t="shared" ca="1" si="359"/>
        <v>0</v>
      </c>
      <c r="DM97" s="168" t="str">
        <f t="shared" ca="1" si="359"/>
        <v>-</v>
      </c>
      <c r="DN97" s="168" t="str">
        <f t="shared" ca="1" si="359"/>
        <v>-</v>
      </c>
      <c r="DO97" s="168" t="str">
        <f t="shared" ca="1" si="359"/>
        <v>-</v>
      </c>
      <c r="DP97" s="168" t="str">
        <f t="shared" ca="1" si="359"/>
        <v>-</v>
      </c>
      <c r="DQ97" s="168" t="str">
        <f t="shared" ca="1" si="359"/>
        <v>-</v>
      </c>
      <c r="DR97" s="168" t="str">
        <f t="shared" ca="1" si="359"/>
        <v>-</v>
      </c>
      <c r="DS97" s="168" t="str">
        <f t="shared" ca="1" si="359"/>
        <v>-</v>
      </c>
      <c r="DT97" s="168" t="str">
        <f t="shared" ref="DT97:EG112" ca="1" si="360">OFFSET(DT$5,$B97,0)</f>
        <v>-</v>
      </c>
      <c r="DU97" s="168" t="str">
        <f t="shared" ca="1" si="360"/>
        <v>-</v>
      </c>
      <c r="DV97" s="168" t="str">
        <f t="shared" ca="1" si="360"/>
        <v>-</v>
      </c>
      <c r="DW97" s="168" t="str">
        <f t="shared" ca="1" si="360"/>
        <v>-</v>
      </c>
      <c r="DX97" s="10"/>
      <c r="DY97" s="168">
        <f t="shared" ca="1" si="360"/>
        <v>1</v>
      </c>
      <c r="DZ97" s="168" t="str">
        <f t="shared" ca="1" si="360"/>
        <v>-</v>
      </c>
      <c r="EA97" s="168" t="str">
        <f t="shared" ca="1" si="360"/>
        <v>-</v>
      </c>
      <c r="EB97" s="168" t="str">
        <f t="shared" ca="1" si="360"/>
        <v>-</v>
      </c>
      <c r="EC97" s="168" t="str">
        <f t="shared" ca="1" si="360"/>
        <v>-</v>
      </c>
      <c r="ED97" s="168" t="b">
        <f t="shared" ca="1" si="360"/>
        <v>0</v>
      </c>
      <c r="EE97" s="168" t="str">
        <f t="shared" ca="1" si="360"/>
        <v>-</v>
      </c>
      <c r="EF97" s="168">
        <f t="shared" ca="1" si="360"/>
        <v>0</v>
      </c>
      <c r="EG97" s="168" t="str">
        <f t="shared" ca="1" si="360"/>
        <v>-</v>
      </c>
      <c r="EH97" s="166" cm="1">
        <f t="array" aca="1" ref="EH97" ca="1">INDEX(i.rev,$K97,EH$15)</f>
        <v>1</v>
      </c>
      <c r="EI97" s="168">
        <f t="shared" ca="1" si="349"/>
        <v>0</v>
      </c>
      <c r="EJ97" s="168">
        <f t="shared" ca="1" si="349"/>
        <v>1</v>
      </c>
      <c r="EK97" s="168">
        <f t="shared" ca="1" si="349"/>
        <v>0</v>
      </c>
      <c r="EL97" s="168">
        <f t="shared" ca="1" si="349"/>
        <v>1</v>
      </c>
      <c r="EM97" s="168">
        <f t="shared" ca="1" si="349"/>
        <v>1</v>
      </c>
      <c r="EN97" s="168">
        <f t="shared" ca="1" si="349"/>
        <v>1</v>
      </c>
      <c r="EO97" s="168">
        <f t="shared" ca="1" si="349"/>
        <v>0</v>
      </c>
      <c r="EP97" s="168">
        <f t="shared" ca="1" si="349"/>
        <v>0</v>
      </c>
      <c r="EQ97" s="168">
        <f t="shared" ca="1" si="349"/>
        <v>0</v>
      </c>
      <c r="ER97" s="168">
        <f t="shared" ca="1" si="349"/>
        <v>0</v>
      </c>
      <c r="ES97" s="168">
        <f t="shared" ca="1" si="349"/>
        <v>0</v>
      </c>
      <c r="ET97" s="168">
        <f t="shared" ca="1" si="349"/>
        <v>0</v>
      </c>
      <c r="EU97" s="168">
        <f t="shared" ca="1" si="349"/>
        <v>0</v>
      </c>
      <c r="EV97" s="168">
        <f t="shared" ca="1" si="349"/>
        <v>0</v>
      </c>
      <c r="EW97" s="168">
        <f t="shared" ca="1" si="349"/>
        <v>0</v>
      </c>
      <c r="EX97" s="168">
        <f t="shared" ca="1" si="349"/>
        <v>0</v>
      </c>
      <c r="EY97" s="166" cm="1">
        <f t="array" aca="1" ref="EY97" ca="1">INDEX(i.rev,$K97,EY$15)</f>
        <v>0</v>
      </c>
      <c r="EZ97" s="168">
        <f t="shared" ca="1" si="299"/>
        <v>0</v>
      </c>
      <c r="FA97" s="166" cm="1">
        <f t="array" aca="1" ref="FA97" ca="1">INDEX(i.rev,$K97,FA$15)</f>
        <v>1</v>
      </c>
      <c r="FB97" s="168">
        <f t="shared" ca="1" si="351"/>
        <v>0</v>
      </c>
      <c r="FC97" s="168">
        <f t="shared" ca="1" si="351"/>
        <v>0</v>
      </c>
      <c r="FD97" s="168">
        <f t="shared" ca="1" si="351"/>
        <v>0</v>
      </c>
      <c r="FE97" s="168">
        <f t="shared" ca="1" si="351"/>
        <v>0</v>
      </c>
      <c r="FF97" s="168">
        <f t="shared" ca="1" si="351"/>
        <v>0</v>
      </c>
      <c r="FG97" s="168">
        <f t="shared" ca="1" si="351"/>
        <v>0</v>
      </c>
      <c r="FH97" s="168">
        <f t="shared" ca="1" si="351"/>
        <v>0</v>
      </c>
      <c r="FI97" s="10">
        <f>FI96+0.15</f>
        <v>0.3</v>
      </c>
      <c r="FJ97" s="168" t="str">
        <f t="shared" ca="1" si="339"/>
        <v>-</v>
      </c>
      <c r="FK97" s="168" t="str">
        <f t="shared" ca="1" si="339"/>
        <v>-</v>
      </c>
      <c r="FL97" s="199" t="b">
        <f>TRUE</f>
        <v>1</v>
      </c>
      <c r="FM97" s="201">
        <f t="shared" si="353"/>
        <v>10.5</v>
      </c>
      <c r="FN97" s="168" t="str">
        <f t="shared" ca="1" si="323"/>
        <v>-</v>
      </c>
      <c r="FO97" s="166" t="b">
        <f t="shared" si="225"/>
        <v>0</v>
      </c>
      <c r="FP97" s="166" t="b">
        <f t="shared" si="225"/>
        <v>0</v>
      </c>
      <c r="FQ97" s="166" t="b">
        <f t="shared" si="225"/>
        <v>1</v>
      </c>
      <c r="FR97" s="168">
        <f t="shared" ca="1" si="351"/>
        <v>0</v>
      </c>
      <c r="FS97" s="166">
        <f t="shared" ca="1" si="226"/>
        <v>1</v>
      </c>
      <c r="FT97" s="166">
        <f t="shared" ca="1" si="226"/>
        <v>1</v>
      </c>
      <c r="FU97" s="168" t="str">
        <f t="shared" ca="1" si="351"/>
        <v>-</v>
      </c>
      <c r="FV97" s="168" t="str">
        <f t="shared" ca="1" si="351"/>
        <v>-</v>
      </c>
      <c r="FW97" s="168" t="str">
        <f t="shared" ca="1" si="351"/>
        <v>-</v>
      </c>
      <c r="FX97" s="168" t="str">
        <f t="shared" ca="1" si="351"/>
        <v>-</v>
      </c>
      <c r="FY97" s="168" t="str">
        <f t="shared" ca="1" si="351"/>
        <v>-</v>
      </c>
      <c r="FZ97" s="168" t="str">
        <f t="shared" ca="1" si="351"/>
        <v>-</v>
      </c>
      <c r="GA97" s="168" t="str">
        <f t="shared" ca="1" si="351"/>
        <v>-</v>
      </c>
      <c r="GB97" s="168" t="str">
        <f t="shared" ca="1" si="351"/>
        <v>-</v>
      </c>
      <c r="GC97" s="168" t="str">
        <f t="shared" ca="1" si="351"/>
        <v>-</v>
      </c>
      <c r="GD97" s="168" t="b">
        <f t="shared" ca="1" si="351"/>
        <v>1</v>
      </c>
      <c r="GE97" s="168" t="str">
        <f t="shared" ca="1" si="351"/>
        <v>-</v>
      </c>
      <c r="GF97" s="168" t="str">
        <f t="shared" ca="1" si="351"/>
        <v>-</v>
      </c>
      <c r="GG97" s="168" t="str">
        <f t="shared" ca="1" si="227"/>
        <v>-</v>
      </c>
      <c r="GH97" s="168" t="str">
        <f t="shared" ca="1" si="227"/>
        <v>-</v>
      </c>
      <c r="GI97" s="168" t="str">
        <f t="shared" ca="1" si="227"/>
        <v>-</v>
      </c>
      <c r="GJ97" s="168" t="str">
        <f t="shared" ca="1" si="227"/>
        <v>-</v>
      </c>
      <c r="GK97" s="168" t="str">
        <f t="shared" ca="1" si="227"/>
        <v>-</v>
      </c>
      <c r="GL97" s="168" t="str">
        <f t="shared" ca="1" si="227"/>
        <v>-</v>
      </c>
      <c r="GM97" s="168" t="str">
        <f t="shared" ca="1" si="227"/>
        <v>-</v>
      </c>
      <c r="GN97" s="168" t="str">
        <f t="shared" ca="1" si="227"/>
        <v>-</v>
      </c>
      <c r="GO97" s="168" t="str">
        <f t="shared" ca="1" si="227"/>
        <v>-</v>
      </c>
      <c r="GP97" s="168" t="str">
        <f t="shared" ca="1" si="227"/>
        <v>-</v>
      </c>
      <c r="GQ97" s="168" t="str">
        <f t="shared" ca="1" si="227"/>
        <v>-</v>
      </c>
      <c r="GR97" s="168" t="str">
        <f t="shared" ca="1" si="227"/>
        <v>-</v>
      </c>
      <c r="GS97" s="168">
        <f t="shared" ca="1" si="227"/>
        <v>500</v>
      </c>
      <c r="GT97" s="168">
        <f t="shared" ca="1" si="227"/>
        <v>500</v>
      </c>
      <c r="GU97" s="168" t="str">
        <f t="shared" ca="1" si="227"/>
        <v>-</v>
      </c>
      <c r="GV97" s="168" t="str">
        <f t="shared" ca="1" si="227"/>
        <v>-</v>
      </c>
      <c r="GW97" s="168" t="str">
        <f t="shared" ca="1" si="340"/>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31"/>
        <v>4.4999999999999998E-2</v>
      </c>
      <c r="JB97" s="166">
        <f t="shared" ca="1" si="232"/>
        <v>4.4999999999999998E-2</v>
      </c>
      <c r="JC97" s="168">
        <f t="shared" ca="1" si="358"/>
        <v>1</v>
      </c>
      <c r="JD97" s="168">
        <f t="shared" ca="1" si="358"/>
        <v>0</v>
      </c>
      <c r="JE97" s="168">
        <f t="shared" ca="1" si="358"/>
        <v>1</v>
      </c>
      <c r="JF97" s="168">
        <f t="shared" ca="1" si="358"/>
        <v>1</v>
      </c>
      <c r="JG97" s="168">
        <f t="shared" ca="1" si="358"/>
        <v>0</v>
      </c>
      <c r="JH97" s="168">
        <f t="shared" ca="1" si="358"/>
        <v>70</v>
      </c>
      <c r="JI97" s="168">
        <f t="shared" ca="1" si="358"/>
        <v>50</v>
      </c>
      <c r="JJ97" s="168">
        <f t="shared" ca="1" si="358"/>
        <v>70</v>
      </c>
      <c r="JK97" s="168">
        <f t="shared" ca="1" si="358"/>
        <v>50</v>
      </c>
      <c r="JL97" s="166">
        <f t="shared" ca="1" si="301"/>
        <v>1</v>
      </c>
      <c r="JM97" s="166">
        <f t="shared" ca="1" si="302"/>
        <v>1</v>
      </c>
      <c r="JN97" s="166">
        <f t="shared" ca="1" si="303"/>
        <v>1</v>
      </c>
      <c r="JO97" s="166">
        <f t="shared" ca="1" si="234"/>
        <v>1</v>
      </c>
      <c r="JP97" s="166">
        <f t="shared" ca="1" si="234"/>
        <v>1</v>
      </c>
      <c r="JQ97" s="168">
        <f t="shared" ca="1" si="358"/>
        <v>1</v>
      </c>
      <c r="JR97" s="10"/>
      <c r="JS97" s="168">
        <f t="shared" ca="1" si="358"/>
        <v>1</v>
      </c>
      <c r="JT97" s="166">
        <f t="shared" ca="1" si="235"/>
        <v>0.85</v>
      </c>
      <c r="JU97" s="168">
        <f t="shared" ca="1" si="358"/>
        <v>1</v>
      </c>
      <c r="JV97" s="168">
        <f t="shared" ca="1" si="358"/>
        <v>1</v>
      </c>
      <c r="JW97" s="168">
        <f t="shared" ca="1" si="358"/>
        <v>1</v>
      </c>
      <c r="JX97" s="168">
        <f t="shared" ca="1" si="358"/>
        <v>1</v>
      </c>
      <c r="JY97" s="168">
        <f t="shared" ca="1" si="358"/>
        <v>1</v>
      </c>
      <c r="JZ97" s="168">
        <f t="shared" ca="1" si="358"/>
        <v>1</v>
      </c>
      <c r="KA97" s="166">
        <f t="shared" ca="1" si="236"/>
        <v>0.85</v>
      </c>
      <c r="KB97" s="166">
        <f t="shared" ca="1" si="237"/>
        <v>1</v>
      </c>
      <c r="KC97" s="166">
        <f t="shared" ca="1" si="238"/>
        <v>1</v>
      </c>
      <c r="KD97" s="166" t="str">
        <f t="shared" ca="1" si="239"/>
        <v>-</v>
      </c>
      <c r="KE97" s="199">
        <v>2</v>
      </c>
      <c r="KF97" s="166" t="str">
        <f t="shared" ca="1" si="240"/>
        <v>-</v>
      </c>
      <c r="KG97" s="166" t="str">
        <f t="shared" ca="1" si="241"/>
        <v>-</v>
      </c>
      <c r="KH97" s="166" t="b">
        <f t="shared" ca="1" si="242"/>
        <v>0</v>
      </c>
      <c r="KI97" s="168">
        <f t="shared" ca="1" si="358"/>
        <v>0</v>
      </c>
      <c r="KJ97" s="27">
        <v>0</v>
      </c>
    </row>
    <row r="98" spans="1:296" s="148" customFormat="1" outlineLevel="1">
      <c r="A98" s="126">
        <f t="shared" si="352"/>
        <v>93</v>
      </c>
      <c r="B98" s="126">
        <f t="shared" si="294"/>
        <v>13</v>
      </c>
      <c r="C98" s="148">
        <v>101</v>
      </c>
      <c r="D98" s="148" t="s">
        <v>884</v>
      </c>
      <c r="E98" s="148" t="b">
        <v>1</v>
      </c>
      <c r="F98" s="148" t="b">
        <v>0</v>
      </c>
      <c r="G98" s="148" t="b">
        <f t="shared" si="325"/>
        <v>1</v>
      </c>
      <c r="H98" s="144">
        <v>3</v>
      </c>
      <c r="I98" s="32">
        <v>1</v>
      </c>
      <c r="J98" s="144">
        <f t="shared" ca="1" si="345"/>
        <v>1</v>
      </c>
      <c r="K98" s="144">
        <f t="shared" ca="1" si="345"/>
        <v>1</v>
      </c>
      <c r="L98" s="144">
        <f t="shared" ca="1" si="345"/>
        <v>1</v>
      </c>
      <c r="M98" s="144">
        <f t="shared" ca="1" si="345"/>
        <v>1</v>
      </c>
      <c r="N98" s="144">
        <f t="shared" ca="1" si="345"/>
        <v>1</v>
      </c>
      <c r="O98" s="144">
        <f t="shared" ca="1" si="345"/>
        <v>1</v>
      </c>
      <c r="P98" s="144">
        <f t="shared" ca="1" si="345"/>
        <v>1</v>
      </c>
      <c r="Q98" s="144">
        <f t="shared" ca="1" si="345"/>
        <v>1</v>
      </c>
      <c r="R98" s="144">
        <f t="shared" ca="1" si="345"/>
        <v>2</v>
      </c>
      <c r="S98" s="144">
        <f t="shared" ca="1" si="345"/>
        <v>1</v>
      </c>
      <c r="T98" s="144">
        <f t="shared" ca="1" si="345"/>
        <v>2</v>
      </c>
      <c r="U98" s="144">
        <f t="shared" ca="1" si="345"/>
        <v>1</v>
      </c>
      <c r="V98" s="144">
        <f t="shared" ca="1" si="345"/>
        <v>1</v>
      </c>
      <c r="W98" s="144">
        <f t="shared" ca="1" si="345"/>
        <v>1</v>
      </c>
      <c r="X98" s="144">
        <f t="shared" ca="1" si="345"/>
        <v>1</v>
      </c>
      <c r="Y98" s="144">
        <f t="shared" ca="1" si="345"/>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6"/>
        <v>1</v>
      </c>
      <c r="AL98" s="166" t="str">
        <f t="shared" si="356"/>
        <v>-</v>
      </c>
      <c r="AM98" s="166" t="str">
        <f t="shared" si="356"/>
        <v>-</v>
      </c>
      <c r="AN98" s="166" t="str">
        <f t="shared" si="356"/>
        <v>-</v>
      </c>
      <c r="AO98" s="166" t="b">
        <f t="shared" si="356"/>
        <v>0</v>
      </c>
      <c r="AP98" s="166" t="b">
        <f t="shared" si="356"/>
        <v>0</v>
      </c>
      <c r="AQ98" s="166">
        <f t="shared" ca="1" si="217"/>
        <v>0</v>
      </c>
      <c r="AR98" s="166" t="b">
        <f t="shared" ca="1" si="346"/>
        <v>0</v>
      </c>
      <c r="AS98" s="166" t="b">
        <f t="shared" ca="1" si="346"/>
        <v>0</v>
      </c>
      <c r="AT98" s="166" t="str">
        <f t="shared" ca="1" si="346"/>
        <v>-</v>
      </c>
      <c r="AU98" s="166" t="str">
        <f t="shared" ca="1" si="346"/>
        <v>-</v>
      </c>
      <c r="AV98" s="166" t="str">
        <f t="shared" ca="1" si="346"/>
        <v>-</v>
      </c>
      <c r="AW98" s="10"/>
      <c r="AX98" s="166" t="b">
        <f t="shared" si="219"/>
        <v>1</v>
      </c>
      <c r="AY98" s="168" t="b">
        <f t="shared" ca="1" si="357"/>
        <v>1</v>
      </c>
      <c r="AZ98" s="168" t="b">
        <f t="shared" ca="1" si="357"/>
        <v>1</v>
      </c>
      <c r="BA98" s="167">
        <f t="shared" si="263"/>
        <v>3108</v>
      </c>
      <c r="BB98" s="168" t="str">
        <f t="shared" ca="1" si="357"/>
        <v>-</v>
      </c>
      <c r="BC98" s="168" t="str">
        <f t="shared" ca="1" si="357"/>
        <v>-</v>
      </c>
      <c r="BD98" s="168" t="str">
        <f t="shared" ca="1" si="357"/>
        <v>-</v>
      </c>
      <c r="BE98" s="168" t="str">
        <f t="shared" ca="1" si="357"/>
        <v>-</v>
      </c>
      <c r="BF98" s="168" t="str">
        <f t="shared" ca="1" si="357"/>
        <v>-</v>
      </c>
      <c r="BG98" s="168">
        <f t="shared" ca="1" si="357"/>
        <v>1</v>
      </c>
      <c r="BH98" s="168">
        <f t="shared" ca="1" si="357"/>
        <v>1</v>
      </c>
      <c r="BI98" s="168" t="str">
        <f t="shared" ca="1" si="357"/>
        <v>-</v>
      </c>
      <c r="BJ98" s="168" t="str">
        <f t="shared" ca="1" si="357"/>
        <v>-</v>
      </c>
      <c r="BK98" s="10"/>
      <c r="BL98" s="168" t="str">
        <f t="shared" ca="1" si="357"/>
        <v>-</v>
      </c>
      <c r="BM98" s="168" t="str">
        <f t="shared" ca="1" si="357"/>
        <v>-</v>
      </c>
      <c r="BN98" s="168" t="str">
        <f t="shared" ca="1" si="357"/>
        <v>-</v>
      </c>
      <c r="BO98" s="168" t="str">
        <f t="shared" ca="1" si="357"/>
        <v>-</v>
      </c>
      <c r="BP98" s="168" t="str">
        <f t="shared" ca="1" si="357"/>
        <v>-</v>
      </c>
      <c r="BQ98" s="168" t="str">
        <f t="shared" ca="1" si="357"/>
        <v>-</v>
      </c>
      <c r="BR98" s="168" t="str">
        <f t="shared" ca="1" si="357"/>
        <v>-</v>
      </c>
      <c r="BS98" s="168" t="str">
        <f t="shared" ca="1" si="357"/>
        <v>-</v>
      </c>
      <c r="BT98" s="168" t="str">
        <f t="shared" ca="1" si="357"/>
        <v>-</v>
      </c>
      <c r="BU98" s="168" t="str">
        <f t="shared" ca="1" si="357"/>
        <v>-</v>
      </c>
      <c r="BV98" s="168" t="str">
        <f t="shared" ca="1" si="357"/>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41"/>
        <v>-</v>
      </c>
      <c r="CI98" s="168" t="str">
        <f t="shared" ca="1" si="341"/>
        <v>-</v>
      </c>
      <c r="CJ98" s="168" t="str">
        <f t="shared" ca="1" si="341"/>
        <v>-</v>
      </c>
      <c r="CK98" s="168" t="str">
        <f t="shared" ca="1" si="341"/>
        <v>-</v>
      </c>
      <c r="CL98" s="168" t="str">
        <f t="shared" ca="1" si="341"/>
        <v>-</v>
      </c>
      <c r="CM98" s="168" t="str">
        <f t="shared" ca="1" si="341"/>
        <v>-</v>
      </c>
      <c r="CN98" s="168" t="str">
        <f t="shared" ca="1" si="341"/>
        <v>-</v>
      </c>
      <c r="CO98" s="168" t="str">
        <f t="shared" ca="1" si="341"/>
        <v>-</v>
      </c>
      <c r="CP98" s="168">
        <f t="shared" ca="1" si="341"/>
        <v>1</v>
      </c>
      <c r="CQ98" s="168">
        <f t="shared" ca="1" si="341"/>
        <v>1</v>
      </c>
      <c r="CR98" s="168">
        <f t="shared" ca="1" si="341"/>
        <v>0</v>
      </c>
      <c r="CS98" s="168" t="str">
        <f t="shared" ref="CS98:DH113" ca="1" si="361">OFFSET(CS$5,$B98,0)</f>
        <v>-</v>
      </c>
      <c r="CT98" s="168" t="str">
        <f t="shared" ca="1" si="361"/>
        <v>-</v>
      </c>
      <c r="CU98" s="168" t="str">
        <f t="shared" ca="1" si="361"/>
        <v>-</v>
      </c>
      <c r="CV98" s="168" t="str">
        <f t="shared" ca="1" si="361"/>
        <v>-</v>
      </c>
      <c r="CW98" s="168" t="str">
        <f t="shared" ca="1" si="361"/>
        <v>-</v>
      </c>
      <c r="CX98" s="168" t="str">
        <f t="shared" ca="1" si="361"/>
        <v>-</v>
      </c>
      <c r="CY98" s="168" t="str">
        <f t="shared" ca="1" si="361"/>
        <v>-</v>
      </c>
      <c r="CZ98" s="168">
        <f t="shared" ca="1" si="361"/>
        <v>0</v>
      </c>
      <c r="DA98" s="168" t="str">
        <f t="shared" ca="1" si="361"/>
        <v>-</v>
      </c>
      <c r="DB98" s="168" t="str">
        <f t="shared" ca="1" si="361"/>
        <v>-</v>
      </c>
      <c r="DC98" s="168" t="str">
        <f t="shared" ca="1" si="361"/>
        <v>-</v>
      </c>
      <c r="DD98" s="168" t="str">
        <f t="shared" ca="1" si="361"/>
        <v>-</v>
      </c>
      <c r="DE98" s="168" t="str">
        <f t="shared" ca="1" si="361"/>
        <v>-</v>
      </c>
      <c r="DF98" s="168">
        <f t="shared" ca="1" si="361"/>
        <v>0</v>
      </c>
      <c r="DG98" s="168">
        <f t="shared" ca="1" si="361"/>
        <v>0</v>
      </c>
      <c r="DH98" s="168">
        <f t="shared" ca="1" si="361"/>
        <v>0</v>
      </c>
      <c r="DI98" s="168">
        <f t="shared" ca="1" si="359"/>
        <v>0</v>
      </c>
      <c r="DJ98" s="168">
        <f t="shared" ca="1" si="359"/>
        <v>0</v>
      </c>
      <c r="DK98" s="168">
        <f t="shared" ca="1" si="359"/>
        <v>0</v>
      </c>
      <c r="DL98" s="168">
        <f t="shared" ca="1" si="359"/>
        <v>0</v>
      </c>
      <c r="DM98" s="168" t="str">
        <f t="shared" ca="1" si="359"/>
        <v>-</v>
      </c>
      <c r="DN98" s="168" t="str">
        <f t="shared" ca="1" si="359"/>
        <v>-</v>
      </c>
      <c r="DO98" s="168" t="str">
        <f t="shared" ca="1" si="359"/>
        <v>-</v>
      </c>
      <c r="DP98" s="168" t="str">
        <f t="shared" ca="1" si="359"/>
        <v>-</v>
      </c>
      <c r="DQ98" s="168" t="str">
        <f t="shared" ca="1" si="359"/>
        <v>-</v>
      </c>
      <c r="DR98" s="168" t="str">
        <f t="shared" ca="1" si="359"/>
        <v>-</v>
      </c>
      <c r="DS98" s="168" t="str">
        <f t="shared" ca="1" si="359"/>
        <v>-</v>
      </c>
      <c r="DT98" s="168" t="str">
        <f t="shared" ca="1" si="360"/>
        <v>-</v>
      </c>
      <c r="DU98" s="168" t="str">
        <f t="shared" ca="1" si="360"/>
        <v>-</v>
      </c>
      <c r="DV98" s="168" t="str">
        <f t="shared" ca="1" si="360"/>
        <v>-</v>
      </c>
      <c r="DW98" s="168" t="str">
        <f t="shared" ca="1" si="360"/>
        <v>-</v>
      </c>
      <c r="DX98" s="10"/>
      <c r="DY98" s="168">
        <f t="shared" ca="1" si="360"/>
        <v>1</v>
      </c>
      <c r="DZ98" s="168" t="str">
        <f t="shared" ca="1" si="360"/>
        <v>-</v>
      </c>
      <c r="EA98" s="168" t="str">
        <f t="shared" ca="1" si="360"/>
        <v>-</v>
      </c>
      <c r="EB98" s="168" t="str">
        <f t="shared" ca="1" si="360"/>
        <v>-</v>
      </c>
      <c r="EC98" s="168" t="str">
        <f t="shared" ca="1" si="360"/>
        <v>-</v>
      </c>
      <c r="ED98" s="168" t="b">
        <f t="shared" ca="1" si="360"/>
        <v>0</v>
      </c>
      <c r="EE98" s="168" t="str">
        <f t="shared" ca="1" si="360"/>
        <v>-</v>
      </c>
      <c r="EF98" s="168">
        <f t="shared" ca="1" si="360"/>
        <v>0</v>
      </c>
      <c r="EG98" s="168" t="str">
        <f t="shared" ca="1" si="360"/>
        <v>-</v>
      </c>
      <c r="EH98" s="166" cm="1">
        <f t="array" aca="1" ref="EH98" ca="1">INDEX(i.rev,$K98,EH$15)</f>
        <v>1</v>
      </c>
      <c r="EI98" s="168">
        <f t="shared" ca="1" si="349"/>
        <v>0</v>
      </c>
      <c r="EJ98" s="168">
        <f t="shared" ca="1" si="349"/>
        <v>1</v>
      </c>
      <c r="EK98" s="168">
        <f t="shared" ca="1" si="349"/>
        <v>0</v>
      </c>
      <c r="EL98" s="168">
        <f t="shared" ca="1" si="349"/>
        <v>1</v>
      </c>
      <c r="EM98" s="168">
        <f t="shared" ca="1" si="349"/>
        <v>1</v>
      </c>
      <c r="EN98" s="168">
        <f t="shared" ca="1" si="349"/>
        <v>1</v>
      </c>
      <c r="EO98" s="168">
        <f t="shared" ca="1" si="349"/>
        <v>0</v>
      </c>
      <c r="EP98" s="168">
        <f t="shared" ca="1" si="349"/>
        <v>0</v>
      </c>
      <c r="EQ98" s="168">
        <f t="shared" ca="1" si="349"/>
        <v>0</v>
      </c>
      <c r="ER98" s="168">
        <f t="shared" ca="1" si="349"/>
        <v>0</v>
      </c>
      <c r="ES98" s="168">
        <f t="shared" ca="1" si="349"/>
        <v>0</v>
      </c>
      <c r="ET98" s="168">
        <f t="shared" ca="1" si="349"/>
        <v>0</v>
      </c>
      <c r="EU98" s="168">
        <f t="shared" ca="1" si="349"/>
        <v>0</v>
      </c>
      <c r="EV98" s="168">
        <f t="shared" ca="1" si="349"/>
        <v>0</v>
      </c>
      <c r="EW98" s="168">
        <f t="shared" ca="1" si="349"/>
        <v>0</v>
      </c>
      <c r="EX98" s="168">
        <f t="shared" ca="1" si="349"/>
        <v>0</v>
      </c>
      <c r="EY98" s="166" cm="1">
        <f t="array" aca="1" ref="EY98" ca="1">INDEX(i.rev,$K98,EY$15)</f>
        <v>0</v>
      </c>
      <c r="EZ98" s="168">
        <f t="shared" ca="1" si="299"/>
        <v>0</v>
      </c>
      <c r="FA98" s="166" cm="1">
        <f t="array" aca="1" ref="FA98" ca="1">INDEX(i.rev,$K98,FA$15)</f>
        <v>1</v>
      </c>
      <c r="FB98" s="168">
        <f t="shared" ca="1" si="351"/>
        <v>0</v>
      </c>
      <c r="FC98" s="168">
        <f t="shared" ca="1" si="351"/>
        <v>0</v>
      </c>
      <c r="FD98" s="168">
        <f t="shared" ca="1" si="351"/>
        <v>0</v>
      </c>
      <c r="FE98" s="168">
        <f t="shared" ca="1" si="351"/>
        <v>0</v>
      </c>
      <c r="FF98" s="168">
        <f t="shared" ca="1" si="351"/>
        <v>0</v>
      </c>
      <c r="FG98" s="168">
        <f t="shared" ca="1" si="351"/>
        <v>0</v>
      </c>
      <c r="FH98" s="168">
        <f t="shared" ca="1" si="351"/>
        <v>0</v>
      </c>
      <c r="FI98" s="10">
        <f t="shared" ref="FI98:FI101" si="362">FI97+0.15</f>
        <v>0.44999999999999996</v>
      </c>
      <c r="FJ98" s="168" t="str">
        <f t="shared" ca="1" si="339"/>
        <v>-</v>
      </c>
      <c r="FK98" s="168" t="str">
        <f t="shared" ca="1" si="339"/>
        <v>-</v>
      </c>
      <c r="FL98" s="199" t="b">
        <f>TRUE</f>
        <v>1</v>
      </c>
      <c r="FM98" s="201">
        <f t="shared" si="353"/>
        <v>15.749999999999998</v>
      </c>
      <c r="FN98" s="168" t="str">
        <f t="shared" ca="1" si="323"/>
        <v>-</v>
      </c>
      <c r="FO98" s="166" t="b">
        <f t="shared" si="225"/>
        <v>0</v>
      </c>
      <c r="FP98" s="166" t="b">
        <f t="shared" si="225"/>
        <v>0</v>
      </c>
      <c r="FQ98" s="166" t="b">
        <f t="shared" si="225"/>
        <v>1</v>
      </c>
      <c r="FR98" s="168">
        <f t="shared" ca="1" si="351"/>
        <v>0</v>
      </c>
      <c r="FS98" s="166">
        <f t="shared" ca="1" si="226"/>
        <v>1</v>
      </c>
      <c r="FT98" s="166">
        <f t="shared" ca="1" si="226"/>
        <v>1</v>
      </c>
      <c r="FU98" s="168" t="str">
        <f t="shared" ca="1" si="351"/>
        <v>-</v>
      </c>
      <c r="FV98" s="168" t="str">
        <f t="shared" ca="1" si="351"/>
        <v>-</v>
      </c>
      <c r="FW98" s="168" t="str">
        <f t="shared" ca="1" si="351"/>
        <v>-</v>
      </c>
      <c r="FX98" s="168" t="str">
        <f t="shared" ca="1" si="351"/>
        <v>-</v>
      </c>
      <c r="FY98" s="168" t="str">
        <f t="shared" ca="1" si="351"/>
        <v>-</v>
      </c>
      <c r="FZ98" s="168" t="str">
        <f t="shared" ca="1" si="351"/>
        <v>-</v>
      </c>
      <c r="GA98" s="168" t="str">
        <f t="shared" ca="1" si="351"/>
        <v>-</v>
      </c>
      <c r="GB98" s="168" t="str">
        <f t="shared" ca="1" si="351"/>
        <v>-</v>
      </c>
      <c r="GC98" s="168" t="str">
        <f t="shared" ca="1" si="351"/>
        <v>-</v>
      </c>
      <c r="GD98" s="168" t="b">
        <f t="shared" ca="1" si="351"/>
        <v>1</v>
      </c>
      <c r="GE98" s="168" t="str">
        <f t="shared" ca="1" si="351"/>
        <v>-</v>
      </c>
      <c r="GF98" s="168" t="str">
        <f t="shared" ca="1" si="351"/>
        <v>-</v>
      </c>
      <c r="GG98" s="168" t="str">
        <f t="shared" ref="GG98:GV113" ca="1" si="363">OFFSET(GG$5,$B98,0)</f>
        <v>-</v>
      </c>
      <c r="GH98" s="168" t="str">
        <f t="shared" ca="1" si="363"/>
        <v>-</v>
      </c>
      <c r="GI98" s="168" t="str">
        <f t="shared" ca="1" si="363"/>
        <v>-</v>
      </c>
      <c r="GJ98" s="168" t="str">
        <f t="shared" ca="1" si="363"/>
        <v>-</v>
      </c>
      <c r="GK98" s="168" t="str">
        <f t="shared" ca="1" si="363"/>
        <v>-</v>
      </c>
      <c r="GL98" s="168" t="str">
        <f t="shared" ca="1" si="363"/>
        <v>-</v>
      </c>
      <c r="GM98" s="168" t="str">
        <f t="shared" ca="1" si="363"/>
        <v>-</v>
      </c>
      <c r="GN98" s="168" t="str">
        <f t="shared" ca="1" si="363"/>
        <v>-</v>
      </c>
      <c r="GO98" s="168" t="str">
        <f t="shared" ca="1" si="363"/>
        <v>-</v>
      </c>
      <c r="GP98" s="168" t="str">
        <f t="shared" ca="1" si="363"/>
        <v>-</v>
      </c>
      <c r="GQ98" s="168" t="str">
        <f t="shared" ca="1" si="363"/>
        <v>-</v>
      </c>
      <c r="GR98" s="168" t="str">
        <f t="shared" ca="1" si="363"/>
        <v>-</v>
      </c>
      <c r="GS98" s="168">
        <f t="shared" ca="1" si="363"/>
        <v>500</v>
      </c>
      <c r="GT98" s="168">
        <f t="shared" ca="1" si="363"/>
        <v>500</v>
      </c>
      <c r="GU98" s="168" t="str">
        <f t="shared" ca="1" si="363"/>
        <v>-</v>
      </c>
      <c r="GV98" s="168" t="str">
        <f t="shared" ca="1" si="363"/>
        <v>-</v>
      </c>
      <c r="GW98" s="168" t="str">
        <f t="shared" ca="1" si="340"/>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31"/>
        <v>4.4999999999999998E-2</v>
      </c>
      <c r="JB98" s="166">
        <f t="shared" ca="1" si="232"/>
        <v>4.4999999999999998E-2</v>
      </c>
      <c r="JC98" s="168">
        <f t="shared" ca="1" si="358"/>
        <v>1</v>
      </c>
      <c r="JD98" s="168">
        <f t="shared" ca="1" si="358"/>
        <v>0</v>
      </c>
      <c r="JE98" s="168">
        <f t="shared" ca="1" si="358"/>
        <v>1</v>
      </c>
      <c r="JF98" s="168">
        <f t="shared" ca="1" si="358"/>
        <v>1</v>
      </c>
      <c r="JG98" s="168">
        <f t="shared" ca="1" si="358"/>
        <v>0</v>
      </c>
      <c r="JH98" s="168">
        <f t="shared" ca="1" si="358"/>
        <v>70</v>
      </c>
      <c r="JI98" s="168">
        <f t="shared" ca="1" si="358"/>
        <v>50</v>
      </c>
      <c r="JJ98" s="168">
        <f t="shared" ca="1" si="358"/>
        <v>70</v>
      </c>
      <c r="JK98" s="168">
        <f t="shared" ca="1" si="358"/>
        <v>50</v>
      </c>
      <c r="JL98" s="166">
        <f t="shared" ca="1" si="301"/>
        <v>1</v>
      </c>
      <c r="JM98" s="166">
        <f t="shared" ca="1" si="302"/>
        <v>1</v>
      </c>
      <c r="JN98" s="166">
        <f t="shared" ca="1" si="303"/>
        <v>1</v>
      </c>
      <c r="JO98" s="166">
        <f t="shared" ca="1" si="234"/>
        <v>1</v>
      </c>
      <c r="JP98" s="166">
        <f t="shared" ca="1" si="234"/>
        <v>1</v>
      </c>
      <c r="JQ98" s="168">
        <f t="shared" ca="1" si="358"/>
        <v>1</v>
      </c>
      <c r="JR98" s="10"/>
      <c r="JS98" s="168">
        <f t="shared" ca="1" si="358"/>
        <v>1</v>
      </c>
      <c r="JT98" s="166">
        <f t="shared" ca="1" si="235"/>
        <v>0.85</v>
      </c>
      <c r="JU98" s="168">
        <f t="shared" ca="1" si="358"/>
        <v>1</v>
      </c>
      <c r="JV98" s="168">
        <f t="shared" ca="1" si="358"/>
        <v>1</v>
      </c>
      <c r="JW98" s="168">
        <f t="shared" ca="1" si="358"/>
        <v>1</v>
      </c>
      <c r="JX98" s="168">
        <f t="shared" ca="1" si="358"/>
        <v>1</v>
      </c>
      <c r="JY98" s="168">
        <f t="shared" ca="1" si="358"/>
        <v>1</v>
      </c>
      <c r="JZ98" s="168">
        <f t="shared" ca="1" si="358"/>
        <v>1</v>
      </c>
      <c r="KA98" s="166">
        <f t="shared" ca="1" si="236"/>
        <v>0.85</v>
      </c>
      <c r="KB98" s="166">
        <f t="shared" ca="1" si="237"/>
        <v>1</v>
      </c>
      <c r="KC98" s="166">
        <f t="shared" ca="1" si="238"/>
        <v>1</v>
      </c>
      <c r="KD98" s="166" t="str">
        <f t="shared" ca="1" si="239"/>
        <v>-</v>
      </c>
      <c r="KE98" s="199">
        <v>2</v>
      </c>
      <c r="KF98" s="166" t="str">
        <f t="shared" ca="1" si="240"/>
        <v>-</v>
      </c>
      <c r="KG98" s="166" t="str">
        <f t="shared" ca="1" si="241"/>
        <v>-</v>
      </c>
      <c r="KH98" s="166" t="b">
        <f t="shared" ca="1" si="242"/>
        <v>0</v>
      </c>
      <c r="KI98" s="168">
        <f t="shared" ca="1" si="358"/>
        <v>0</v>
      </c>
      <c r="KJ98" s="27">
        <v>0</v>
      </c>
    </row>
    <row r="99" spans="1:296" s="148" customFormat="1" outlineLevel="1">
      <c r="A99" s="126">
        <f t="shared" si="352"/>
        <v>94</v>
      </c>
      <c r="B99" s="126">
        <f t="shared" si="294"/>
        <v>13</v>
      </c>
      <c r="C99" s="148">
        <v>101</v>
      </c>
      <c r="D99" s="148" t="s">
        <v>884</v>
      </c>
      <c r="E99" s="148" t="b">
        <v>1</v>
      </c>
      <c r="F99" s="148" t="b">
        <v>0</v>
      </c>
      <c r="G99" s="148" t="b">
        <f t="shared" si="325"/>
        <v>1</v>
      </c>
      <c r="H99" s="144">
        <v>3</v>
      </c>
      <c r="I99" s="32">
        <v>1</v>
      </c>
      <c r="J99" s="144">
        <f t="shared" ca="1" si="345"/>
        <v>1</v>
      </c>
      <c r="K99" s="144">
        <f t="shared" ca="1" si="345"/>
        <v>1</v>
      </c>
      <c r="L99" s="144">
        <f t="shared" ca="1" si="345"/>
        <v>1</v>
      </c>
      <c r="M99" s="144">
        <f t="shared" ca="1" si="345"/>
        <v>1</v>
      </c>
      <c r="N99" s="144">
        <f t="shared" ca="1" si="345"/>
        <v>1</v>
      </c>
      <c r="O99" s="144">
        <f t="shared" ca="1" si="345"/>
        <v>1</v>
      </c>
      <c r="P99" s="144">
        <f t="shared" ca="1" si="345"/>
        <v>1</v>
      </c>
      <c r="Q99" s="144">
        <f t="shared" ca="1" si="345"/>
        <v>1</v>
      </c>
      <c r="R99" s="144">
        <f t="shared" ca="1" si="345"/>
        <v>2</v>
      </c>
      <c r="S99" s="144">
        <f t="shared" ca="1" si="345"/>
        <v>1</v>
      </c>
      <c r="T99" s="144">
        <f t="shared" ca="1" si="345"/>
        <v>2</v>
      </c>
      <c r="U99" s="144">
        <f t="shared" ca="1" si="345"/>
        <v>1</v>
      </c>
      <c r="V99" s="144">
        <f t="shared" ca="1" si="345"/>
        <v>1</v>
      </c>
      <c r="W99" s="144">
        <f t="shared" ca="1" si="345"/>
        <v>1</v>
      </c>
      <c r="X99" s="144">
        <f t="shared" ca="1" si="345"/>
        <v>1</v>
      </c>
      <c r="Y99" s="144">
        <f t="shared" ca="1" si="345"/>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6"/>
        <v>1</v>
      </c>
      <c r="AL99" s="166" t="str">
        <f t="shared" si="356"/>
        <v>-</v>
      </c>
      <c r="AM99" s="166" t="str">
        <f t="shared" si="356"/>
        <v>-</v>
      </c>
      <c r="AN99" s="166" t="str">
        <f t="shared" si="356"/>
        <v>-</v>
      </c>
      <c r="AO99" s="166" t="b">
        <f t="shared" si="356"/>
        <v>0</v>
      </c>
      <c r="AP99" s="166" t="b">
        <f t="shared" si="356"/>
        <v>0</v>
      </c>
      <c r="AQ99" s="166">
        <f t="shared" ca="1" si="217"/>
        <v>0</v>
      </c>
      <c r="AR99" s="166" t="b">
        <f t="shared" ca="1" si="346"/>
        <v>0</v>
      </c>
      <c r="AS99" s="166" t="b">
        <f t="shared" ca="1" si="346"/>
        <v>0</v>
      </c>
      <c r="AT99" s="166" t="str">
        <f t="shared" ca="1" si="346"/>
        <v>-</v>
      </c>
      <c r="AU99" s="166" t="str">
        <f t="shared" ca="1" si="346"/>
        <v>-</v>
      </c>
      <c r="AV99" s="166" t="str">
        <f t="shared" ca="1" si="346"/>
        <v>-</v>
      </c>
      <c r="AW99" s="10"/>
      <c r="AX99" s="166" t="b">
        <f t="shared" si="219"/>
        <v>1</v>
      </c>
      <c r="AY99" s="168" t="b">
        <f t="shared" ca="1" si="357"/>
        <v>1</v>
      </c>
      <c r="AZ99" s="168" t="b">
        <f t="shared" ca="1" si="357"/>
        <v>1</v>
      </c>
      <c r="BA99" s="167">
        <f t="shared" si="263"/>
        <v>3108</v>
      </c>
      <c r="BB99" s="168" t="str">
        <f t="shared" ca="1" si="357"/>
        <v>-</v>
      </c>
      <c r="BC99" s="168" t="str">
        <f t="shared" ca="1" si="357"/>
        <v>-</v>
      </c>
      <c r="BD99" s="168" t="str">
        <f t="shared" ca="1" si="357"/>
        <v>-</v>
      </c>
      <c r="BE99" s="168" t="str">
        <f t="shared" ca="1" si="357"/>
        <v>-</v>
      </c>
      <c r="BF99" s="168" t="str">
        <f t="shared" ca="1" si="357"/>
        <v>-</v>
      </c>
      <c r="BG99" s="168">
        <f t="shared" ca="1" si="357"/>
        <v>1</v>
      </c>
      <c r="BH99" s="168">
        <f t="shared" ca="1" si="357"/>
        <v>1</v>
      </c>
      <c r="BI99" s="168" t="str">
        <f t="shared" ca="1" si="357"/>
        <v>-</v>
      </c>
      <c r="BJ99" s="168" t="str">
        <f t="shared" ca="1" si="357"/>
        <v>-</v>
      </c>
      <c r="BK99" s="10"/>
      <c r="BL99" s="168" t="str">
        <f t="shared" ca="1" si="357"/>
        <v>-</v>
      </c>
      <c r="BM99" s="168" t="str">
        <f t="shared" ca="1" si="357"/>
        <v>-</v>
      </c>
      <c r="BN99" s="168" t="str">
        <f t="shared" ca="1" si="357"/>
        <v>-</v>
      </c>
      <c r="BO99" s="168" t="str">
        <f t="shared" ca="1" si="357"/>
        <v>-</v>
      </c>
      <c r="BP99" s="168" t="str">
        <f t="shared" ca="1" si="357"/>
        <v>-</v>
      </c>
      <c r="BQ99" s="168" t="str">
        <f t="shared" ca="1" si="357"/>
        <v>-</v>
      </c>
      <c r="BR99" s="168" t="str">
        <f t="shared" ca="1" si="357"/>
        <v>-</v>
      </c>
      <c r="BS99" s="168" t="str">
        <f t="shared" ca="1" si="357"/>
        <v>-</v>
      </c>
      <c r="BT99" s="168" t="str">
        <f t="shared" ca="1" si="357"/>
        <v>-</v>
      </c>
      <c r="BU99" s="168" t="str">
        <f t="shared" ca="1" si="357"/>
        <v>-</v>
      </c>
      <c r="BV99" s="168" t="str">
        <f t="shared" ca="1" si="357"/>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4">OFFSET(CH$5,$B99,0)</f>
        <v>-</v>
      </c>
      <c r="CI99" s="168" t="str">
        <f t="shared" ca="1" si="364"/>
        <v>-</v>
      </c>
      <c r="CJ99" s="168" t="str">
        <f t="shared" ca="1" si="364"/>
        <v>-</v>
      </c>
      <c r="CK99" s="168" t="str">
        <f t="shared" ca="1" si="364"/>
        <v>-</v>
      </c>
      <c r="CL99" s="168" t="str">
        <f t="shared" ca="1" si="364"/>
        <v>-</v>
      </c>
      <c r="CM99" s="168" t="str">
        <f t="shared" ca="1" si="364"/>
        <v>-</v>
      </c>
      <c r="CN99" s="168" t="str">
        <f t="shared" ca="1" si="364"/>
        <v>-</v>
      </c>
      <c r="CO99" s="168" t="str">
        <f t="shared" ca="1" si="364"/>
        <v>-</v>
      </c>
      <c r="CP99" s="168">
        <f t="shared" ca="1" si="364"/>
        <v>1</v>
      </c>
      <c r="CQ99" s="168">
        <f t="shared" ca="1" si="364"/>
        <v>1</v>
      </c>
      <c r="CR99" s="168">
        <f t="shared" ca="1" si="364"/>
        <v>0</v>
      </c>
      <c r="CS99" s="168" t="str">
        <f t="shared" ca="1" si="364"/>
        <v>-</v>
      </c>
      <c r="CT99" s="168" t="str">
        <f t="shared" ca="1" si="364"/>
        <v>-</v>
      </c>
      <c r="CU99" s="168" t="str">
        <f t="shared" ca="1" si="364"/>
        <v>-</v>
      </c>
      <c r="CV99" s="168" t="str">
        <f t="shared" ca="1" si="364"/>
        <v>-</v>
      </c>
      <c r="CW99" s="168" t="str">
        <f t="shared" ca="1" si="364"/>
        <v>-</v>
      </c>
      <c r="CX99" s="168" t="str">
        <f t="shared" ca="1" si="361"/>
        <v>-</v>
      </c>
      <c r="CY99" s="168" t="str">
        <f t="shared" ca="1" si="361"/>
        <v>-</v>
      </c>
      <c r="CZ99" s="168">
        <f t="shared" ca="1" si="361"/>
        <v>0</v>
      </c>
      <c r="DA99" s="168" t="str">
        <f t="shared" ca="1" si="361"/>
        <v>-</v>
      </c>
      <c r="DB99" s="168" t="str">
        <f t="shared" ca="1" si="361"/>
        <v>-</v>
      </c>
      <c r="DC99" s="168" t="str">
        <f t="shared" ca="1" si="361"/>
        <v>-</v>
      </c>
      <c r="DD99" s="168" t="str">
        <f t="shared" ca="1" si="361"/>
        <v>-</v>
      </c>
      <c r="DE99" s="168" t="str">
        <f t="shared" ca="1" si="361"/>
        <v>-</v>
      </c>
      <c r="DF99" s="168">
        <f t="shared" ca="1" si="361"/>
        <v>0</v>
      </c>
      <c r="DG99" s="168">
        <f t="shared" ca="1" si="361"/>
        <v>0</v>
      </c>
      <c r="DH99" s="168">
        <f t="shared" ca="1" si="361"/>
        <v>0</v>
      </c>
      <c r="DI99" s="168">
        <f t="shared" ca="1" si="359"/>
        <v>0</v>
      </c>
      <c r="DJ99" s="168">
        <f t="shared" ca="1" si="359"/>
        <v>0</v>
      </c>
      <c r="DK99" s="168">
        <f t="shared" ca="1" si="359"/>
        <v>0</v>
      </c>
      <c r="DL99" s="168">
        <f t="shared" ca="1" si="359"/>
        <v>0</v>
      </c>
      <c r="DM99" s="168" t="str">
        <f t="shared" ca="1" si="359"/>
        <v>-</v>
      </c>
      <c r="DN99" s="168" t="str">
        <f t="shared" ca="1" si="359"/>
        <v>-</v>
      </c>
      <c r="DO99" s="168" t="str">
        <f t="shared" ca="1" si="359"/>
        <v>-</v>
      </c>
      <c r="DP99" s="168" t="str">
        <f t="shared" ca="1" si="359"/>
        <v>-</v>
      </c>
      <c r="DQ99" s="168" t="str">
        <f t="shared" ca="1" si="359"/>
        <v>-</v>
      </c>
      <c r="DR99" s="168" t="str">
        <f t="shared" ca="1" si="359"/>
        <v>-</v>
      </c>
      <c r="DS99" s="168" t="str">
        <f t="shared" ca="1" si="359"/>
        <v>-</v>
      </c>
      <c r="DT99" s="168" t="str">
        <f t="shared" ca="1" si="360"/>
        <v>-</v>
      </c>
      <c r="DU99" s="168" t="str">
        <f t="shared" ca="1" si="360"/>
        <v>-</v>
      </c>
      <c r="DV99" s="168" t="str">
        <f t="shared" ca="1" si="360"/>
        <v>-</v>
      </c>
      <c r="DW99" s="168" t="str">
        <f t="shared" ca="1" si="360"/>
        <v>-</v>
      </c>
      <c r="DX99" s="10"/>
      <c r="DY99" s="168">
        <f t="shared" ca="1" si="360"/>
        <v>1</v>
      </c>
      <c r="DZ99" s="168" t="str">
        <f t="shared" ca="1" si="360"/>
        <v>-</v>
      </c>
      <c r="EA99" s="168" t="str">
        <f t="shared" ca="1" si="360"/>
        <v>-</v>
      </c>
      <c r="EB99" s="168" t="str">
        <f t="shared" ca="1" si="360"/>
        <v>-</v>
      </c>
      <c r="EC99" s="168" t="str">
        <f t="shared" ca="1" si="360"/>
        <v>-</v>
      </c>
      <c r="ED99" s="168" t="b">
        <f t="shared" ca="1" si="360"/>
        <v>0</v>
      </c>
      <c r="EE99" s="168" t="str">
        <f t="shared" ca="1" si="360"/>
        <v>-</v>
      </c>
      <c r="EF99" s="168">
        <f t="shared" ca="1" si="360"/>
        <v>0</v>
      </c>
      <c r="EG99" s="168" t="str">
        <f t="shared" ca="1" si="360"/>
        <v>-</v>
      </c>
      <c r="EH99" s="166" cm="1">
        <f t="array" aca="1" ref="EH99" ca="1">INDEX(i.rev,$K99,EH$15)</f>
        <v>1</v>
      </c>
      <c r="EI99" s="168">
        <f t="shared" ca="1" si="349"/>
        <v>0</v>
      </c>
      <c r="EJ99" s="168">
        <f t="shared" ca="1" si="349"/>
        <v>1</v>
      </c>
      <c r="EK99" s="168">
        <f t="shared" ca="1" si="349"/>
        <v>0</v>
      </c>
      <c r="EL99" s="168">
        <f t="shared" ca="1" si="349"/>
        <v>1</v>
      </c>
      <c r="EM99" s="168">
        <f t="shared" ca="1" si="349"/>
        <v>1</v>
      </c>
      <c r="EN99" s="168">
        <f t="shared" ca="1" si="349"/>
        <v>1</v>
      </c>
      <c r="EO99" s="168">
        <f t="shared" ca="1" si="349"/>
        <v>0</v>
      </c>
      <c r="EP99" s="168">
        <f t="shared" ca="1" si="349"/>
        <v>0</v>
      </c>
      <c r="EQ99" s="168">
        <f t="shared" ca="1" si="349"/>
        <v>0</v>
      </c>
      <c r="ER99" s="168">
        <f t="shared" ca="1" si="349"/>
        <v>0</v>
      </c>
      <c r="ES99" s="168">
        <f t="shared" ca="1" si="349"/>
        <v>0</v>
      </c>
      <c r="ET99" s="168">
        <f t="shared" ca="1" si="349"/>
        <v>0</v>
      </c>
      <c r="EU99" s="168">
        <f t="shared" ca="1" si="349"/>
        <v>0</v>
      </c>
      <c r="EV99" s="168">
        <f t="shared" ca="1" si="349"/>
        <v>0</v>
      </c>
      <c r="EW99" s="168">
        <f t="shared" ca="1" si="349"/>
        <v>0</v>
      </c>
      <c r="EX99" s="168">
        <f t="shared" ca="1" si="349"/>
        <v>0</v>
      </c>
      <c r="EY99" s="166" cm="1">
        <f t="array" aca="1" ref="EY99" ca="1">INDEX(i.rev,$K99,EY$15)</f>
        <v>0</v>
      </c>
      <c r="EZ99" s="168">
        <f t="shared" ca="1" si="299"/>
        <v>0</v>
      </c>
      <c r="FA99" s="166" cm="1">
        <f t="array" aca="1" ref="FA99" ca="1">INDEX(i.rev,$K99,FA$15)</f>
        <v>1</v>
      </c>
      <c r="FB99" s="168">
        <f t="shared" ca="1" si="351"/>
        <v>0</v>
      </c>
      <c r="FC99" s="168">
        <f t="shared" ca="1" si="351"/>
        <v>0</v>
      </c>
      <c r="FD99" s="168">
        <f t="shared" ca="1" si="351"/>
        <v>0</v>
      </c>
      <c r="FE99" s="168">
        <f t="shared" ca="1" si="351"/>
        <v>0</v>
      </c>
      <c r="FF99" s="168">
        <f t="shared" ca="1" si="351"/>
        <v>0</v>
      </c>
      <c r="FG99" s="168">
        <f t="shared" ca="1" si="351"/>
        <v>0</v>
      </c>
      <c r="FH99" s="168">
        <f t="shared" ca="1" si="351"/>
        <v>0</v>
      </c>
      <c r="FI99" s="10">
        <f t="shared" si="362"/>
        <v>0.6</v>
      </c>
      <c r="FJ99" s="168" t="str">
        <f t="shared" ca="1" si="339"/>
        <v>-</v>
      </c>
      <c r="FK99" s="168" t="str">
        <f t="shared" ca="1" si="339"/>
        <v>-</v>
      </c>
      <c r="FL99" s="199" t="b">
        <f>TRUE</f>
        <v>1</v>
      </c>
      <c r="FM99" s="201">
        <f t="shared" si="353"/>
        <v>21</v>
      </c>
      <c r="FN99" s="168" t="str">
        <f t="shared" ca="1" si="323"/>
        <v>-</v>
      </c>
      <c r="FO99" s="166" t="b">
        <f t="shared" si="225"/>
        <v>0</v>
      </c>
      <c r="FP99" s="166" t="b">
        <f t="shared" si="225"/>
        <v>0</v>
      </c>
      <c r="FQ99" s="166" t="b">
        <f t="shared" si="225"/>
        <v>1</v>
      </c>
      <c r="FR99" s="168">
        <f t="shared" ca="1" si="351"/>
        <v>0</v>
      </c>
      <c r="FS99" s="166">
        <f t="shared" ca="1" si="226"/>
        <v>1</v>
      </c>
      <c r="FT99" s="166">
        <f t="shared" ca="1" si="226"/>
        <v>1</v>
      </c>
      <c r="FU99" s="168" t="str">
        <f t="shared" ca="1" si="351"/>
        <v>-</v>
      </c>
      <c r="FV99" s="168" t="str">
        <f t="shared" ca="1" si="351"/>
        <v>-</v>
      </c>
      <c r="FW99" s="168" t="str">
        <f t="shared" ca="1" si="351"/>
        <v>-</v>
      </c>
      <c r="FX99" s="168" t="str">
        <f t="shared" ca="1" si="351"/>
        <v>-</v>
      </c>
      <c r="FY99" s="168" t="str">
        <f t="shared" ca="1" si="351"/>
        <v>-</v>
      </c>
      <c r="FZ99" s="168" t="str">
        <f t="shared" ca="1" si="351"/>
        <v>-</v>
      </c>
      <c r="GA99" s="168" t="str">
        <f t="shared" ca="1" si="351"/>
        <v>-</v>
      </c>
      <c r="GB99" s="168" t="str">
        <f t="shared" ca="1" si="351"/>
        <v>-</v>
      </c>
      <c r="GC99" s="168" t="str">
        <f t="shared" ca="1" si="351"/>
        <v>-</v>
      </c>
      <c r="GD99" s="168" t="b">
        <f t="shared" ca="1" si="351"/>
        <v>1</v>
      </c>
      <c r="GE99" s="168" t="str">
        <f t="shared" ca="1" si="351"/>
        <v>-</v>
      </c>
      <c r="GF99" s="168" t="str">
        <f t="shared" ca="1" si="351"/>
        <v>-</v>
      </c>
      <c r="GG99" s="168" t="str">
        <f t="shared" ca="1" si="363"/>
        <v>-</v>
      </c>
      <c r="GH99" s="168" t="str">
        <f t="shared" ca="1" si="363"/>
        <v>-</v>
      </c>
      <c r="GI99" s="168" t="str">
        <f t="shared" ca="1" si="363"/>
        <v>-</v>
      </c>
      <c r="GJ99" s="168" t="str">
        <f t="shared" ca="1" si="363"/>
        <v>-</v>
      </c>
      <c r="GK99" s="168" t="str">
        <f t="shared" ca="1" si="363"/>
        <v>-</v>
      </c>
      <c r="GL99" s="168" t="str">
        <f t="shared" ca="1" si="363"/>
        <v>-</v>
      </c>
      <c r="GM99" s="168" t="str">
        <f t="shared" ca="1" si="363"/>
        <v>-</v>
      </c>
      <c r="GN99" s="168" t="str">
        <f t="shared" ca="1" si="363"/>
        <v>-</v>
      </c>
      <c r="GO99" s="168" t="str">
        <f t="shared" ca="1" si="363"/>
        <v>-</v>
      </c>
      <c r="GP99" s="168" t="str">
        <f t="shared" ca="1" si="363"/>
        <v>-</v>
      </c>
      <c r="GQ99" s="168" t="str">
        <f t="shared" ca="1" si="363"/>
        <v>-</v>
      </c>
      <c r="GR99" s="168" t="str">
        <f t="shared" ca="1" si="363"/>
        <v>-</v>
      </c>
      <c r="GS99" s="168">
        <f t="shared" ca="1" si="363"/>
        <v>500</v>
      </c>
      <c r="GT99" s="168">
        <f t="shared" ca="1" si="363"/>
        <v>500</v>
      </c>
      <c r="GU99" s="168" t="str">
        <f t="shared" ca="1" si="363"/>
        <v>-</v>
      </c>
      <c r="GV99" s="168" t="str">
        <f t="shared" ca="1" si="363"/>
        <v>-</v>
      </c>
      <c r="GW99" s="168" t="str">
        <f t="shared" ca="1" si="340"/>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31"/>
        <v>4.4999999999999998E-2</v>
      </c>
      <c r="JB99" s="166">
        <f t="shared" ca="1" si="232"/>
        <v>4.4999999999999998E-2</v>
      </c>
      <c r="JC99" s="168">
        <f t="shared" ca="1" si="358"/>
        <v>1</v>
      </c>
      <c r="JD99" s="168">
        <f t="shared" ca="1" si="358"/>
        <v>0</v>
      </c>
      <c r="JE99" s="168">
        <f t="shared" ca="1" si="358"/>
        <v>1</v>
      </c>
      <c r="JF99" s="168">
        <f t="shared" ca="1" si="358"/>
        <v>1</v>
      </c>
      <c r="JG99" s="168">
        <f t="shared" ca="1" si="358"/>
        <v>0</v>
      </c>
      <c r="JH99" s="168">
        <f t="shared" ca="1" si="358"/>
        <v>70</v>
      </c>
      <c r="JI99" s="168">
        <f t="shared" ca="1" si="358"/>
        <v>50</v>
      </c>
      <c r="JJ99" s="168">
        <f t="shared" ca="1" si="358"/>
        <v>70</v>
      </c>
      <c r="JK99" s="168">
        <f t="shared" ca="1" si="358"/>
        <v>50</v>
      </c>
      <c r="JL99" s="166">
        <f t="shared" ca="1" si="301"/>
        <v>1</v>
      </c>
      <c r="JM99" s="166">
        <f t="shared" ca="1" si="302"/>
        <v>1</v>
      </c>
      <c r="JN99" s="166">
        <f t="shared" ca="1" si="303"/>
        <v>1</v>
      </c>
      <c r="JO99" s="166">
        <f t="shared" ca="1" si="234"/>
        <v>1</v>
      </c>
      <c r="JP99" s="166">
        <f t="shared" ca="1" si="234"/>
        <v>1</v>
      </c>
      <c r="JQ99" s="168">
        <f t="shared" ca="1" si="358"/>
        <v>1</v>
      </c>
      <c r="JR99" s="10"/>
      <c r="JS99" s="168">
        <f t="shared" ca="1" si="358"/>
        <v>1</v>
      </c>
      <c r="JT99" s="166">
        <f t="shared" ca="1" si="235"/>
        <v>0.85</v>
      </c>
      <c r="JU99" s="168">
        <f t="shared" ca="1" si="358"/>
        <v>1</v>
      </c>
      <c r="JV99" s="168">
        <f t="shared" ca="1" si="358"/>
        <v>1</v>
      </c>
      <c r="JW99" s="168">
        <f t="shared" ca="1" si="358"/>
        <v>1</v>
      </c>
      <c r="JX99" s="168">
        <f t="shared" ca="1" si="358"/>
        <v>1</v>
      </c>
      <c r="JY99" s="168">
        <f t="shared" ca="1" si="358"/>
        <v>1</v>
      </c>
      <c r="JZ99" s="168">
        <f t="shared" ca="1" si="358"/>
        <v>1</v>
      </c>
      <c r="KA99" s="166">
        <f t="shared" ca="1" si="236"/>
        <v>0.85</v>
      </c>
      <c r="KB99" s="166">
        <f t="shared" ca="1" si="237"/>
        <v>1</v>
      </c>
      <c r="KC99" s="166">
        <f t="shared" ca="1" si="238"/>
        <v>1</v>
      </c>
      <c r="KD99" s="166" t="str">
        <f t="shared" ca="1" si="239"/>
        <v>-</v>
      </c>
      <c r="KE99" s="199">
        <v>2</v>
      </c>
      <c r="KF99" s="166" t="str">
        <f t="shared" ca="1" si="240"/>
        <v>-</v>
      </c>
      <c r="KG99" s="166" t="str">
        <f t="shared" ca="1" si="241"/>
        <v>-</v>
      </c>
      <c r="KH99" s="166" t="b">
        <f t="shared" ca="1" si="242"/>
        <v>0</v>
      </c>
      <c r="KI99" s="168">
        <f t="shared" ca="1" si="358"/>
        <v>0</v>
      </c>
      <c r="KJ99" s="27">
        <v>0</v>
      </c>
    </row>
    <row r="100" spans="1:296" s="148" customFormat="1" outlineLevel="1">
      <c r="A100" s="126">
        <f t="shared" si="352"/>
        <v>95</v>
      </c>
      <c r="B100" s="126">
        <f t="shared" si="294"/>
        <v>13</v>
      </c>
      <c r="C100" s="148">
        <v>101</v>
      </c>
      <c r="D100" s="148" t="s">
        <v>884</v>
      </c>
      <c r="E100" s="148" t="b">
        <v>1</v>
      </c>
      <c r="F100" s="148" t="b">
        <v>0</v>
      </c>
      <c r="G100" s="148" t="b">
        <f t="shared" si="325"/>
        <v>1</v>
      </c>
      <c r="H100" s="144">
        <v>3</v>
      </c>
      <c r="I100" s="32">
        <v>1</v>
      </c>
      <c r="J100" s="144">
        <f t="shared" ca="1" si="345"/>
        <v>1</v>
      </c>
      <c r="K100" s="144">
        <f t="shared" ca="1" si="345"/>
        <v>1</v>
      </c>
      <c r="L100" s="144">
        <f t="shared" ca="1" si="345"/>
        <v>1</v>
      </c>
      <c r="M100" s="144">
        <f t="shared" ca="1" si="345"/>
        <v>1</v>
      </c>
      <c r="N100" s="144">
        <f t="shared" ca="1" si="345"/>
        <v>1</v>
      </c>
      <c r="O100" s="144">
        <f t="shared" ca="1" si="345"/>
        <v>1</v>
      </c>
      <c r="P100" s="144">
        <f t="shared" ca="1" si="345"/>
        <v>1</v>
      </c>
      <c r="Q100" s="144">
        <f t="shared" ca="1" si="345"/>
        <v>1</v>
      </c>
      <c r="R100" s="144">
        <f t="shared" ca="1" si="345"/>
        <v>2</v>
      </c>
      <c r="S100" s="144">
        <f t="shared" ca="1" si="345"/>
        <v>1</v>
      </c>
      <c r="T100" s="144">
        <f t="shared" ca="1" si="345"/>
        <v>2</v>
      </c>
      <c r="U100" s="144">
        <f t="shared" ca="1" si="345"/>
        <v>1</v>
      </c>
      <c r="V100" s="144">
        <f t="shared" ca="1" si="345"/>
        <v>1</v>
      </c>
      <c r="W100" s="144">
        <f t="shared" ca="1" si="345"/>
        <v>1</v>
      </c>
      <c r="X100" s="144">
        <f t="shared" ca="1" si="345"/>
        <v>1</v>
      </c>
      <c r="Y100" s="144">
        <f t="shared" ca="1" si="345"/>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6"/>
        <v>1</v>
      </c>
      <c r="AL100" s="166" t="str">
        <f t="shared" si="356"/>
        <v>-</v>
      </c>
      <c r="AM100" s="166" t="str">
        <f t="shared" si="356"/>
        <v>-</v>
      </c>
      <c r="AN100" s="166" t="str">
        <f t="shared" si="356"/>
        <v>-</v>
      </c>
      <c r="AO100" s="166" t="b">
        <f t="shared" si="356"/>
        <v>0</v>
      </c>
      <c r="AP100" s="166" t="b">
        <f t="shared" si="356"/>
        <v>0</v>
      </c>
      <c r="AQ100" s="166">
        <f t="shared" ca="1" si="217"/>
        <v>0</v>
      </c>
      <c r="AR100" s="166" t="b">
        <f t="shared" ca="1" si="346"/>
        <v>0</v>
      </c>
      <c r="AS100" s="166" t="b">
        <f t="shared" ca="1" si="346"/>
        <v>0</v>
      </c>
      <c r="AT100" s="166" t="str">
        <f t="shared" ca="1" si="346"/>
        <v>-</v>
      </c>
      <c r="AU100" s="166" t="str">
        <f t="shared" ca="1" si="346"/>
        <v>-</v>
      </c>
      <c r="AV100" s="166" t="str">
        <f t="shared" ca="1" si="346"/>
        <v>-</v>
      </c>
      <c r="AW100" s="10"/>
      <c r="AX100" s="166" t="b">
        <f t="shared" si="219"/>
        <v>1</v>
      </c>
      <c r="AY100" s="168" t="b">
        <f t="shared" ca="1" si="357"/>
        <v>1</v>
      </c>
      <c r="AZ100" s="168" t="b">
        <f t="shared" ca="1" si="357"/>
        <v>1</v>
      </c>
      <c r="BA100" s="167">
        <f t="shared" si="263"/>
        <v>3108</v>
      </c>
      <c r="BB100" s="168" t="str">
        <f t="shared" ca="1" si="357"/>
        <v>-</v>
      </c>
      <c r="BC100" s="168" t="str">
        <f t="shared" ca="1" si="357"/>
        <v>-</v>
      </c>
      <c r="BD100" s="168" t="str">
        <f t="shared" ca="1" si="357"/>
        <v>-</v>
      </c>
      <c r="BE100" s="168" t="str">
        <f t="shared" ca="1" si="357"/>
        <v>-</v>
      </c>
      <c r="BF100" s="168" t="str">
        <f t="shared" ca="1" si="357"/>
        <v>-</v>
      </c>
      <c r="BG100" s="168">
        <f t="shared" ca="1" si="357"/>
        <v>1</v>
      </c>
      <c r="BH100" s="168">
        <f t="shared" ca="1" si="357"/>
        <v>1</v>
      </c>
      <c r="BI100" s="168" t="str">
        <f t="shared" ca="1" si="357"/>
        <v>-</v>
      </c>
      <c r="BJ100" s="168" t="str">
        <f t="shared" ca="1" si="357"/>
        <v>-</v>
      </c>
      <c r="BK100" s="10"/>
      <c r="BL100" s="168" t="str">
        <f t="shared" ca="1" si="357"/>
        <v>-</v>
      </c>
      <c r="BM100" s="168" t="str">
        <f t="shared" ca="1" si="357"/>
        <v>-</v>
      </c>
      <c r="BN100" s="168" t="str">
        <f t="shared" ca="1" si="357"/>
        <v>-</v>
      </c>
      <c r="BO100" s="168" t="str">
        <f t="shared" ca="1" si="357"/>
        <v>-</v>
      </c>
      <c r="BP100" s="168" t="str">
        <f t="shared" ca="1" si="357"/>
        <v>-</v>
      </c>
      <c r="BQ100" s="168" t="str">
        <f t="shared" ca="1" si="357"/>
        <v>-</v>
      </c>
      <c r="BR100" s="168" t="str">
        <f t="shared" ca="1" si="357"/>
        <v>-</v>
      </c>
      <c r="BS100" s="168" t="str">
        <f t="shared" ca="1" si="357"/>
        <v>-</v>
      </c>
      <c r="BT100" s="168" t="str">
        <f t="shared" ca="1" si="357"/>
        <v>-</v>
      </c>
      <c r="BU100" s="168" t="str">
        <f t="shared" ca="1" si="357"/>
        <v>-</v>
      </c>
      <c r="BV100" s="168" t="str">
        <f t="shared" ca="1" si="357"/>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4"/>
        <v>-</v>
      </c>
      <c r="CI100" s="168" t="str">
        <f t="shared" ca="1" si="364"/>
        <v>-</v>
      </c>
      <c r="CJ100" s="168" t="str">
        <f t="shared" ca="1" si="364"/>
        <v>-</v>
      </c>
      <c r="CK100" s="168" t="str">
        <f t="shared" ca="1" si="364"/>
        <v>-</v>
      </c>
      <c r="CL100" s="168" t="str">
        <f t="shared" ca="1" si="364"/>
        <v>-</v>
      </c>
      <c r="CM100" s="168" t="str">
        <f t="shared" ca="1" si="364"/>
        <v>-</v>
      </c>
      <c r="CN100" s="168" t="str">
        <f t="shared" ca="1" si="364"/>
        <v>-</v>
      </c>
      <c r="CO100" s="168" t="str">
        <f t="shared" ca="1" si="364"/>
        <v>-</v>
      </c>
      <c r="CP100" s="168">
        <f t="shared" ca="1" si="364"/>
        <v>1</v>
      </c>
      <c r="CQ100" s="168">
        <f t="shared" ca="1" si="364"/>
        <v>1</v>
      </c>
      <c r="CR100" s="168">
        <f t="shared" ca="1" si="364"/>
        <v>0</v>
      </c>
      <c r="CS100" s="168" t="str">
        <f t="shared" ca="1" si="364"/>
        <v>-</v>
      </c>
      <c r="CT100" s="168" t="str">
        <f t="shared" ca="1" si="364"/>
        <v>-</v>
      </c>
      <c r="CU100" s="168" t="str">
        <f t="shared" ca="1" si="364"/>
        <v>-</v>
      </c>
      <c r="CV100" s="168" t="str">
        <f t="shared" ca="1" si="364"/>
        <v>-</v>
      </c>
      <c r="CW100" s="168" t="str">
        <f t="shared" ca="1" si="364"/>
        <v>-</v>
      </c>
      <c r="CX100" s="168" t="str">
        <f t="shared" ca="1" si="361"/>
        <v>-</v>
      </c>
      <c r="CY100" s="168" t="str">
        <f t="shared" ca="1" si="361"/>
        <v>-</v>
      </c>
      <c r="CZ100" s="168">
        <f t="shared" ca="1" si="361"/>
        <v>0</v>
      </c>
      <c r="DA100" s="168" t="str">
        <f t="shared" ca="1" si="361"/>
        <v>-</v>
      </c>
      <c r="DB100" s="168" t="str">
        <f t="shared" ca="1" si="361"/>
        <v>-</v>
      </c>
      <c r="DC100" s="168" t="str">
        <f t="shared" ca="1" si="361"/>
        <v>-</v>
      </c>
      <c r="DD100" s="168" t="str">
        <f t="shared" ca="1" si="361"/>
        <v>-</v>
      </c>
      <c r="DE100" s="168" t="str">
        <f t="shared" ca="1" si="361"/>
        <v>-</v>
      </c>
      <c r="DF100" s="168">
        <f t="shared" ca="1" si="361"/>
        <v>0</v>
      </c>
      <c r="DG100" s="168">
        <f t="shared" ca="1" si="361"/>
        <v>0</v>
      </c>
      <c r="DH100" s="168">
        <f t="shared" ca="1" si="361"/>
        <v>0</v>
      </c>
      <c r="DI100" s="168">
        <f t="shared" ca="1" si="359"/>
        <v>0</v>
      </c>
      <c r="DJ100" s="168">
        <f t="shared" ca="1" si="359"/>
        <v>0</v>
      </c>
      <c r="DK100" s="168">
        <f t="shared" ca="1" si="359"/>
        <v>0</v>
      </c>
      <c r="DL100" s="168">
        <f t="shared" ca="1" si="359"/>
        <v>0</v>
      </c>
      <c r="DM100" s="168" t="str">
        <f t="shared" ca="1" si="359"/>
        <v>-</v>
      </c>
      <c r="DN100" s="168" t="str">
        <f t="shared" ca="1" si="359"/>
        <v>-</v>
      </c>
      <c r="DO100" s="168" t="str">
        <f t="shared" ca="1" si="359"/>
        <v>-</v>
      </c>
      <c r="DP100" s="168" t="str">
        <f t="shared" ca="1" si="359"/>
        <v>-</v>
      </c>
      <c r="DQ100" s="168" t="str">
        <f t="shared" ca="1" si="359"/>
        <v>-</v>
      </c>
      <c r="DR100" s="168" t="str">
        <f t="shared" ca="1" si="359"/>
        <v>-</v>
      </c>
      <c r="DS100" s="168" t="str">
        <f t="shared" ca="1" si="359"/>
        <v>-</v>
      </c>
      <c r="DT100" s="168" t="str">
        <f t="shared" ca="1" si="360"/>
        <v>-</v>
      </c>
      <c r="DU100" s="168" t="str">
        <f t="shared" ca="1" si="360"/>
        <v>-</v>
      </c>
      <c r="DV100" s="168" t="str">
        <f t="shared" ca="1" si="360"/>
        <v>-</v>
      </c>
      <c r="DW100" s="168" t="str">
        <f t="shared" ca="1" si="360"/>
        <v>-</v>
      </c>
      <c r="DX100" s="10"/>
      <c r="DY100" s="168">
        <f t="shared" ca="1" si="360"/>
        <v>1</v>
      </c>
      <c r="DZ100" s="168" t="str">
        <f t="shared" ca="1" si="360"/>
        <v>-</v>
      </c>
      <c r="EA100" s="168" t="str">
        <f t="shared" ca="1" si="360"/>
        <v>-</v>
      </c>
      <c r="EB100" s="168" t="str">
        <f t="shared" ca="1" si="360"/>
        <v>-</v>
      </c>
      <c r="EC100" s="168" t="str">
        <f t="shared" ca="1" si="360"/>
        <v>-</v>
      </c>
      <c r="ED100" s="168" t="b">
        <f t="shared" ca="1" si="360"/>
        <v>0</v>
      </c>
      <c r="EE100" s="168" t="str">
        <f t="shared" ca="1" si="360"/>
        <v>-</v>
      </c>
      <c r="EF100" s="168">
        <f t="shared" ca="1" si="360"/>
        <v>0</v>
      </c>
      <c r="EG100" s="168" t="str">
        <f t="shared" ca="1" si="360"/>
        <v>-</v>
      </c>
      <c r="EH100" s="166" cm="1">
        <f t="array" aca="1" ref="EH100" ca="1">INDEX(i.rev,$K100,EH$15)</f>
        <v>1</v>
      </c>
      <c r="EI100" s="168">
        <f t="shared" ca="1" si="349"/>
        <v>0</v>
      </c>
      <c r="EJ100" s="168">
        <f t="shared" ca="1" si="349"/>
        <v>1</v>
      </c>
      <c r="EK100" s="168">
        <f t="shared" ca="1" si="349"/>
        <v>0</v>
      </c>
      <c r="EL100" s="168">
        <f t="shared" ca="1" si="349"/>
        <v>1</v>
      </c>
      <c r="EM100" s="168">
        <f t="shared" ca="1" si="349"/>
        <v>1</v>
      </c>
      <c r="EN100" s="168">
        <f t="shared" ca="1" si="349"/>
        <v>1</v>
      </c>
      <c r="EO100" s="168">
        <f t="shared" ca="1" si="298"/>
        <v>0</v>
      </c>
      <c r="EP100" s="168">
        <f t="shared" ca="1" si="298"/>
        <v>0</v>
      </c>
      <c r="EQ100" s="168">
        <f t="shared" ca="1" si="298"/>
        <v>0</v>
      </c>
      <c r="ER100" s="168">
        <f t="shared" ca="1" si="298"/>
        <v>0</v>
      </c>
      <c r="ES100" s="168">
        <f t="shared" ca="1" si="298"/>
        <v>0</v>
      </c>
      <c r="ET100" s="168">
        <f t="shared" ca="1" si="298"/>
        <v>0</v>
      </c>
      <c r="EU100" s="168">
        <f t="shared" ca="1" si="298"/>
        <v>0</v>
      </c>
      <c r="EV100" s="168">
        <f t="shared" ca="1" si="298"/>
        <v>0</v>
      </c>
      <c r="EW100" s="168">
        <f t="shared" ca="1" si="298"/>
        <v>0</v>
      </c>
      <c r="EX100" s="168">
        <f t="shared" ca="1" si="298"/>
        <v>0</v>
      </c>
      <c r="EY100" s="166" cm="1">
        <f t="array" aca="1" ref="EY100" ca="1">INDEX(i.rev,$K100,EY$15)</f>
        <v>0</v>
      </c>
      <c r="EZ100" s="168">
        <f t="shared" ca="1" si="299"/>
        <v>0</v>
      </c>
      <c r="FA100" s="166" cm="1">
        <f t="array" aca="1" ref="FA100" ca="1">INDEX(i.rev,$K100,FA$15)</f>
        <v>1</v>
      </c>
      <c r="FB100" s="168">
        <f t="shared" ca="1" si="351"/>
        <v>0</v>
      </c>
      <c r="FC100" s="168">
        <f t="shared" ca="1" si="351"/>
        <v>0</v>
      </c>
      <c r="FD100" s="168">
        <f t="shared" ca="1" si="351"/>
        <v>0</v>
      </c>
      <c r="FE100" s="168">
        <f t="shared" ca="1" si="351"/>
        <v>0</v>
      </c>
      <c r="FF100" s="168">
        <f t="shared" ca="1" si="351"/>
        <v>0</v>
      </c>
      <c r="FG100" s="168">
        <f t="shared" ca="1" si="351"/>
        <v>0</v>
      </c>
      <c r="FH100" s="168">
        <f t="shared" ca="1" si="351"/>
        <v>0</v>
      </c>
      <c r="FI100" s="10">
        <f t="shared" si="362"/>
        <v>0.75</v>
      </c>
      <c r="FJ100" s="168" t="str">
        <f t="shared" ref="FJ100:FM137" ca="1" si="365">OFFSET(FJ$5,$B100,0)</f>
        <v>-</v>
      </c>
      <c r="FK100" s="168" t="str">
        <f t="shared" ca="1" si="365"/>
        <v>-</v>
      </c>
      <c r="FL100" s="199" t="b">
        <f>TRUE</f>
        <v>1</v>
      </c>
      <c r="FM100" s="201">
        <f t="shared" si="353"/>
        <v>26.25</v>
      </c>
      <c r="FN100" s="168" t="str">
        <f t="shared" ca="1" si="323"/>
        <v>-</v>
      </c>
      <c r="FO100" s="166" t="b">
        <f t="shared" si="225"/>
        <v>0</v>
      </c>
      <c r="FP100" s="166" t="b">
        <f t="shared" si="225"/>
        <v>0</v>
      </c>
      <c r="FQ100" s="166" t="b">
        <f t="shared" si="225"/>
        <v>1</v>
      </c>
      <c r="FR100" s="168">
        <f t="shared" ca="1" si="351"/>
        <v>0</v>
      </c>
      <c r="FS100" s="166">
        <f t="shared" ca="1" si="226"/>
        <v>1</v>
      </c>
      <c r="FT100" s="166">
        <f t="shared" ca="1" si="226"/>
        <v>1</v>
      </c>
      <c r="FU100" s="168" t="str">
        <f t="shared" ca="1" si="351"/>
        <v>-</v>
      </c>
      <c r="FV100" s="168" t="str">
        <f t="shared" ca="1" si="351"/>
        <v>-</v>
      </c>
      <c r="FW100" s="168" t="str">
        <f t="shared" ca="1" si="351"/>
        <v>-</v>
      </c>
      <c r="FX100" s="168" t="str">
        <f t="shared" ca="1" si="351"/>
        <v>-</v>
      </c>
      <c r="FY100" s="168" t="str">
        <f t="shared" ca="1" si="351"/>
        <v>-</v>
      </c>
      <c r="FZ100" s="168" t="str">
        <f t="shared" ca="1" si="351"/>
        <v>-</v>
      </c>
      <c r="GA100" s="168" t="str">
        <f t="shared" ca="1" si="351"/>
        <v>-</v>
      </c>
      <c r="GB100" s="168" t="str">
        <f t="shared" ca="1" si="351"/>
        <v>-</v>
      </c>
      <c r="GC100" s="168" t="str">
        <f t="shared" ca="1" si="351"/>
        <v>-</v>
      </c>
      <c r="GD100" s="168" t="b">
        <f t="shared" ca="1" si="351"/>
        <v>1</v>
      </c>
      <c r="GE100" s="168" t="str">
        <f t="shared" ca="1" si="351"/>
        <v>-</v>
      </c>
      <c r="GF100" s="168" t="str">
        <f t="shared" ca="1" si="351"/>
        <v>-</v>
      </c>
      <c r="GG100" s="168" t="str">
        <f t="shared" ca="1" si="363"/>
        <v>-</v>
      </c>
      <c r="GH100" s="168" t="str">
        <f t="shared" ca="1" si="363"/>
        <v>-</v>
      </c>
      <c r="GI100" s="168" t="str">
        <f t="shared" ca="1" si="363"/>
        <v>-</v>
      </c>
      <c r="GJ100" s="168" t="str">
        <f t="shared" ca="1" si="363"/>
        <v>-</v>
      </c>
      <c r="GK100" s="168" t="str">
        <f t="shared" ca="1" si="363"/>
        <v>-</v>
      </c>
      <c r="GL100" s="168" t="str">
        <f t="shared" ca="1" si="363"/>
        <v>-</v>
      </c>
      <c r="GM100" s="168" t="str">
        <f t="shared" ca="1" si="363"/>
        <v>-</v>
      </c>
      <c r="GN100" s="168" t="str">
        <f t="shared" ca="1" si="363"/>
        <v>-</v>
      </c>
      <c r="GO100" s="168" t="str">
        <f t="shared" ca="1" si="363"/>
        <v>-</v>
      </c>
      <c r="GP100" s="168" t="str">
        <f t="shared" ca="1" si="363"/>
        <v>-</v>
      </c>
      <c r="GQ100" s="168" t="str">
        <f t="shared" ca="1" si="363"/>
        <v>-</v>
      </c>
      <c r="GR100" s="168" t="str">
        <f t="shared" ca="1" si="363"/>
        <v>-</v>
      </c>
      <c r="GS100" s="168">
        <f t="shared" ca="1" si="363"/>
        <v>500</v>
      </c>
      <c r="GT100" s="168">
        <f t="shared" ca="1" si="363"/>
        <v>500</v>
      </c>
      <c r="GU100" s="168" t="str">
        <f t="shared" ca="1" si="363"/>
        <v>-</v>
      </c>
      <c r="GV100" s="168" t="str">
        <f t="shared" ca="1" si="363"/>
        <v>-</v>
      </c>
      <c r="GW100" s="168" t="str">
        <f t="shared" ca="1" si="340"/>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31"/>
        <v>4.4999999999999998E-2</v>
      </c>
      <c r="JB100" s="166">
        <f t="shared" ca="1" si="232"/>
        <v>4.4999999999999998E-2</v>
      </c>
      <c r="JC100" s="168">
        <f t="shared" ca="1" si="358"/>
        <v>1</v>
      </c>
      <c r="JD100" s="168">
        <f t="shared" ca="1" si="358"/>
        <v>0</v>
      </c>
      <c r="JE100" s="168">
        <f t="shared" ca="1" si="358"/>
        <v>1</v>
      </c>
      <c r="JF100" s="168">
        <f t="shared" ca="1" si="358"/>
        <v>1</v>
      </c>
      <c r="JG100" s="168">
        <f t="shared" ca="1" si="358"/>
        <v>0</v>
      </c>
      <c r="JH100" s="168">
        <f t="shared" ca="1" si="358"/>
        <v>70</v>
      </c>
      <c r="JI100" s="168">
        <f t="shared" ca="1" si="358"/>
        <v>50</v>
      </c>
      <c r="JJ100" s="168">
        <f t="shared" ca="1" si="358"/>
        <v>70</v>
      </c>
      <c r="JK100" s="168">
        <f t="shared" ca="1" si="358"/>
        <v>50</v>
      </c>
      <c r="JL100" s="166">
        <f t="shared" ca="1" si="301"/>
        <v>1</v>
      </c>
      <c r="JM100" s="166">
        <f t="shared" ca="1" si="302"/>
        <v>1</v>
      </c>
      <c r="JN100" s="166">
        <f t="shared" ca="1" si="303"/>
        <v>1</v>
      </c>
      <c r="JO100" s="166">
        <f t="shared" ca="1" si="234"/>
        <v>1</v>
      </c>
      <c r="JP100" s="166">
        <f t="shared" ca="1" si="234"/>
        <v>1</v>
      </c>
      <c r="JQ100" s="168">
        <f t="shared" ca="1" si="358"/>
        <v>1</v>
      </c>
      <c r="JR100" s="10"/>
      <c r="JS100" s="168">
        <f t="shared" ca="1" si="358"/>
        <v>1</v>
      </c>
      <c r="JT100" s="166">
        <f t="shared" ca="1" si="235"/>
        <v>0.85</v>
      </c>
      <c r="JU100" s="168">
        <f t="shared" ca="1" si="358"/>
        <v>1</v>
      </c>
      <c r="JV100" s="168">
        <f t="shared" ca="1" si="358"/>
        <v>1</v>
      </c>
      <c r="JW100" s="168">
        <f t="shared" ca="1" si="358"/>
        <v>1</v>
      </c>
      <c r="JX100" s="168">
        <f t="shared" ca="1" si="358"/>
        <v>1</v>
      </c>
      <c r="JY100" s="168">
        <f t="shared" ca="1" si="358"/>
        <v>1</v>
      </c>
      <c r="JZ100" s="168">
        <f t="shared" ca="1" si="358"/>
        <v>1</v>
      </c>
      <c r="KA100" s="166">
        <f t="shared" ca="1" si="236"/>
        <v>0.85</v>
      </c>
      <c r="KB100" s="166">
        <f t="shared" ca="1" si="237"/>
        <v>1</v>
      </c>
      <c r="KC100" s="166">
        <f t="shared" ca="1" si="238"/>
        <v>1</v>
      </c>
      <c r="KD100" s="166" t="str">
        <f t="shared" ca="1" si="239"/>
        <v>-</v>
      </c>
      <c r="KE100" s="199">
        <v>2</v>
      </c>
      <c r="KF100" s="166" t="str">
        <f t="shared" ca="1" si="240"/>
        <v>-</v>
      </c>
      <c r="KG100" s="166" t="str">
        <f t="shared" ca="1" si="241"/>
        <v>-</v>
      </c>
      <c r="KH100" s="166" t="b">
        <f t="shared" ca="1" si="242"/>
        <v>0</v>
      </c>
      <c r="KI100" s="168">
        <f t="shared" ca="1" si="358"/>
        <v>0</v>
      </c>
      <c r="KJ100" s="27">
        <v>0</v>
      </c>
    </row>
    <row r="101" spans="1:296" s="148" customFormat="1" outlineLevel="1">
      <c r="A101" s="126">
        <f t="shared" si="352"/>
        <v>96</v>
      </c>
      <c r="B101" s="126">
        <f t="shared" si="294"/>
        <v>13</v>
      </c>
      <c r="C101" s="148">
        <v>101</v>
      </c>
      <c r="D101" s="148" t="s">
        <v>884</v>
      </c>
      <c r="E101" s="148" t="b">
        <v>1</v>
      </c>
      <c r="F101" s="148" t="b">
        <v>0</v>
      </c>
      <c r="G101" s="148" t="b">
        <f t="shared" si="325"/>
        <v>1</v>
      </c>
      <c r="H101" s="144">
        <v>3</v>
      </c>
      <c r="I101" s="32">
        <v>1</v>
      </c>
      <c r="J101" s="144">
        <f t="shared" ca="1" si="345"/>
        <v>1</v>
      </c>
      <c r="K101" s="144">
        <f t="shared" ca="1" si="345"/>
        <v>1</v>
      </c>
      <c r="L101" s="144">
        <f t="shared" ca="1" si="345"/>
        <v>1</v>
      </c>
      <c r="M101" s="144">
        <f t="shared" ca="1" si="345"/>
        <v>1</v>
      </c>
      <c r="N101" s="144">
        <f t="shared" ca="1" si="345"/>
        <v>1</v>
      </c>
      <c r="O101" s="144">
        <f t="shared" ca="1" si="345"/>
        <v>1</v>
      </c>
      <c r="P101" s="144">
        <f t="shared" ca="1" si="345"/>
        <v>1</v>
      </c>
      <c r="Q101" s="144">
        <f t="shared" ca="1" si="345"/>
        <v>1</v>
      </c>
      <c r="R101" s="144">
        <f t="shared" ca="1" si="345"/>
        <v>2</v>
      </c>
      <c r="S101" s="144">
        <f t="shared" ca="1" si="345"/>
        <v>1</v>
      </c>
      <c r="T101" s="144">
        <f t="shared" ca="1" si="345"/>
        <v>2</v>
      </c>
      <c r="U101" s="144">
        <f t="shared" ca="1" si="345"/>
        <v>1</v>
      </c>
      <c r="V101" s="144">
        <f t="shared" ca="1" si="345"/>
        <v>1</v>
      </c>
      <c r="W101" s="144">
        <f t="shared" ca="1" si="345"/>
        <v>1</v>
      </c>
      <c r="X101" s="144">
        <f t="shared" ca="1" si="345"/>
        <v>1</v>
      </c>
      <c r="Y101" s="144">
        <f t="shared" ca="1" si="345"/>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6"/>
        <v>1</v>
      </c>
      <c r="AL101" s="166" t="str">
        <f t="shared" si="356"/>
        <v>-</v>
      </c>
      <c r="AM101" s="166" t="str">
        <f t="shared" si="356"/>
        <v>-</v>
      </c>
      <c r="AN101" s="166" t="str">
        <f t="shared" si="356"/>
        <v>-</v>
      </c>
      <c r="AO101" s="166" t="b">
        <f t="shared" si="356"/>
        <v>0</v>
      </c>
      <c r="AP101" s="166" t="b">
        <f t="shared" si="356"/>
        <v>0</v>
      </c>
      <c r="AQ101" s="166">
        <f t="shared" ca="1" si="217"/>
        <v>0</v>
      </c>
      <c r="AR101" s="166" t="b">
        <f t="shared" ca="1" si="346"/>
        <v>0</v>
      </c>
      <c r="AS101" s="166" t="b">
        <f t="shared" ca="1" si="346"/>
        <v>0</v>
      </c>
      <c r="AT101" s="166" t="str">
        <f t="shared" ca="1" si="346"/>
        <v>-</v>
      </c>
      <c r="AU101" s="166" t="str">
        <f t="shared" ca="1" si="346"/>
        <v>-</v>
      </c>
      <c r="AV101" s="166" t="str">
        <f t="shared" ca="1" si="346"/>
        <v>-</v>
      </c>
      <c r="AW101" s="10"/>
      <c r="AX101" s="166" t="b">
        <f t="shared" si="219"/>
        <v>1</v>
      </c>
      <c r="AY101" s="168" t="b">
        <f t="shared" ca="1" si="357"/>
        <v>1</v>
      </c>
      <c r="AZ101" s="168" t="b">
        <f t="shared" ca="1" si="357"/>
        <v>1</v>
      </c>
      <c r="BA101" s="167">
        <f t="shared" si="263"/>
        <v>3108</v>
      </c>
      <c r="BB101" s="168" t="str">
        <f t="shared" ca="1" si="357"/>
        <v>-</v>
      </c>
      <c r="BC101" s="168" t="str">
        <f t="shared" ca="1" si="357"/>
        <v>-</v>
      </c>
      <c r="BD101" s="168" t="str">
        <f t="shared" ca="1" si="357"/>
        <v>-</v>
      </c>
      <c r="BE101" s="168" t="str">
        <f t="shared" ca="1" si="357"/>
        <v>-</v>
      </c>
      <c r="BF101" s="168" t="str">
        <f t="shared" ca="1" si="357"/>
        <v>-</v>
      </c>
      <c r="BG101" s="168">
        <f t="shared" ca="1" si="357"/>
        <v>1</v>
      </c>
      <c r="BH101" s="168">
        <f t="shared" ca="1" si="357"/>
        <v>1</v>
      </c>
      <c r="BI101" s="168" t="str">
        <f t="shared" ca="1" si="357"/>
        <v>-</v>
      </c>
      <c r="BJ101" s="168" t="str">
        <f t="shared" ca="1" si="357"/>
        <v>-</v>
      </c>
      <c r="BK101" s="10"/>
      <c r="BL101" s="168" t="str">
        <f t="shared" ca="1" si="357"/>
        <v>-</v>
      </c>
      <c r="BM101" s="168" t="str">
        <f t="shared" ca="1" si="357"/>
        <v>-</v>
      </c>
      <c r="BN101" s="168" t="str">
        <f t="shared" ca="1" si="357"/>
        <v>-</v>
      </c>
      <c r="BO101" s="168" t="str">
        <f t="shared" ca="1" si="357"/>
        <v>-</v>
      </c>
      <c r="BP101" s="168" t="str">
        <f t="shared" ca="1" si="357"/>
        <v>-</v>
      </c>
      <c r="BQ101" s="168" t="str">
        <f t="shared" ca="1" si="357"/>
        <v>-</v>
      </c>
      <c r="BR101" s="168" t="str">
        <f t="shared" ca="1" si="357"/>
        <v>-</v>
      </c>
      <c r="BS101" s="168" t="str">
        <f t="shared" ca="1" si="357"/>
        <v>-</v>
      </c>
      <c r="BT101" s="168" t="str">
        <f t="shared" ca="1" si="357"/>
        <v>-</v>
      </c>
      <c r="BU101" s="168" t="str">
        <f t="shared" ca="1" si="357"/>
        <v>-</v>
      </c>
      <c r="BV101" s="168" t="str">
        <f t="shared" ca="1" si="357"/>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4"/>
        <v>-</v>
      </c>
      <c r="CI101" s="168" t="str">
        <f t="shared" ca="1" si="364"/>
        <v>-</v>
      </c>
      <c r="CJ101" s="168" t="str">
        <f t="shared" ca="1" si="364"/>
        <v>-</v>
      </c>
      <c r="CK101" s="168" t="str">
        <f t="shared" ca="1" si="364"/>
        <v>-</v>
      </c>
      <c r="CL101" s="168" t="str">
        <f t="shared" ca="1" si="364"/>
        <v>-</v>
      </c>
      <c r="CM101" s="168" t="str">
        <f t="shared" ca="1" si="364"/>
        <v>-</v>
      </c>
      <c r="CN101" s="168" t="str">
        <f t="shared" ca="1" si="364"/>
        <v>-</v>
      </c>
      <c r="CO101" s="168" t="str">
        <f t="shared" ca="1" si="364"/>
        <v>-</v>
      </c>
      <c r="CP101" s="168">
        <f t="shared" ca="1" si="364"/>
        <v>1</v>
      </c>
      <c r="CQ101" s="168">
        <f t="shared" ca="1" si="364"/>
        <v>1</v>
      </c>
      <c r="CR101" s="168">
        <f t="shared" ca="1" si="364"/>
        <v>0</v>
      </c>
      <c r="CS101" s="168" t="str">
        <f t="shared" ca="1" si="364"/>
        <v>-</v>
      </c>
      <c r="CT101" s="168" t="str">
        <f t="shared" ca="1" si="364"/>
        <v>-</v>
      </c>
      <c r="CU101" s="168" t="str">
        <f t="shared" ca="1" si="364"/>
        <v>-</v>
      </c>
      <c r="CV101" s="168" t="str">
        <f t="shared" ca="1" si="364"/>
        <v>-</v>
      </c>
      <c r="CW101" s="168" t="str">
        <f t="shared" ca="1" si="364"/>
        <v>-</v>
      </c>
      <c r="CX101" s="168" t="str">
        <f t="shared" ca="1" si="361"/>
        <v>-</v>
      </c>
      <c r="CY101" s="168" t="str">
        <f t="shared" ca="1" si="361"/>
        <v>-</v>
      </c>
      <c r="CZ101" s="168">
        <f t="shared" ca="1" si="361"/>
        <v>0</v>
      </c>
      <c r="DA101" s="168" t="str">
        <f t="shared" ca="1" si="361"/>
        <v>-</v>
      </c>
      <c r="DB101" s="168" t="str">
        <f t="shared" ca="1" si="361"/>
        <v>-</v>
      </c>
      <c r="DC101" s="168" t="str">
        <f t="shared" ca="1" si="361"/>
        <v>-</v>
      </c>
      <c r="DD101" s="168" t="str">
        <f t="shared" ca="1" si="361"/>
        <v>-</v>
      </c>
      <c r="DE101" s="168" t="str">
        <f t="shared" ca="1" si="361"/>
        <v>-</v>
      </c>
      <c r="DF101" s="168">
        <f t="shared" ca="1" si="361"/>
        <v>0</v>
      </c>
      <c r="DG101" s="168">
        <f t="shared" ca="1" si="361"/>
        <v>0</v>
      </c>
      <c r="DH101" s="168">
        <f t="shared" ca="1" si="361"/>
        <v>0</v>
      </c>
      <c r="DI101" s="168">
        <f t="shared" ca="1" si="359"/>
        <v>0</v>
      </c>
      <c r="DJ101" s="168">
        <f t="shared" ca="1" si="359"/>
        <v>0</v>
      </c>
      <c r="DK101" s="168">
        <f t="shared" ca="1" si="359"/>
        <v>0</v>
      </c>
      <c r="DL101" s="168">
        <f t="shared" ca="1" si="359"/>
        <v>0</v>
      </c>
      <c r="DM101" s="168" t="str">
        <f t="shared" ca="1" si="359"/>
        <v>-</v>
      </c>
      <c r="DN101" s="168" t="str">
        <f t="shared" ca="1" si="359"/>
        <v>-</v>
      </c>
      <c r="DO101" s="168" t="str">
        <f t="shared" ca="1" si="359"/>
        <v>-</v>
      </c>
      <c r="DP101" s="168" t="str">
        <f t="shared" ca="1" si="359"/>
        <v>-</v>
      </c>
      <c r="DQ101" s="168" t="str">
        <f t="shared" ca="1" si="359"/>
        <v>-</v>
      </c>
      <c r="DR101" s="168" t="str">
        <f t="shared" ca="1" si="359"/>
        <v>-</v>
      </c>
      <c r="DS101" s="168" t="str">
        <f t="shared" ca="1" si="359"/>
        <v>-</v>
      </c>
      <c r="DT101" s="168" t="str">
        <f t="shared" ca="1" si="360"/>
        <v>-</v>
      </c>
      <c r="DU101" s="168" t="str">
        <f t="shared" ca="1" si="360"/>
        <v>-</v>
      </c>
      <c r="DV101" s="168" t="str">
        <f t="shared" ca="1" si="360"/>
        <v>-</v>
      </c>
      <c r="DW101" s="168" t="str">
        <f t="shared" ca="1" si="360"/>
        <v>-</v>
      </c>
      <c r="DX101" s="10"/>
      <c r="DY101" s="168">
        <f t="shared" ca="1" si="360"/>
        <v>1</v>
      </c>
      <c r="DZ101" s="168" t="str">
        <f t="shared" ca="1" si="360"/>
        <v>-</v>
      </c>
      <c r="EA101" s="168" t="str">
        <f t="shared" ca="1" si="360"/>
        <v>-</v>
      </c>
      <c r="EB101" s="168" t="str">
        <f t="shared" ca="1" si="360"/>
        <v>-</v>
      </c>
      <c r="EC101" s="168" t="str">
        <f t="shared" ca="1" si="360"/>
        <v>-</v>
      </c>
      <c r="ED101" s="168" t="b">
        <f t="shared" ca="1" si="360"/>
        <v>0</v>
      </c>
      <c r="EE101" s="168" t="str">
        <f t="shared" ca="1" si="360"/>
        <v>-</v>
      </c>
      <c r="EF101" s="168">
        <f t="shared" ca="1" si="360"/>
        <v>0</v>
      </c>
      <c r="EG101" s="168" t="str">
        <f t="shared" ca="1" si="360"/>
        <v>-</v>
      </c>
      <c r="EH101" s="166" cm="1">
        <f t="array" aca="1" ref="EH101" ca="1">INDEX(i.rev,$K101,EH$15)</f>
        <v>1</v>
      </c>
      <c r="EI101" s="168">
        <f t="shared" ca="1" si="349"/>
        <v>0</v>
      </c>
      <c r="EJ101" s="168">
        <f t="shared" ca="1" si="349"/>
        <v>1</v>
      </c>
      <c r="EK101" s="168">
        <f t="shared" ca="1" si="349"/>
        <v>0</v>
      </c>
      <c r="EL101" s="168">
        <f t="shared" ca="1" si="349"/>
        <v>1</v>
      </c>
      <c r="EM101" s="168">
        <f t="shared" ca="1" si="349"/>
        <v>1</v>
      </c>
      <c r="EN101" s="168">
        <f t="shared" ca="1" si="349"/>
        <v>1</v>
      </c>
      <c r="EO101" s="168">
        <f t="shared" ca="1" si="298"/>
        <v>0</v>
      </c>
      <c r="EP101" s="168">
        <f t="shared" ca="1" si="298"/>
        <v>0</v>
      </c>
      <c r="EQ101" s="168">
        <f t="shared" ca="1" si="298"/>
        <v>0</v>
      </c>
      <c r="ER101" s="168">
        <f t="shared" ca="1" si="298"/>
        <v>0</v>
      </c>
      <c r="ES101" s="168">
        <f t="shared" ca="1" si="298"/>
        <v>0</v>
      </c>
      <c r="ET101" s="168">
        <f t="shared" ca="1" si="298"/>
        <v>0</v>
      </c>
      <c r="EU101" s="168">
        <f t="shared" ca="1" si="298"/>
        <v>0</v>
      </c>
      <c r="EV101" s="168">
        <f t="shared" ca="1" si="298"/>
        <v>0</v>
      </c>
      <c r="EW101" s="168">
        <f t="shared" ca="1" si="298"/>
        <v>0</v>
      </c>
      <c r="EX101" s="168">
        <f t="shared" ca="1" si="298"/>
        <v>0</v>
      </c>
      <c r="EY101" s="166" cm="1">
        <f t="array" aca="1" ref="EY101" ca="1">INDEX(i.rev,$K101,EY$15)</f>
        <v>0</v>
      </c>
      <c r="EZ101" s="168">
        <f t="shared" ca="1" si="299"/>
        <v>0</v>
      </c>
      <c r="FA101" s="166" cm="1">
        <f t="array" aca="1" ref="FA101" ca="1">INDEX(i.rev,$K101,FA$15)</f>
        <v>1</v>
      </c>
      <c r="FB101" s="168">
        <f t="shared" ca="1" si="351"/>
        <v>0</v>
      </c>
      <c r="FC101" s="168">
        <f t="shared" ca="1" si="351"/>
        <v>0</v>
      </c>
      <c r="FD101" s="168">
        <f t="shared" ca="1" si="351"/>
        <v>0</v>
      </c>
      <c r="FE101" s="168">
        <f t="shared" ca="1" si="351"/>
        <v>0</v>
      </c>
      <c r="FF101" s="168">
        <f t="shared" ca="1" si="351"/>
        <v>0</v>
      </c>
      <c r="FG101" s="168">
        <f t="shared" ca="1" si="351"/>
        <v>0</v>
      </c>
      <c r="FH101" s="168">
        <f t="shared" ca="1" si="351"/>
        <v>0</v>
      </c>
      <c r="FI101" s="10">
        <f t="shared" si="362"/>
        <v>0.9</v>
      </c>
      <c r="FJ101" s="168" t="str">
        <f t="shared" ca="1" si="365"/>
        <v>-</v>
      </c>
      <c r="FK101" s="168" t="str">
        <f t="shared" ca="1" si="365"/>
        <v>-</v>
      </c>
      <c r="FL101" s="199" t="b">
        <f>TRUE</f>
        <v>1</v>
      </c>
      <c r="FM101" s="201">
        <f t="shared" si="353"/>
        <v>31.5</v>
      </c>
      <c r="FN101" s="168" t="str">
        <f t="shared" ca="1" si="323"/>
        <v>-</v>
      </c>
      <c r="FO101" s="166" t="b">
        <f t="shared" si="225"/>
        <v>0</v>
      </c>
      <c r="FP101" s="166" t="b">
        <f t="shared" si="225"/>
        <v>0</v>
      </c>
      <c r="FQ101" s="166" t="b">
        <f t="shared" si="225"/>
        <v>1</v>
      </c>
      <c r="FR101" s="168">
        <f t="shared" ca="1" si="351"/>
        <v>0</v>
      </c>
      <c r="FS101" s="166">
        <f t="shared" ca="1" si="226"/>
        <v>1</v>
      </c>
      <c r="FT101" s="166">
        <f t="shared" ca="1" si="226"/>
        <v>1</v>
      </c>
      <c r="FU101" s="168" t="str">
        <f t="shared" ca="1" si="351"/>
        <v>-</v>
      </c>
      <c r="FV101" s="168" t="str">
        <f t="shared" ca="1" si="351"/>
        <v>-</v>
      </c>
      <c r="FW101" s="168" t="str">
        <f t="shared" ca="1" si="351"/>
        <v>-</v>
      </c>
      <c r="FX101" s="168" t="str">
        <f t="shared" ref="FX101:GF101" ca="1" si="366">OFFSET(FX$5,$B101,0)</f>
        <v>-</v>
      </c>
      <c r="FY101" s="168" t="str">
        <f t="shared" ca="1" si="366"/>
        <v>-</v>
      </c>
      <c r="FZ101" s="168" t="str">
        <f t="shared" ca="1" si="366"/>
        <v>-</v>
      </c>
      <c r="GA101" s="168" t="str">
        <f t="shared" ca="1" si="366"/>
        <v>-</v>
      </c>
      <c r="GB101" s="168" t="str">
        <f t="shared" ca="1" si="366"/>
        <v>-</v>
      </c>
      <c r="GC101" s="168" t="str">
        <f t="shared" ca="1" si="366"/>
        <v>-</v>
      </c>
      <c r="GD101" s="168" t="b">
        <f t="shared" ca="1" si="366"/>
        <v>1</v>
      </c>
      <c r="GE101" s="168" t="str">
        <f t="shared" ca="1" si="366"/>
        <v>-</v>
      </c>
      <c r="GF101" s="168" t="str">
        <f t="shared" ca="1" si="366"/>
        <v>-</v>
      </c>
      <c r="GG101" s="168" t="str">
        <f t="shared" ca="1" si="363"/>
        <v>-</v>
      </c>
      <c r="GH101" s="168" t="str">
        <f t="shared" ca="1" si="363"/>
        <v>-</v>
      </c>
      <c r="GI101" s="168" t="str">
        <f t="shared" ca="1" si="363"/>
        <v>-</v>
      </c>
      <c r="GJ101" s="168" t="str">
        <f t="shared" ca="1" si="363"/>
        <v>-</v>
      </c>
      <c r="GK101" s="168" t="str">
        <f t="shared" ca="1" si="363"/>
        <v>-</v>
      </c>
      <c r="GL101" s="168" t="str">
        <f t="shared" ca="1" si="363"/>
        <v>-</v>
      </c>
      <c r="GM101" s="168" t="str">
        <f t="shared" ca="1" si="363"/>
        <v>-</v>
      </c>
      <c r="GN101" s="168" t="str">
        <f t="shared" ca="1" si="363"/>
        <v>-</v>
      </c>
      <c r="GO101" s="168" t="str">
        <f t="shared" ca="1" si="363"/>
        <v>-</v>
      </c>
      <c r="GP101" s="168" t="str">
        <f t="shared" ca="1" si="363"/>
        <v>-</v>
      </c>
      <c r="GQ101" s="168" t="str">
        <f t="shared" ca="1" si="363"/>
        <v>-</v>
      </c>
      <c r="GR101" s="168" t="str">
        <f t="shared" ca="1" si="363"/>
        <v>-</v>
      </c>
      <c r="GS101" s="168">
        <f t="shared" ca="1" si="363"/>
        <v>500</v>
      </c>
      <c r="GT101" s="168">
        <f t="shared" ca="1" si="363"/>
        <v>500</v>
      </c>
      <c r="GU101" s="168" t="str">
        <f t="shared" ca="1" si="363"/>
        <v>-</v>
      </c>
      <c r="GV101" s="168" t="str">
        <f t="shared" ca="1" si="363"/>
        <v>-</v>
      </c>
      <c r="GW101" s="168" t="str">
        <f t="shared" ca="1" si="340"/>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31"/>
        <v>4.4999999999999998E-2</v>
      </c>
      <c r="JB101" s="166">
        <f t="shared" ca="1" si="232"/>
        <v>4.4999999999999998E-2</v>
      </c>
      <c r="JC101" s="168">
        <f t="shared" ca="1" si="358"/>
        <v>1</v>
      </c>
      <c r="JD101" s="168">
        <f t="shared" ca="1" si="358"/>
        <v>0</v>
      </c>
      <c r="JE101" s="168">
        <f t="shared" ca="1" si="358"/>
        <v>1</v>
      </c>
      <c r="JF101" s="168">
        <f t="shared" ca="1" si="358"/>
        <v>1</v>
      </c>
      <c r="JG101" s="168">
        <f t="shared" ca="1" si="358"/>
        <v>0</v>
      </c>
      <c r="JH101" s="168">
        <f t="shared" ca="1" si="358"/>
        <v>70</v>
      </c>
      <c r="JI101" s="168">
        <f t="shared" ca="1" si="358"/>
        <v>50</v>
      </c>
      <c r="JJ101" s="168">
        <f t="shared" ca="1" si="358"/>
        <v>70</v>
      </c>
      <c r="JK101" s="168">
        <f t="shared" ca="1" si="358"/>
        <v>50</v>
      </c>
      <c r="JL101" s="166">
        <f t="shared" ca="1" si="301"/>
        <v>1</v>
      </c>
      <c r="JM101" s="166">
        <f t="shared" ca="1" si="302"/>
        <v>1</v>
      </c>
      <c r="JN101" s="166">
        <f t="shared" ca="1" si="303"/>
        <v>1</v>
      </c>
      <c r="JO101" s="166">
        <f t="shared" ca="1" si="234"/>
        <v>1</v>
      </c>
      <c r="JP101" s="166">
        <f t="shared" ca="1" si="234"/>
        <v>1</v>
      </c>
      <c r="JQ101" s="168">
        <f t="shared" ca="1" si="358"/>
        <v>1</v>
      </c>
      <c r="JR101" s="10"/>
      <c r="JS101" s="168">
        <f t="shared" ca="1" si="358"/>
        <v>1</v>
      </c>
      <c r="JT101" s="166">
        <f t="shared" ca="1" si="235"/>
        <v>0.85</v>
      </c>
      <c r="JU101" s="168">
        <f t="shared" ca="1" si="358"/>
        <v>1</v>
      </c>
      <c r="JV101" s="168">
        <f t="shared" ca="1" si="358"/>
        <v>1</v>
      </c>
      <c r="JW101" s="168">
        <f t="shared" ca="1" si="358"/>
        <v>1</v>
      </c>
      <c r="JX101" s="168">
        <f t="shared" ca="1" si="358"/>
        <v>1</v>
      </c>
      <c r="JY101" s="168">
        <f t="shared" ca="1" si="358"/>
        <v>1</v>
      </c>
      <c r="JZ101" s="168">
        <f t="shared" ca="1" si="358"/>
        <v>1</v>
      </c>
      <c r="KA101" s="166">
        <f t="shared" ca="1" si="236"/>
        <v>0.85</v>
      </c>
      <c r="KB101" s="166">
        <f t="shared" ca="1" si="237"/>
        <v>1</v>
      </c>
      <c r="KC101" s="166">
        <f t="shared" ca="1" si="238"/>
        <v>1</v>
      </c>
      <c r="KD101" s="166" t="str">
        <f t="shared" ca="1" si="239"/>
        <v>-</v>
      </c>
      <c r="KE101" s="199">
        <v>2</v>
      </c>
      <c r="KF101" s="166" t="str">
        <f t="shared" ca="1" si="240"/>
        <v>-</v>
      </c>
      <c r="KG101" s="166" t="str">
        <f t="shared" ca="1" si="241"/>
        <v>-</v>
      </c>
      <c r="KH101" s="166" t="b">
        <f t="shared" ca="1" si="242"/>
        <v>0</v>
      </c>
      <c r="KI101" s="168">
        <f t="shared" ca="1" si="358"/>
        <v>0</v>
      </c>
      <c r="KJ101" s="27">
        <v>0</v>
      </c>
    </row>
    <row r="102" spans="1:296" s="148" customFormat="1" outlineLevel="1">
      <c r="A102" s="126">
        <f t="shared" si="352"/>
        <v>97</v>
      </c>
      <c r="B102" s="126">
        <f t="shared" si="294"/>
        <v>13</v>
      </c>
      <c r="C102" s="148">
        <v>101</v>
      </c>
      <c r="D102" s="148" t="s">
        <v>884</v>
      </c>
      <c r="E102" s="148" t="b">
        <v>1</v>
      </c>
      <c r="F102" s="148" t="b">
        <v>0</v>
      </c>
      <c r="G102" s="148" t="b">
        <f t="shared" ref="G102:G131" si="367">E102</f>
        <v>1</v>
      </c>
      <c r="H102" s="144">
        <v>3</v>
      </c>
      <c r="I102" s="32">
        <v>1</v>
      </c>
      <c r="J102" s="144">
        <f t="shared" ca="1" si="345"/>
        <v>1</v>
      </c>
      <c r="K102" s="144">
        <f t="shared" ca="1" si="345"/>
        <v>1</v>
      </c>
      <c r="L102" s="144">
        <f t="shared" ca="1" si="345"/>
        <v>1</v>
      </c>
      <c r="M102" s="144">
        <f t="shared" ca="1" si="345"/>
        <v>1</v>
      </c>
      <c r="N102" s="144">
        <f t="shared" ca="1" si="345"/>
        <v>1</v>
      </c>
      <c r="O102" s="144">
        <f t="shared" ca="1" si="345"/>
        <v>1</v>
      </c>
      <c r="P102" s="144">
        <f t="shared" ca="1" si="345"/>
        <v>1</v>
      </c>
      <c r="Q102" s="144">
        <f t="shared" ca="1" si="345"/>
        <v>1</v>
      </c>
      <c r="R102" s="144">
        <f t="shared" ca="1" si="345"/>
        <v>2</v>
      </c>
      <c r="S102" s="144">
        <f t="shared" ca="1" si="345"/>
        <v>1</v>
      </c>
      <c r="T102" s="199">
        <v>2</v>
      </c>
      <c r="U102" s="144">
        <f t="shared" ca="1" si="345"/>
        <v>1</v>
      </c>
      <c r="V102" s="144">
        <f t="shared" ca="1" si="345"/>
        <v>1</v>
      </c>
      <c r="W102" s="144">
        <f t="shared" ca="1" si="345"/>
        <v>1</v>
      </c>
      <c r="X102" s="144">
        <f t="shared" ca="1" si="345"/>
        <v>1</v>
      </c>
      <c r="Y102" s="144">
        <f t="shared" ca="1" si="345"/>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6"/>
        <v>1</v>
      </c>
      <c r="AL102" s="166" t="str">
        <f t="shared" si="356"/>
        <v>-</v>
      </c>
      <c r="AM102" s="166" t="str">
        <f t="shared" si="356"/>
        <v>-</v>
      </c>
      <c r="AN102" s="166" t="str">
        <f t="shared" si="356"/>
        <v>-</v>
      </c>
      <c r="AO102" s="166" t="b">
        <f t="shared" si="356"/>
        <v>0</v>
      </c>
      <c r="AP102" s="166" t="b">
        <f t="shared" si="356"/>
        <v>0</v>
      </c>
      <c r="AQ102" s="166">
        <f t="shared" ca="1" si="217"/>
        <v>0</v>
      </c>
      <c r="AR102" s="166" t="b">
        <f t="shared" ca="1" si="346"/>
        <v>0</v>
      </c>
      <c r="AS102" s="166" t="b">
        <f t="shared" ca="1" si="346"/>
        <v>0</v>
      </c>
      <c r="AT102" s="166" t="str">
        <f t="shared" ca="1" si="346"/>
        <v>-</v>
      </c>
      <c r="AU102" s="166" t="str">
        <f t="shared" ca="1" si="346"/>
        <v>-</v>
      </c>
      <c r="AV102" s="166" t="str">
        <f t="shared" ca="1" si="346"/>
        <v>-</v>
      </c>
      <c r="AW102" s="10"/>
      <c r="AX102" s="166" t="b">
        <f t="shared" si="219"/>
        <v>1</v>
      </c>
      <c r="AY102" s="168" t="b">
        <f t="shared" ca="1" si="357"/>
        <v>1</v>
      </c>
      <c r="AZ102" s="168" t="b">
        <f t="shared" ca="1" si="357"/>
        <v>1</v>
      </c>
      <c r="BA102" s="167">
        <f t="shared" si="263"/>
        <v>3108</v>
      </c>
      <c r="BB102" s="168" t="str">
        <f t="shared" ca="1" si="357"/>
        <v>-</v>
      </c>
      <c r="BC102" s="168" t="str">
        <f t="shared" ca="1" si="357"/>
        <v>-</v>
      </c>
      <c r="BD102" s="168" t="str">
        <f t="shared" ca="1" si="357"/>
        <v>-</v>
      </c>
      <c r="BE102" s="168" t="str">
        <f t="shared" ca="1" si="357"/>
        <v>-</v>
      </c>
      <c r="BF102" s="168" t="str">
        <f t="shared" ca="1" si="357"/>
        <v>-</v>
      </c>
      <c r="BG102" s="168">
        <f t="shared" ca="1" si="357"/>
        <v>1</v>
      </c>
      <c r="BH102" s="168">
        <f t="shared" ca="1" si="357"/>
        <v>1</v>
      </c>
      <c r="BI102" s="168" t="str">
        <f t="shared" ca="1" si="357"/>
        <v>-</v>
      </c>
      <c r="BJ102" s="168" t="str">
        <f t="shared" ca="1" si="357"/>
        <v>-</v>
      </c>
      <c r="BK102" s="10"/>
      <c r="BL102" s="168" t="str">
        <f t="shared" ca="1" si="357"/>
        <v>-</v>
      </c>
      <c r="BM102" s="168" t="str">
        <f t="shared" ca="1" si="357"/>
        <v>-</v>
      </c>
      <c r="BN102" s="168" t="str">
        <f t="shared" ca="1" si="357"/>
        <v>-</v>
      </c>
      <c r="BO102" s="168" t="str">
        <f t="shared" ca="1" si="357"/>
        <v>-</v>
      </c>
      <c r="BP102" s="168" t="str">
        <f t="shared" ca="1" si="357"/>
        <v>-</v>
      </c>
      <c r="BQ102" s="168" t="str">
        <f t="shared" ca="1" si="357"/>
        <v>-</v>
      </c>
      <c r="BR102" s="168" t="str">
        <f t="shared" ca="1" si="357"/>
        <v>-</v>
      </c>
      <c r="BS102" s="168" t="str">
        <f t="shared" ca="1" si="357"/>
        <v>-</v>
      </c>
      <c r="BT102" s="168" t="str">
        <f t="shared" ca="1" si="357"/>
        <v>-</v>
      </c>
      <c r="BU102" s="168" t="str">
        <f t="shared" ca="1" si="357"/>
        <v>-</v>
      </c>
      <c r="BV102" s="168" t="str">
        <f t="shared" ca="1" si="357"/>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4"/>
        <v>-</v>
      </c>
      <c r="CI102" s="168" t="str">
        <f t="shared" ca="1" si="364"/>
        <v>-</v>
      </c>
      <c r="CJ102" s="168" t="str">
        <f t="shared" ca="1" si="364"/>
        <v>-</v>
      </c>
      <c r="CK102" s="168" t="str">
        <f t="shared" ca="1" si="364"/>
        <v>-</v>
      </c>
      <c r="CL102" s="168" t="str">
        <f t="shared" ca="1" si="364"/>
        <v>-</v>
      </c>
      <c r="CM102" s="168" t="str">
        <f t="shared" ca="1" si="364"/>
        <v>-</v>
      </c>
      <c r="CN102" s="168" t="str">
        <f t="shared" ca="1" si="364"/>
        <v>-</v>
      </c>
      <c r="CO102" s="168" t="str">
        <f t="shared" ca="1" si="364"/>
        <v>-</v>
      </c>
      <c r="CP102" s="168">
        <f t="shared" ca="1" si="364"/>
        <v>1</v>
      </c>
      <c r="CQ102" s="168">
        <f t="shared" ca="1" si="364"/>
        <v>1</v>
      </c>
      <c r="CR102" s="168">
        <f t="shared" ca="1" si="364"/>
        <v>0</v>
      </c>
      <c r="CS102" s="168" t="str">
        <f t="shared" ca="1" si="364"/>
        <v>-</v>
      </c>
      <c r="CT102" s="168" t="str">
        <f t="shared" ca="1" si="364"/>
        <v>-</v>
      </c>
      <c r="CU102" s="168" t="str">
        <f t="shared" ca="1" si="364"/>
        <v>-</v>
      </c>
      <c r="CV102" s="168" t="str">
        <f t="shared" ca="1" si="364"/>
        <v>-</v>
      </c>
      <c r="CW102" s="168" t="str">
        <f t="shared" ca="1" si="364"/>
        <v>-</v>
      </c>
      <c r="CX102" s="168" t="str">
        <f t="shared" ca="1" si="361"/>
        <v>-</v>
      </c>
      <c r="CY102" s="168" t="str">
        <f t="shared" ca="1" si="361"/>
        <v>-</v>
      </c>
      <c r="CZ102" s="168">
        <f t="shared" ca="1" si="361"/>
        <v>0</v>
      </c>
      <c r="DA102" s="168" t="str">
        <f t="shared" ca="1" si="361"/>
        <v>-</v>
      </c>
      <c r="DB102" s="168" t="str">
        <f t="shared" ca="1" si="361"/>
        <v>-</v>
      </c>
      <c r="DC102" s="168" t="str">
        <f t="shared" ca="1" si="361"/>
        <v>-</v>
      </c>
      <c r="DD102" s="168" t="str">
        <f t="shared" ca="1" si="361"/>
        <v>-</v>
      </c>
      <c r="DE102" s="168" t="str">
        <f t="shared" ca="1" si="361"/>
        <v>-</v>
      </c>
      <c r="DF102" s="168">
        <f t="shared" ca="1" si="361"/>
        <v>0</v>
      </c>
      <c r="DG102" s="168">
        <f t="shared" ca="1" si="361"/>
        <v>0</v>
      </c>
      <c r="DH102" s="168">
        <f t="shared" ca="1" si="361"/>
        <v>0</v>
      </c>
      <c r="DI102" s="168">
        <f t="shared" ca="1" si="359"/>
        <v>0</v>
      </c>
      <c r="DJ102" s="168">
        <f t="shared" ca="1" si="359"/>
        <v>0</v>
      </c>
      <c r="DK102" s="168">
        <f t="shared" ca="1" si="359"/>
        <v>0</v>
      </c>
      <c r="DL102" s="168">
        <f t="shared" ca="1" si="359"/>
        <v>0</v>
      </c>
      <c r="DM102" s="168" t="str">
        <f t="shared" ca="1" si="359"/>
        <v>-</v>
      </c>
      <c r="DN102" s="168" t="str">
        <f t="shared" ca="1" si="359"/>
        <v>-</v>
      </c>
      <c r="DO102" s="168" t="str">
        <f t="shared" ca="1" si="359"/>
        <v>-</v>
      </c>
      <c r="DP102" s="168" t="str">
        <f t="shared" ca="1" si="359"/>
        <v>-</v>
      </c>
      <c r="DQ102" s="168" t="str">
        <f t="shared" ca="1" si="359"/>
        <v>-</v>
      </c>
      <c r="DR102" s="168" t="str">
        <f t="shared" ca="1" si="359"/>
        <v>-</v>
      </c>
      <c r="DS102" s="168" t="str">
        <f t="shared" ca="1" si="359"/>
        <v>-</v>
      </c>
      <c r="DT102" s="168" t="str">
        <f t="shared" ca="1" si="360"/>
        <v>-</v>
      </c>
      <c r="DU102" s="168" t="str">
        <f t="shared" ca="1" si="360"/>
        <v>-</v>
      </c>
      <c r="DV102" s="168" t="str">
        <f t="shared" ca="1" si="360"/>
        <v>-</v>
      </c>
      <c r="DW102" s="168" t="str">
        <f t="shared" ca="1" si="360"/>
        <v>-</v>
      </c>
      <c r="DX102" s="10"/>
      <c r="DY102" s="168">
        <f t="shared" ca="1" si="360"/>
        <v>1</v>
      </c>
      <c r="DZ102" s="168" t="str">
        <f t="shared" ca="1" si="360"/>
        <v>-</v>
      </c>
      <c r="EA102" s="168" t="str">
        <f t="shared" ca="1" si="360"/>
        <v>-</v>
      </c>
      <c r="EB102" s="168" t="str">
        <f t="shared" ca="1" si="360"/>
        <v>-</v>
      </c>
      <c r="EC102" s="168" t="str">
        <f t="shared" ca="1" si="360"/>
        <v>-</v>
      </c>
      <c r="ED102" s="168" t="b">
        <f t="shared" ca="1" si="360"/>
        <v>0</v>
      </c>
      <c r="EE102" s="168" t="str">
        <f t="shared" ca="1" si="360"/>
        <v>-</v>
      </c>
      <c r="EF102" s="168">
        <f t="shared" ca="1" si="360"/>
        <v>0</v>
      </c>
      <c r="EG102" s="168" t="str">
        <f t="shared" ca="1" si="360"/>
        <v>-</v>
      </c>
      <c r="EH102" s="166" cm="1">
        <f t="array" aca="1" ref="EH102" ca="1">INDEX(i.rev,$K102,EH$15)</f>
        <v>1</v>
      </c>
      <c r="EI102" s="168">
        <f t="shared" ca="1" si="349"/>
        <v>0</v>
      </c>
      <c r="EJ102" s="168">
        <f t="shared" ca="1" si="349"/>
        <v>1</v>
      </c>
      <c r="EK102" s="168">
        <f t="shared" ca="1" si="349"/>
        <v>0</v>
      </c>
      <c r="EL102" s="168">
        <f t="shared" ca="1" si="349"/>
        <v>1</v>
      </c>
      <c r="EM102" s="168">
        <f t="shared" ca="1" si="349"/>
        <v>1</v>
      </c>
      <c r="EN102" s="168">
        <f t="shared" ca="1" si="349"/>
        <v>1</v>
      </c>
      <c r="EO102" s="168">
        <f t="shared" ca="1" si="349"/>
        <v>0</v>
      </c>
      <c r="EP102" s="168">
        <f t="shared" ca="1" si="349"/>
        <v>0</v>
      </c>
      <c r="EQ102" s="168">
        <f t="shared" ca="1" si="349"/>
        <v>0</v>
      </c>
      <c r="ER102" s="168">
        <f t="shared" ca="1" si="349"/>
        <v>0</v>
      </c>
      <c r="ES102" s="168">
        <f t="shared" ca="1" si="349"/>
        <v>0</v>
      </c>
      <c r="ET102" s="168">
        <f t="shared" ca="1" si="349"/>
        <v>0</v>
      </c>
      <c r="EU102" s="168">
        <f t="shared" ca="1" si="349"/>
        <v>0</v>
      </c>
      <c r="EV102" s="168">
        <f t="shared" ca="1" si="349"/>
        <v>0</v>
      </c>
      <c r="EW102" s="168">
        <f t="shared" ca="1" si="349"/>
        <v>0</v>
      </c>
      <c r="EX102" s="168">
        <f t="shared" ca="1" si="349"/>
        <v>0</v>
      </c>
      <c r="EY102" s="166" cm="1">
        <f t="array" aca="1" ref="EY102" ca="1">INDEX(i.rev,$K102,EY$15)</f>
        <v>0</v>
      </c>
      <c r="EZ102" s="168">
        <f t="shared" ca="1" si="299"/>
        <v>0</v>
      </c>
      <c r="FA102" s="166" cm="1">
        <f t="array" aca="1" ref="FA102" ca="1">INDEX(i.rev,$K102,FA$15)</f>
        <v>1</v>
      </c>
      <c r="FB102" s="168">
        <f t="shared" ref="FB102:GF114" ca="1" si="368">OFFSET(FB$5,$B102,0)</f>
        <v>0</v>
      </c>
      <c r="FC102" s="168">
        <f t="shared" ca="1" si="368"/>
        <v>0</v>
      </c>
      <c r="FD102" s="168">
        <f t="shared" ca="1" si="368"/>
        <v>0</v>
      </c>
      <c r="FE102" s="168">
        <f t="shared" ca="1" si="368"/>
        <v>0</v>
      </c>
      <c r="FF102" s="168">
        <f t="shared" ca="1" si="368"/>
        <v>0</v>
      </c>
      <c r="FG102" s="168">
        <f t="shared" ca="1" si="368"/>
        <v>0</v>
      </c>
      <c r="FH102" s="168">
        <f t="shared" ca="1" si="368"/>
        <v>0</v>
      </c>
      <c r="FI102" s="10">
        <v>0.15</v>
      </c>
      <c r="FJ102" s="168" t="str">
        <f t="shared" ca="1" si="365"/>
        <v>-</v>
      </c>
      <c r="FK102" s="168" t="str">
        <f t="shared" ca="1" si="365"/>
        <v>-</v>
      </c>
      <c r="FL102" s="199" t="b">
        <f>TRUE</f>
        <v>1</v>
      </c>
      <c r="FM102" s="201">
        <f t="shared" si="353"/>
        <v>5.25</v>
      </c>
      <c r="FN102" s="168" t="str">
        <f t="shared" ca="1" si="323"/>
        <v>-</v>
      </c>
      <c r="FO102" s="166" t="b">
        <f t="shared" si="225"/>
        <v>0</v>
      </c>
      <c r="FP102" s="166" t="b">
        <f t="shared" si="225"/>
        <v>0</v>
      </c>
      <c r="FQ102" s="166" t="b">
        <f t="shared" si="225"/>
        <v>1</v>
      </c>
      <c r="FR102" s="168">
        <f t="shared" ca="1" si="368"/>
        <v>0</v>
      </c>
      <c r="FS102" s="166">
        <f t="shared" ca="1" si="226"/>
        <v>1</v>
      </c>
      <c r="FT102" s="166">
        <f t="shared" ca="1" si="226"/>
        <v>1</v>
      </c>
      <c r="FU102" s="168" t="str">
        <f t="shared" ca="1" si="368"/>
        <v>-</v>
      </c>
      <c r="FV102" s="168" t="str">
        <f t="shared" ca="1" si="368"/>
        <v>-</v>
      </c>
      <c r="FW102" s="168" t="str">
        <f t="shared" ca="1" si="368"/>
        <v>-</v>
      </c>
      <c r="FX102" s="168" t="str">
        <f t="shared" ca="1" si="368"/>
        <v>-</v>
      </c>
      <c r="FY102" s="168" t="str">
        <f t="shared" ca="1" si="368"/>
        <v>-</v>
      </c>
      <c r="FZ102" s="168" t="str">
        <f t="shared" ca="1" si="368"/>
        <v>-</v>
      </c>
      <c r="GA102" s="168" t="str">
        <f t="shared" ca="1" si="368"/>
        <v>-</v>
      </c>
      <c r="GB102" s="168" t="str">
        <f t="shared" ca="1" si="368"/>
        <v>-</v>
      </c>
      <c r="GC102" s="168" t="str">
        <f t="shared" ca="1" si="368"/>
        <v>-</v>
      </c>
      <c r="GD102" s="168" t="b">
        <f t="shared" ca="1" si="368"/>
        <v>1</v>
      </c>
      <c r="GE102" s="168" t="str">
        <f t="shared" ca="1" si="368"/>
        <v>-</v>
      </c>
      <c r="GF102" s="168" t="str">
        <f t="shared" ca="1" si="368"/>
        <v>-</v>
      </c>
      <c r="GG102" s="168" t="str">
        <f t="shared" ca="1" si="363"/>
        <v>-</v>
      </c>
      <c r="GH102" s="168" t="str">
        <f t="shared" ca="1" si="363"/>
        <v>-</v>
      </c>
      <c r="GI102" s="168" t="str">
        <f t="shared" ca="1" si="363"/>
        <v>-</v>
      </c>
      <c r="GJ102" s="168" t="str">
        <f t="shared" ca="1" si="363"/>
        <v>-</v>
      </c>
      <c r="GK102" s="168" t="str">
        <f t="shared" ca="1" si="363"/>
        <v>-</v>
      </c>
      <c r="GL102" s="168" t="str">
        <f t="shared" ca="1" si="363"/>
        <v>-</v>
      </c>
      <c r="GM102" s="168" t="str">
        <f t="shared" ca="1" si="363"/>
        <v>-</v>
      </c>
      <c r="GN102" s="168" t="str">
        <f t="shared" ca="1" si="363"/>
        <v>-</v>
      </c>
      <c r="GO102" s="168" t="str">
        <f t="shared" ca="1" si="363"/>
        <v>-</v>
      </c>
      <c r="GP102" s="168" t="str">
        <f t="shared" ca="1" si="363"/>
        <v>-</v>
      </c>
      <c r="GQ102" s="168" t="str">
        <f t="shared" ca="1" si="363"/>
        <v>-</v>
      </c>
      <c r="GR102" s="168" t="str">
        <f t="shared" ca="1" si="363"/>
        <v>-</v>
      </c>
      <c r="GS102" s="168">
        <f t="shared" ca="1" si="363"/>
        <v>500</v>
      </c>
      <c r="GT102" s="168">
        <f t="shared" ca="1" si="363"/>
        <v>500</v>
      </c>
      <c r="GU102" s="168" t="str">
        <f t="shared" ca="1" si="363"/>
        <v>-</v>
      </c>
      <c r="GV102" s="168" t="str">
        <f t="shared" ca="1" si="363"/>
        <v>-</v>
      </c>
      <c r="GW102" s="168" t="str">
        <f t="shared" ca="1" si="340"/>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31"/>
        <v>4.4999999999999998E-2</v>
      </c>
      <c r="JB102" s="166">
        <f t="shared" ca="1" si="232"/>
        <v>4.4999999999999998E-2</v>
      </c>
      <c r="JC102" s="168">
        <f t="shared" ca="1" si="358"/>
        <v>1</v>
      </c>
      <c r="JD102" s="168">
        <f t="shared" ca="1" si="358"/>
        <v>0</v>
      </c>
      <c r="JE102" s="168">
        <f t="shared" ca="1" si="358"/>
        <v>1</v>
      </c>
      <c r="JF102" s="168">
        <f t="shared" ca="1" si="358"/>
        <v>1</v>
      </c>
      <c r="JG102" s="168">
        <f t="shared" ca="1" si="358"/>
        <v>0</v>
      </c>
      <c r="JH102" s="199">
        <v>50</v>
      </c>
      <c r="JI102" s="199">
        <v>50</v>
      </c>
      <c r="JJ102" s="199">
        <v>50</v>
      </c>
      <c r="JK102" s="199">
        <v>50</v>
      </c>
      <c r="JL102" s="166">
        <f t="shared" ca="1" si="301"/>
        <v>1</v>
      </c>
      <c r="JM102" s="166">
        <f t="shared" ca="1" si="302"/>
        <v>1</v>
      </c>
      <c r="JN102" s="166">
        <f t="shared" ca="1" si="303"/>
        <v>1</v>
      </c>
      <c r="JO102" s="166">
        <f t="shared" ca="1" si="234"/>
        <v>1</v>
      </c>
      <c r="JP102" s="166">
        <f t="shared" ca="1" si="234"/>
        <v>1</v>
      </c>
      <c r="JQ102" s="168">
        <f t="shared" ca="1" si="358"/>
        <v>1</v>
      </c>
      <c r="JR102" s="10"/>
      <c r="JS102" s="168">
        <f t="shared" ca="1" si="358"/>
        <v>1</v>
      </c>
      <c r="JT102" s="166">
        <f t="shared" si="235"/>
        <v>0.85</v>
      </c>
      <c r="JU102" s="168">
        <f t="shared" ca="1" si="358"/>
        <v>1</v>
      </c>
      <c r="JV102" s="168">
        <f t="shared" ca="1" si="358"/>
        <v>1</v>
      </c>
      <c r="JW102" s="168">
        <f t="shared" ca="1" si="358"/>
        <v>1</v>
      </c>
      <c r="JX102" s="168">
        <f t="shared" ca="1" si="358"/>
        <v>1</v>
      </c>
      <c r="JY102" s="168">
        <f t="shared" ca="1" si="358"/>
        <v>1</v>
      </c>
      <c r="JZ102" s="168">
        <f t="shared" ca="1" si="358"/>
        <v>1</v>
      </c>
      <c r="KA102" s="166">
        <f t="shared" si="236"/>
        <v>0.85</v>
      </c>
      <c r="KB102" s="166">
        <f t="shared" ca="1" si="237"/>
        <v>1</v>
      </c>
      <c r="KC102" s="166">
        <f t="shared" ca="1" si="238"/>
        <v>1</v>
      </c>
      <c r="KD102" s="166" t="str">
        <f t="shared" ca="1" si="239"/>
        <v>-</v>
      </c>
      <c r="KE102" s="199">
        <v>2</v>
      </c>
      <c r="KF102" s="166" t="str">
        <f t="shared" ca="1" si="240"/>
        <v>-</v>
      </c>
      <c r="KG102" s="166" t="str">
        <f t="shared" ca="1" si="241"/>
        <v>-</v>
      </c>
      <c r="KH102" s="166" t="b">
        <f t="shared" ca="1" si="242"/>
        <v>0</v>
      </c>
      <c r="KI102" s="168">
        <f t="shared" ca="1" si="358"/>
        <v>0</v>
      </c>
      <c r="KJ102" s="27">
        <v>0</v>
      </c>
    </row>
    <row r="103" spans="1:296" s="148" customFormat="1" outlineLevel="1">
      <c r="A103" s="126">
        <f t="shared" si="352"/>
        <v>98</v>
      </c>
      <c r="B103" s="126">
        <f t="shared" si="294"/>
        <v>13</v>
      </c>
      <c r="C103" s="148">
        <v>101</v>
      </c>
      <c r="D103" s="148" t="s">
        <v>884</v>
      </c>
      <c r="E103" s="148" t="b">
        <v>1</v>
      </c>
      <c r="F103" s="148" t="b">
        <v>0</v>
      </c>
      <c r="G103" s="148" t="b">
        <f t="shared" si="367"/>
        <v>1</v>
      </c>
      <c r="H103" s="144">
        <v>3</v>
      </c>
      <c r="I103" s="32">
        <v>1</v>
      </c>
      <c r="J103" s="144">
        <f t="shared" ca="1" si="345"/>
        <v>1</v>
      </c>
      <c r="K103" s="144">
        <f t="shared" ca="1" si="345"/>
        <v>1</v>
      </c>
      <c r="L103" s="144">
        <f t="shared" ca="1" si="345"/>
        <v>1</v>
      </c>
      <c r="M103" s="144">
        <f t="shared" ca="1" si="345"/>
        <v>1</v>
      </c>
      <c r="N103" s="144">
        <f t="shared" ca="1" si="345"/>
        <v>1</v>
      </c>
      <c r="O103" s="144">
        <f t="shared" ca="1" si="345"/>
        <v>1</v>
      </c>
      <c r="P103" s="144">
        <f t="shared" ca="1" si="345"/>
        <v>1</v>
      </c>
      <c r="Q103" s="144">
        <f t="shared" ca="1" si="345"/>
        <v>1</v>
      </c>
      <c r="R103" s="144">
        <f t="shared" ca="1" si="345"/>
        <v>2</v>
      </c>
      <c r="S103" s="144">
        <f t="shared" ca="1" si="345"/>
        <v>1</v>
      </c>
      <c r="T103" s="144">
        <f t="shared" ca="1" si="345"/>
        <v>2</v>
      </c>
      <c r="U103" s="144">
        <f t="shared" ca="1" si="345"/>
        <v>1</v>
      </c>
      <c r="V103" s="144">
        <f t="shared" ca="1" si="345"/>
        <v>1</v>
      </c>
      <c r="W103" s="144">
        <f t="shared" ca="1" si="345"/>
        <v>1</v>
      </c>
      <c r="X103" s="144">
        <f t="shared" ca="1" si="345"/>
        <v>1</v>
      </c>
      <c r="Y103" s="144">
        <f t="shared" ca="1" si="345"/>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6"/>
        <v>1</v>
      </c>
      <c r="AL103" s="166" t="str">
        <f t="shared" si="356"/>
        <v>-</v>
      </c>
      <c r="AM103" s="166" t="str">
        <f t="shared" si="356"/>
        <v>-</v>
      </c>
      <c r="AN103" s="166" t="str">
        <f t="shared" si="356"/>
        <v>-</v>
      </c>
      <c r="AO103" s="166" t="b">
        <f t="shared" si="356"/>
        <v>0</v>
      </c>
      <c r="AP103" s="166" t="b">
        <f t="shared" si="356"/>
        <v>0</v>
      </c>
      <c r="AQ103" s="166">
        <f t="shared" ca="1" si="217"/>
        <v>0</v>
      </c>
      <c r="AR103" s="166" t="b">
        <f t="shared" ca="1" si="346"/>
        <v>0</v>
      </c>
      <c r="AS103" s="166" t="b">
        <f t="shared" ca="1" si="346"/>
        <v>0</v>
      </c>
      <c r="AT103" s="166" t="str">
        <f t="shared" ca="1" si="346"/>
        <v>-</v>
      </c>
      <c r="AU103" s="166" t="str">
        <f t="shared" ca="1" si="346"/>
        <v>-</v>
      </c>
      <c r="AV103" s="166" t="str">
        <f t="shared" ca="1" si="346"/>
        <v>-</v>
      </c>
      <c r="AW103" s="10"/>
      <c r="AX103" s="166" t="b">
        <f t="shared" si="219"/>
        <v>1</v>
      </c>
      <c r="AY103" s="168" t="b">
        <f t="shared" ca="1" si="357"/>
        <v>1</v>
      </c>
      <c r="AZ103" s="168" t="b">
        <f t="shared" ca="1" si="357"/>
        <v>1</v>
      </c>
      <c r="BA103" s="167">
        <f t="shared" si="263"/>
        <v>3108</v>
      </c>
      <c r="BB103" s="168" t="str">
        <f t="shared" ca="1" si="357"/>
        <v>-</v>
      </c>
      <c r="BC103" s="168" t="str">
        <f t="shared" ca="1" si="357"/>
        <v>-</v>
      </c>
      <c r="BD103" s="168" t="str">
        <f t="shared" ca="1" si="357"/>
        <v>-</v>
      </c>
      <c r="BE103" s="168" t="str">
        <f t="shared" ca="1" si="357"/>
        <v>-</v>
      </c>
      <c r="BF103" s="168" t="str">
        <f t="shared" ca="1" si="357"/>
        <v>-</v>
      </c>
      <c r="BG103" s="168">
        <f t="shared" ca="1" si="357"/>
        <v>1</v>
      </c>
      <c r="BH103" s="168">
        <f t="shared" ca="1" si="357"/>
        <v>1</v>
      </c>
      <c r="BI103" s="168" t="str">
        <f t="shared" ca="1" si="357"/>
        <v>-</v>
      </c>
      <c r="BJ103" s="168" t="str">
        <f t="shared" ca="1" si="357"/>
        <v>-</v>
      </c>
      <c r="BK103" s="10"/>
      <c r="BL103" s="168" t="str">
        <f t="shared" ca="1" si="357"/>
        <v>-</v>
      </c>
      <c r="BM103" s="168" t="str">
        <f t="shared" ca="1" si="357"/>
        <v>-</v>
      </c>
      <c r="BN103" s="168" t="str">
        <f t="shared" ca="1" si="357"/>
        <v>-</v>
      </c>
      <c r="BO103" s="168" t="str">
        <f t="shared" ca="1" si="357"/>
        <v>-</v>
      </c>
      <c r="BP103" s="168" t="str">
        <f t="shared" ca="1" si="357"/>
        <v>-</v>
      </c>
      <c r="BQ103" s="168" t="str">
        <f t="shared" ca="1" si="357"/>
        <v>-</v>
      </c>
      <c r="BR103" s="168" t="str">
        <f t="shared" ca="1" si="357"/>
        <v>-</v>
      </c>
      <c r="BS103" s="168" t="str">
        <f t="shared" ca="1" si="357"/>
        <v>-</v>
      </c>
      <c r="BT103" s="168" t="str">
        <f t="shared" ca="1" si="357"/>
        <v>-</v>
      </c>
      <c r="BU103" s="168" t="str">
        <f t="shared" ca="1" si="357"/>
        <v>-</v>
      </c>
      <c r="BV103" s="168" t="str">
        <f t="shared" ca="1" si="357"/>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4"/>
        <v>-</v>
      </c>
      <c r="CI103" s="168" t="str">
        <f t="shared" ca="1" si="364"/>
        <v>-</v>
      </c>
      <c r="CJ103" s="168" t="str">
        <f t="shared" ca="1" si="364"/>
        <v>-</v>
      </c>
      <c r="CK103" s="168" t="str">
        <f t="shared" ca="1" si="364"/>
        <v>-</v>
      </c>
      <c r="CL103" s="168" t="str">
        <f t="shared" ca="1" si="364"/>
        <v>-</v>
      </c>
      <c r="CM103" s="168" t="str">
        <f t="shared" ca="1" si="364"/>
        <v>-</v>
      </c>
      <c r="CN103" s="168" t="str">
        <f t="shared" ca="1" si="364"/>
        <v>-</v>
      </c>
      <c r="CO103" s="168" t="str">
        <f t="shared" ca="1" si="364"/>
        <v>-</v>
      </c>
      <c r="CP103" s="168">
        <f t="shared" ca="1" si="364"/>
        <v>1</v>
      </c>
      <c r="CQ103" s="168">
        <f t="shared" ca="1" si="364"/>
        <v>1</v>
      </c>
      <c r="CR103" s="168">
        <f t="shared" ca="1" si="364"/>
        <v>0</v>
      </c>
      <c r="CS103" s="168" t="str">
        <f t="shared" ca="1" si="364"/>
        <v>-</v>
      </c>
      <c r="CT103" s="168" t="str">
        <f t="shared" ca="1" si="364"/>
        <v>-</v>
      </c>
      <c r="CU103" s="168" t="str">
        <f t="shared" ca="1" si="364"/>
        <v>-</v>
      </c>
      <c r="CV103" s="168" t="str">
        <f t="shared" ca="1" si="364"/>
        <v>-</v>
      </c>
      <c r="CW103" s="168" t="str">
        <f t="shared" ca="1" si="364"/>
        <v>-</v>
      </c>
      <c r="CX103" s="168" t="str">
        <f t="shared" ca="1" si="361"/>
        <v>-</v>
      </c>
      <c r="CY103" s="168" t="str">
        <f t="shared" ca="1" si="361"/>
        <v>-</v>
      </c>
      <c r="CZ103" s="168">
        <f t="shared" ca="1" si="361"/>
        <v>0</v>
      </c>
      <c r="DA103" s="168" t="str">
        <f t="shared" ca="1" si="361"/>
        <v>-</v>
      </c>
      <c r="DB103" s="168" t="str">
        <f t="shared" ca="1" si="361"/>
        <v>-</v>
      </c>
      <c r="DC103" s="168" t="str">
        <f t="shared" ca="1" si="361"/>
        <v>-</v>
      </c>
      <c r="DD103" s="168" t="str">
        <f t="shared" ca="1" si="361"/>
        <v>-</v>
      </c>
      <c r="DE103" s="168" t="str">
        <f t="shared" ca="1" si="361"/>
        <v>-</v>
      </c>
      <c r="DF103" s="168">
        <f t="shared" ca="1" si="361"/>
        <v>0</v>
      </c>
      <c r="DG103" s="168">
        <f t="shared" ca="1" si="361"/>
        <v>0</v>
      </c>
      <c r="DH103" s="168">
        <f t="shared" ca="1" si="361"/>
        <v>0</v>
      </c>
      <c r="DI103" s="168">
        <f t="shared" ca="1" si="359"/>
        <v>0</v>
      </c>
      <c r="DJ103" s="168">
        <f t="shared" ca="1" si="359"/>
        <v>0</v>
      </c>
      <c r="DK103" s="168">
        <f t="shared" ca="1" si="359"/>
        <v>0</v>
      </c>
      <c r="DL103" s="168">
        <f t="shared" ca="1" si="359"/>
        <v>0</v>
      </c>
      <c r="DM103" s="168" t="str">
        <f t="shared" ca="1" si="359"/>
        <v>-</v>
      </c>
      <c r="DN103" s="168" t="str">
        <f t="shared" ca="1" si="359"/>
        <v>-</v>
      </c>
      <c r="DO103" s="168" t="str">
        <f t="shared" ca="1" si="359"/>
        <v>-</v>
      </c>
      <c r="DP103" s="168" t="str">
        <f t="shared" ca="1" si="359"/>
        <v>-</v>
      </c>
      <c r="DQ103" s="168" t="str">
        <f t="shared" ca="1" si="359"/>
        <v>-</v>
      </c>
      <c r="DR103" s="168" t="str">
        <f t="shared" ca="1" si="359"/>
        <v>-</v>
      </c>
      <c r="DS103" s="168" t="str">
        <f t="shared" ca="1" si="359"/>
        <v>-</v>
      </c>
      <c r="DT103" s="168" t="str">
        <f t="shared" ca="1" si="360"/>
        <v>-</v>
      </c>
      <c r="DU103" s="168" t="str">
        <f t="shared" ca="1" si="360"/>
        <v>-</v>
      </c>
      <c r="DV103" s="168" t="str">
        <f t="shared" ca="1" si="360"/>
        <v>-</v>
      </c>
      <c r="DW103" s="168" t="str">
        <f t="shared" ca="1" si="360"/>
        <v>-</v>
      </c>
      <c r="DX103" s="10"/>
      <c r="DY103" s="168">
        <f t="shared" ca="1" si="360"/>
        <v>1</v>
      </c>
      <c r="DZ103" s="168" t="str">
        <f t="shared" ca="1" si="360"/>
        <v>-</v>
      </c>
      <c r="EA103" s="168" t="str">
        <f t="shared" ca="1" si="360"/>
        <v>-</v>
      </c>
      <c r="EB103" s="168" t="str">
        <f t="shared" ca="1" si="360"/>
        <v>-</v>
      </c>
      <c r="EC103" s="168" t="str">
        <f t="shared" ca="1" si="360"/>
        <v>-</v>
      </c>
      <c r="ED103" s="168" t="b">
        <f t="shared" ca="1" si="360"/>
        <v>0</v>
      </c>
      <c r="EE103" s="168" t="str">
        <f t="shared" ca="1" si="360"/>
        <v>-</v>
      </c>
      <c r="EF103" s="168">
        <f t="shared" ca="1" si="360"/>
        <v>0</v>
      </c>
      <c r="EG103" s="168" t="str">
        <f t="shared" ca="1" si="360"/>
        <v>-</v>
      </c>
      <c r="EH103" s="166" cm="1">
        <f t="array" aca="1" ref="EH103" ca="1">INDEX(i.rev,$K103,EH$15)</f>
        <v>1</v>
      </c>
      <c r="EI103" s="168">
        <f t="shared" ca="1" si="349"/>
        <v>0</v>
      </c>
      <c r="EJ103" s="168">
        <f t="shared" ca="1" si="349"/>
        <v>1</v>
      </c>
      <c r="EK103" s="168">
        <f t="shared" ca="1" si="349"/>
        <v>0</v>
      </c>
      <c r="EL103" s="168">
        <f t="shared" ca="1" si="349"/>
        <v>1</v>
      </c>
      <c r="EM103" s="168">
        <f t="shared" ca="1" si="349"/>
        <v>1</v>
      </c>
      <c r="EN103" s="168">
        <f t="shared" ca="1" si="349"/>
        <v>1</v>
      </c>
      <c r="EO103" s="168">
        <f t="shared" ca="1" si="349"/>
        <v>0</v>
      </c>
      <c r="EP103" s="168">
        <f t="shared" ca="1" si="349"/>
        <v>0</v>
      </c>
      <c r="EQ103" s="168">
        <f t="shared" ca="1" si="349"/>
        <v>0</v>
      </c>
      <c r="ER103" s="168">
        <f t="shared" ca="1" si="349"/>
        <v>0</v>
      </c>
      <c r="ES103" s="168">
        <f t="shared" ca="1" si="349"/>
        <v>0</v>
      </c>
      <c r="ET103" s="168">
        <f t="shared" ca="1" si="349"/>
        <v>0</v>
      </c>
      <c r="EU103" s="168">
        <f t="shared" ca="1" si="349"/>
        <v>0</v>
      </c>
      <c r="EV103" s="168">
        <f t="shared" ca="1" si="349"/>
        <v>0</v>
      </c>
      <c r="EW103" s="168">
        <f t="shared" ca="1" si="349"/>
        <v>0</v>
      </c>
      <c r="EX103" s="168">
        <f t="shared" ca="1" si="349"/>
        <v>0</v>
      </c>
      <c r="EY103" s="166" cm="1">
        <f t="array" aca="1" ref="EY103" ca="1">INDEX(i.rev,$K103,EY$15)</f>
        <v>0</v>
      </c>
      <c r="EZ103" s="168">
        <f t="shared" ca="1" si="299"/>
        <v>0</v>
      </c>
      <c r="FA103" s="166" cm="1">
        <f t="array" aca="1" ref="FA103" ca="1">INDEX(i.rev,$K103,FA$15)</f>
        <v>1</v>
      </c>
      <c r="FB103" s="168">
        <f t="shared" ca="1" si="368"/>
        <v>0</v>
      </c>
      <c r="FC103" s="168">
        <f t="shared" ca="1" si="368"/>
        <v>0</v>
      </c>
      <c r="FD103" s="168">
        <f t="shared" ca="1" si="368"/>
        <v>0</v>
      </c>
      <c r="FE103" s="168">
        <f t="shared" ca="1" si="368"/>
        <v>0</v>
      </c>
      <c r="FF103" s="168">
        <f t="shared" ca="1" si="368"/>
        <v>0</v>
      </c>
      <c r="FG103" s="168">
        <f t="shared" ca="1" si="368"/>
        <v>0</v>
      </c>
      <c r="FH103" s="168">
        <f t="shared" ca="1" si="368"/>
        <v>0</v>
      </c>
      <c r="FI103" s="10">
        <f>FI102+0.15</f>
        <v>0.3</v>
      </c>
      <c r="FJ103" s="168" t="str">
        <f t="shared" ca="1" si="365"/>
        <v>-</v>
      </c>
      <c r="FK103" s="168" t="str">
        <f t="shared" ca="1" si="365"/>
        <v>-</v>
      </c>
      <c r="FL103" s="199" t="b">
        <f>TRUE</f>
        <v>1</v>
      </c>
      <c r="FM103" s="201">
        <f t="shared" si="353"/>
        <v>10.5</v>
      </c>
      <c r="FN103" s="168" t="str">
        <f t="shared" ca="1" si="323"/>
        <v>-</v>
      </c>
      <c r="FO103" s="166" t="b">
        <f t="shared" si="225"/>
        <v>0</v>
      </c>
      <c r="FP103" s="166" t="b">
        <f t="shared" si="225"/>
        <v>0</v>
      </c>
      <c r="FQ103" s="166" t="b">
        <f t="shared" si="225"/>
        <v>1</v>
      </c>
      <c r="FR103" s="168">
        <f t="shared" ca="1" si="368"/>
        <v>0</v>
      </c>
      <c r="FS103" s="166">
        <f t="shared" ca="1" si="226"/>
        <v>1</v>
      </c>
      <c r="FT103" s="166">
        <f t="shared" ca="1" si="226"/>
        <v>1</v>
      </c>
      <c r="FU103" s="168" t="str">
        <f t="shared" ca="1" si="368"/>
        <v>-</v>
      </c>
      <c r="FV103" s="168" t="str">
        <f t="shared" ca="1" si="368"/>
        <v>-</v>
      </c>
      <c r="FW103" s="168" t="str">
        <f t="shared" ca="1" si="368"/>
        <v>-</v>
      </c>
      <c r="FX103" s="168" t="str">
        <f t="shared" ca="1" si="368"/>
        <v>-</v>
      </c>
      <c r="FY103" s="168" t="str">
        <f t="shared" ca="1" si="368"/>
        <v>-</v>
      </c>
      <c r="FZ103" s="168" t="str">
        <f t="shared" ca="1" si="368"/>
        <v>-</v>
      </c>
      <c r="GA103" s="168" t="str">
        <f t="shared" ca="1" si="368"/>
        <v>-</v>
      </c>
      <c r="GB103" s="168" t="str">
        <f t="shared" ca="1" si="368"/>
        <v>-</v>
      </c>
      <c r="GC103" s="168" t="str">
        <f t="shared" ca="1" si="368"/>
        <v>-</v>
      </c>
      <c r="GD103" s="168" t="b">
        <f t="shared" ca="1" si="368"/>
        <v>1</v>
      </c>
      <c r="GE103" s="168" t="str">
        <f t="shared" ca="1" si="368"/>
        <v>-</v>
      </c>
      <c r="GF103" s="168" t="str">
        <f t="shared" ca="1" si="368"/>
        <v>-</v>
      </c>
      <c r="GG103" s="168" t="str">
        <f t="shared" ca="1" si="363"/>
        <v>-</v>
      </c>
      <c r="GH103" s="168" t="str">
        <f t="shared" ca="1" si="363"/>
        <v>-</v>
      </c>
      <c r="GI103" s="168" t="str">
        <f t="shared" ca="1" si="363"/>
        <v>-</v>
      </c>
      <c r="GJ103" s="168" t="str">
        <f t="shared" ca="1" si="363"/>
        <v>-</v>
      </c>
      <c r="GK103" s="168" t="str">
        <f t="shared" ca="1" si="363"/>
        <v>-</v>
      </c>
      <c r="GL103" s="168" t="str">
        <f t="shared" ca="1" si="363"/>
        <v>-</v>
      </c>
      <c r="GM103" s="168" t="str">
        <f t="shared" ca="1" si="363"/>
        <v>-</v>
      </c>
      <c r="GN103" s="168" t="str">
        <f t="shared" ca="1" si="363"/>
        <v>-</v>
      </c>
      <c r="GO103" s="168" t="str">
        <f t="shared" ca="1" si="363"/>
        <v>-</v>
      </c>
      <c r="GP103" s="168" t="str">
        <f t="shared" ca="1" si="363"/>
        <v>-</v>
      </c>
      <c r="GQ103" s="168" t="str">
        <f t="shared" ca="1" si="363"/>
        <v>-</v>
      </c>
      <c r="GR103" s="168" t="str">
        <f t="shared" ca="1" si="363"/>
        <v>-</v>
      </c>
      <c r="GS103" s="168">
        <f t="shared" ca="1" si="363"/>
        <v>500</v>
      </c>
      <c r="GT103" s="168">
        <f t="shared" ca="1" si="363"/>
        <v>500</v>
      </c>
      <c r="GU103" s="168" t="str">
        <f t="shared" ca="1" si="363"/>
        <v>-</v>
      </c>
      <c r="GV103" s="168" t="str">
        <f t="shared" ca="1" si="363"/>
        <v>-</v>
      </c>
      <c r="GW103" s="168" t="str">
        <f t="shared" ca="1" si="340"/>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31"/>
        <v>4.4999999999999998E-2</v>
      </c>
      <c r="JB103" s="166">
        <f t="shared" ca="1" si="232"/>
        <v>4.4999999999999998E-2</v>
      </c>
      <c r="JC103" s="168">
        <f t="shared" ca="1" si="358"/>
        <v>1</v>
      </c>
      <c r="JD103" s="168">
        <f t="shared" ca="1" si="358"/>
        <v>0</v>
      </c>
      <c r="JE103" s="168">
        <f t="shared" ca="1" si="358"/>
        <v>1</v>
      </c>
      <c r="JF103" s="168">
        <f t="shared" ca="1" si="358"/>
        <v>1</v>
      </c>
      <c r="JG103" s="168">
        <f t="shared" ca="1" si="358"/>
        <v>0</v>
      </c>
      <c r="JH103" s="199">
        <v>50</v>
      </c>
      <c r="JI103" s="199">
        <v>50</v>
      </c>
      <c r="JJ103" s="199">
        <v>50</v>
      </c>
      <c r="JK103" s="199">
        <v>50</v>
      </c>
      <c r="JL103" s="166">
        <f t="shared" ca="1" si="301"/>
        <v>1</v>
      </c>
      <c r="JM103" s="166">
        <f t="shared" ca="1" si="302"/>
        <v>1</v>
      </c>
      <c r="JN103" s="166">
        <f t="shared" ca="1" si="303"/>
        <v>1</v>
      </c>
      <c r="JO103" s="166">
        <f t="shared" ca="1" si="234"/>
        <v>1</v>
      </c>
      <c r="JP103" s="166">
        <f t="shared" ca="1" si="234"/>
        <v>1</v>
      </c>
      <c r="JQ103" s="168">
        <f t="shared" ca="1" si="358"/>
        <v>1</v>
      </c>
      <c r="JR103" s="10"/>
      <c r="JS103" s="168">
        <f t="shared" ca="1" si="358"/>
        <v>1</v>
      </c>
      <c r="JT103" s="166">
        <f t="shared" ca="1" si="235"/>
        <v>0.85</v>
      </c>
      <c r="JU103" s="168">
        <f t="shared" ca="1" si="358"/>
        <v>1</v>
      </c>
      <c r="JV103" s="168">
        <f t="shared" ca="1" si="358"/>
        <v>1</v>
      </c>
      <c r="JW103" s="168">
        <f t="shared" ca="1" si="358"/>
        <v>1</v>
      </c>
      <c r="JX103" s="168">
        <f t="shared" ca="1" si="358"/>
        <v>1</v>
      </c>
      <c r="JY103" s="168">
        <f t="shared" ca="1" si="358"/>
        <v>1</v>
      </c>
      <c r="JZ103" s="168">
        <f t="shared" ca="1" si="358"/>
        <v>1</v>
      </c>
      <c r="KA103" s="166">
        <f t="shared" ca="1" si="236"/>
        <v>0.85</v>
      </c>
      <c r="KB103" s="166">
        <f t="shared" ca="1" si="237"/>
        <v>1</v>
      </c>
      <c r="KC103" s="166">
        <f t="shared" ca="1" si="238"/>
        <v>1</v>
      </c>
      <c r="KD103" s="166" t="str">
        <f t="shared" ca="1" si="239"/>
        <v>-</v>
      </c>
      <c r="KE103" s="199">
        <v>2</v>
      </c>
      <c r="KF103" s="166" t="str">
        <f t="shared" ca="1" si="240"/>
        <v>-</v>
      </c>
      <c r="KG103" s="166" t="str">
        <f t="shared" ca="1" si="241"/>
        <v>-</v>
      </c>
      <c r="KH103" s="166" t="b">
        <f t="shared" ca="1" si="242"/>
        <v>0</v>
      </c>
      <c r="KI103" s="168">
        <f t="shared" ca="1" si="358"/>
        <v>0</v>
      </c>
      <c r="KJ103" s="27">
        <v>0</v>
      </c>
    </row>
    <row r="104" spans="1:296" s="148" customFormat="1" outlineLevel="1">
      <c r="A104" s="126">
        <f t="shared" si="352"/>
        <v>99</v>
      </c>
      <c r="B104" s="126">
        <f t="shared" si="294"/>
        <v>13</v>
      </c>
      <c r="C104" s="148">
        <v>101</v>
      </c>
      <c r="D104" s="148" t="s">
        <v>884</v>
      </c>
      <c r="E104" s="148" t="b">
        <v>1</v>
      </c>
      <c r="F104" s="148" t="b">
        <v>0</v>
      </c>
      <c r="G104" s="148" t="b">
        <f t="shared" si="367"/>
        <v>1</v>
      </c>
      <c r="H104" s="144">
        <v>3</v>
      </c>
      <c r="I104" s="32">
        <v>1</v>
      </c>
      <c r="J104" s="144">
        <f t="shared" ca="1" si="345"/>
        <v>1</v>
      </c>
      <c r="K104" s="144">
        <f t="shared" ref="K104:Y104" ca="1" si="369">OFFSET(K104,-1,0)</f>
        <v>1</v>
      </c>
      <c r="L104" s="144">
        <f t="shared" ca="1" si="369"/>
        <v>1</v>
      </c>
      <c r="M104" s="144">
        <f t="shared" ca="1" si="369"/>
        <v>1</v>
      </c>
      <c r="N104" s="144">
        <f t="shared" ca="1" si="369"/>
        <v>1</v>
      </c>
      <c r="O104" s="144">
        <f t="shared" ca="1" si="369"/>
        <v>1</v>
      </c>
      <c r="P104" s="144">
        <f t="shared" ca="1" si="369"/>
        <v>1</v>
      </c>
      <c r="Q104" s="144">
        <f t="shared" ca="1" si="369"/>
        <v>1</v>
      </c>
      <c r="R104" s="144">
        <f t="shared" ca="1" si="369"/>
        <v>2</v>
      </c>
      <c r="S104" s="144">
        <f t="shared" ca="1" si="369"/>
        <v>1</v>
      </c>
      <c r="T104" s="144">
        <f t="shared" ca="1" si="369"/>
        <v>2</v>
      </c>
      <c r="U104" s="144">
        <f t="shared" ca="1" si="369"/>
        <v>1</v>
      </c>
      <c r="V104" s="144">
        <f t="shared" ca="1" si="369"/>
        <v>1</v>
      </c>
      <c r="W104" s="144">
        <f t="shared" ca="1" si="369"/>
        <v>1</v>
      </c>
      <c r="X104" s="144">
        <f t="shared" ca="1" si="369"/>
        <v>1</v>
      </c>
      <c r="Y104" s="144">
        <f t="shared" ca="1" si="369"/>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6"/>
        <v>1</v>
      </c>
      <c r="AL104" s="166" t="str">
        <f t="shared" si="356"/>
        <v>-</v>
      </c>
      <c r="AM104" s="166" t="str">
        <f t="shared" si="356"/>
        <v>-</v>
      </c>
      <c r="AN104" s="166" t="str">
        <f t="shared" si="356"/>
        <v>-</v>
      </c>
      <c r="AO104" s="166" t="b">
        <f t="shared" si="356"/>
        <v>0</v>
      </c>
      <c r="AP104" s="166" t="b">
        <f t="shared" si="356"/>
        <v>0</v>
      </c>
      <c r="AQ104" s="166">
        <f t="shared" ca="1" si="217"/>
        <v>0</v>
      </c>
      <c r="AR104" s="166" t="b">
        <f t="shared" ca="1" si="346"/>
        <v>0</v>
      </c>
      <c r="AS104" s="166" t="b">
        <f t="shared" ca="1" si="346"/>
        <v>0</v>
      </c>
      <c r="AT104" s="166" t="str">
        <f t="shared" ca="1" si="346"/>
        <v>-</v>
      </c>
      <c r="AU104" s="166" t="str">
        <f t="shared" ca="1" si="346"/>
        <v>-</v>
      </c>
      <c r="AV104" s="166" t="str">
        <f t="shared" ca="1" si="346"/>
        <v>-</v>
      </c>
      <c r="AW104" s="10"/>
      <c r="AX104" s="166" t="b">
        <f t="shared" si="219"/>
        <v>1</v>
      </c>
      <c r="AY104" s="168" t="b">
        <f t="shared" ca="1" si="357"/>
        <v>1</v>
      </c>
      <c r="AZ104" s="168" t="b">
        <f t="shared" ca="1" si="357"/>
        <v>1</v>
      </c>
      <c r="BA104" s="167">
        <f t="shared" si="263"/>
        <v>3108</v>
      </c>
      <c r="BB104" s="168" t="str">
        <f t="shared" ca="1" si="357"/>
        <v>-</v>
      </c>
      <c r="BC104" s="168" t="str">
        <f t="shared" ca="1" si="357"/>
        <v>-</v>
      </c>
      <c r="BD104" s="168" t="str">
        <f t="shared" ca="1" si="357"/>
        <v>-</v>
      </c>
      <c r="BE104" s="168" t="str">
        <f t="shared" ca="1" si="357"/>
        <v>-</v>
      </c>
      <c r="BF104" s="168" t="str">
        <f t="shared" ca="1" si="357"/>
        <v>-</v>
      </c>
      <c r="BG104" s="168">
        <f t="shared" ca="1" si="357"/>
        <v>1</v>
      </c>
      <c r="BH104" s="168">
        <f t="shared" ca="1" si="357"/>
        <v>1</v>
      </c>
      <c r="BI104" s="168" t="str">
        <f t="shared" ca="1" si="357"/>
        <v>-</v>
      </c>
      <c r="BJ104" s="168" t="str">
        <f t="shared" ca="1" si="357"/>
        <v>-</v>
      </c>
      <c r="BK104" s="10"/>
      <c r="BL104" s="168" t="str">
        <f t="shared" ca="1" si="357"/>
        <v>-</v>
      </c>
      <c r="BM104" s="168" t="str">
        <f t="shared" ca="1" si="357"/>
        <v>-</v>
      </c>
      <c r="BN104" s="168" t="str">
        <f t="shared" ca="1" si="357"/>
        <v>-</v>
      </c>
      <c r="BO104" s="168" t="str">
        <f t="shared" ca="1" si="357"/>
        <v>-</v>
      </c>
      <c r="BP104" s="168" t="str">
        <f t="shared" ca="1" si="357"/>
        <v>-</v>
      </c>
      <c r="BQ104" s="168" t="str">
        <f t="shared" ca="1" si="357"/>
        <v>-</v>
      </c>
      <c r="BR104" s="168" t="str">
        <f t="shared" ca="1" si="357"/>
        <v>-</v>
      </c>
      <c r="BS104" s="168" t="str">
        <f t="shared" ca="1" si="357"/>
        <v>-</v>
      </c>
      <c r="BT104" s="168" t="str">
        <f t="shared" ca="1" si="357"/>
        <v>-</v>
      </c>
      <c r="BU104" s="168" t="str">
        <f t="shared" ca="1" si="357"/>
        <v>-</v>
      </c>
      <c r="BV104" s="168" t="str">
        <f t="shared" ca="1" si="357"/>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4"/>
        <v>-</v>
      </c>
      <c r="CI104" s="168" t="str">
        <f t="shared" ca="1" si="364"/>
        <v>-</v>
      </c>
      <c r="CJ104" s="168" t="str">
        <f t="shared" ca="1" si="364"/>
        <v>-</v>
      </c>
      <c r="CK104" s="168" t="str">
        <f t="shared" ca="1" si="364"/>
        <v>-</v>
      </c>
      <c r="CL104" s="168" t="str">
        <f t="shared" ca="1" si="364"/>
        <v>-</v>
      </c>
      <c r="CM104" s="168" t="str">
        <f t="shared" ca="1" si="364"/>
        <v>-</v>
      </c>
      <c r="CN104" s="168" t="str">
        <f t="shared" ca="1" si="364"/>
        <v>-</v>
      </c>
      <c r="CO104" s="168" t="str">
        <f t="shared" ca="1" si="364"/>
        <v>-</v>
      </c>
      <c r="CP104" s="168">
        <f t="shared" ca="1" si="364"/>
        <v>1</v>
      </c>
      <c r="CQ104" s="168">
        <f t="shared" ca="1" si="364"/>
        <v>1</v>
      </c>
      <c r="CR104" s="168">
        <f t="shared" ca="1" si="364"/>
        <v>0</v>
      </c>
      <c r="CS104" s="168" t="str">
        <f t="shared" ca="1" si="364"/>
        <v>-</v>
      </c>
      <c r="CT104" s="168" t="str">
        <f t="shared" ca="1" si="364"/>
        <v>-</v>
      </c>
      <c r="CU104" s="168" t="str">
        <f t="shared" ca="1" si="364"/>
        <v>-</v>
      </c>
      <c r="CV104" s="168" t="str">
        <f t="shared" ca="1" si="364"/>
        <v>-</v>
      </c>
      <c r="CW104" s="168" t="str">
        <f t="shared" ca="1" si="364"/>
        <v>-</v>
      </c>
      <c r="CX104" s="168" t="str">
        <f t="shared" ca="1" si="361"/>
        <v>-</v>
      </c>
      <c r="CY104" s="168" t="str">
        <f t="shared" ca="1" si="361"/>
        <v>-</v>
      </c>
      <c r="CZ104" s="168">
        <f t="shared" ca="1" si="361"/>
        <v>0</v>
      </c>
      <c r="DA104" s="168" t="str">
        <f t="shared" ca="1" si="361"/>
        <v>-</v>
      </c>
      <c r="DB104" s="168" t="str">
        <f t="shared" ca="1" si="361"/>
        <v>-</v>
      </c>
      <c r="DC104" s="168" t="str">
        <f t="shared" ca="1" si="361"/>
        <v>-</v>
      </c>
      <c r="DD104" s="168" t="str">
        <f t="shared" ca="1" si="361"/>
        <v>-</v>
      </c>
      <c r="DE104" s="168" t="str">
        <f t="shared" ca="1" si="361"/>
        <v>-</v>
      </c>
      <c r="DF104" s="168">
        <f t="shared" ca="1" si="361"/>
        <v>0</v>
      </c>
      <c r="DG104" s="168">
        <f t="shared" ca="1" si="361"/>
        <v>0</v>
      </c>
      <c r="DH104" s="168">
        <f t="shared" ca="1" si="361"/>
        <v>0</v>
      </c>
      <c r="DI104" s="168">
        <f t="shared" ca="1" si="359"/>
        <v>0</v>
      </c>
      <c r="DJ104" s="168">
        <f t="shared" ca="1" si="359"/>
        <v>0</v>
      </c>
      <c r="DK104" s="168">
        <f t="shared" ca="1" si="359"/>
        <v>0</v>
      </c>
      <c r="DL104" s="168">
        <f t="shared" ca="1" si="359"/>
        <v>0</v>
      </c>
      <c r="DM104" s="168" t="str">
        <f t="shared" ca="1" si="359"/>
        <v>-</v>
      </c>
      <c r="DN104" s="168" t="str">
        <f t="shared" ca="1" si="359"/>
        <v>-</v>
      </c>
      <c r="DO104" s="168" t="str">
        <f t="shared" ca="1" si="359"/>
        <v>-</v>
      </c>
      <c r="DP104" s="168" t="str">
        <f t="shared" ca="1" si="359"/>
        <v>-</v>
      </c>
      <c r="DQ104" s="168" t="str">
        <f t="shared" ca="1" si="359"/>
        <v>-</v>
      </c>
      <c r="DR104" s="168" t="str">
        <f t="shared" ca="1" si="359"/>
        <v>-</v>
      </c>
      <c r="DS104" s="168" t="str">
        <f t="shared" ca="1" si="359"/>
        <v>-</v>
      </c>
      <c r="DT104" s="168" t="str">
        <f t="shared" ca="1" si="360"/>
        <v>-</v>
      </c>
      <c r="DU104" s="168" t="str">
        <f t="shared" ca="1" si="360"/>
        <v>-</v>
      </c>
      <c r="DV104" s="168" t="str">
        <f t="shared" ca="1" si="360"/>
        <v>-</v>
      </c>
      <c r="DW104" s="168" t="str">
        <f t="shared" ca="1" si="360"/>
        <v>-</v>
      </c>
      <c r="DX104" s="10"/>
      <c r="DY104" s="168">
        <f t="shared" ca="1" si="360"/>
        <v>1</v>
      </c>
      <c r="DZ104" s="168" t="str">
        <f t="shared" ca="1" si="360"/>
        <v>-</v>
      </c>
      <c r="EA104" s="168" t="str">
        <f t="shared" ca="1" si="360"/>
        <v>-</v>
      </c>
      <c r="EB104" s="168" t="str">
        <f t="shared" ca="1" si="360"/>
        <v>-</v>
      </c>
      <c r="EC104" s="168" t="str">
        <f t="shared" ca="1" si="360"/>
        <v>-</v>
      </c>
      <c r="ED104" s="168" t="b">
        <f t="shared" ca="1" si="360"/>
        <v>0</v>
      </c>
      <c r="EE104" s="168" t="str">
        <f t="shared" ca="1" si="360"/>
        <v>-</v>
      </c>
      <c r="EF104" s="168">
        <f t="shared" ca="1" si="360"/>
        <v>0</v>
      </c>
      <c r="EG104" s="168" t="str">
        <f t="shared" ca="1" si="360"/>
        <v>-</v>
      </c>
      <c r="EH104" s="166" cm="1">
        <f t="array" aca="1" ref="EH104" ca="1">INDEX(i.rev,$K104,EH$15)</f>
        <v>1</v>
      </c>
      <c r="EI104" s="168">
        <f t="shared" ca="1" si="349"/>
        <v>0</v>
      </c>
      <c r="EJ104" s="168">
        <f t="shared" ca="1" si="349"/>
        <v>1</v>
      </c>
      <c r="EK104" s="168">
        <f t="shared" ca="1" si="349"/>
        <v>0</v>
      </c>
      <c r="EL104" s="168">
        <f t="shared" ca="1" si="349"/>
        <v>1</v>
      </c>
      <c r="EM104" s="168">
        <f t="shared" ca="1" si="349"/>
        <v>1</v>
      </c>
      <c r="EN104" s="168">
        <f t="shared" ca="1" si="349"/>
        <v>1</v>
      </c>
      <c r="EO104" s="168">
        <f t="shared" ca="1" si="349"/>
        <v>0</v>
      </c>
      <c r="EP104" s="168">
        <f t="shared" ca="1" si="349"/>
        <v>0</v>
      </c>
      <c r="EQ104" s="168">
        <f t="shared" ca="1" si="349"/>
        <v>0</v>
      </c>
      <c r="ER104" s="168">
        <f t="shared" ca="1" si="349"/>
        <v>0</v>
      </c>
      <c r="ES104" s="168">
        <f t="shared" ca="1" si="349"/>
        <v>0</v>
      </c>
      <c r="ET104" s="168">
        <f t="shared" ca="1" si="349"/>
        <v>0</v>
      </c>
      <c r="EU104" s="168">
        <f t="shared" ca="1" si="349"/>
        <v>0</v>
      </c>
      <c r="EV104" s="168">
        <f t="shared" ca="1" si="349"/>
        <v>0</v>
      </c>
      <c r="EW104" s="168">
        <f t="shared" ca="1" si="349"/>
        <v>0</v>
      </c>
      <c r="EX104" s="168">
        <f t="shared" ca="1" si="349"/>
        <v>0</v>
      </c>
      <c r="EY104" s="166" cm="1">
        <f t="array" aca="1" ref="EY104" ca="1">INDEX(i.rev,$K104,EY$15)</f>
        <v>0</v>
      </c>
      <c r="EZ104" s="168">
        <f t="shared" ca="1" si="299"/>
        <v>0</v>
      </c>
      <c r="FA104" s="166" cm="1">
        <f t="array" aca="1" ref="FA104" ca="1">INDEX(i.rev,$K104,FA$15)</f>
        <v>1</v>
      </c>
      <c r="FB104" s="168">
        <f t="shared" ca="1" si="368"/>
        <v>0</v>
      </c>
      <c r="FC104" s="168">
        <f t="shared" ca="1" si="368"/>
        <v>0</v>
      </c>
      <c r="FD104" s="168">
        <f t="shared" ca="1" si="368"/>
        <v>0</v>
      </c>
      <c r="FE104" s="168">
        <f t="shared" ca="1" si="368"/>
        <v>0</v>
      </c>
      <c r="FF104" s="168">
        <f t="shared" ca="1" si="368"/>
        <v>0</v>
      </c>
      <c r="FG104" s="168">
        <f t="shared" ca="1" si="368"/>
        <v>0</v>
      </c>
      <c r="FH104" s="168">
        <f t="shared" ca="1" si="368"/>
        <v>0</v>
      </c>
      <c r="FI104" s="10">
        <f t="shared" ref="FI104:FI107" si="370">FI103+0.15</f>
        <v>0.44999999999999996</v>
      </c>
      <c r="FJ104" s="168" t="str">
        <f t="shared" ca="1" si="365"/>
        <v>-</v>
      </c>
      <c r="FK104" s="168" t="str">
        <f t="shared" ca="1" si="365"/>
        <v>-</v>
      </c>
      <c r="FL104" s="199" t="b">
        <f>TRUE</f>
        <v>1</v>
      </c>
      <c r="FM104" s="201">
        <f t="shared" si="353"/>
        <v>15.749999999999998</v>
      </c>
      <c r="FN104" s="168" t="str">
        <f t="shared" ca="1" si="323"/>
        <v>-</v>
      </c>
      <c r="FO104" s="166" t="b">
        <f t="shared" si="225"/>
        <v>0</v>
      </c>
      <c r="FP104" s="166" t="b">
        <f t="shared" si="225"/>
        <v>0</v>
      </c>
      <c r="FQ104" s="166" t="b">
        <f t="shared" si="225"/>
        <v>1</v>
      </c>
      <c r="FR104" s="168">
        <f t="shared" ca="1" si="368"/>
        <v>0</v>
      </c>
      <c r="FS104" s="166">
        <f t="shared" ca="1" si="226"/>
        <v>1</v>
      </c>
      <c r="FT104" s="166">
        <f t="shared" ca="1" si="226"/>
        <v>1</v>
      </c>
      <c r="FU104" s="168" t="str">
        <f t="shared" ca="1" si="368"/>
        <v>-</v>
      </c>
      <c r="FV104" s="168" t="str">
        <f t="shared" ca="1" si="368"/>
        <v>-</v>
      </c>
      <c r="FW104" s="168" t="str">
        <f t="shared" ca="1" si="368"/>
        <v>-</v>
      </c>
      <c r="FX104" s="168" t="str">
        <f t="shared" ca="1" si="368"/>
        <v>-</v>
      </c>
      <c r="FY104" s="168" t="str">
        <f t="shared" ca="1" si="368"/>
        <v>-</v>
      </c>
      <c r="FZ104" s="168" t="str">
        <f t="shared" ca="1" si="368"/>
        <v>-</v>
      </c>
      <c r="GA104" s="168" t="str">
        <f t="shared" ca="1" si="368"/>
        <v>-</v>
      </c>
      <c r="GB104" s="168" t="str">
        <f t="shared" ca="1" si="368"/>
        <v>-</v>
      </c>
      <c r="GC104" s="168" t="str">
        <f t="shared" ca="1" si="368"/>
        <v>-</v>
      </c>
      <c r="GD104" s="168" t="b">
        <f t="shared" ca="1" si="368"/>
        <v>1</v>
      </c>
      <c r="GE104" s="168" t="str">
        <f t="shared" ca="1" si="368"/>
        <v>-</v>
      </c>
      <c r="GF104" s="168" t="str">
        <f t="shared" ca="1" si="368"/>
        <v>-</v>
      </c>
      <c r="GG104" s="168" t="str">
        <f t="shared" ca="1" si="363"/>
        <v>-</v>
      </c>
      <c r="GH104" s="168" t="str">
        <f t="shared" ca="1" si="363"/>
        <v>-</v>
      </c>
      <c r="GI104" s="168" t="str">
        <f t="shared" ca="1" si="363"/>
        <v>-</v>
      </c>
      <c r="GJ104" s="168" t="str">
        <f t="shared" ca="1" si="363"/>
        <v>-</v>
      </c>
      <c r="GK104" s="168" t="str">
        <f t="shared" ca="1" si="363"/>
        <v>-</v>
      </c>
      <c r="GL104" s="168" t="str">
        <f t="shared" ca="1" si="363"/>
        <v>-</v>
      </c>
      <c r="GM104" s="168" t="str">
        <f t="shared" ca="1" si="363"/>
        <v>-</v>
      </c>
      <c r="GN104" s="168" t="str">
        <f t="shared" ca="1" si="363"/>
        <v>-</v>
      </c>
      <c r="GO104" s="168" t="str">
        <f t="shared" ca="1" si="363"/>
        <v>-</v>
      </c>
      <c r="GP104" s="168" t="str">
        <f t="shared" ca="1" si="363"/>
        <v>-</v>
      </c>
      <c r="GQ104" s="168" t="str">
        <f t="shared" ca="1" si="363"/>
        <v>-</v>
      </c>
      <c r="GR104" s="168" t="str">
        <f t="shared" ca="1" si="363"/>
        <v>-</v>
      </c>
      <c r="GS104" s="168">
        <f t="shared" ca="1" si="363"/>
        <v>500</v>
      </c>
      <c r="GT104" s="168">
        <f t="shared" ca="1" si="363"/>
        <v>500</v>
      </c>
      <c r="GU104" s="168" t="str">
        <f t="shared" ca="1" si="363"/>
        <v>-</v>
      </c>
      <c r="GV104" s="168" t="str">
        <f t="shared" ca="1" si="363"/>
        <v>-</v>
      </c>
      <c r="GW104" s="168" t="str">
        <f t="shared" ca="1" si="340"/>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31"/>
        <v>4.4999999999999998E-2</v>
      </c>
      <c r="JB104" s="166">
        <f t="shared" ca="1" si="232"/>
        <v>4.4999999999999998E-2</v>
      </c>
      <c r="JC104" s="168">
        <f t="shared" ca="1" si="358"/>
        <v>1</v>
      </c>
      <c r="JD104" s="168">
        <f t="shared" ca="1" si="358"/>
        <v>0</v>
      </c>
      <c r="JE104" s="168">
        <f t="shared" ca="1" si="358"/>
        <v>1</v>
      </c>
      <c r="JF104" s="168">
        <f t="shared" ca="1" si="358"/>
        <v>1</v>
      </c>
      <c r="JG104" s="168">
        <f t="shared" ca="1" si="358"/>
        <v>0</v>
      </c>
      <c r="JH104" s="199">
        <v>50</v>
      </c>
      <c r="JI104" s="199">
        <v>50</v>
      </c>
      <c r="JJ104" s="199">
        <v>50</v>
      </c>
      <c r="JK104" s="199">
        <v>50</v>
      </c>
      <c r="JL104" s="166">
        <f t="shared" ca="1" si="301"/>
        <v>1</v>
      </c>
      <c r="JM104" s="166">
        <f t="shared" ca="1" si="302"/>
        <v>1</v>
      </c>
      <c r="JN104" s="166">
        <f t="shared" ca="1" si="303"/>
        <v>1</v>
      </c>
      <c r="JO104" s="166">
        <f t="shared" ca="1" si="234"/>
        <v>1</v>
      </c>
      <c r="JP104" s="166">
        <f t="shared" ca="1" si="234"/>
        <v>1</v>
      </c>
      <c r="JQ104" s="168">
        <f t="shared" ca="1" si="358"/>
        <v>1</v>
      </c>
      <c r="JR104" s="10"/>
      <c r="JS104" s="168">
        <f t="shared" ca="1" si="358"/>
        <v>1</v>
      </c>
      <c r="JT104" s="166">
        <f t="shared" ca="1" si="235"/>
        <v>0.85</v>
      </c>
      <c r="JU104" s="168">
        <f t="shared" ca="1" si="358"/>
        <v>1</v>
      </c>
      <c r="JV104" s="168">
        <f t="shared" ca="1" si="358"/>
        <v>1</v>
      </c>
      <c r="JW104" s="168">
        <f t="shared" ca="1" si="358"/>
        <v>1</v>
      </c>
      <c r="JX104" s="168">
        <f t="shared" ca="1" si="358"/>
        <v>1</v>
      </c>
      <c r="JY104" s="168">
        <f t="shared" ca="1" si="358"/>
        <v>1</v>
      </c>
      <c r="JZ104" s="168">
        <f t="shared" ca="1" si="358"/>
        <v>1</v>
      </c>
      <c r="KA104" s="166">
        <f t="shared" ca="1" si="236"/>
        <v>0.85</v>
      </c>
      <c r="KB104" s="166">
        <f t="shared" ca="1" si="237"/>
        <v>1</v>
      </c>
      <c r="KC104" s="166">
        <f t="shared" ca="1" si="238"/>
        <v>1</v>
      </c>
      <c r="KD104" s="166" t="str">
        <f t="shared" ca="1" si="239"/>
        <v>-</v>
      </c>
      <c r="KE104" s="199">
        <v>2</v>
      </c>
      <c r="KF104" s="166" t="str">
        <f t="shared" ca="1" si="240"/>
        <v>-</v>
      </c>
      <c r="KG104" s="166" t="str">
        <f t="shared" ca="1" si="241"/>
        <v>-</v>
      </c>
      <c r="KH104" s="166" t="b">
        <f t="shared" ca="1" si="242"/>
        <v>0</v>
      </c>
      <c r="KI104" s="168">
        <f t="shared" ca="1" si="358"/>
        <v>0</v>
      </c>
      <c r="KJ104" s="27">
        <v>0</v>
      </c>
    </row>
    <row r="105" spans="1:296" s="148" customFormat="1" outlineLevel="1">
      <c r="A105" s="126">
        <f t="shared" si="352"/>
        <v>100</v>
      </c>
      <c r="B105" s="126">
        <f t="shared" si="294"/>
        <v>13</v>
      </c>
      <c r="C105" s="148">
        <v>101</v>
      </c>
      <c r="D105" s="148" t="s">
        <v>884</v>
      </c>
      <c r="E105" s="148" t="b">
        <v>1</v>
      </c>
      <c r="F105" s="148" t="b">
        <v>0</v>
      </c>
      <c r="G105" s="148" t="b">
        <f t="shared" si="367"/>
        <v>1</v>
      </c>
      <c r="H105" s="144">
        <v>3</v>
      </c>
      <c r="I105" s="32">
        <v>1</v>
      </c>
      <c r="J105" s="144">
        <f t="shared" ref="J105:Y120" ca="1" si="371">OFFSET(J105,-1,0)</f>
        <v>1</v>
      </c>
      <c r="K105" s="144">
        <f t="shared" ca="1" si="371"/>
        <v>1</v>
      </c>
      <c r="L105" s="144">
        <f t="shared" ca="1" si="371"/>
        <v>1</v>
      </c>
      <c r="M105" s="144">
        <f t="shared" ca="1" si="371"/>
        <v>1</v>
      </c>
      <c r="N105" s="144">
        <f t="shared" ca="1" si="371"/>
        <v>1</v>
      </c>
      <c r="O105" s="144">
        <f t="shared" ca="1" si="371"/>
        <v>1</v>
      </c>
      <c r="P105" s="144">
        <f t="shared" ca="1" si="371"/>
        <v>1</v>
      </c>
      <c r="Q105" s="144">
        <f t="shared" ca="1" si="371"/>
        <v>1</v>
      </c>
      <c r="R105" s="144">
        <f t="shared" ca="1" si="371"/>
        <v>2</v>
      </c>
      <c r="S105" s="144">
        <f t="shared" ca="1" si="371"/>
        <v>1</v>
      </c>
      <c r="T105" s="144">
        <f t="shared" ca="1" si="371"/>
        <v>2</v>
      </c>
      <c r="U105" s="144">
        <f t="shared" ca="1" si="371"/>
        <v>1</v>
      </c>
      <c r="V105" s="144">
        <f t="shared" ca="1" si="371"/>
        <v>1</v>
      </c>
      <c r="W105" s="144">
        <f t="shared" ca="1" si="371"/>
        <v>1</v>
      </c>
      <c r="X105" s="144">
        <f t="shared" ca="1" si="371"/>
        <v>1</v>
      </c>
      <c r="Y105" s="144">
        <f t="shared" ca="1" si="371"/>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6"/>
        <v>1</v>
      </c>
      <c r="AL105" s="166" t="str">
        <f t="shared" si="356"/>
        <v>-</v>
      </c>
      <c r="AM105" s="166" t="str">
        <f t="shared" si="356"/>
        <v>-</v>
      </c>
      <c r="AN105" s="166" t="str">
        <f t="shared" si="356"/>
        <v>-</v>
      </c>
      <c r="AO105" s="166" t="b">
        <f t="shared" si="356"/>
        <v>0</v>
      </c>
      <c r="AP105" s="166" t="b">
        <f t="shared" si="356"/>
        <v>0</v>
      </c>
      <c r="AQ105" s="166">
        <f t="shared" ca="1" si="217"/>
        <v>0</v>
      </c>
      <c r="AR105" s="166" t="b">
        <f t="shared" ca="1" si="346"/>
        <v>0</v>
      </c>
      <c r="AS105" s="166" t="b">
        <f t="shared" ca="1" si="346"/>
        <v>0</v>
      </c>
      <c r="AT105" s="166" t="str">
        <f t="shared" ca="1" si="346"/>
        <v>-</v>
      </c>
      <c r="AU105" s="166" t="str">
        <f t="shared" ca="1" si="346"/>
        <v>-</v>
      </c>
      <c r="AV105" s="166" t="str">
        <f t="shared" ca="1" si="346"/>
        <v>-</v>
      </c>
      <c r="AW105" s="10"/>
      <c r="AX105" s="166" t="b">
        <f t="shared" si="219"/>
        <v>1</v>
      </c>
      <c r="AY105" s="168" t="b">
        <f t="shared" ca="1" si="357"/>
        <v>1</v>
      </c>
      <c r="AZ105" s="168" t="b">
        <f t="shared" ca="1" si="357"/>
        <v>1</v>
      </c>
      <c r="BA105" s="167">
        <f t="shared" si="263"/>
        <v>3108</v>
      </c>
      <c r="BB105" s="168" t="str">
        <f t="shared" ca="1" si="357"/>
        <v>-</v>
      </c>
      <c r="BC105" s="168" t="str">
        <f t="shared" ca="1" si="357"/>
        <v>-</v>
      </c>
      <c r="BD105" s="168" t="str">
        <f t="shared" ca="1" si="357"/>
        <v>-</v>
      </c>
      <c r="BE105" s="168" t="str">
        <f t="shared" ca="1" si="357"/>
        <v>-</v>
      </c>
      <c r="BF105" s="168" t="str">
        <f t="shared" ca="1" si="357"/>
        <v>-</v>
      </c>
      <c r="BG105" s="168">
        <f t="shared" ca="1" si="357"/>
        <v>1</v>
      </c>
      <c r="BH105" s="168">
        <f t="shared" ca="1" si="357"/>
        <v>1</v>
      </c>
      <c r="BI105" s="168" t="str">
        <f t="shared" ca="1" si="357"/>
        <v>-</v>
      </c>
      <c r="BJ105" s="168" t="str">
        <f t="shared" ca="1" si="357"/>
        <v>-</v>
      </c>
      <c r="BK105" s="10"/>
      <c r="BL105" s="168" t="str">
        <f t="shared" ca="1" si="357"/>
        <v>-</v>
      </c>
      <c r="BM105" s="168" t="str">
        <f t="shared" ca="1" si="357"/>
        <v>-</v>
      </c>
      <c r="BN105" s="168" t="str">
        <f t="shared" ca="1" si="357"/>
        <v>-</v>
      </c>
      <c r="BO105" s="168" t="str">
        <f t="shared" ca="1" si="357"/>
        <v>-</v>
      </c>
      <c r="BP105" s="168" t="str">
        <f t="shared" ca="1" si="357"/>
        <v>-</v>
      </c>
      <c r="BQ105" s="168" t="str">
        <f t="shared" ca="1" si="357"/>
        <v>-</v>
      </c>
      <c r="BR105" s="168" t="str">
        <f t="shared" ca="1" si="357"/>
        <v>-</v>
      </c>
      <c r="BS105" s="168" t="str">
        <f t="shared" ca="1" si="357"/>
        <v>-</v>
      </c>
      <c r="BT105" s="168" t="str">
        <f t="shared" ca="1" si="357"/>
        <v>-</v>
      </c>
      <c r="BU105" s="168" t="str">
        <f t="shared" ca="1" si="357"/>
        <v>-</v>
      </c>
      <c r="BV105" s="168" t="str">
        <f t="shared" ca="1" si="357"/>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4"/>
        <v>-</v>
      </c>
      <c r="CI105" s="168" t="str">
        <f t="shared" ca="1" si="364"/>
        <v>-</v>
      </c>
      <c r="CJ105" s="168" t="str">
        <f t="shared" ca="1" si="364"/>
        <v>-</v>
      </c>
      <c r="CK105" s="168" t="str">
        <f t="shared" ca="1" si="364"/>
        <v>-</v>
      </c>
      <c r="CL105" s="168" t="str">
        <f t="shared" ca="1" si="364"/>
        <v>-</v>
      </c>
      <c r="CM105" s="168" t="str">
        <f t="shared" ca="1" si="364"/>
        <v>-</v>
      </c>
      <c r="CN105" s="168" t="str">
        <f t="shared" ca="1" si="364"/>
        <v>-</v>
      </c>
      <c r="CO105" s="168" t="str">
        <f t="shared" ca="1" si="364"/>
        <v>-</v>
      </c>
      <c r="CP105" s="168">
        <f t="shared" ca="1" si="364"/>
        <v>1</v>
      </c>
      <c r="CQ105" s="168">
        <f t="shared" ca="1" si="364"/>
        <v>1</v>
      </c>
      <c r="CR105" s="168">
        <f t="shared" ca="1" si="364"/>
        <v>0</v>
      </c>
      <c r="CS105" s="168" t="str">
        <f t="shared" ca="1" si="364"/>
        <v>-</v>
      </c>
      <c r="CT105" s="168" t="str">
        <f t="shared" ca="1" si="364"/>
        <v>-</v>
      </c>
      <c r="CU105" s="168" t="str">
        <f t="shared" ca="1" si="364"/>
        <v>-</v>
      </c>
      <c r="CV105" s="168" t="str">
        <f t="shared" ca="1" si="364"/>
        <v>-</v>
      </c>
      <c r="CW105" s="168" t="str">
        <f t="shared" ca="1" si="364"/>
        <v>-</v>
      </c>
      <c r="CX105" s="168" t="str">
        <f t="shared" ca="1" si="361"/>
        <v>-</v>
      </c>
      <c r="CY105" s="168" t="str">
        <f t="shared" ca="1" si="361"/>
        <v>-</v>
      </c>
      <c r="CZ105" s="168">
        <f t="shared" ca="1" si="361"/>
        <v>0</v>
      </c>
      <c r="DA105" s="168" t="str">
        <f t="shared" ca="1" si="361"/>
        <v>-</v>
      </c>
      <c r="DB105" s="168" t="str">
        <f t="shared" ca="1" si="361"/>
        <v>-</v>
      </c>
      <c r="DC105" s="168" t="str">
        <f t="shared" ca="1" si="361"/>
        <v>-</v>
      </c>
      <c r="DD105" s="168" t="str">
        <f t="shared" ca="1" si="361"/>
        <v>-</v>
      </c>
      <c r="DE105" s="168" t="str">
        <f t="shared" ca="1" si="361"/>
        <v>-</v>
      </c>
      <c r="DF105" s="168">
        <f t="shared" ca="1" si="361"/>
        <v>0</v>
      </c>
      <c r="DG105" s="168">
        <f t="shared" ca="1" si="361"/>
        <v>0</v>
      </c>
      <c r="DH105" s="168">
        <f t="shared" ca="1" si="361"/>
        <v>0</v>
      </c>
      <c r="DI105" s="168">
        <f t="shared" ca="1" si="359"/>
        <v>0</v>
      </c>
      <c r="DJ105" s="168">
        <f t="shared" ca="1" si="359"/>
        <v>0</v>
      </c>
      <c r="DK105" s="168">
        <f t="shared" ca="1" si="359"/>
        <v>0</v>
      </c>
      <c r="DL105" s="168">
        <f t="shared" ca="1" si="359"/>
        <v>0</v>
      </c>
      <c r="DM105" s="168" t="str">
        <f t="shared" ca="1" si="359"/>
        <v>-</v>
      </c>
      <c r="DN105" s="168" t="str">
        <f t="shared" ca="1" si="359"/>
        <v>-</v>
      </c>
      <c r="DO105" s="168" t="str">
        <f t="shared" ca="1" si="359"/>
        <v>-</v>
      </c>
      <c r="DP105" s="168" t="str">
        <f t="shared" ca="1" si="359"/>
        <v>-</v>
      </c>
      <c r="DQ105" s="168" t="str">
        <f t="shared" ca="1" si="359"/>
        <v>-</v>
      </c>
      <c r="DR105" s="168" t="str">
        <f t="shared" ca="1" si="359"/>
        <v>-</v>
      </c>
      <c r="DS105" s="168" t="str">
        <f t="shared" ca="1" si="359"/>
        <v>-</v>
      </c>
      <c r="DT105" s="168" t="str">
        <f t="shared" ca="1" si="360"/>
        <v>-</v>
      </c>
      <c r="DU105" s="168" t="str">
        <f t="shared" ca="1" si="360"/>
        <v>-</v>
      </c>
      <c r="DV105" s="168" t="str">
        <f t="shared" ca="1" si="360"/>
        <v>-</v>
      </c>
      <c r="DW105" s="168" t="str">
        <f t="shared" ca="1" si="360"/>
        <v>-</v>
      </c>
      <c r="DX105" s="10"/>
      <c r="DY105" s="168">
        <f t="shared" ca="1" si="360"/>
        <v>1</v>
      </c>
      <c r="DZ105" s="168" t="str">
        <f t="shared" ca="1" si="360"/>
        <v>-</v>
      </c>
      <c r="EA105" s="168" t="str">
        <f t="shared" ca="1" si="360"/>
        <v>-</v>
      </c>
      <c r="EB105" s="168" t="str">
        <f t="shared" ca="1" si="360"/>
        <v>-</v>
      </c>
      <c r="EC105" s="168" t="str">
        <f t="shared" ca="1" si="360"/>
        <v>-</v>
      </c>
      <c r="ED105" s="168" t="b">
        <f t="shared" ca="1" si="360"/>
        <v>0</v>
      </c>
      <c r="EE105" s="168" t="str">
        <f t="shared" ca="1" si="360"/>
        <v>-</v>
      </c>
      <c r="EF105" s="168">
        <f t="shared" ca="1" si="360"/>
        <v>0</v>
      </c>
      <c r="EG105" s="168" t="str">
        <f t="shared" ca="1" si="360"/>
        <v>-</v>
      </c>
      <c r="EH105" s="166" cm="1">
        <f t="array" aca="1" ref="EH105" ca="1">INDEX(i.rev,$K105,EH$15)</f>
        <v>1</v>
      </c>
      <c r="EI105" s="168">
        <f t="shared" ca="1" si="349"/>
        <v>0</v>
      </c>
      <c r="EJ105" s="168">
        <f t="shared" ca="1" si="349"/>
        <v>1</v>
      </c>
      <c r="EK105" s="168">
        <f t="shared" ca="1" si="349"/>
        <v>0</v>
      </c>
      <c r="EL105" s="168">
        <f t="shared" ca="1" si="349"/>
        <v>1</v>
      </c>
      <c r="EM105" s="168">
        <f t="shared" ca="1" si="349"/>
        <v>1</v>
      </c>
      <c r="EN105" s="168">
        <f t="shared" ca="1" si="349"/>
        <v>1</v>
      </c>
      <c r="EO105" s="168">
        <f t="shared" ca="1" si="349"/>
        <v>0</v>
      </c>
      <c r="EP105" s="168">
        <f t="shared" ca="1" si="349"/>
        <v>0</v>
      </c>
      <c r="EQ105" s="168">
        <f t="shared" ca="1" si="349"/>
        <v>0</v>
      </c>
      <c r="ER105" s="168">
        <f t="shared" ca="1" si="349"/>
        <v>0</v>
      </c>
      <c r="ES105" s="168">
        <f t="shared" ca="1" si="349"/>
        <v>0</v>
      </c>
      <c r="ET105" s="168">
        <f t="shared" ca="1" si="349"/>
        <v>0</v>
      </c>
      <c r="EU105" s="168">
        <f t="shared" ca="1" si="349"/>
        <v>0</v>
      </c>
      <c r="EV105" s="168">
        <f t="shared" ca="1" si="349"/>
        <v>0</v>
      </c>
      <c r="EW105" s="168">
        <f t="shared" ca="1" si="349"/>
        <v>0</v>
      </c>
      <c r="EX105" s="168">
        <f t="shared" ca="1" si="349"/>
        <v>0</v>
      </c>
      <c r="EY105" s="166" cm="1">
        <f t="array" aca="1" ref="EY105" ca="1">INDEX(i.rev,$K105,EY$15)</f>
        <v>0</v>
      </c>
      <c r="EZ105" s="168">
        <f t="shared" ca="1" si="299"/>
        <v>0</v>
      </c>
      <c r="FA105" s="166" cm="1">
        <f t="array" aca="1" ref="FA105" ca="1">INDEX(i.rev,$K105,FA$15)</f>
        <v>1</v>
      </c>
      <c r="FB105" s="168">
        <f t="shared" ca="1" si="368"/>
        <v>0</v>
      </c>
      <c r="FC105" s="168">
        <f t="shared" ca="1" si="368"/>
        <v>0</v>
      </c>
      <c r="FD105" s="168">
        <f t="shared" ca="1" si="368"/>
        <v>0</v>
      </c>
      <c r="FE105" s="168">
        <f t="shared" ca="1" si="368"/>
        <v>0</v>
      </c>
      <c r="FF105" s="168">
        <f t="shared" ca="1" si="368"/>
        <v>0</v>
      </c>
      <c r="FG105" s="168">
        <f t="shared" ca="1" si="368"/>
        <v>0</v>
      </c>
      <c r="FH105" s="168">
        <f t="shared" ca="1" si="368"/>
        <v>0</v>
      </c>
      <c r="FI105" s="10">
        <f t="shared" si="370"/>
        <v>0.6</v>
      </c>
      <c r="FJ105" s="168" t="str">
        <f t="shared" ca="1" si="365"/>
        <v>-</v>
      </c>
      <c r="FK105" s="168" t="str">
        <f t="shared" ca="1" si="365"/>
        <v>-</v>
      </c>
      <c r="FL105" s="199" t="b">
        <f>TRUE</f>
        <v>1</v>
      </c>
      <c r="FM105" s="201">
        <f t="shared" si="353"/>
        <v>21</v>
      </c>
      <c r="FN105" s="168" t="str">
        <f t="shared" ca="1" si="323"/>
        <v>-</v>
      </c>
      <c r="FO105" s="166" t="b">
        <f t="shared" si="225"/>
        <v>0</v>
      </c>
      <c r="FP105" s="166" t="b">
        <f t="shared" si="225"/>
        <v>0</v>
      </c>
      <c r="FQ105" s="166" t="b">
        <f t="shared" si="225"/>
        <v>1</v>
      </c>
      <c r="FR105" s="168">
        <f t="shared" ca="1" si="368"/>
        <v>0</v>
      </c>
      <c r="FS105" s="166">
        <f t="shared" ca="1" si="226"/>
        <v>1</v>
      </c>
      <c r="FT105" s="166">
        <f t="shared" ca="1" si="226"/>
        <v>1</v>
      </c>
      <c r="FU105" s="168" t="str">
        <f t="shared" ca="1" si="368"/>
        <v>-</v>
      </c>
      <c r="FV105" s="168" t="str">
        <f t="shared" ca="1" si="368"/>
        <v>-</v>
      </c>
      <c r="FW105" s="168" t="str">
        <f t="shared" ca="1" si="368"/>
        <v>-</v>
      </c>
      <c r="FX105" s="168" t="str">
        <f t="shared" ca="1" si="368"/>
        <v>-</v>
      </c>
      <c r="FY105" s="168" t="str">
        <f t="shared" ca="1" si="368"/>
        <v>-</v>
      </c>
      <c r="FZ105" s="168" t="str">
        <f t="shared" ca="1" si="368"/>
        <v>-</v>
      </c>
      <c r="GA105" s="168" t="str">
        <f t="shared" ca="1" si="368"/>
        <v>-</v>
      </c>
      <c r="GB105" s="168" t="str">
        <f t="shared" ca="1" si="368"/>
        <v>-</v>
      </c>
      <c r="GC105" s="168" t="str">
        <f t="shared" ca="1" si="368"/>
        <v>-</v>
      </c>
      <c r="GD105" s="168" t="b">
        <f t="shared" ca="1" si="368"/>
        <v>1</v>
      </c>
      <c r="GE105" s="168" t="str">
        <f t="shared" ca="1" si="368"/>
        <v>-</v>
      </c>
      <c r="GF105" s="168" t="str">
        <f t="shared" ca="1" si="368"/>
        <v>-</v>
      </c>
      <c r="GG105" s="168" t="str">
        <f t="shared" ca="1" si="363"/>
        <v>-</v>
      </c>
      <c r="GH105" s="168" t="str">
        <f t="shared" ca="1" si="363"/>
        <v>-</v>
      </c>
      <c r="GI105" s="168" t="str">
        <f t="shared" ca="1" si="363"/>
        <v>-</v>
      </c>
      <c r="GJ105" s="168" t="str">
        <f t="shared" ca="1" si="363"/>
        <v>-</v>
      </c>
      <c r="GK105" s="168" t="str">
        <f t="shared" ca="1" si="363"/>
        <v>-</v>
      </c>
      <c r="GL105" s="168" t="str">
        <f t="shared" ca="1" si="363"/>
        <v>-</v>
      </c>
      <c r="GM105" s="168" t="str">
        <f t="shared" ca="1" si="363"/>
        <v>-</v>
      </c>
      <c r="GN105" s="168" t="str">
        <f t="shared" ca="1" si="363"/>
        <v>-</v>
      </c>
      <c r="GO105" s="168" t="str">
        <f t="shared" ca="1" si="363"/>
        <v>-</v>
      </c>
      <c r="GP105" s="168" t="str">
        <f t="shared" ca="1" si="363"/>
        <v>-</v>
      </c>
      <c r="GQ105" s="168" t="str">
        <f t="shared" ca="1" si="363"/>
        <v>-</v>
      </c>
      <c r="GR105" s="168" t="str">
        <f t="shared" ca="1" si="363"/>
        <v>-</v>
      </c>
      <c r="GS105" s="168">
        <f t="shared" ca="1" si="363"/>
        <v>500</v>
      </c>
      <c r="GT105" s="168">
        <f t="shared" ca="1" si="363"/>
        <v>500</v>
      </c>
      <c r="GU105" s="168" t="str">
        <f t="shared" ca="1" si="363"/>
        <v>-</v>
      </c>
      <c r="GV105" s="168" t="str">
        <f t="shared" ca="1" si="363"/>
        <v>-</v>
      </c>
      <c r="GW105" s="168" t="str">
        <f t="shared" ca="1" si="340"/>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31"/>
        <v>4.4999999999999998E-2</v>
      </c>
      <c r="JB105" s="166">
        <f t="shared" ca="1" si="232"/>
        <v>4.4999999999999998E-2</v>
      </c>
      <c r="JC105" s="168">
        <f t="shared" ca="1" si="358"/>
        <v>1</v>
      </c>
      <c r="JD105" s="168">
        <f t="shared" ca="1" si="358"/>
        <v>0</v>
      </c>
      <c r="JE105" s="168">
        <f t="shared" ca="1" si="358"/>
        <v>1</v>
      </c>
      <c r="JF105" s="168">
        <f t="shared" ca="1" si="358"/>
        <v>1</v>
      </c>
      <c r="JG105" s="168">
        <f t="shared" ca="1" si="358"/>
        <v>0</v>
      </c>
      <c r="JH105" s="199">
        <v>50</v>
      </c>
      <c r="JI105" s="199">
        <v>50</v>
      </c>
      <c r="JJ105" s="199">
        <v>50</v>
      </c>
      <c r="JK105" s="199">
        <v>50</v>
      </c>
      <c r="JL105" s="166">
        <f t="shared" ca="1" si="301"/>
        <v>1</v>
      </c>
      <c r="JM105" s="166">
        <f t="shared" ca="1" si="302"/>
        <v>1</v>
      </c>
      <c r="JN105" s="166">
        <f t="shared" ca="1" si="303"/>
        <v>1</v>
      </c>
      <c r="JO105" s="166">
        <f t="shared" ca="1" si="234"/>
        <v>1</v>
      </c>
      <c r="JP105" s="166">
        <f t="shared" ca="1" si="234"/>
        <v>1</v>
      </c>
      <c r="JQ105" s="168">
        <f t="shared" ca="1" si="358"/>
        <v>1</v>
      </c>
      <c r="JR105" s="10"/>
      <c r="JS105" s="168">
        <f t="shared" ca="1" si="358"/>
        <v>1</v>
      </c>
      <c r="JT105" s="166">
        <f t="shared" ca="1" si="235"/>
        <v>0.85</v>
      </c>
      <c r="JU105" s="168">
        <f t="shared" ca="1" si="358"/>
        <v>1</v>
      </c>
      <c r="JV105" s="168">
        <f t="shared" ca="1" si="358"/>
        <v>1</v>
      </c>
      <c r="JW105" s="168">
        <f t="shared" ca="1" si="358"/>
        <v>1</v>
      </c>
      <c r="JX105" s="168">
        <f t="shared" ca="1" si="358"/>
        <v>1</v>
      </c>
      <c r="JY105" s="168">
        <f t="shared" ca="1" si="358"/>
        <v>1</v>
      </c>
      <c r="JZ105" s="168">
        <f t="shared" ca="1" si="358"/>
        <v>1</v>
      </c>
      <c r="KA105" s="166">
        <f t="shared" ca="1" si="236"/>
        <v>0.85</v>
      </c>
      <c r="KB105" s="166">
        <f t="shared" ca="1" si="237"/>
        <v>1</v>
      </c>
      <c r="KC105" s="166">
        <f t="shared" ca="1" si="238"/>
        <v>1</v>
      </c>
      <c r="KD105" s="166" t="str">
        <f t="shared" ca="1" si="239"/>
        <v>-</v>
      </c>
      <c r="KE105" s="199">
        <v>2</v>
      </c>
      <c r="KF105" s="166" t="str">
        <f t="shared" ca="1" si="240"/>
        <v>-</v>
      </c>
      <c r="KG105" s="166" t="str">
        <f t="shared" ca="1" si="241"/>
        <v>-</v>
      </c>
      <c r="KH105" s="166" t="b">
        <f t="shared" ca="1" si="242"/>
        <v>0</v>
      </c>
      <c r="KI105" s="168">
        <f t="shared" ca="1" si="358"/>
        <v>0</v>
      </c>
      <c r="KJ105" s="27">
        <v>0</v>
      </c>
    </row>
    <row r="106" spans="1:296" s="148" customFormat="1" outlineLevel="1">
      <c r="A106" s="126">
        <f t="shared" si="352"/>
        <v>101</v>
      </c>
      <c r="B106" s="126">
        <f t="shared" si="294"/>
        <v>13</v>
      </c>
      <c r="C106" s="148">
        <v>101</v>
      </c>
      <c r="D106" s="148" t="s">
        <v>884</v>
      </c>
      <c r="E106" s="148" t="b">
        <v>1</v>
      </c>
      <c r="F106" s="148" t="b">
        <v>0</v>
      </c>
      <c r="G106" s="148" t="b">
        <f t="shared" si="367"/>
        <v>1</v>
      </c>
      <c r="H106" s="144">
        <v>3</v>
      </c>
      <c r="I106" s="32">
        <v>1</v>
      </c>
      <c r="J106" s="144">
        <f t="shared" ca="1" si="371"/>
        <v>1</v>
      </c>
      <c r="K106" s="144">
        <f t="shared" ca="1" si="371"/>
        <v>1</v>
      </c>
      <c r="L106" s="144">
        <f t="shared" ca="1" si="371"/>
        <v>1</v>
      </c>
      <c r="M106" s="144">
        <f t="shared" ca="1" si="371"/>
        <v>1</v>
      </c>
      <c r="N106" s="144">
        <f t="shared" ca="1" si="371"/>
        <v>1</v>
      </c>
      <c r="O106" s="144">
        <f t="shared" ca="1" si="371"/>
        <v>1</v>
      </c>
      <c r="P106" s="144">
        <f t="shared" ca="1" si="371"/>
        <v>1</v>
      </c>
      <c r="Q106" s="144">
        <f t="shared" ca="1" si="371"/>
        <v>1</v>
      </c>
      <c r="R106" s="144">
        <f t="shared" ca="1" si="371"/>
        <v>2</v>
      </c>
      <c r="S106" s="144">
        <f t="shared" ca="1" si="371"/>
        <v>1</v>
      </c>
      <c r="T106" s="144">
        <f t="shared" ca="1" si="371"/>
        <v>2</v>
      </c>
      <c r="U106" s="144">
        <f t="shared" ca="1" si="371"/>
        <v>1</v>
      </c>
      <c r="V106" s="144">
        <f t="shared" ca="1" si="371"/>
        <v>1</v>
      </c>
      <c r="W106" s="144">
        <f t="shared" ca="1" si="371"/>
        <v>1</v>
      </c>
      <c r="X106" s="144">
        <f t="shared" ca="1" si="371"/>
        <v>1</v>
      </c>
      <c r="Y106" s="144">
        <f t="shared" ca="1" si="371"/>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6"/>
        <v>1</v>
      </c>
      <c r="AL106" s="166" t="str">
        <f t="shared" si="356"/>
        <v>-</v>
      </c>
      <c r="AM106" s="166" t="str">
        <f t="shared" si="356"/>
        <v>-</v>
      </c>
      <c r="AN106" s="166" t="str">
        <f t="shared" si="356"/>
        <v>-</v>
      </c>
      <c r="AO106" s="166" t="b">
        <f t="shared" si="356"/>
        <v>0</v>
      </c>
      <c r="AP106" s="166" t="b">
        <f t="shared" si="356"/>
        <v>0</v>
      </c>
      <c r="AQ106" s="166">
        <f t="shared" ca="1" si="217"/>
        <v>0</v>
      </c>
      <c r="AR106" s="166" t="b">
        <f t="shared" ca="1" si="346"/>
        <v>0</v>
      </c>
      <c r="AS106" s="166" t="b">
        <f t="shared" ca="1" si="346"/>
        <v>0</v>
      </c>
      <c r="AT106" s="166" t="str">
        <f t="shared" ca="1" si="346"/>
        <v>-</v>
      </c>
      <c r="AU106" s="166" t="str">
        <f t="shared" ca="1" si="346"/>
        <v>-</v>
      </c>
      <c r="AV106" s="166" t="str">
        <f t="shared" ca="1" si="346"/>
        <v>-</v>
      </c>
      <c r="AW106" s="10"/>
      <c r="AX106" s="166" t="b">
        <f t="shared" si="219"/>
        <v>1</v>
      </c>
      <c r="AY106" s="168" t="b">
        <f t="shared" ca="1" si="357"/>
        <v>1</v>
      </c>
      <c r="AZ106" s="168" t="b">
        <f t="shared" ca="1" si="357"/>
        <v>1</v>
      </c>
      <c r="BA106" s="167">
        <f t="shared" si="263"/>
        <v>3108</v>
      </c>
      <c r="BB106" s="168" t="str">
        <f t="shared" ca="1" si="357"/>
        <v>-</v>
      </c>
      <c r="BC106" s="168" t="str">
        <f t="shared" ca="1" si="357"/>
        <v>-</v>
      </c>
      <c r="BD106" s="168" t="str">
        <f t="shared" ca="1" si="357"/>
        <v>-</v>
      </c>
      <c r="BE106" s="168" t="str">
        <f t="shared" ca="1" si="357"/>
        <v>-</v>
      </c>
      <c r="BF106" s="168" t="str">
        <f t="shared" ca="1" si="357"/>
        <v>-</v>
      </c>
      <c r="BG106" s="168">
        <f t="shared" ca="1" si="357"/>
        <v>1</v>
      </c>
      <c r="BH106" s="168">
        <f t="shared" ca="1" si="357"/>
        <v>1</v>
      </c>
      <c r="BI106" s="168" t="str">
        <f t="shared" ca="1" si="357"/>
        <v>-</v>
      </c>
      <c r="BJ106" s="168" t="str">
        <f t="shared" ca="1" si="357"/>
        <v>-</v>
      </c>
      <c r="BK106" s="10"/>
      <c r="BL106" s="168" t="str">
        <f t="shared" ca="1" si="357"/>
        <v>-</v>
      </c>
      <c r="BM106" s="168" t="str">
        <f t="shared" ca="1" si="357"/>
        <v>-</v>
      </c>
      <c r="BN106" s="168" t="str">
        <f t="shared" ca="1" si="357"/>
        <v>-</v>
      </c>
      <c r="BO106" s="168" t="str">
        <f t="shared" ca="1" si="357"/>
        <v>-</v>
      </c>
      <c r="BP106" s="168" t="str">
        <f t="shared" ca="1" si="357"/>
        <v>-</v>
      </c>
      <c r="BQ106" s="168" t="str">
        <f t="shared" ca="1" si="357"/>
        <v>-</v>
      </c>
      <c r="BR106" s="168" t="str">
        <f t="shared" ca="1" si="357"/>
        <v>-</v>
      </c>
      <c r="BS106" s="168" t="str">
        <f t="shared" ca="1" si="357"/>
        <v>-</v>
      </c>
      <c r="BT106" s="168" t="str">
        <f t="shared" ca="1" si="357"/>
        <v>-</v>
      </c>
      <c r="BU106" s="168" t="str">
        <f t="shared" ca="1" si="357"/>
        <v>-</v>
      </c>
      <c r="BV106" s="168" t="str">
        <f t="shared" ca="1" si="357"/>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4"/>
        <v>-</v>
      </c>
      <c r="CI106" s="168" t="str">
        <f t="shared" ca="1" si="364"/>
        <v>-</v>
      </c>
      <c r="CJ106" s="168" t="str">
        <f t="shared" ca="1" si="364"/>
        <v>-</v>
      </c>
      <c r="CK106" s="168" t="str">
        <f t="shared" ca="1" si="364"/>
        <v>-</v>
      </c>
      <c r="CL106" s="168" t="str">
        <f t="shared" ca="1" si="364"/>
        <v>-</v>
      </c>
      <c r="CM106" s="168" t="str">
        <f t="shared" ca="1" si="364"/>
        <v>-</v>
      </c>
      <c r="CN106" s="168" t="str">
        <f t="shared" ca="1" si="364"/>
        <v>-</v>
      </c>
      <c r="CO106" s="168" t="str">
        <f t="shared" ca="1" si="364"/>
        <v>-</v>
      </c>
      <c r="CP106" s="168">
        <f t="shared" ca="1" si="364"/>
        <v>1</v>
      </c>
      <c r="CQ106" s="168">
        <f t="shared" ca="1" si="364"/>
        <v>1</v>
      </c>
      <c r="CR106" s="168">
        <f t="shared" ca="1" si="364"/>
        <v>0</v>
      </c>
      <c r="CS106" s="168" t="str">
        <f t="shared" ca="1" si="364"/>
        <v>-</v>
      </c>
      <c r="CT106" s="168" t="str">
        <f t="shared" ca="1" si="364"/>
        <v>-</v>
      </c>
      <c r="CU106" s="168" t="str">
        <f t="shared" ca="1" si="364"/>
        <v>-</v>
      </c>
      <c r="CV106" s="168" t="str">
        <f t="shared" ca="1" si="364"/>
        <v>-</v>
      </c>
      <c r="CW106" s="168" t="str">
        <f t="shared" ca="1" si="364"/>
        <v>-</v>
      </c>
      <c r="CX106" s="168" t="str">
        <f t="shared" ca="1" si="361"/>
        <v>-</v>
      </c>
      <c r="CY106" s="168" t="str">
        <f t="shared" ca="1" si="361"/>
        <v>-</v>
      </c>
      <c r="CZ106" s="168">
        <f t="shared" ca="1" si="361"/>
        <v>0</v>
      </c>
      <c r="DA106" s="168" t="str">
        <f t="shared" ca="1" si="361"/>
        <v>-</v>
      </c>
      <c r="DB106" s="168" t="str">
        <f t="shared" ca="1" si="361"/>
        <v>-</v>
      </c>
      <c r="DC106" s="168" t="str">
        <f t="shared" ca="1" si="361"/>
        <v>-</v>
      </c>
      <c r="DD106" s="168" t="str">
        <f t="shared" ca="1" si="361"/>
        <v>-</v>
      </c>
      <c r="DE106" s="168" t="str">
        <f t="shared" ca="1" si="361"/>
        <v>-</v>
      </c>
      <c r="DF106" s="168">
        <f t="shared" ca="1" si="361"/>
        <v>0</v>
      </c>
      <c r="DG106" s="168">
        <f t="shared" ca="1" si="361"/>
        <v>0</v>
      </c>
      <c r="DH106" s="168">
        <f t="shared" ca="1" si="361"/>
        <v>0</v>
      </c>
      <c r="DI106" s="168">
        <f t="shared" ca="1" si="359"/>
        <v>0</v>
      </c>
      <c r="DJ106" s="168">
        <f t="shared" ca="1" si="359"/>
        <v>0</v>
      </c>
      <c r="DK106" s="168">
        <f t="shared" ca="1" si="359"/>
        <v>0</v>
      </c>
      <c r="DL106" s="168">
        <f t="shared" ca="1" si="359"/>
        <v>0</v>
      </c>
      <c r="DM106" s="168" t="str">
        <f t="shared" ca="1" si="359"/>
        <v>-</v>
      </c>
      <c r="DN106" s="168" t="str">
        <f t="shared" ca="1" si="359"/>
        <v>-</v>
      </c>
      <c r="DO106" s="168" t="str">
        <f t="shared" ca="1" si="359"/>
        <v>-</v>
      </c>
      <c r="DP106" s="168" t="str">
        <f t="shared" ca="1" si="359"/>
        <v>-</v>
      </c>
      <c r="DQ106" s="168" t="str">
        <f t="shared" ca="1" si="359"/>
        <v>-</v>
      </c>
      <c r="DR106" s="168" t="str">
        <f t="shared" ca="1" si="359"/>
        <v>-</v>
      </c>
      <c r="DS106" s="168" t="str">
        <f t="shared" ca="1" si="359"/>
        <v>-</v>
      </c>
      <c r="DT106" s="168" t="str">
        <f t="shared" ca="1" si="360"/>
        <v>-</v>
      </c>
      <c r="DU106" s="168" t="str">
        <f t="shared" ca="1" si="360"/>
        <v>-</v>
      </c>
      <c r="DV106" s="168" t="str">
        <f t="shared" ca="1" si="360"/>
        <v>-</v>
      </c>
      <c r="DW106" s="168" t="str">
        <f t="shared" ca="1" si="360"/>
        <v>-</v>
      </c>
      <c r="DX106" s="10"/>
      <c r="DY106" s="168">
        <f t="shared" ca="1" si="360"/>
        <v>1</v>
      </c>
      <c r="DZ106" s="168" t="str">
        <f t="shared" ca="1" si="360"/>
        <v>-</v>
      </c>
      <c r="EA106" s="168" t="str">
        <f t="shared" ca="1" si="360"/>
        <v>-</v>
      </c>
      <c r="EB106" s="168" t="str">
        <f t="shared" ca="1" si="360"/>
        <v>-</v>
      </c>
      <c r="EC106" s="168" t="str">
        <f t="shared" ca="1" si="360"/>
        <v>-</v>
      </c>
      <c r="ED106" s="168" t="b">
        <f t="shared" ca="1" si="360"/>
        <v>0</v>
      </c>
      <c r="EE106" s="168" t="str">
        <f t="shared" ca="1" si="360"/>
        <v>-</v>
      </c>
      <c r="EF106" s="168">
        <f t="shared" ca="1" si="360"/>
        <v>0</v>
      </c>
      <c r="EG106" s="168" t="str">
        <f t="shared" ca="1" si="360"/>
        <v>-</v>
      </c>
      <c r="EH106" s="166" cm="1">
        <f t="array" aca="1" ref="EH106" ca="1">INDEX(i.rev,$K106,EH$15)</f>
        <v>1</v>
      </c>
      <c r="EI106" s="168">
        <f t="shared" ca="1" si="349"/>
        <v>0</v>
      </c>
      <c r="EJ106" s="168">
        <f t="shared" ca="1" si="349"/>
        <v>1</v>
      </c>
      <c r="EK106" s="168">
        <f t="shared" ca="1" si="349"/>
        <v>0</v>
      </c>
      <c r="EL106" s="168">
        <f t="shared" ca="1" si="349"/>
        <v>1</v>
      </c>
      <c r="EM106" s="168">
        <f t="shared" ca="1" si="349"/>
        <v>1</v>
      </c>
      <c r="EN106" s="168">
        <f t="shared" ca="1" si="349"/>
        <v>1</v>
      </c>
      <c r="EO106" s="168">
        <f t="shared" ca="1" si="298"/>
        <v>0</v>
      </c>
      <c r="EP106" s="168">
        <f t="shared" ca="1" si="298"/>
        <v>0</v>
      </c>
      <c r="EQ106" s="168">
        <f t="shared" ca="1" si="298"/>
        <v>0</v>
      </c>
      <c r="ER106" s="168">
        <f t="shared" ca="1" si="298"/>
        <v>0</v>
      </c>
      <c r="ES106" s="168">
        <f t="shared" ca="1" si="298"/>
        <v>0</v>
      </c>
      <c r="ET106" s="168">
        <f t="shared" ca="1" si="298"/>
        <v>0</v>
      </c>
      <c r="EU106" s="168">
        <f t="shared" ca="1" si="298"/>
        <v>0</v>
      </c>
      <c r="EV106" s="168">
        <f t="shared" ca="1" si="298"/>
        <v>0</v>
      </c>
      <c r="EW106" s="168">
        <f t="shared" ca="1" si="298"/>
        <v>0</v>
      </c>
      <c r="EX106" s="168">
        <f t="shared" ca="1" si="298"/>
        <v>0</v>
      </c>
      <c r="EY106" s="166" cm="1">
        <f t="array" aca="1" ref="EY106" ca="1">INDEX(i.rev,$K106,EY$15)</f>
        <v>0</v>
      </c>
      <c r="EZ106" s="168">
        <f t="shared" ca="1" si="299"/>
        <v>0</v>
      </c>
      <c r="FA106" s="166" cm="1">
        <f t="array" aca="1" ref="FA106" ca="1">INDEX(i.rev,$K106,FA$15)</f>
        <v>1</v>
      </c>
      <c r="FB106" s="168">
        <f t="shared" ca="1" si="368"/>
        <v>0</v>
      </c>
      <c r="FC106" s="168">
        <f t="shared" ca="1" si="368"/>
        <v>0</v>
      </c>
      <c r="FD106" s="168">
        <f t="shared" ca="1" si="368"/>
        <v>0</v>
      </c>
      <c r="FE106" s="168">
        <f t="shared" ca="1" si="368"/>
        <v>0</v>
      </c>
      <c r="FF106" s="168">
        <f t="shared" ca="1" si="368"/>
        <v>0</v>
      </c>
      <c r="FG106" s="168">
        <f t="shared" ca="1" si="368"/>
        <v>0</v>
      </c>
      <c r="FH106" s="168">
        <f t="shared" ca="1" si="368"/>
        <v>0</v>
      </c>
      <c r="FI106" s="10">
        <f t="shared" si="370"/>
        <v>0.75</v>
      </c>
      <c r="FJ106" s="168" t="str">
        <f t="shared" ca="1" si="365"/>
        <v>-</v>
      </c>
      <c r="FK106" s="168" t="str">
        <f t="shared" ca="1" si="365"/>
        <v>-</v>
      </c>
      <c r="FL106" s="199" t="b">
        <f>TRUE</f>
        <v>1</v>
      </c>
      <c r="FM106" s="201">
        <f t="shared" si="353"/>
        <v>26.25</v>
      </c>
      <c r="FN106" s="168" t="str">
        <f t="shared" ca="1" si="323"/>
        <v>-</v>
      </c>
      <c r="FO106" s="166" t="b">
        <f t="shared" si="225"/>
        <v>0</v>
      </c>
      <c r="FP106" s="166" t="b">
        <f t="shared" si="225"/>
        <v>0</v>
      </c>
      <c r="FQ106" s="166" t="b">
        <f t="shared" si="225"/>
        <v>1</v>
      </c>
      <c r="FR106" s="168">
        <f t="shared" ca="1" si="368"/>
        <v>0</v>
      </c>
      <c r="FS106" s="166">
        <f t="shared" ca="1" si="226"/>
        <v>1</v>
      </c>
      <c r="FT106" s="166">
        <f t="shared" ca="1" si="226"/>
        <v>1</v>
      </c>
      <c r="FU106" s="168" t="str">
        <f t="shared" ca="1" si="368"/>
        <v>-</v>
      </c>
      <c r="FV106" s="168" t="str">
        <f t="shared" ca="1" si="368"/>
        <v>-</v>
      </c>
      <c r="FW106" s="168" t="str">
        <f t="shared" ca="1" si="368"/>
        <v>-</v>
      </c>
      <c r="FX106" s="168" t="str">
        <f t="shared" ca="1" si="368"/>
        <v>-</v>
      </c>
      <c r="FY106" s="168" t="str">
        <f t="shared" ca="1" si="368"/>
        <v>-</v>
      </c>
      <c r="FZ106" s="168" t="str">
        <f t="shared" ca="1" si="368"/>
        <v>-</v>
      </c>
      <c r="GA106" s="168" t="str">
        <f t="shared" ca="1" si="368"/>
        <v>-</v>
      </c>
      <c r="GB106" s="168" t="str">
        <f t="shared" ca="1" si="368"/>
        <v>-</v>
      </c>
      <c r="GC106" s="168" t="str">
        <f t="shared" ca="1" si="368"/>
        <v>-</v>
      </c>
      <c r="GD106" s="168" t="b">
        <f t="shared" ca="1" si="368"/>
        <v>1</v>
      </c>
      <c r="GE106" s="168" t="str">
        <f t="shared" ca="1" si="368"/>
        <v>-</v>
      </c>
      <c r="GF106" s="168" t="str">
        <f t="shared" ca="1" si="368"/>
        <v>-</v>
      </c>
      <c r="GG106" s="168" t="str">
        <f t="shared" ca="1" si="363"/>
        <v>-</v>
      </c>
      <c r="GH106" s="168" t="str">
        <f t="shared" ca="1" si="363"/>
        <v>-</v>
      </c>
      <c r="GI106" s="168" t="str">
        <f t="shared" ca="1" si="363"/>
        <v>-</v>
      </c>
      <c r="GJ106" s="168" t="str">
        <f t="shared" ca="1" si="363"/>
        <v>-</v>
      </c>
      <c r="GK106" s="168" t="str">
        <f t="shared" ca="1" si="363"/>
        <v>-</v>
      </c>
      <c r="GL106" s="168" t="str">
        <f t="shared" ca="1" si="363"/>
        <v>-</v>
      </c>
      <c r="GM106" s="168" t="str">
        <f t="shared" ca="1" si="363"/>
        <v>-</v>
      </c>
      <c r="GN106" s="168" t="str">
        <f t="shared" ca="1" si="363"/>
        <v>-</v>
      </c>
      <c r="GO106" s="168" t="str">
        <f t="shared" ca="1" si="363"/>
        <v>-</v>
      </c>
      <c r="GP106" s="168" t="str">
        <f t="shared" ca="1" si="363"/>
        <v>-</v>
      </c>
      <c r="GQ106" s="168" t="str">
        <f t="shared" ca="1" si="363"/>
        <v>-</v>
      </c>
      <c r="GR106" s="168" t="str">
        <f t="shared" ca="1" si="363"/>
        <v>-</v>
      </c>
      <c r="GS106" s="168">
        <f t="shared" ca="1" si="363"/>
        <v>500</v>
      </c>
      <c r="GT106" s="168">
        <f t="shared" ca="1" si="363"/>
        <v>500</v>
      </c>
      <c r="GU106" s="168" t="str">
        <f t="shared" ca="1" si="363"/>
        <v>-</v>
      </c>
      <c r="GV106" s="168" t="str">
        <f t="shared" ca="1" si="363"/>
        <v>-</v>
      </c>
      <c r="GW106" s="168" t="str">
        <f t="shared" ca="1" si="340"/>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31"/>
        <v>4.4999999999999998E-2</v>
      </c>
      <c r="JB106" s="166">
        <f t="shared" ca="1" si="232"/>
        <v>4.4999999999999998E-2</v>
      </c>
      <c r="JC106" s="168">
        <f t="shared" ca="1" si="358"/>
        <v>1</v>
      </c>
      <c r="JD106" s="168">
        <f t="shared" ca="1" si="358"/>
        <v>0</v>
      </c>
      <c r="JE106" s="168">
        <f t="shared" ca="1" si="358"/>
        <v>1</v>
      </c>
      <c r="JF106" s="168">
        <f t="shared" ca="1" si="358"/>
        <v>1</v>
      </c>
      <c r="JG106" s="168">
        <f t="shared" ca="1" si="358"/>
        <v>0</v>
      </c>
      <c r="JH106" s="199">
        <v>50</v>
      </c>
      <c r="JI106" s="199">
        <v>50</v>
      </c>
      <c r="JJ106" s="199">
        <v>50</v>
      </c>
      <c r="JK106" s="199">
        <v>50</v>
      </c>
      <c r="JL106" s="166">
        <f t="shared" ca="1" si="301"/>
        <v>1</v>
      </c>
      <c r="JM106" s="166">
        <f t="shared" ca="1" si="302"/>
        <v>1</v>
      </c>
      <c r="JN106" s="166">
        <f t="shared" ca="1" si="303"/>
        <v>1</v>
      </c>
      <c r="JO106" s="166">
        <f t="shared" ca="1" si="234"/>
        <v>1</v>
      </c>
      <c r="JP106" s="166">
        <f t="shared" ca="1" si="234"/>
        <v>1</v>
      </c>
      <c r="JQ106" s="168">
        <f t="shared" ca="1" si="358"/>
        <v>1</v>
      </c>
      <c r="JR106" s="10"/>
      <c r="JS106" s="168">
        <f t="shared" ca="1" si="358"/>
        <v>1</v>
      </c>
      <c r="JT106" s="166">
        <f t="shared" ca="1" si="235"/>
        <v>0.85</v>
      </c>
      <c r="JU106" s="168">
        <f t="shared" ca="1" si="358"/>
        <v>1</v>
      </c>
      <c r="JV106" s="168">
        <f t="shared" ca="1" si="358"/>
        <v>1</v>
      </c>
      <c r="JW106" s="168">
        <f t="shared" ca="1" si="358"/>
        <v>1</v>
      </c>
      <c r="JX106" s="168">
        <f t="shared" ca="1" si="358"/>
        <v>1</v>
      </c>
      <c r="JY106" s="168">
        <f t="shared" ca="1" si="358"/>
        <v>1</v>
      </c>
      <c r="JZ106" s="168">
        <f t="shared" ca="1" si="358"/>
        <v>1</v>
      </c>
      <c r="KA106" s="166">
        <f t="shared" ca="1" si="236"/>
        <v>0.85</v>
      </c>
      <c r="KB106" s="166">
        <f t="shared" ca="1" si="237"/>
        <v>1</v>
      </c>
      <c r="KC106" s="166">
        <f t="shared" ca="1" si="238"/>
        <v>1</v>
      </c>
      <c r="KD106" s="166" t="str">
        <f t="shared" ca="1" si="239"/>
        <v>-</v>
      </c>
      <c r="KE106" s="199">
        <v>2</v>
      </c>
      <c r="KF106" s="166" t="str">
        <f t="shared" ca="1" si="240"/>
        <v>-</v>
      </c>
      <c r="KG106" s="166" t="str">
        <f t="shared" ca="1" si="241"/>
        <v>-</v>
      </c>
      <c r="KH106" s="166" t="b">
        <f t="shared" ca="1" si="242"/>
        <v>0</v>
      </c>
      <c r="KI106" s="168">
        <f t="shared" ca="1" si="358"/>
        <v>0</v>
      </c>
      <c r="KJ106" s="27">
        <v>0</v>
      </c>
    </row>
    <row r="107" spans="1:296" s="148" customFormat="1" outlineLevel="1">
      <c r="A107" s="126">
        <f t="shared" si="352"/>
        <v>102</v>
      </c>
      <c r="B107" s="126">
        <f t="shared" si="294"/>
        <v>13</v>
      </c>
      <c r="C107" s="148">
        <v>101</v>
      </c>
      <c r="D107" s="148" t="s">
        <v>884</v>
      </c>
      <c r="E107" s="148" t="b">
        <v>1</v>
      </c>
      <c r="F107" s="148" t="b">
        <v>0</v>
      </c>
      <c r="G107" s="148" t="b">
        <f t="shared" si="367"/>
        <v>1</v>
      </c>
      <c r="H107" s="144">
        <v>3</v>
      </c>
      <c r="I107" s="32">
        <v>1</v>
      </c>
      <c r="J107" s="144">
        <f t="shared" ca="1" si="371"/>
        <v>1</v>
      </c>
      <c r="K107" s="144">
        <f t="shared" ca="1" si="371"/>
        <v>1</v>
      </c>
      <c r="L107" s="144">
        <f t="shared" ca="1" si="371"/>
        <v>1</v>
      </c>
      <c r="M107" s="144">
        <f t="shared" ca="1" si="371"/>
        <v>1</v>
      </c>
      <c r="N107" s="144">
        <f t="shared" ca="1" si="371"/>
        <v>1</v>
      </c>
      <c r="O107" s="144">
        <f t="shared" ca="1" si="371"/>
        <v>1</v>
      </c>
      <c r="P107" s="144">
        <f t="shared" ca="1" si="371"/>
        <v>1</v>
      </c>
      <c r="Q107" s="144">
        <f t="shared" ca="1" si="371"/>
        <v>1</v>
      </c>
      <c r="R107" s="144">
        <f t="shared" ca="1" si="371"/>
        <v>2</v>
      </c>
      <c r="S107" s="144">
        <f t="shared" ca="1" si="371"/>
        <v>1</v>
      </c>
      <c r="T107" s="144">
        <f t="shared" ca="1" si="371"/>
        <v>2</v>
      </c>
      <c r="U107" s="144">
        <f t="shared" ca="1" si="371"/>
        <v>1</v>
      </c>
      <c r="V107" s="144">
        <f t="shared" ca="1" si="371"/>
        <v>1</v>
      </c>
      <c r="W107" s="144">
        <f t="shared" ca="1" si="371"/>
        <v>1</v>
      </c>
      <c r="X107" s="144">
        <f t="shared" ca="1" si="371"/>
        <v>1</v>
      </c>
      <c r="Y107" s="144">
        <f t="shared" ca="1" si="371"/>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6"/>
        <v>1</v>
      </c>
      <c r="AL107" s="166" t="str">
        <f t="shared" si="356"/>
        <v>-</v>
      </c>
      <c r="AM107" s="166" t="str">
        <f t="shared" si="356"/>
        <v>-</v>
      </c>
      <c r="AN107" s="166" t="str">
        <f t="shared" si="356"/>
        <v>-</v>
      </c>
      <c r="AO107" s="166" t="b">
        <f t="shared" si="356"/>
        <v>0</v>
      </c>
      <c r="AP107" s="166" t="b">
        <f t="shared" si="356"/>
        <v>0</v>
      </c>
      <c r="AQ107" s="166">
        <f t="shared" ca="1" si="217"/>
        <v>0</v>
      </c>
      <c r="AR107" s="166" t="b">
        <f t="shared" ca="1" si="346"/>
        <v>0</v>
      </c>
      <c r="AS107" s="166" t="b">
        <f t="shared" ca="1" si="346"/>
        <v>0</v>
      </c>
      <c r="AT107" s="166" t="str">
        <f t="shared" ca="1" si="346"/>
        <v>-</v>
      </c>
      <c r="AU107" s="166" t="str">
        <f t="shared" ca="1" si="346"/>
        <v>-</v>
      </c>
      <c r="AV107" s="166" t="str">
        <f t="shared" ca="1" si="346"/>
        <v>-</v>
      </c>
      <c r="AW107" s="10"/>
      <c r="AX107" s="166" t="b">
        <f t="shared" si="219"/>
        <v>1</v>
      </c>
      <c r="AY107" s="168" t="b">
        <f t="shared" ca="1" si="357"/>
        <v>1</v>
      </c>
      <c r="AZ107" s="168" t="b">
        <f t="shared" ca="1" si="357"/>
        <v>1</v>
      </c>
      <c r="BA107" s="167">
        <f t="shared" si="263"/>
        <v>3108</v>
      </c>
      <c r="BB107" s="168" t="str">
        <f t="shared" ca="1" si="357"/>
        <v>-</v>
      </c>
      <c r="BC107" s="168" t="str">
        <f t="shared" ca="1" si="357"/>
        <v>-</v>
      </c>
      <c r="BD107" s="168" t="str">
        <f t="shared" ca="1" si="357"/>
        <v>-</v>
      </c>
      <c r="BE107" s="168" t="str">
        <f t="shared" ca="1" si="357"/>
        <v>-</v>
      </c>
      <c r="BF107" s="168" t="str">
        <f t="shared" ca="1" si="357"/>
        <v>-</v>
      </c>
      <c r="BG107" s="168">
        <f t="shared" ca="1" si="357"/>
        <v>1</v>
      </c>
      <c r="BH107" s="168">
        <f t="shared" ca="1" si="357"/>
        <v>1</v>
      </c>
      <c r="BI107" s="168" t="str">
        <f t="shared" ca="1" si="357"/>
        <v>-</v>
      </c>
      <c r="BJ107" s="168" t="str">
        <f t="shared" ca="1" si="357"/>
        <v>-</v>
      </c>
      <c r="BK107" s="10"/>
      <c r="BL107" s="168" t="str">
        <f t="shared" ca="1" si="357"/>
        <v>-</v>
      </c>
      <c r="BM107" s="168" t="str">
        <f t="shared" ca="1" si="357"/>
        <v>-</v>
      </c>
      <c r="BN107" s="168" t="str">
        <f t="shared" ref="BN107:BV107" ca="1" si="372">OFFSET(BN$5,$B107,0)</f>
        <v>-</v>
      </c>
      <c r="BO107" s="168" t="str">
        <f t="shared" ca="1" si="372"/>
        <v>-</v>
      </c>
      <c r="BP107" s="168" t="str">
        <f t="shared" ca="1" si="372"/>
        <v>-</v>
      </c>
      <c r="BQ107" s="168" t="str">
        <f t="shared" ca="1" si="372"/>
        <v>-</v>
      </c>
      <c r="BR107" s="168" t="str">
        <f t="shared" ca="1" si="372"/>
        <v>-</v>
      </c>
      <c r="BS107" s="168" t="str">
        <f t="shared" ca="1" si="372"/>
        <v>-</v>
      </c>
      <c r="BT107" s="168" t="str">
        <f t="shared" ca="1" si="372"/>
        <v>-</v>
      </c>
      <c r="BU107" s="168" t="str">
        <f t="shared" ca="1" si="372"/>
        <v>-</v>
      </c>
      <c r="BV107" s="168" t="str">
        <f t="shared" ca="1" si="372"/>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4"/>
        <v>-</v>
      </c>
      <c r="CI107" s="168" t="str">
        <f t="shared" ca="1" si="364"/>
        <v>-</v>
      </c>
      <c r="CJ107" s="168" t="str">
        <f t="shared" ca="1" si="364"/>
        <v>-</v>
      </c>
      <c r="CK107" s="168" t="str">
        <f t="shared" ca="1" si="364"/>
        <v>-</v>
      </c>
      <c r="CL107" s="168" t="str">
        <f t="shared" ca="1" si="364"/>
        <v>-</v>
      </c>
      <c r="CM107" s="168" t="str">
        <f t="shared" ca="1" si="364"/>
        <v>-</v>
      </c>
      <c r="CN107" s="168" t="str">
        <f t="shared" ca="1" si="364"/>
        <v>-</v>
      </c>
      <c r="CO107" s="168" t="str">
        <f t="shared" ca="1" si="364"/>
        <v>-</v>
      </c>
      <c r="CP107" s="168">
        <f t="shared" ca="1" si="364"/>
        <v>1</v>
      </c>
      <c r="CQ107" s="168">
        <f t="shared" ca="1" si="364"/>
        <v>1</v>
      </c>
      <c r="CR107" s="168">
        <f t="shared" ca="1" si="364"/>
        <v>0</v>
      </c>
      <c r="CS107" s="168" t="str">
        <f t="shared" ca="1" si="364"/>
        <v>-</v>
      </c>
      <c r="CT107" s="168" t="str">
        <f t="shared" ca="1" si="364"/>
        <v>-</v>
      </c>
      <c r="CU107" s="168" t="str">
        <f t="shared" ca="1" si="364"/>
        <v>-</v>
      </c>
      <c r="CV107" s="168" t="str">
        <f t="shared" ca="1" si="364"/>
        <v>-</v>
      </c>
      <c r="CW107" s="168" t="str">
        <f t="shared" ca="1" si="364"/>
        <v>-</v>
      </c>
      <c r="CX107" s="168" t="str">
        <f t="shared" ca="1" si="361"/>
        <v>-</v>
      </c>
      <c r="CY107" s="168" t="str">
        <f t="shared" ca="1" si="361"/>
        <v>-</v>
      </c>
      <c r="CZ107" s="168">
        <f t="shared" ca="1" si="361"/>
        <v>0</v>
      </c>
      <c r="DA107" s="168" t="str">
        <f t="shared" ca="1" si="361"/>
        <v>-</v>
      </c>
      <c r="DB107" s="168" t="str">
        <f t="shared" ca="1" si="361"/>
        <v>-</v>
      </c>
      <c r="DC107" s="168" t="str">
        <f t="shared" ca="1" si="361"/>
        <v>-</v>
      </c>
      <c r="DD107" s="168" t="str">
        <f t="shared" ca="1" si="361"/>
        <v>-</v>
      </c>
      <c r="DE107" s="168" t="str">
        <f t="shared" ca="1" si="361"/>
        <v>-</v>
      </c>
      <c r="DF107" s="168">
        <f t="shared" ca="1" si="361"/>
        <v>0</v>
      </c>
      <c r="DG107" s="168">
        <f t="shared" ca="1" si="361"/>
        <v>0</v>
      </c>
      <c r="DH107" s="168">
        <f t="shared" ca="1" si="361"/>
        <v>0</v>
      </c>
      <c r="DI107" s="168">
        <f t="shared" ca="1" si="359"/>
        <v>0</v>
      </c>
      <c r="DJ107" s="168">
        <f t="shared" ca="1" si="359"/>
        <v>0</v>
      </c>
      <c r="DK107" s="168">
        <f t="shared" ca="1" si="359"/>
        <v>0</v>
      </c>
      <c r="DL107" s="168">
        <f t="shared" ca="1" si="359"/>
        <v>0</v>
      </c>
      <c r="DM107" s="168" t="str">
        <f t="shared" ca="1" si="359"/>
        <v>-</v>
      </c>
      <c r="DN107" s="168" t="str">
        <f t="shared" ca="1" si="359"/>
        <v>-</v>
      </c>
      <c r="DO107" s="168" t="str">
        <f t="shared" ca="1" si="359"/>
        <v>-</v>
      </c>
      <c r="DP107" s="168" t="str">
        <f t="shared" ca="1" si="359"/>
        <v>-</v>
      </c>
      <c r="DQ107" s="168" t="str">
        <f t="shared" ca="1" si="359"/>
        <v>-</v>
      </c>
      <c r="DR107" s="168" t="str">
        <f t="shared" ca="1" si="359"/>
        <v>-</v>
      </c>
      <c r="DS107" s="168" t="str">
        <f t="shared" ca="1" si="359"/>
        <v>-</v>
      </c>
      <c r="DT107" s="168" t="str">
        <f t="shared" ca="1" si="360"/>
        <v>-</v>
      </c>
      <c r="DU107" s="168" t="str">
        <f t="shared" ca="1" si="360"/>
        <v>-</v>
      </c>
      <c r="DV107" s="168" t="str">
        <f t="shared" ca="1" si="360"/>
        <v>-</v>
      </c>
      <c r="DW107" s="168" t="str">
        <f t="shared" ca="1" si="360"/>
        <v>-</v>
      </c>
      <c r="DX107" s="10"/>
      <c r="DY107" s="168">
        <f t="shared" ca="1" si="360"/>
        <v>1</v>
      </c>
      <c r="DZ107" s="168" t="str">
        <f t="shared" ca="1" si="360"/>
        <v>-</v>
      </c>
      <c r="EA107" s="168" t="str">
        <f t="shared" ca="1" si="360"/>
        <v>-</v>
      </c>
      <c r="EB107" s="168" t="str">
        <f t="shared" ca="1" si="360"/>
        <v>-</v>
      </c>
      <c r="EC107" s="168" t="str">
        <f t="shared" ca="1" si="360"/>
        <v>-</v>
      </c>
      <c r="ED107" s="168" t="b">
        <f t="shared" ca="1" si="360"/>
        <v>0</v>
      </c>
      <c r="EE107" s="168" t="str">
        <f t="shared" ca="1" si="360"/>
        <v>-</v>
      </c>
      <c r="EF107" s="168">
        <f t="shared" ca="1" si="360"/>
        <v>0</v>
      </c>
      <c r="EG107" s="168" t="str">
        <f t="shared" ca="1" si="360"/>
        <v>-</v>
      </c>
      <c r="EH107" s="166" cm="1">
        <f t="array" aca="1" ref="EH107" ca="1">INDEX(i.rev,$K107,EH$15)</f>
        <v>1</v>
      </c>
      <c r="EI107" s="168">
        <f t="shared" ca="1" si="349"/>
        <v>0</v>
      </c>
      <c r="EJ107" s="168">
        <f t="shared" ca="1" si="349"/>
        <v>1</v>
      </c>
      <c r="EK107" s="168">
        <f t="shared" ca="1" si="349"/>
        <v>0</v>
      </c>
      <c r="EL107" s="168">
        <f t="shared" ca="1" si="349"/>
        <v>1</v>
      </c>
      <c r="EM107" s="168">
        <f t="shared" ca="1" si="349"/>
        <v>1</v>
      </c>
      <c r="EN107" s="168">
        <f t="shared" ca="1" si="349"/>
        <v>1</v>
      </c>
      <c r="EO107" s="168">
        <f t="shared" ca="1" si="298"/>
        <v>0</v>
      </c>
      <c r="EP107" s="168">
        <f t="shared" ca="1" si="298"/>
        <v>0</v>
      </c>
      <c r="EQ107" s="168">
        <f t="shared" ca="1" si="298"/>
        <v>0</v>
      </c>
      <c r="ER107" s="168">
        <f t="shared" ca="1" si="298"/>
        <v>0</v>
      </c>
      <c r="ES107" s="168">
        <f t="shared" ca="1" si="298"/>
        <v>0</v>
      </c>
      <c r="ET107" s="168">
        <f t="shared" ca="1" si="298"/>
        <v>0</v>
      </c>
      <c r="EU107" s="168">
        <f t="shared" ca="1" si="298"/>
        <v>0</v>
      </c>
      <c r="EV107" s="168">
        <f t="shared" ca="1" si="298"/>
        <v>0</v>
      </c>
      <c r="EW107" s="168">
        <f t="shared" ca="1" si="298"/>
        <v>0</v>
      </c>
      <c r="EX107" s="168">
        <f t="shared" ca="1" si="298"/>
        <v>0</v>
      </c>
      <c r="EY107" s="166" cm="1">
        <f t="array" aca="1" ref="EY107" ca="1">INDEX(i.rev,$K107,EY$15)</f>
        <v>0</v>
      </c>
      <c r="EZ107" s="168">
        <f t="shared" ca="1" si="299"/>
        <v>0</v>
      </c>
      <c r="FA107" s="166" cm="1">
        <f t="array" aca="1" ref="FA107" ca="1">INDEX(i.rev,$K107,FA$15)</f>
        <v>1</v>
      </c>
      <c r="FB107" s="168">
        <f t="shared" ca="1" si="368"/>
        <v>0</v>
      </c>
      <c r="FC107" s="168">
        <f t="shared" ca="1" si="368"/>
        <v>0</v>
      </c>
      <c r="FD107" s="168">
        <f t="shared" ca="1" si="368"/>
        <v>0</v>
      </c>
      <c r="FE107" s="168">
        <f t="shared" ca="1" si="368"/>
        <v>0</v>
      </c>
      <c r="FF107" s="168">
        <f t="shared" ca="1" si="368"/>
        <v>0</v>
      </c>
      <c r="FG107" s="168">
        <f t="shared" ca="1" si="368"/>
        <v>0</v>
      </c>
      <c r="FH107" s="168">
        <f t="shared" ca="1" si="368"/>
        <v>0</v>
      </c>
      <c r="FI107" s="10">
        <f t="shared" si="370"/>
        <v>0.9</v>
      </c>
      <c r="FJ107" s="168" t="str">
        <f t="shared" ca="1" si="365"/>
        <v>-</v>
      </c>
      <c r="FK107" s="168" t="str">
        <f t="shared" ca="1" si="365"/>
        <v>-</v>
      </c>
      <c r="FL107" s="199" t="b">
        <f>TRUE</f>
        <v>1</v>
      </c>
      <c r="FM107" s="201">
        <f t="shared" si="353"/>
        <v>31.5</v>
      </c>
      <c r="FN107" s="168" t="str">
        <f t="shared" ca="1" si="323"/>
        <v>-</v>
      </c>
      <c r="FO107" s="166" t="b">
        <f t="shared" si="225"/>
        <v>0</v>
      </c>
      <c r="FP107" s="166" t="b">
        <f t="shared" si="225"/>
        <v>0</v>
      </c>
      <c r="FQ107" s="166" t="b">
        <f t="shared" si="225"/>
        <v>1</v>
      </c>
      <c r="FR107" s="168">
        <f t="shared" ca="1" si="368"/>
        <v>0</v>
      </c>
      <c r="FS107" s="166">
        <f t="shared" ca="1" si="226"/>
        <v>1</v>
      </c>
      <c r="FT107" s="166">
        <f t="shared" ca="1" si="226"/>
        <v>1</v>
      </c>
      <c r="FU107" s="168" t="str">
        <f t="shared" ca="1" si="368"/>
        <v>-</v>
      </c>
      <c r="FV107" s="168" t="str">
        <f t="shared" ca="1" si="368"/>
        <v>-</v>
      </c>
      <c r="FW107" s="168" t="str">
        <f t="shared" ca="1" si="368"/>
        <v>-</v>
      </c>
      <c r="FX107" s="168" t="str">
        <f t="shared" ca="1" si="368"/>
        <v>-</v>
      </c>
      <c r="FY107" s="168" t="str">
        <f t="shared" ca="1" si="368"/>
        <v>-</v>
      </c>
      <c r="FZ107" s="168" t="str">
        <f t="shared" ca="1" si="368"/>
        <v>-</v>
      </c>
      <c r="GA107" s="168" t="str">
        <f t="shared" ca="1" si="368"/>
        <v>-</v>
      </c>
      <c r="GB107" s="168" t="str">
        <f t="shared" ca="1" si="368"/>
        <v>-</v>
      </c>
      <c r="GC107" s="168" t="str">
        <f t="shared" ca="1" si="368"/>
        <v>-</v>
      </c>
      <c r="GD107" s="168" t="b">
        <f t="shared" ca="1" si="368"/>
        <v>1</v>
      </c>
      <c r="GE107" s="168" t="str">
        <f t="shared" ca="1" si="368"/>
        <v>-</v>
      </c>
      <c r="GF107" s="168" t="str">
        <f t="shared" ca="1" si="368"/>
        <v>-</v>
      </c>
      <c r="GG107" s="168" t="str">
        <f t="shared" ca="1" si="363"/>
        <v>-</v>
      </c>
      <c r="GH107" s="168" t="str">
        <f t="shared" ca="1" si="363"/>
        <v>-</v>
      </c>
      <c r="GI107" s="168" t="str">
        <f t="shared" ca="1" si="363"/>
        <v>-</v>
      </c>
      <c r="GJ107" s="168" t="str">
        <f t="shared" ca="1" si="363"/>
        <v>-</v>
      </c>
      <c r="GK107" s="168" t="str">
        <f t="shared" ca="1" si="363"/>
        <v>-</v>
      </c>
      <c r="GL107" s="168" t="str">
        <f t="shared" ca="1" si="363"/>
        <v>-</v>
      </c>
      <c r="GM107" s="168" t="str">
        <f t="shared" ca="1" si="363"/>
        <v>-</v>
      </c>
      <c r="GN107" s="168" t="str">
        <f t="shared" ca="1" si="363"/>
        <v>-</v>
      </c>
      <c r="GO107" s="168" t="str">
        <f t="shared" ca="1" si="363"/>
        <v>-</v>
      </c>
      <c r="GP107" s="168" t="str">
        <f t="shared" ca="1" si="363"/>
        <v>-</v>
      </c>
      <c r="GQ107" s="168" t="str">
        <f t="shared" ca="1" si="363"/>
        <v>-</v>
      </c>
      <c r="GR107" s="168" t="str">
        <f t="shared" ca="1" si="363"/>
        <v>-</v>
      </c>
      <c r="GS107" s="168">
        <f t="shared" ca="1" si="363"/>
        <v>500</v>
      </c>
      <c r="GT107" s="168">
        <f t="shared" ca="1" si="363"/>
        <v>500</v>
      </c>
      <c r="GU107" s="168" t="str">
        <f t="shared" ca="1" si="363"/>
        <v>-</v>
      </c>
      <c r="GV107" s="168" t="str">
        <f t="shared" ca="1" si="363"/>
        <v>-</v>
      </c>
      <c r="GW107" s="168" t="str">
        <f t="shared" ca="1" si="340"/>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31"/>
        <v>4.4999999999999998E-2</v>
      </c>
      <c r="JB107" s="166">
        <f t="shared" ca="1" si="232"/>
        <v>4.4999999999999998E-2</v>
      </c>
      <c r="JC107" s="168">
        <f t="shared" ca="1" si="358"/>
        <v>1</v>
      </c>
      <c r="JD107" s="168">
        <f t="shared" ca="1" si="358"/>
        <v>0</v>
      </c>
      <c r="JE107" s="168">
        <f t="shared" ca="1" si="358"/>
        <v>1</v>
      </c>
      <c r="JF107" s="168">
        <f t="shared" ca="1" si="358"/>
        <v>1</v>
      </c>
      <c r="JG107" s="168">
        <f t="shared" ca="1" si="358"/>
        <v>0</v>
      </c>
      <c r="JH107" s="199">
        <v>50</v>
      </c>
      <c r="JI107" s="199">
        <v>50</v>
      </c>
      <c r="JJ107" s="199">
        <v>50</v>
      </c>
      <c r="JK107" s="199">
        <v>50</v>
      </c>
      <c r="JL107" s="166">
        <f t="shared" ca="1" si="301"/>
        <v>1</v>
      </c>
      <c r="JM107" s="166">
        <f t="shared" ca="1" si="302"/>
        <v>1</v>
      </c>
      <c r="JN107" s="166">
        <f t="shared" ca="1" si="303"/>
        <v>1</v>
      </c>
      <c r="JO107" s="166">
        <f t="shared" ca="1" si="234"/>
        <v>1</v>
      </c>
      <c r="JP107" s="166">
        <f t="shared" ca="1" si="234"/>
        <v>1</v>
      </c>
      <c r="JQ107" s="168">
        <f t="shared" ca="1" si="358"/>
        <v>1</v>
      </c>
      <c r="JR107" s="10"/>
      <c r="JS107" s="168">
        <f t="shared" ca="1" si="358"/>
        <v>1</v>
      </c>
      <c r="JT107" s="166">
        <f t="shared" ca="1" si="235"/>
        <v>0.85</v>
      </c>
      <c r="JU107" s="168">
        <f t="shared" ca="1" si="358"/>
        <v>1</v>
      </c>
      <c r="JV107" s="168">
        <f t="shared" ca="1" si="358"/>
        <v>1</v>
      </c>
      <c r="JW107" s="168">
        <f t="shared" ca="1" si="358"/>
        <v>1</v>
      </c>
      <c r="JX107" s="168">
        <f t="shared" ca="1" si="358"/>
        <v>1</v>
      </c>
      <c r="JY107" s="168">
        <f t="shared" ca="1" si="358"/>
        <v>1</v>
      </c>
      <c r="JZ107" s="168">
        <f t="shared" ca="1" si="358"/>
        <v>1</v>
      </c>
      <c r="KA107" s="166">
        <f t="shared" ca="1" si="236"/>
        <v>0.85</v>
      </c>
      <c r="KB107" s="166">
        <f t="shared" ca="1" si="237"/>
        <v>1</v>
      </c>
      <c r="KC107" s="166">
        <f t="shared" ca="1" si="238"/>
        <v>1</v>
      </c>
      <c r="KD107" s="166" t="str">
        <f t="shared" ca="1" si="239"/>
        <v>-</v>
      </c>
      <c r="KE107" s="199">
        <v>2</v>
      </c>
      <c r="KF107" s="166" t="str">
        <f t="shared" ca="1" si="240"/>
        <v>-</v>
      </c>
      <c r="KG107" s="166" t="str">
        <f t="shared" ca="1" si="241"/>
        <v>-</v>
      </c>
      <c r="KH107" s="166" t="b">
        <f t="shared" ca="1" si="242"/>
        <v>0</v>
      </c>
      <c r="KI107" s="168">
        <f t="shared" ca="1" si="358"/>
        <v>0</v>
      </c>
      <c r="KJ107" s="27">
        <v>0</v>
      </c>
    </row>
    <row r="108" spans="1:296" s="148" customFormat="1" outlineLevel="1">
      <c r="A108" s="126">
        <f t="shared" si="352"/>
        <v>103</v>
      </c>
      <c r="B108" s="126">
        <f t="shared" si="294"/>
        <v>13</v>
      </c>
      <c r="C108" s="148">
        <v>101</v>
      </c>
      <c r="D108" s="148" t="s">
        <v>884</v>
      </c>
      <c r="E108" s="148" t="b">
        <v>1</v>
      </c>
      <c r="F108" s="148" t="b">
        <v>0</v>
      </c>
      <c r="G108" s="148" t="b">
        <f t="shared" si="367"/>
        <v>1</v>
      </c>
      <c r="H108" s="144">
        <v>3</v>
      </c>
      <c r="I108" s="32">
        <v>1</v>
      </c>
      <c r="J108" s="144">
        <f t="shared" ca="1" si="371"/>
        <v>1</v>
      </c>
      <c r="K108" s="144">
        <f t="shared" ca="1" si="371"/>
        <v>1</v>
      </c>
      <c r="L108" s="144">
        <f t="shared" ca="1" si="371"/>
        <v>1</v>
      </c>
      <c r="M108" s="144">
        <f t="shared" ca="1" si="371"/>
        <v>1</v>
      </c>
      <c r="N108" s="144">
        <f t="shared" ca="1" si="371"/>
        <v>1</v>
      </c>
      <c r="O108" s="144">
        <f t="shared" ca="1" si="371"/>
        <v>1</v>
      </c>
      <c r="P108" s="144">
        <f t="shared" ca="1" si="371"/>
        <v>1</v>
      </c>
      <c r="Q108" s="144">
        <f t="shared" ca="1" si="371"/>
        <v>1</v>
      </c>
      <c r="R108" s="144">
        <f t="shared" ca="1" si="371"/>
        <v>2</v>
      </c>
      <c r="S108" s="144">
        <f t="shared" ca="1" si="371"/>
        <v>1</v>
      </c>
      <c r="T108" s="199">
        <v>1</v>
      </c>
      <c r="U108" s="144">
        <f t="shared" ca="1" si="371"/>
        <v>1</v>
      </c>
      <c r="V108" s="144">
        <f t="shared" ca="1" si="371"/>
        <v>1</v>
      </c>
      <c r="W108" s="144">
        <f t="shared" ca="1" si="371"/>
        <v>1</v>
      </c>
      <c r="X108" s="144">
        <f t="shared" ca="1" si="371"/>
        <v>1</v>
      </c>
      <c r="Y108" s="144">
        <f t="shared" ca="1" si="371"/>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6"/>
        <v>1</v>
      </c>
      <c r="AL108" s="166" t="str">
        <f t="shared" si="356"/>
        <v>-</v>
      </c>
      <c r="AM108" s="166" t="str">
        <f t="shared" si="356"/>
        <v>-</v>
      </c>
      <c r="AN108" s="166" t="str">
        <f t="shared" si="356"/>
        <v>-</v>
      </c>
      <c r="AO108" s="166" t="b">
        <f t="shared" si="356"/>
        <v>0</v>
      </c>
      <c r="AP108" s="166" t="b">
        <f t="shared" si="356"/>
        <v>0</v>
      </c>
      <c r="AQ108" s="166">
        <f t="shared" ca="1" si="217"/>
        <v>0</v>
      </c>
      <c r="AR108" s="166" t="b">
        <f t="shared" ref="AR108:AV131" ca="1" si="373">INDEX(i.risk_aversion,$J108,AR$15)</f>
        <v>0</v>
      </c>
      <c r="AS108" s="166" t="b">
        <f t="shared" ca="1" si="373"/>
        <v>0</v>
      </c>
      <c r="AT108" s="166" t="str">
        <f t="shared" ca="1" si="373"/>
        <v>-</v>
      </c>
      <c r="AU108" s="166" t="str">
        <f t="shared" ca="1" si="373"/>
        <v>-</v>
      </c>
      <c r="AV108" s="166" t="str">
        <f t="shared" ca="1" si="373"/>
        <v>-</v>
      </c>
      <c r="AW108" s="10"/>
      <c r="AX108" s="166" t="b">
        <f t="shared" si="219"/>
        <v>1</v>
      </c>
      <c r="AY108" s="168" t="b">
        <f t="shared" ref="AY108:BV119" ca="1" si="374">OFFSET(AY$5,$B108,0)</f>
        <v>1</v>
      </c>
      <c r="AZ108" s="168" t="b">
        <f t="shared" ca="1" si="374"/>
        <v>1</v>
      </c>
      <c r="BA108" s="167">
        <f t="shared" si="263"/>
        <v>3108</v>
      </c>
      <c r="BB108" s="168" t="str">
        <f t="shared" ca="1" si="374"/>
        <v>-</v>
      </c>
      <c r="BC108" s="168" t="str">
        <f t="shared" ca="1" si="374"/>
        <v>-</v>
      </c>
      <c r="BD108" s="168" t="str">
        <f t="shared" ca="1" si="374"/>
        <v>-</v>
      </c>
      <c r="BE108" s="168" t="str">
        <f t="shared" ca="1" si="374"/>
        <v>-</v>
      </c>
      <c r="BF108" s="168" t="str">
        <f t="shared" ca="1" si="374"/>
        <v>-</v>
      </c>
      <c r="BG108" s="168">
        <f t="shared" ca="1" si="374"/>
        <v>1</v>
      </c>
      <c r="BH108" s="168">
        <f t="shared" ca="1" si="374"/>
        <v>1</v>
      </c>
      <c r="BI108" s="168" t="str">
        <f t="shared" ca="1" si="374"/>
        <v>-</v>
      </c>
      <c r="BJ108" s="168" t="str">
        <f t="shared" ca="1" si="374"/>
        <v>-</v>
      </c>
      <c r="BK108" s="10"/>
      <c r="BL108" s="168" t="str">
        <f t="shared" ca="1" si="374"/>
        <v>-</v>
      </c>
      <c r="BM108" s="168" t="str">
        <f t="shared" ca="1" si="374"/>
        <v>-</v>
      </c>
      <c r="BN108" s="168" t="str">
        <f t="shared" ca="1" si="374"/>
        <v>-</v>
      </c>
      <c r="BO108" s="168" t="str">
        <f t="shared" ca="1" si="374"/>
        <v>-</v>
      </c>
      <c r="BP108" s="168" t="str">
        <f t="shared" ca="1" si="374"/>
        <v>-</v>
      </c>
      <c r="BQ108" s="168" t="str">
        <f t="shared" ca="1" si="374"/>
        <v>-</v>
      </c>
      <c r="BR108" s="168" t="str">
        <f t="shared" ca="1" si="374"/>
        <v>-</v>
      </c>
      <c r="BS108" s="168" t="str">
        <f t="shared" ca="1" si="374"/>
        <v>-</v>
      </c>
      <c r="BT108" s="168" t="str">
        <f t="shared" ca="1" si="374"/>
        <v>-</v>
      </c>
      <c r="BU108" s="168" t="str">
        <f t="shared" ca="1" si="374"/>
        <v>-</v>
      </c>
      <c r="BV108" s="168" t="str">
        <f t="shared" ca="1" si="374"/>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4"/>
        <v>-</v>
      </c>
      <c r="CI108" s="168" t="str">
        <f t="shared" ca="1" si="364"/>
        <v>-</v>
      </c>
      <c r="CJ108" s="168" t="str">
        <f t="shared" ca="1" si="364"/>
        <v>-</v>
      </c>
      <c r="CK108" s="168" t="str">
        <f t="shared" ca="1" si="364"/>
        <v>-</v>
      </c>
      <c r="CL108" s="168" t="str">
        <f t="shared" ca="1" si="364"/>
        <v>-</v>
      </c>
      <c r="CM108" s="168" t="str">
        <f t="shared" ca="1" si="364"/>
        <v>-</v>
      </c>
      <c r="CN108" s="168" t="str">
        <f t="shared" ca="1" si="364"/>
        <v>-</v>
      </c>
      <c r="CO108" s="168" t="str">
        <f t="shared" ca="1" si="364"/>
        <v>-</v>
      </c>
      <c r="CP108" s="168">
        <f t="shared" ca="1" si="364"/>
        <v>1</v>
      </c>
      <c r="CQ108" s="168">
        <f t="shared" ca="1" si="364"/>
        <v>1</v>
      </c>
      <c r="CR108" s="168">
        <f t="shared" ca="1" si="364"/>
        <v>0</v>
      </c>
      <c r="CS108" s="168" t="str">
        <f t="shared" ca="1" si="364"/>
        <v>-</v>
      </c>
      <c r="CT108" s="168" t="str">
        <f t="shared" ca="1" si="364"/>
        <v>-</v>
      </c>
      <c r="CU108" s="168" t="str">
        <f t="shared" ca="1" si="364"/>
        <v>-</v>
      </c>
      <c r="CV108" s="168" t="str">
        <f t="shared" ca="1" si="364"/>
        <v>-</v>
      </c>
      <c r="CW108" s="168" t="str">
        <f t="shared" ca="1" si="364"/>
        <v>-</v>
      </c>
      <c r="CX108" s="168" t="str">
        <f t="shared" ca="1" si="361"/>
        <v>-</v>
      </c>
      <c r="CY108" s="168" t="str">
        <f t="shared" ca="1" si="361"/>
        <v>-</v>
      </c>
      <c r="CZ108" s="168">
        <f t="shared" ca="1" si="361"/>
        <v>0</v>
      </c>
      <c r="DA108" s="168" t="str">
        <f t="shared" ca="1" si="361"/>
        <v>-</v>
      </c>
      <c r="DB108" s="168" t="str">
        <f t="shared" ca="1" si="361"/>
        <v>-</v>
      </c>
      <c r="DC108" s="168" t="str">
        <f t="shared" ca="1" si="361"/>
        <v>-</v>
      </c>
      <c r="DD108" s="168" t="str">
        <f t="shared" ca="1" si="361"/>
        <v>-</v>
      </c>
      <c r="DE108" s="168" t="str">
        <f t="shared" ca="1" si="361"/>
        <v>-</v>
      </c>
      <c r="DF108" s="168">
        <f t="shared" ca="1" si="361"/>
        <v>0</v>
      </c>
      <c r="DG108" s="168">
        <f t="shared" ca="1" si="361"/>
        <v>0</v>
      </c>
      <c r="DH108" s="168">
        <f t="shared" ca="1" si="361"/>
        <v>0</v>
      </c>
      <c r="DI108" s="168">
        <f t="shared" ca="1" si="359"/>
        <v>0</v>
      </c>
      <c r="DJ108" s="168">
        <f t="shared" ca="1" si="359"/>
        <v>0</v>
      </c>
      <c r="DK108" s="168">
        <f t="shared" ca="1" si="359"/>
        <v>0</v>
      </c>
      <c r="DL108" s="168">
        <f t="shared" ca="1" si="359"/>
        <v>0</v>
      </c>
      <c r="DM108" s="168" t="str">
        <f t="shared" ca="1" si="359"/>
        <v>-</v>
      </c>
      <c r="DN108" s="168" t="str">
        <f t="shared" ca="1" si="359"/>
        <v>-</v>
      </c>
      <c r="DO108" s="168" t="str">
        <f t="shared" ca="1" si="359"/>
        <v>-</v>
      </c>
      <c r="DP108" s="168" t="str">
        <f t="shared" ca="1" si="359"/>
        <v>-</v>
      </c>
      <c r="DQ108" s="168" t="str">
        <f t="shared" ca="1" si="359"/>
        <v>-</v>
      </c>
      <c r="DR108" s="168" t="str">
        <f t="shared" ca="1" si="359"/>
        <v>-</v>
      </c>
      <c r="DS108" s="168" t="str">
        <f t="shared" ca="1" si="359"/>
        <v>-</v>
      </c>
      <c r="DT108" s="168" t="str">
        <f t="shared" ca="1" si="360"/>
        <v>-</v>
      </c>
      <c r="DU108" s="168" t="str">
        <f t="shared" ca="1" si="360"/>
        <v>-</v>
      </c>
      <c r="DV108" s="168" t="str">
        <f t="shared" ca="1" si="360"/>
        <v>-</v>
      </c>
      <c r="DW108" s="168" t="str">
        <f t="shared" ca="1" si="360"/>
        <v>-</v>
      </c>
      <c r="DX108" s="10"/>
      <c r="DY108" s="168">
        <f t="shared" ca="1" si="360"/>
        <v>1</v>
      </c>
      <c r="DZ108" s="168" t="str">
        <f t="shared" ca="1" si="360"/>
        <v>-</v>
      </c>
      <c r="EA108" s="168" t="str">
        <f t="shared" ca="1" si="360"/>
        <v>-</v>
      </c>
      <c r="EB108" s="168" t="str">
        <f t="shared" ca="1" si="360"/>
        <v>-</v>
      </c>
      <c r="EC108" s="168" t="str">
        <f t="shared" ca="1" si="360"/>
        <v>-</v>
      </c>
      <c r="ED108" s="168" t="b">
        <f t="shared" ca="1" si="360"/>
        <v>0</v>
      </c>
      <c r="EE108" s="168" t="str">
        <f t="shared" ca="1" si="360"/>
        <v>-</v>
      </c>
      <c r="EF108" s="168">
        <f t="shared" ca="1" si="360"/>
        <v>0</v>
      </c>
      <c r="EG108" s="168" t="str">
        <f t="shared" ca="1" si="360"/>
        <v>-</v>
      </c>
      <c r="EH108" s="166" cm="1">
        <f t="array" aca="1" ref="EH108" ca="1">INDEX(i.rev,$K108,EH$15)</f>
        <v>1</v>
      </c>
      <c r="EI108" s="168">
        <f t="shared" ref="EI108:EX123" ca="1" si="375">OFFSET(EI$5,$B108,0)</f>
        <v>0</v>
      </c>
      <c r="EJ108" s="168">
        <f t="shared" ca="1" si="375"/>
        <v>1</v>
      </c>
      <c r="EK108" s="168">
        <f t="shared" ca="1" si="375"/>
        <v>0</v>
      </c>
      <c r="EL108" s="168">
        <f t="shared" ca="1" si="375"/>
        <v>1</v>
      </c>
      <c r="EM108" s="168">
        <f t="shared" ca="1" si="375"/>
        <v>1</v>
      </c>
      <c r="EN108" s="168">
        <f t="shared" ca="1" si="375"/>
        <v>1</v>
      </c>
      <c r="EO108" s="168">
        <f t="shared" ca="1" si="375"/>
        <v>0</v>
      </c>
      <c r="EP108" s="168">
        <f t="shared" ca="1" si="375"/>
        <v>0</v>
      </c>
      <c r="EQ108" s="168">
        <f t="shared" ca="1" si="375"/>
        <v>0</v>
      </c>
      <c r="ER108" s="168">
        <f t="shared" ca="1" si="375"/>
        <v>0</v>
      </c>
      <c r="ES108" s="168">
        <f t="shared" ca="1" si="375"/>
        <v>0</v>
      </c>
      <c r="ET108" s="168">
        <f t="shared" ca="1" si="375"/>
        <v>0</v>
      </c>
      <c r="EU108" s="168">
        <f t="shared" ca="1" si="375"/>
        <v>0</v>
      </c>
      <c r="EV108" s="168">
        <f t="shared" ca="1" si="375"/>
        <v>0</v>
      </c>
      <c r="EW108" s="168">
        <f t="shared" ca="1" si="375"/>
        <v>0</v>
      </c>
      <c r="EX108" s="168">
        <f t="shared" ca="1" si="375"/>
        <v>0</v>
      </c>
      <c r="EY108" s="166" cm="1">
        <f t="array" aca="1" ref="EY108" ca="1">INDEX(i.rev,$K108,EY$15)</f>
        <v>0</v>
      </c>
      <c r="EZ108" s="168">
        <f t="shared" ca="1" si="299"/>
        <v>0</v>
      </c>
      <c r="FA108" s="166" cm="1">
        <f t="array" aca="1" ref="FA108" ca="1">INDEX(i.rev,$K108,FA$15)</f>
        <v>1</v>
      </c>
      <c r="FB108" s="168">
        <f t="shared" ca="1" si="368"/>
        <v>0</v>
      </c>
      <c r="FC108" s="168">
        <f t="shared" ca="1" si="368"/>
        <v>0</v>
      </c>
      <c r="FD108" s="168">
        <f t="shared" ca="1" si="368"/>
        <v>0</v>
      </c>
      <c r="FE108" s="168">
        <f t="shared" ca="1" si="368"/>
        <v>0</v>
      </c>
      <c r="FF108" s="168">
        <f t="shared" ca="1" si="368"/>
        <v>0</v>
      </c>
      <c r="FG108" s="168">
        <f t="shared" ca="1" si="368"/>
        <v>0</v>
      </c>
      <c r="FH108" s="168">
        <f t="shared" ca="1" si="368"/>
        <v>0</v>
      </c>
      <c r="FI108" s="10">
        <v>0.15</v>
      </c>
      <c r="FJ108" s="168" t="str">
        <f t="shared" ca="1" si="365"/>
        <v>-</v>
      </c>
      <c r="FK108" s="168" t="str">
        <f t="shared" ca="1" si="365"/>
        <v>-</v>
      </c>
      <c r="FL108" s="168" t="str">
        <f t="shared" ca="1" si="365"/>
        <v>-</v>
      </c>
      <c r="FM108" s="168" t="str">
        <f t="shared" ca="1" si="365"/>
        <v>-</v>
      </c>
      <c r="FN108" s="166">
        <f>FI108*$FN$15</f>
        <v>15</v>
      </c>
      <c r="FO108" s="166" t="b">
        <f t="shared" ref="FO108:FQ131" si="376">INDEX(i.TOL,$H108,FO$15)</f>
        <v>0</v>
      </c>
      <c r="FP108" s="166" t="b">
        <f t="shared" si="376"/>
        <v>0</v>
      </c>
      <c r="FQ108" s="166" t="b">
        <f t="shared" si="376"/>
        <v>1</v>
      </c>
      <c r="FR108" s="168">
        <f t="shared" ca="1" si="368"/>
        <v>0</v>
      </c>
      <c r="FS108" s="166">
        <f t="shared" ca="1" si="226"/>
        <v>1</v>
      </c>
      <c r="FT108" s="166">
        <f t="shared" ca="1" si="226"/>
        <v>1</v>
      </c>
      <c r="FU108" s="168" t="str">
        <f t="shared" ca="1" si="368"/>
        <v>-</v>
      </c>
      <c r="FV108" s="168" t="str">
        <f t="shared" ca="1" si="368"/>
        <v>-</v>
      </c>
      <c r="FW108" s="168" t="str">
        <f t="shared" ca="1" si="368"/>
        <v>-</v>
      </c>
      <c r="FX108" s="168" t="str">
        <f t="shared" ca="1" si="368"/>
        <v>-</v>
      </c>
      <c r="FY108" s="168" t="str">
        <f t="shared" ca="1" si="368"/>
        <v>-</v>
      </c>
      <c r="FZ108" s="168" t="str">
        <f t="shared" ca="1" si="368"/>
        <v>-</v>
      </c>
      <c r="GA108" s="168" t="str">
        <f t="shared" ca="1" si="368"/>
        <v>-</v>
      </c>
      <c r="GB108" s="168" t="str">
        <f t="shared" ca="1" si="368"/>
        <v>-</v>
      </c>
      <c r="GC108" s="168" t="str">
        <f t="shared" ca="1" si="368"/>
        <v>-</v>
      </c>
      <c r="GD108" s="168" t="b">
        <f t="shared" ca="1" si="368"/>
        <v>1</v>
      </c>
      <c r="GE108" s="168" t="str">
        <f t="shared" ca="1" si="368"/>
        <v>-</v>
      </c>
      <c r="GF108" s="168" t="str">
        <f t="shared" ca="1" si="368"/>
        <v>-</v>
      </c>
      <c r="GG108" s="168" t="str">
        <f t="shared" ca="1" si="363"/>
        <v>-</v>
      </c>
      <c r="GH108" s="168" t="str">
        <f t="shared" ca="1" si="363"/>
        <v>-</v>
      </c>
      <c r="GI108" s="168" t="str">
        <f t="shared" ca="1" si="363"/>
        <v>-</v>
      </c>
      <c r="GJ108" s="168" t="str">
        <f t="shared" ca="1" si="363"/>
        <v>-</v>
      </c>
      <c r="GK108" s="168" t="str">
        <f t="shared" ca="1" si="363"/>
        <v>-</v>
      </c>
      <c r="GL108" s="168" t="str">
        <f t="shared" ca="1" si="363"/>
        <v>-</v>
      </c>
      <c r="GM108" s="168" t="str">
        <f t="shared" ca="1" si="363"/>
        <v>-</v>
      </c>
      <c r="GN108" s="168" t="str">
        <f t="shared" ca="1" si="363"/>
        <v>-</v>
      </c>
      <c r="GO108" s="168" t="str">
        <f t="shared" ca="1" si="363"/>
        <v>-</v>
      </c>
      <c r="GP108" s="168" t="str">
        <f t="shared" ca="1" si="363"/>
        <v>-</v>
      </c>
      <c r="GQ108" s="168" t="str">
        <f t="shared" ca="1" si="363"/>
        <v>-</v>
      </c>
      <c r="GR108" s="168" t="str">
        <f t="shared" ca="1" si="363"/>
        <v>-</v>
      </c>
      <c r="GS108" s="168">
        <f t="shared" ca="1" si="363"/>
        <v>500</v>
      </c>
      <c r="GT108" s="168">
        <f t="shared" ca="1" si="363"/>
        <v>500</v>
      </c>
      <c r="GU108" s="168" t="str">
        <f t="shared" ca="1" si="363"/>
        <v>-</v>
      </c>
      <c r="GV108" s="168" t="str">
        <f t="shared" ca="1" si="363"/>
        <v>-</v>
      </c>
      <c r="GW108" s="168" t="str">
        <f t="shared" ref="GW108:GW112" ca="1" si="377">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31"/>
        <v>4.4999999999999998E-2</v>
      </c>
      <c r="JB108" s="166">
        <f t="shared" ca="1" si="232"/>
        <v>4.4999999999999998E-2</v>
      </c>
      <c r="JC108" s="168">
        <f t="shared" ca="1" si="358"/>
        <v>1</v>
      </c>
      <c r="JD108" s="168">
        <f t="shared" ca="1" si="358"/>
        <v>0</v>
      </c>
      <c r="JE108" s="168">
        <f t="shared" ca="1" si="358"/>
        <v>1</v>
      </c>
      <c r="JF108" s="168">
        <f t="shared" ca="1" si="358"/>
        <v>1</v>
      </c>
      <c r="JG108" s="168">
        <f t="shared" ca="1" si="358"/>
        <v>0</v>
      </c>
      <c r="JH108" s="168">
        <f t="shared" ca="1" si="358"/>
        <v>70</v>
      </c>
      <c r="JI108" s="168">
        <f t="shared" ca="1" si="358"/>
        <v>50</v>
      </c>
      <c r="JJ108" s="168">
        <f t="shared" ca="1" si="358"/>
        <v>70</v>
      </c>
      <c r="JK108" s="168">
        <f t="shared" ca="1" si="358"/>
        <v>50</v>
      </c>
      <c r="JL108" s="166">
        <f t="shared" ca="1" si="301"/>
        <v>1</v>
      </c>
      <c r="JM108" s="166">
        <f t="shared" ca="1" si="302"/>
        <v>1</v>
      </c>
      <c r="JN108" s="166">
        <f t="shared" ca="1" si="303"/>
        <v>1</v>
      </c>
      <c r="JO108" s="166">
        <f t="shared" ca="1" si="234"/>
        <v>1</v>
      </c>
      <c r="JP108" s="166">
        <f t="shared" ca="1" si="234"/>
        <v>1</v>
      </c>
      <c r="JQ108" s="168">
        <f t="shared" ca="1" si="358"/>
        <v>1</v>
      </c>
      <c r="JR108" s="10"/>
      <c r="JS108" s="168">
        <f t="shared" ca="1" si="358"/>
        <v>1</v>
      </c>
      <c r="JT108" s="166">
        <f t="shared" si="235"/>
        <v>1</v>
      </c>
      <c r="JU108" s="168">
        <f t="shared" ca="1" si="358"/>
        <v>1</v>
      </c>
      <c r="JV108" s="168">
        <f t="shared" ca="1" si="358"/>
        <v>1</v>
      </c>
      <c r="JW108" s="168">
        <f t="shared" ca="1" si="358"/>
        <v>1</v>
      </c>
      <c r="JX108" s="168">
        <f t="shared" ca="1" si="358"/>
        <v>1</v>
      </c>
      <c r="JY108" s="168">
        <f t="shared" ca="1" si="358"/>
        <v>1</v>
      </c>
      <c r="JZ108" s="168">
        <f t="shared" ca="1" si="358"/>
        <v>1</v>
      </c>
      <c r="KA108" s="166">
        <f t="shared" si="236"/>
        <v>1</v>
      </c>
      <c r="KB108" s="166">
        <f t="shared" ca="1" si="237"/>
        <v>1</v>
      </c>
      <c r="KC108" s="166">
        <f t="shared" ca="1" si="238"/>
        <v>1</v>
      </c>
      <c r="KD108" s="166" t="str">
        <f t="shared" ca="1" si="239"/>
        <v>-</v>
      </c>
      <c r="KE108" s="199">
        <v>2</v>
      </c>
      <c r="KF108" s="166" t="str">
        <f t="shared" ca="1" si="240"/>
        <v>-</v>
      </c>
      <c r="KG108" s="166" t="str">
        <f t="shared" ca="1" si="241"/>
        <v>-</v>
      </c>
      <c r="KH108" s="166" t="b">
        <f t="shared" ca="1" si="242"/>
        <v>0</v>
      </c>
      <c r="KI108" s="168">
        <f t="shared" ca="1" si="358"/>
        <v>0</v>
      </c>
      <c r="KJ108" s="27">
        <v>0</v>
      </c>
    </row>
    <row r="109" spans="1:296" s="148" customFormat="1" outlineLevel="1">
      <c r="A109" s="126">
        <f t="shared" si="352"/>
        <v>104</v>
      </c>
      <c r="B109" s="126">
        <f t="shared" si="294"/>
        <v>13</v>
      </c>
      <c r="C109" s="148">
        <v>101</v>
      </c>
      <c r="D109" s="148" t="s">
        <v>884</v>
      </c>
      <c r="E109" s="148" t="b">
        <v>1</v>
      </c>
      <c r="F109" s="148" t="b">
        <v>0</v>
      </c>
      <c r="G109" s="148" t="b">
        <f t="shared" si="367"/>
        <v>1</v>
      </c>
      <c r="H109" s="144">
        <v>3</v>
      </c>
      <c r="I109" s="32">
        <v>1</v>
      </c>
      <c r="J109" s="144">
        <f t="shared" ca="1" si="371"/>
        <v>1</v>
      </c>
      <c r="K109" s="144">
        <f t="shared" ca="1" si="371"/>
        <v>1</v>
      </c>
      <c r="L109" s="144">
        <f t="shared" ca="1" si="371"/>
        <v>1</v>
      </c>
      <c r="M109" s="144">
        <f t="shared" ca="1" si="371"/>
        <v>1</v>
      </c>
      <c r="N109" s="144">
        <f t="shared" ca="1" si="371"/>
        <v>1</v>
      </c>
      <c r="O109" s="144">
        <f t="shared" ca="1" si="371"/>
        <v>1</v>
      </c>
      <c r="P109" s="144">
        <f t="shared" ca="1" si="371"/>
        <v>1</v>
      </c>
      <c r="Q109" s="144">
        <f t="shared" ca="1" si="371"/>
        <v>1</v>
      </c>
      <c r="R109" s="144">
        <f t="shared" ca="1" si="371"/>
        <v>2</v>
      </c>
      <c r="S109" s="144">
        <f t="shared" ca="1" si="371"/>
        <v>1</v>
      </c>
      <c r="T109" s="144">
        <f t="shared" ca="1" si="371"/>
        <v>1</v>
      </c>
      <c r="U109" s="144">
        <f t="shared" ca="1" si="371"/>
        <v>1</v>
      </c>
      <c r="V109" s="144">
        <f t="shared" ca="1" si="371"/>
        <v>1</v>
      </c>
      <c r="W109" s="144">
        <f t="shared" ca="1" si="371"/>
        <v>1</v>
      </c>
      <c r="X109" s="144">
        <f t="shared" ca="1" si="371"/>
        <v>1</v>
      </c>
      <c r="Y109" s="144">
        <f t="shared" ca="1" si="371"/>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6"/>
        <v>1</v>
      </c>
      <c r="AL109" s="166" t="str">
        <f t="shared" si="356"/>
        <v>-</v>
      </c>
      <c r="AM109" s="166" t="str">
        <f t="shared" si="356"/>
        <v>-</v>
      </c>
      <c r="AN109" s="166" t="str">
        <f t="shared" si="356"/>
        <v>-</v>
      </c>
      <c r="AO109" s="166" t="b">
        <f t="shared" si="356"/>
        <v>0</v>
      </c>
      <c r="AP109" s="166" t="b">
        <f t="shared" si="356"/>
        <v>0</v>
      </c>
      <c r="AQ109" s="166">
        <f t="shared" ca="1" si="217"/>
        <v>0</v>
      </c>
      <c r="AR109" s="166" t="b">
        <f t="shared" ca="1" si="373"/>
        <v>0</v>
      </c>
      <c r="AS109" s="166" t="b">
        <f t="shared" ca="1" si="373"/>
        <v>0</v>
      </c>
      <c r="AT109" s="166" t="str">
        <f t="shared" ca="1" si="373"/>
        <v>-</v>
      </c>
      <c r="AU109" s="166" t="str">
        <f t="shared" ca="1" si="373"/>
        <v>-</v>
      </c>
      <c r="AV109" s="166" t="str">
        <f t="shared" ca="1" si="373"/>
        <v>-</v>
      </c>
      <c r="AW109" s="10"/>
      <c r="AX109" s="166" t="b">
        <f t="shared" si="219"/>
        <v>1</v>
      </c>
      <c r="AY109" s="168" t="b">
        <f t="shared" ca="1" si="374"/>
        <v>1</v>
      </c>
      <c r="AZ109" s="168" t="b">
        <f t="shared" ca="1" si="374"/>
        <v>1</v>
      </c>
      <c r="BA109" s="167">
        <f t="shared" si="263"/>
        <v>3108</v>
      </c>
      <c r="BB109" s="168" t="str">
        <f t="shared" ca="1" si="374"/>
        <v>-</v>
      </c>
      <c r="BC109" s="168" t="str">
        <f t="shared" ca="1" si="374"/>
        <v>-</v>
      </c>
      <c r="BD109" s="168" t="str">
        <f t="shared" ca="1" si="374"/>
        <v>-</v>
      </c>
      <c r="BE109" s="168" t="str">
        <f t="shared" ca="1" si="374"/>
        <v>-</v>
      </c>
      <c r="BF109" s="168" t="str">
        <f t="shared" ca="1" si="374"/>
        <v>-</v>
      </c>
      <c r="BG109" s="168">
        <f t="shared" ca="1" si="374"/>
        <v>1</v>
      </c>
      <c r="BH109" s="168">
        <f t="shared" ca="1" si="374"/>
        <v>1</v>
      </c>
      <c r="BI109" s="168" t="str">
        <f t="shared" ca="1" si="374"/>
        <v>-</v>
      </c>
      <c r="BJ109" s="168" t="str">
        <f t="shared" ca="1" si="374"/>
        <v>-</v>
      </c>
      <c r="BK109" s="10"/>
      <c r="BL109" s="168" t="str">
        <f t="shared" ca="1" si="374"/>
        <v>-</v>
      </c>
      <c r="BM109" s="168" t="str">
        <f t="shared" ca="1" si="374"/>
        <v>-</v>
      </c>
      <c r="BN109" s="168" t="str">
        <f t="shared" ca="1" si="374"/>
        <v>-</v>
      </c>
      <c r="BO109" s="168" t="str">
        <f t="shared" ca="1" si="374"/>
        <v>-</v>
      </c>
      <c r="BP109" s="168" t="str">
        <f t="shared" ca="1" si="374"/>
        <v>-</v>
      </c>
      <c r="BQ109" s="168" t="str">
        <f t="shared" ca="1" si="374"/>
        <v>-</v>
      </c>
      <c r="BR109" s="168" t="str">
        <f t="shared" ca="1" si="374"/>
        <v>-</v>
      </c>
      <c r="BS109" s="168" t="str">
        <f t="shared" ca="1" si="374"/>
        <v>-</v>
      </c>
      <c r="BT109" s="168" t="str">
        <f t="shared" ca="1" si="374"/>
        <v>-</v>
      </c>
      <c r="BU109" s="168" t="str">
        <f t="shared" ca="1" si="374"/>
        <v>-</v>
      </c>
      <c r="BV109" s="168" t="str">
        <f t="shared" ca="1" si="374"/>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4"/>
        <v>-</v>
      </c>
      <c r="CI109" s="168" t="str">
        <f t="shared" ca="1" si="364"/>
        <v>-</v>
      </c>
      <c r="CJ109" s="168" t="str">
        <f t="shared" ca="1" si="364"/>
        <v>-</v>
      </c>
      <c r="CK109" s="168" t="str">
        <f t="shared" ca="1" si="364"/>
        <v>-</v>
      </c>
      <c r="CL109" s="168" t="str">
        <f t="shared" ca="1" si="364"/>
        <v>-</v>
      </c>
      <c r="CM109" s="168" t="str">
        <f t="shared" ca="1" si="364"/>
        <v>-</v>
      </c>
      <c r="CN109" s="168" t="str">
        <f t="shared" ca="1" si="364"/>
        <v>-</v>
      </c>
      <c r="CO109" s="168" t="str">
        <f t="shared" ca="1" si="364"/>
        <v>-</v>
      </c>
      <c r="CP109" s="168">
        <f t="shared" ca="1" si="364"/>
        <v>1</v>
      </c>
      <c r="CQ109" s="168">
        <f t="shared" ca="1" si="364"/>
        <v>1</v>
      </c>
      <c r="CR109" s="168">
        <f t="shared" ca="1" si="364"/>
        <v>0</v>
      </c>
      <c r="CS109" s="168" t="str">
        <f t="shared" ca="1" si="364"/>
        <v>-</v>
      </c>
      <c r="CT109" s="168" t="str">
        <f t="shared" ca="1" si="364"/>
        <v>-</v>
      </c>
      <c r="CU109" s="168" t="str">
        <f t="shared" ca="1" si="364"/>
        <v>-</v>
      </c>
      <c r="CV109" s="168" t="str">
        <f t="shared" ca="1" si="364"/>
        <v>-</v>
      </c>
      <c r="CW109" s="168" t="str">
        <f t="shared" ca="1" si="364"/>
        <v>-</v>
      </c>
      <c r="CX109" s="168" t="str">
        <f t="shared" ca="1" si="361"/>
        <v>-</v>
      </c>
      <c r="CY109" s="168" t="str">
        <f t="shared" ca="1" si="361"/>
        <v>-</v>
      </c>
      <c r="CZ109" s="168">
        <f t="shared" ca="1" si="361"/>
        <v>0</v>
      </c>
      <c r="DA109" s="168" t="str">
        <f t="shared" ca="1" si="361"/>
        <v>-</v>
      </c>
      <c r="DB109" s="168" t="str">
        <f t="shared" ca="1" si="361"/>
        <v>-</v>
      </c>
      <c r="DC109" s="168" t="str">
        <f t="shared" ca="1" si="361"/>
        <v>-</v>
      </c>
      <c r="DD109" s="168" t="str">
        <f t="shared" ca="1" si="361"/>
        <v>-</v>
      </c>
      <c r="DE109" s="168" t="str">
        <f t="shared" ca="1" si="361"/>
        <v>-</v>
      </c>
      <c r="DF109" s="168">
        <f t="shared" ca="1" si="361"/>
        <v>0</v>
      </c>
      <c r="DG109" s="168">
        <f t="shared" ca="1" si="361"/>
        <v>0</v>
      </c>
      <c r="DH109" s="168">
        <f t="shared" ca="1" si="361"/>
        <v>0</v>
      </c>
      <c r="DI109" s="168">
        <f t="shared" ca="1" si="359"/>
        <v>0</v>
      </c>
      <c r="DJ109" s="168">
        <f t="shared" ca="1" si="359"/>
        <v>0</v>
      </c>
      <c r="DK109" s="168">
        <f t="shared" ca="1" si="359"/>
        <v>0</v>
      </c>
      <c r="DL109" s="168">
        <f t="shared" ca="1" si="359"/>
        <v>0</v>
      </c>
      <c r="DM109" s="168" t="str">
        <f t="shared" ca="1" si="359"/>
        <v>-</v>
      </c>
      <c r="DN109" s="168" t="str">
        <f t="shared" ca="1" si="359"/>
        <v>-</v>
      </c>
      <c r="DO109" s="168" t="str">
        <f t="shared" ca="1" si="359"/>
        <v>-</v>
      </c>
      <c r="DP109" s="168" t="str">
        <f t="shared" ca="1" si="359"/>
        <v>-</v>
      </c>
      <c r="DQ109" s="168" t="str">
        <f t="shared" ca="1" si="359"/>
        <v>-</v>
      </c>
      <c r="DR109" s="168" t="str">
        <f t="shared" ca="1" si="359"/>
        <v>-</v>
      </c>
      <c r="DS109" s="168" t="str">
        <f t="shared" ca="1" si="359"/>
        <v>-</v>
      </c>
      <c r="DT109" s="168" t="str">
        <f t="shared" ca="1" si="360"/>
        <v>-</v>
      </c>
      <c r="DU109" s="168" t="str">
        <f t="shared" ca="1" si="360"/>
        <v>-</v>
      </c>
      <c r="DV109" s="168" t="str">
        <f t="shared" ca="1" si="360"/>
        <v>-</v>
      </c>
      <c r="DW109" s="168" t="str">
        <f t="shared" ca="1" si="360"/>
        <v>-</v>
      </c>
      <c r="DX109" s="10"/>
      <c r="DY109" s="168">
        <f t="shared" ca="1" si="360"/>
        <v>1</v>
      </c>
      <c r="DZ109" s="168" t="str">
        <f t="shared" ca="1" si="360"/>
        <v>-</v>
      </c>
      <c r="EA109" s="168" t="str">
        <f t="shared" ca="1" si="360"/>
        <v>-</v>
      </c>
      <c r="EB109" s="168" t="str">
        <f t="shared" ca="1" si="360"/>
        <v>-</v>
      </c>
      <c r="EC109" s="168" t="str">
        <f t="shared" ca="1" si="360"/>
        <v>-</v>
      </c>
      <c r="ED109" s="168" t="b">
        <f t="shared" ca="1" si="360"/>
        <v>0</v>
      </c>
      <c r="EE109" s="168" t="str">
        <f t="shared" ca="1" si="360"/>
        <v>-</v>
      </c>
      <c r="EF109" s="168">
        <f t="shared" ca="1" si="360"/>
        <v>0</v>
      </c>
      <c r="EG109" s="168" t="str">
        <f t="shared" ca="1" si="360"/>
        <v>-</v>
      </c>
      <c r="EH109" s="166" cm="1">
        <f t="array" aca="1" ref="EH109" ca="1">INDEX(i.rev,$K109,EH$15)</f>
        <v>1</v>
      </c>
      <c r="EI109" s="168">
        <f t="shared" ca="1" si="375"/>
        <v>0</v>
      </c>
      <c r="EJ109" s="168">
        <f t="shared" ca="1" si="375"/>
        <v>1</v>
      </c>
      <c r="EK109" s="168">
        <f t="shared" ca="1" si="375"/>
        <v>0</v>
      </c>
      <c r="EL109" s="168">
        <f t="shared" ca="1" si="375"/>
        <v>1</v>
      </c>
      <c r="EM109" s="168">
        <f t="shared" ca="1" si="375"/>
        <v>1</v>
      </c>
      <c r="EN109" s="168">
        <f t="shared" ca="1" si="375"/>
        <v>1</v>
      </c>
      <c r="EO109" s="168">
        <f t="shared" ca="1" si="375"/>
        <v>0</v>
      </c>
      <c r="EP109" s="168">
        <f t="shared" ca="1" si="375"/>
        <v>0</v>
      </c>
      <c r="EQ109" s="168">
        <f t="shared" ca="1" si="375"/>
        <v>0</v>
      </c>
      <c r="ER109" s="168">
        <f t="shared" ca="1" si="375"/>
        <v>0</v>
      </c>
      <c r="ES109" s="168">
        <f t="shared" ca="1" si="375"/>
        <v>0</v>
      </c>
      <c r="ET109" s="168">
        <f t="shared" ca="1" si="375"/>
        <v>0</v>
      </c>
      <c r="EU109" s="168">
        <f t="shared" ca="1" si="375"/>
        <v>0</v>
      </c>
      <c r="EV109" s="168">
        <f t="shared" ca="1" si="375"/>
        <v>0</v>
      </c>
      <c r="EW109" s="168">
        <f t="shared" ca="1" si="375"/>
        <v>0</v>
      </c>
      <c r="EX109" s="168">
        <f t="shared" ca="1" si="375"/>
        <v>0</v>
      </c>
      <c r="EY109" s="166" cm="1">
        <f t="array" aca="1" ref="EY109" ca="1">INDEX(i.rev,$K109,EY$15)</f>
        <v>0</v>
      </c>
      <c r="EZ109" s="168">
        <f t="shared" ca="1" si="299"/>
        <v>0</v>
      </c>
      <c r="FA109" s="166" cm="1">
        <f t="array" aca="1" ref="FA109" ca="1">INDEX(i.rev,$K109,FA$15)</f>
        <v>1</v>
      </c>
      <c r="FB109" s="168">
        <f t="shared" ca="1" si="368"/>
        <v>0</v>
      </c>
      <c r="FC109" s="168">
        <f t="shared" ca="1" si="368"/>
        <v>0</v>
      </c>
      <c r="FD109" s="168">
        <f t="shared" ca="1" si="368"/>
        <v>0</v>
      </c>
      <c r="FE109" s="168">
        <f t="shared" ca="1" si="368"/>
        <v>0</v>
      </c>
      <c r="FF109" s="168">
        <f t="shared" ca="1" si="368"/>
        <v>0</v>
      </c>
      <c r="FG109" s="168">
        <f t="shared" ca="1" si="368"/>
        <v>0</v>
      </c>
      <c r="FH109" s="168">
        <f t="shared" ca="1" si="368"/>
        <v>0</v>
      </c>
      <c r="FI109" s="10">
        <f>FI108+0.15</f>
        <v>0.3</v>
      </c>
      <c r="FJ109" s="168" t="str">
        <f t="shared" ca="1" si="365"/>
        <v>-</v>
      </c>
      <c r="FK109" s="168" t="str">
        <f t="shared" ca="1" si="365"/>
        <v>-</v>
      </c>
      <c r="FL109" s="168" t="str">
        <f t="shared" ca="1" si="365"/>
        <v>-</v>
      </c>
      <c r="FM109" s="168" t="str">
        <f t="shared" ca="1" si="365"/>
        <v>-</v>
      </c>
      <c r="FN109" s="166">
        <f t="shared" ref="FN109:FN131" si="378">FI109*$FN$15</f>
        <v>30</v>
      </c>
      <c r="FO109" s="166" t="b">
        <f t="shared" si="376"/>
        <v>0</v>
      </c>
      <c r="FP109" s="166" t="b">
        <f t="shared" si="376"/>
        <v>0</v>
      </c>
      <c r="FQ109" s="166" t="b">
        <f t="shared" si="376"/>
        <v>1</v>
      </c>
      <c r="FR109" s="168">
        <f t="shared" ca="1" si="368"/>
        <v>0</v>
      </c>
      <c r="FS109" s="166">
        <f t="shared" ca="1" si="226"/>
        <v>1</v>
      </c>
      <c r="FT109" s="166">
        <f t="shared" ca="1" si="226"/>
        <v>1</v>
      </c>
      <c r="FU109" s="168" t="str">
        <f t="shared" ca="1" si="368"/>
        <v>-</v>
      </c>
      <c r="FV109" s="168" t="str">
        <f t="shared" ca="1" si="368"/>
        <v>-</v>
      </c>
      <c r="FW109" s="168" t="str">
        <f t="shared" ca="1" si="368"/>
        <v>-</v>
      </c>
      <c r="FX109" s="168" t="str">
        <f t="shared" ca="1" si="368"/>
        <v>-</v>
      </c>
      <c r="FY109" s="168" t="str">
        <f t="shared" ca="1" si="368"/>
        <v>-</v>
      </c>
      <c r="FZ109" s="168" t="str">
        <f t="shared" ca="1" si="368"/>
        <v>-</v>
      </c>
      <c r="GA109" s="168" t="str">
        <f t="shared" ca="1" si="368"/>
        <v>-</v>
      </c>
      <c r="GB109" s="168" t="str">
        <f t="shared" ca="1" si="368"/>
        <v>-</v>
      </c>
      <c r="GC109" s="168" t="str">
        <f t="shared" ca="1" si="368"/>
        <v>-</v>
      </c>
      <c r="GD109" s="168" t="b">
        <f t="shared" ca="1" si="368"/>
        <v>1</v>
      </c>
      <c r="GE109" s="168" t="str">
        <f t="shared" ca="1" si="368"/>
        <v>-</v>
      </c>
      <c r="GF109" s="168" t="str">
        <f t="shared" ca="1" si="368"/>
        <v>-</v>
      </c>
      <c r="GG109" s="168" t="str">
        <f t="shared" ca="1" si="363"/>
        <v>-</v>
      </c>
      <c r="GH109" s="168" t="str">
        <f t="shared" ca="1" si="363"/>
        <v>-</v>
      </c>
      <c r="GI109" s="168" t="str">
        <f t="shared" ca="1" si="363"/>
        <v>-</v>
      </c>
      <c r="GJ109" s="168" t="str">
        <f t="shared" ca="1" si="363"/>
        <v>-</v>
      </c>
      <c r="GK109" s="168" t="str">
        <f t="shared" ca="1" si="363"/>
        <v>-</v>
      </c>
      <c r="GL109" s="168" t="str">
        <f t="shared" ca="1" si="363"/>
        <v>-</v>
      </c>
      <c r="GM109" s="168" t="str">
        <f t="shared" ca="1" si="363"/>
        <v>-</v>
      </c>
      <c r="GN109" s="168" t="str">
        <f t="shared" ca="1" si="363"/>
        <v>-</v>
      </c>
      <c r="GO109" s="168" t="str">
        <f t="shared" ca="1" si="363"/>
        <v>-</v>
      </c>
      <c r="GP109" s="168" t="str">
        <f t="shared" ca="1" si="363"/>
        <v>-</v>
      </c>
      <c r="GQ109" s="168" t="str">
        <f t="shared" ca="1" si="363"/>
        <v>-</v>
      </c>
      <c r="GR109" s="168" t="str">
        <f t="shared" ca="1" si="363"/>
        <v>-</v>
      </c>
      <c r="GS109" s="168">
        <f t="shared" ca="1" si="363"/>
        <v>500</v>
      </c>
      <c r="GT109" s="168">
        <f t="shared" ca="1" si="363"/>
        <v>500</v>
      </c>
      <c r="GU109" s="168" t="str">
        <f t="shared" ca="1" si="363"/>
        <v>-</v>
      </c>
      <c r="GV109" s="168" t="str">
        <f t="shared" ca="1" si="363"/>
        <v>-</v>
      </c>
      <c r="GW109" s="168" t="str">
        <f t="shared" ca="1" si="377"/>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31"/>
        <v>4.4999999999999998E-2</v>
      </c>
      <c r="JB109" s="166">
        <f t="shared" ca="1" si="232"/>
        <v>4.4999999999999998E-2</v>
      </c>
      <c r="JC109" s="168">
        <f t="shared" ca="1" si="358"/>
        <v>1</v>
      </c>
      <c r="JD109" s="168">
        <f t="shared" ca="1" si="358"/>
        <v>0</v>
      </c>
      <c r="JE109" s="168">
        <f t="shared" ca="1" si="358"/>
        <v>1</v>
      </c>
      <c r="JF109" s="168">
        <f t="shared" ca="1" si="358"/>
        <v>1</v>
      </c>
      <c r="JG109" s="168">
        <f t="shared" ca="1" si="358"/>
        <v>0</v>
      </c>
      <c r="JH109" s="168">
        <f t="shared" ca="1" si="358"/>
        <v>70</v>
      </c>
      <c r="JI109" s="168">
        <f t="shared" ca="1" si="358"/>
        <v>50</v>
      </c>
      <c r="JJ109" s="168">
        <f t="shared" ca="1" si="358"/>
        <v>70</v>
      </c>
      <c r="JK109" s="168">
        <f t="shared" ca="1" si="358"/>
        <v>50</v>
      </c>
      <c r="JL109" s="166">
        <f t="shared" ca="1" si="301"/>
        <v>1</v>
      </c>
      <c r="JM109" s="166">
        <f t="shared" ca="1" si="302"/>
        <v>1</v>
      </c>
      <c r="JN109" s="166">
        <f t="shared" ca="1" si="303"/>
        <v>1</v>
      </c>
      <c r="JO109" s="166">
        <f t="shared" ca="1" si="234"/>
        <v>1</v>
      </c>
      <c r="JP109" s="166">
        <f t="shared" ca="1" si="234"/>
        <v>1</v>
      </c>
      <c r="JQ109" s="168">
        <f t="shared" ca="1" si="358"/>
        <v>1</v>
      </c>
      <c r="JR109" s="10"/>
      <c r="JS109" s="168">
        <f t="shared" ca="1" si="358"/>
        <v>1</v>
      </c>
      <c r="JT109" s="166">
        <f t="shared" ca="1" si="235"/>
        <v>1</v>
      </c>
      <c r="JU109" s="168">
        <f t="shared" ca="1" si="358"/>
        <v>1</v>
      </c>
      <c r="JV109" s="168">
        <f t="shared" ca="1" si="358"/>
        <v>1</v>
      </c>
      <c r="JW109" s="168">
        <f t="shared" ca="1" si="358"/>
        <v>1</v>
      </c>
      <c r="JX109" s="168">
        <f t="shared" ca="1" si="358"/>
        <v>1</v>
      </c>
      <c r="JY109" s="168">
        <f t="shared" ca="1" si="358"/>
        <v>1</v>
      </c>
      <c r="JZ109" s="168">
        <f t="shared" ca="1" si="358"/>
        <v>1</v>
      </c>
      <c r="KA109" s="166">
        <f t="shared" ca="1" si="236"/>
        <v>1</v>
      </c>
      <c r="KB109" s="166">
        <f t="shared" ca="1" si="237"/>
        <v>1</v>
      </c>
      <c r="KC109" s="166">
        <f t="shared" ca="1" si="238"/>
        <v>1</v>
      </c>
      <c r="KD109" s="166" t="str">
        <f t="shared" ca="1" si="239"/>
        <v>-</v>
      </c>
      <c r="KE109" s="199">
        <v>2</v>
      </c>
      <c r="KF109" s="166" t="str">
        <f t="shared" ca="1" si="240"/>
        <v>-</v>
      </c>
      <c r="KG109" s="166" t="str">
        <f t="shared" ca="1" si="241"/>
        <v>-</v>
      </c>
      <c r="KH109" s="166" t="b">
        <f t="shared" ca="1" si="242"/>
        <v>0</v>
      </c>
      <c r="KI109" s="168">
        <f t="shared" ca="1" si="358"/>
        <v>0</v>
      </c>
      <c r="KJ109" s="27">
        <v>0</v>
      </c>
    </row>
    <row r="110" spans="1:296" s="148" customFormat="1" outlineLevel="1">
      <c r="A110" s="126">
        <f t="shared" si="352"/>
        <v>105</v>
      </c>
      <c r="B110" s="126">
        <f t="shared" si="294"/>
        <v>13</v>
      </c>
      <c r="C110" s="148">
        <v>101</v>
      </c>
      <c r="D110" s="148" t="s">
        <v>884</v>
      </c>
      <c r="E110" s="148" t="b">
        <v>1</v>
      </c>
      <c r="F110" s="148" t="b">
        <v>0</v>
      </c>
      <c r="G110" s="148" t="b">
        <f t="shared" si="367"/>
        <v>1</v>
      </c>
      <c r="H110" s="144">
        <v>3</v>
      </c>
      <c r="I110" s="32">
        <v>1</v>
      </c>
      <c r="J110" s="144">
        <f t="shared" ca="1" si="371"/>
        <v>1</v>
      </c>
      <c r="K110" s="144">
        <f t="shared" ca="1" si="371"/>
        <v>1</v>
      </c>
      <c r="L110" s="144">
        <f t="shared" ca="1" si="371"/>
        <v>1</v>
      </c>
      <c r="M110" s="144">
        <f t="shared" ca="1" si="371"/>
        <v>1</v>
      </c>
      <c r="N110" s="144">
        <f t="shared" ca="1" si="371"/>
        <v>1</v>
      </c>
      <c r="O110" s="144">
        <f t="shared" ca="1" si="371"/>
        <v>1</v>
      </c>
      <c r="P110" s="144">
        <f t="shared" ca="1" si="371"/>
        <v>1</v>
      </c>
      <c r="Q110" s="144">
        <f t="shared" ca="1" si="371"/>
        <v>1</v>
      </c>
      <c r="R110" s="144">
        <f t="shared" ca="1" si="371"/>
        <v>2</v>
      </c>
      <c r="S110" s="144">
        <f t="shared" ca="1" si="371"/>
        <v>1</v>
      </c>
      <c r="T110" s="144">
        <f t="shared" ca="1" si="371"/>
        <v>1</v>
      </c>
      <c r="U110" s="144">
        <f t="shared" ca="1" si="371"/>
        <v>1</v>
      </c>
      <c r="V110" s="144">
        <f t="shared" ca="1" si="371"/>
        <v>1</v>
      </c>
      <c r="W110" s="144">
        <f t="shared" ca="1" si="371"/>
        <v>1</v>
      </c>
      <c r="X110" s="144">
        <f t="shared" ca="1" si="371"/>
        <v>1</v>
      </c>
      <c r="Y110" s="144">
        <f t="shared" ca="1" si="371"/>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6"/>
        <v>1</v>
      </c>
      <c r="AL110" s="166" t="str">
        <f t="shared" si="356"/>
        <v>-</v>
      </c>
      <c r="AM110" s="166" t="str">
        <f t="shared" si="356"/>
        <v>-</v>
      </c>
      <c r="AN110" s="166" t="str">
        <f t="shared" si="356"/>
        <v>-</v>
      </c>
      <c r="AO110" s="166" t="b">
        <f t="shared" si="356"/>
        <v>0</v>
      </c>
      <c r="AP110" s="166" t="b">
        <f t="shared" si="356"/>
        <v>0</v>
      </c>
      <c r="AQ110" s="166">
        <f t="shared" ca="1" si="217"/>
        <v>0</v>
      </c>
      <c r="AR110" s="166" t="b">
        <f t="shared" ca="1" si="373"/>
        <v>0</v>
      </c>
      <c r="AS110" s="166" t="b">
        <f t="shared" ca="1" si="373"/>
        <v>0</v>
      </c>
      <c r="AT110" s="166" t="str">
        <f t="shared" ca="1" si="373"/>
        <v>-</v>
      </c>
      <c r="AU110" s="166" t="str">
        <f t="shared" ca="1" si="373"/>
        <v>-</v>
      </c>
      <c r="AV110" s="166" t="str">
        <f t="shared" ca="1" si="373"/>
        <v>-</v>
      </c>
      <c r="AW110" s="10"/>
      <c r="AX110" s="166" t="b">
        <f t="shared" si="219"/>
        <v>1</v>
      </c>
      <c r="AY110" s="168" t="b">
        <f t="shared" ca="1" si="374"/>
        <v>1</v>
      </c>
      <c r="AZ110" s="168" t="b">
        <f t="shared" ca="1" si="374"/>
        <v>1</v>
      </c>
      <c r="BA110" s="167">
        <f t="shared" si="263"/>
        <v>3108</v>
      </c>
      <c r="BB110" s="168" t="str">
        <f t="shared" ca="1" si="374"/>
        <v>-</v>
      </c>
      <c r="BC110" s="168" t="str">
        <f t="shared" ca="1" si="374"/>
        <v>-</v>
      </c>
      <c r="BD110" s="168" t="str">
        <f t="shared" ca="1" si="374"/>
        <v>-</v>
      </c>
      <c r="BE110" s="168" t="str">
        <f t="shared" ca="1" si="374"/>
        <v>-</v>
      </c>
      <c r="BF110" s="168" t="str">
        <f t="shared" ca="1" si="374"/>
        <v>-</v>
      </c>
      <c r="BG110" s="168">
        <f t="shared" ca="1" si="374"/>
        <v>1</v>
      </c>
      <c r="BH110" s="168">
        <f t="shared" ca="1" si="374"/>
        <v>1</v>
      </c>
      <c r="BI110" s="168" t="str">
        <f t="shared" ca="1" si="374"/>
        <v>-</v>
      </c>
      <c r="BJ110" s="168" t="str">
        <f t="shared" ca="1" si="374"/>
        <v>-</v>
      </c>
      <c r="BK110" s="10"/>
      <c r="BL110" s="168" t="str">
        <f t="shared" ca="1" si="374"/>
        <v>-</v>
      </c>
      <c r="BM110" s="168" t="str">
        <f t="shared" ca="1" si="374"/>
        <v>-</v>
      </c>
      <c r="BN110" s="168" t="str">
        <f t="shared" ca="1" si="374"/>
        <v>-</v>
      </c>
      <c r="BO110" s="168" t="str">
        <f t="shared" ca="1" si="374"/>
        <v>-</v>
      </c>
      <c r="BP110" s="168" t="str">
        <f t="shared" ca="1" si="374"/>
        <v>-</v>
      </c>
      <c r="BQ110" s="168" t="str">
        <f t="shared" ca="1" si="374"/>
        <v>-</v>
      </c>
      <c r="BR110" s="168" t="str">
        <f t="shared" ca="1" si="374"/>
        <v>-</v>
      </c>
      <c r="BS110" s="168" t="str">
        <f t="shared" ca="1" si="374"/>
        <v>-</v>
      </c>
      <c r="BT110" s="168" t="str">
        <f t="shared" ca="1" si="374"/>
        <v>-</v>
      </c>
      <c r="BU110" s="168" t="str">
        <f t="shared" ca="1" si="374"/>
        <v>-</v>
      </c>
      <c r="BV110" s="168" t="str">
        <f t="shared" ca="1" si="374"/>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4"/>
        <v>-</v>
      </c>
      <c r="CI110" s="168" t="str">
        <f t="shared" ca="1" si="364"/>
        <v>-</v>
      </c>
      <c r="CJ110" s="168" t="str">
        <f t="shared" ca="1" si="364"/>
        <v>-</v>
      </c>
      <c r="CK110" s="168" t="str">
        <f t="shared" ca="1" si="364"/>
        <v>-</v>
      </c>
      <c r="CL110" s="168" t="str">
        <f t="shared" ca="1" si="364"/>
        <v>-</v>
      </c>
      <c r="CM110" s="168" t="str">
        <f t="shared" ca="1" si="364"/>
        <v>-</v>
      </c>
      <c r="CN110" s="168" t="str">
        <f t="shared" ca="1" si="364"/>
        <v>-</v>
      </c>
      <c r="CO110" s="168" t="str">
        <f t="shared" ca="1" si="364"/>
        <v>-</v>
      </c>
      <c r="CP110" s="168">
        <f t="shared" ca="1" si="364"/>
        <v>1</v>
      </c>
      <c r="CQ110" s="168">
        <f t="shared" ca="1" si="364"/>
        <v>1</v>
      </c>
      <c r="CR110" s="168">
        <f t="shared" ca="1" si="364"/>
        <v>0</v>
      </c>
      <c r="CS110" s="168" t="str">
        <f t="shared" ca="1" si="364"/>
        <v>-</v>
      </c>
      <c r="CT110" s="168" t="str">
        <f t="shared" ca="1" si="364"/>
        <v>-</v>
      </c>
      <c r="CU110" s="168" t="str">
        <f t="shared" ca="1" si="364"/>
        <v>-</v>
      </c>
      <c r="CV110" s="168" t="str">
        <f t="shared" ca="1" si="364"/>
        <v>-</v>
      </c>
      <c r="CW110" s="168" t="str">
        <f t="shared" ca="1" si="364"/>
        <v>-</v>
      </c>
      <c r="CX110" s="168" t="str">
        <f t="shared" ca="1" si="361"/>
        <v>-</v>
      </c>
      <c r="CY110" s="168" t="str">
        <f t="shared" ca="1" si="361"/>
        <v>-</v>
      </c>
      <c r="CZ110" s="168">
        <f t="shared" ca="1" si="361"/>
        <v>0</v>
      </c>
      <c r="DA110" s="168" t="str">
        <f t="shared" ca="1" si="361"/>
        <v>-</v>
      </c>
      <c r="DB110" s="168" t="str">
        <f t="shared" ca="1" si="361"/>
        <v>-</v>
      </c>
      <c r="DC110" s="168" t="str">
        <f t="shared" ca="1" si="361"/>
        <v>-</v>
      </c>
      <c r="DD110" s="168" t="str">
        <f t="shared" ca="1" si="361"/>
        <v>-</v>
      </c>
      <c r="DE110" s="168" t="str">
        <f t="shared" ca="1" si="361"/>
        <v>-</v>
      </c>
      <c r="DF110" s="168">
        <f t="shared" ca="1" si="361"/>
        <v>0</v>
      </c>
      <c r="DG110" s="168">
        <f t="shared" ca="1" si="361"/>
        <v>0</v>
      </c>
      <c r="DH110" s="168">
        <f t="shared" ca="1" si="361"/>
        <v>0</v>
      </c>
      <c r="DI110" s="168">
        <f t="shared" ca="1" si="359"/>
        <v>0</v>
      </c>
      <c r="DJ110" s="168">
        <f t="shared" ca="1" si="359"/>
        <v>0</v>
      </c>
      <c r="DK110" s="168">
        <f t="shared" ca="1" si="359"/>
        <v>0</v>
      </c>
      <c r="DL110" s="168">
        <f t="shared" ca="1" si="359"/>
        <v>0</v>
      </c>
      <c r="DM110" s="168" t="str">
        <f t="shared" ca="1" si="359"/>
        <v>-</v>
      </c>
      <c r="DN110" s="168" t="str">
        <f t="shared" ca="1" si="359"/>
        <v>-</v>
      </c>
      <c r="DO110" s="168" t="str">
        <f t="shared" ca="1" si="359"/>
        <v>-</v>
      </c>
      <c r="DP110" s="168" t="str">
        <f t="shared" ca="1" si="359"/>
        <v>-</v>
      </c>
      <c r="DQ110" s="168" t="str">
        <f t="shared" ca="1" si="359"/>
        <v>-</v>
      </c>
      <c r="DR110" s="168" t="str">
        <f t="shared" ca="1" si="359"/>
        <v>-</v>
      </c>
      <c r="DS110" s="168" t="str">
        <f t="shared" ca="1" si="359"/>
        <v>-</v>
      </c>
      <c r="DT110" s="168" t="str">
        <f t="shared" ca="1" si="360"/>
        <v>-</v>
      </c>
      <c r="DU110" s="168" t="str">
        <f t="shared" ca="1" si="360"/>
        <v>-</v>
      </c>
      <c r="DV110" s="168" t="str">
        <f t="shared" ca="1" si="360"/>
        <v>-</v>
      </c>
      <c r="DW110" s="168" t="str">
        <f t="shared" ca="1" si="360"/>
        <v>-</v>
      </c>
      <c r="DX110" s="10"/>
      <c r="DY110" s="168">
        <f t="shared" ca="1" si="360"/>
        <v>1</v>
      </c>
      <c r="DZ110" s="168" t="str">
        <f t="shared" ca="1" si="360"/>
        <v>-</v>
      </c>
      <c r="EA110" s="168" t="str">
        <f t="shared" ca="1" si="360"/>
        <v>-</v>
      </c>
      <c r="EB110" s="168" t="str">
        <f t="shared" ca="1" si="360"/>
        <v>-</v>
      </c>
      <c r="EC110" s="168" t="str">
        <f t="shared" ca="1" si="360"/>
        <v>-</v>
      </c>
      <c r="ED110" s="168" t="b">
        <f t="shared" ca="1" si="360"/>
        <v>0</v>
      </c>
      <c r="EE110" s="168" t="str">
        <f t="shared" ca="1" si="360"/>
        <v>-</v>
      </c>
      <c r="EF110" s="168">
        <f t="shared" ca="1" si="360"/>
        <v>0</v>
      </c>
      <c r="EG110" s="168" t="str">
        <f t="shared" ca="1" si="360"/>
        <v>-</v>
      </c>
      <c r="EH110" s="166" cm="1">
        <f t="array" aca="1" ref="EH110" ca="1">INDEX(i.rev,$K110,EH$15)</f>
        <v>1</v>
      </c>
      <c r="EI110" s="168">
        <f t="shared" ca="1" si="375"/>
        <v>0</v>
      </c>
      <c r="EJ110" s="168">
        <f t="shared" ca="1" si="375"/>
        <v>1</v>
      </c>
      <c r="EK110" s="168">
        <f t="shared" ca="1" si="375"/>
        <v>0</v>
      </c>
      <c r="EL110" s="168">
        <f t="shared" ca="1" si="375"/>
        <v>1</v>
      </c>
      <c r="EM110" s="168">
        <f t="shared" ca="1" si="375"/>
        <v>1</v>
      </c>
      <c r="EN110" s="168">
        <f t="shared" ca="1" si="375"/>
        <v>1</v>
      </c>
      <c r="EO110" s="168">
        <f t="shared" ca="1" si="375"/>
        <v>0</v>
      </c>
      <c r="EP110" s="168">
        <f t="shared" ca="1" si="375"/>
        <v>0</v>
      </c>
      <c r="EQ110" s="168">
        <f t="shared" ca="1" si="375"/>
        <v>0</v>
      </c>
      <c r="ER110" s="168">
        <f t="shared" ca="1" si="375"/>
        <v>0</v>
      </c>
      <c r="ES110" s="168">
        <f t="shared" ca="1" si="375"/>
        <v>0</v>
      </c>
      <c r="ET110" s="168">
        <f t="shared" ca="1" si="375"/>
        <v>0</v>
      </c>
      <c r="EU110" s="168">
        <f t="shared" ca="1" si="375"/>
        <v>0</v>
      </c>
      <c r="EV110" s="168">
        <f t="shared" ca="1" si="375"/>
        <v>0</v>
      </c>
      <c r="EW110" s="168">
        <f t="shared" ca="1" si="375"/>
        <v>0</v>
      </c>
      <c r="EX110" s="168">
        <f t="shared" ca="1" si="375"/>
        <v>0</v>
      </c>
      <c r="EY110" s="166" cm="1">
        <f t="array" aca="1" ref="EY110" ca="1">INDEX(i.rev,$K110,EY$15)</f>
        <v>0</v>
      </c>
      <c r="EZ110" s="168">
        <f t="shared" ca="1" si="299"/>
        <v>0</v>
      </c>
      <c r="FA110" s="166" cm="1">
        <f t="array" aca="1" ref="FA110" ca="1">INDEX(i.rev,$K110,FA$15)</f>
        <v>1</v>
      </c>
      <c r="FB110" s="168">
        <f t="shared" ca="1" si="368"/>
        <v>0</v>
      </c>
      <c r="FC110" s="168">
        <f t="shared" ca="1" si="368"/>
        <v>0</v>
      </c>
      <c r="FD110" s="168">
        <f t="shared" ca="1" si="368"/>
        <v>0</v>
      </c>
      <c r="FE110" s="168">
        <f t="shared" ca="1" si="368"/>
        <v>0</v>
      </c>
      <c r="FF110" s="168">
        <f t="shared" ca="1" si="368"/>
        <v>0</v>
      </c>
      <c r="FG110" s="168">
        <f t="shared" ca="1" si="368"/>
        <v>0</v>
      </c>
      <c r="FH110" s="168">
        <f t="shared" ca="1" si="368"/>
        <v>0</v>
      </c>
      <c r="FI110" s="10">
        <f t="shared" ref="FI110:FI113" si="379">FI109+0.15</f>
        <v>0.44999999999999996</v>
      </c>
      <c r="FJ110" s="168" t="str">
        <f t="shared" ca="1" si="365"/>
        <v>-</v>
      </c>
      <c r="FK110" s="168" t="str">
        <f t="shared" ca="1" si="365"/>
        <v>-</v>
      </c>
      <c r="FL110" s="168" t="str">
        <f t="shared" ca="1" si="365"/>
        <v>-</v>
      </c>
      <c r="FM110" s="168" t="str">
        <f t="shared" ca="1" si="365"/>
        <v>-</v>
      </c>
      <c r="FN110" s="166">
        <f t="shared" si="378"/>
        <v>44.999999999999993</v>
      </c>
      <c r="FO110" s="166" t="b">
        <f t="shared" si="376"/>
        <v>0</v>
      </c>
      <c r="FP110" s="166" t="b">
        <f t="shared" si="376"/>
        <v>0</v>
      </c>
      <c r="FQ110" s="166" t="b">
        <f t="shared" si="376"/>
        <v>1</v>
      </c>
      <c r="FR110" s="168">
        <f t="shared" ca="1" si="368"/>
        <v>0</v>
      </c>
      <c r="FS110" s="166">
        <f t="shared" ca="1" si="226"/>
        <v>1</v>
      </c>
      <c r="FT110" s="166">
        <f t="shared" ca="1" si="226"/>
        <v>1</v>
      </c>
      <c r="FU110" s="168" t="str">
        <f t="shared" ca="1" si="368"/>
        <v>-</v>
      </c>
      <c r="FV110" s="168" t="str">
        <f t="shared" ca="1" si="368"/>
        <v>-</v>
      </c>
      <c r="FW110" s="168" t="str">
        <f t="shared" ca="1" si="368"/>
        <v>-</v>
      </c>
      <c r="FX110" s="168" t="str">
        <f t="shared" ca="1" si="368"/>
        <v>-</v>
      </c>
      <c r="FY110" s="168" t="str">
        <f t="shared" ca="1" si="368"/>
        <v>-</v>
      </c>
      <c r="FZ110" s="168" t="str">
        <f t="shared" ca="1" si="368"/>
        <v>-</v>
      </c>
      <c r="GA110" s="168" t="str">
        <f t="shared" ca="1" si="368"/>
        <v>-</v>
      </c>
      <c r="GB110" s="168" t="str">
        <f t="shared" ca="1" si="368"/>
        <v>-</v>
      </c>
      <c r="GC110" s="168" t="str">
        <f t="shared" ca="1" si="368"/>
        <v>-</v>
      </c>
      <c r="GD110" s="168" t="b">
        <f t="shared" ca="1" si="368"/>
        <v>1</v>
      </c>
      <c r="GE110" s="168" t="str">
        <f t="shared" ca="1" si="368"/>
        <v>-</v>
      </c>
      <c r="GF110" s="168" t="str">
        <f t="shared" ca="1" si="368"/>
        <v>-</v>
      </c>
      <c r="GG110" s="168" t="str">
        <f t="shared" ca="1" si="363"/>
        <v>-</v>
      </c>
      <c r="GH110" s="168" t="str">
        <f t="shared" ca="1" si="363"/>
        <v>-</v>
      </c>
      <c r="GI110" s="168" t="str">
        <f t="shared" ca="1" si="363"/>
        <v>-</v>
      </c>
      <c r="GJ110" s="168" t="str">
        <f t="shared" ca="1" si="363"/>
        <v>-</v>
      </c>
      <c r="GK110" s="168" t="str">
        <f t="shared" ca="1" si="363"/>
        <v>-</v>
      </c>
      <c r="GL110" s="168" t="str">
        <f t="shared" ca="1" si="363"/>
        <v>-</v>
      </c>
      <c r="GM110" s="168" t="str">
        <f t="shared" ca="1" si="363"/>
        <v>-</v>
      </c>
      <c r="GN110" s="168" t="str">
        <f t="shared" ca="1" si="363"/>
        <v>-</v>
      </c>
      <c r="GO110" s="168" t="str">
        <f t="shared" ca="1" si="363"/>
        <v>-</v>
      </c>
      <c r="GP110" s="168" t="str">
        <f t="shared" ca="1" si="363"/>
        <v>-</v>
      </c>
      <c r="GQ110" s="168" t="str">
        <f t="shared" ca="1" si="363"/>
        <v>-</v>
      </c>
      <c r="GR110" s="168" t="str">
        <f t="shared" ca="1" si="363"/>
        <v>-</v>
      </c>
      <c r="GS110" s="168">
        <f t="shared" ca="1" si="363"/>
        <v>500</v>
      </c>
      <c r="GT110" s="168">
        <f t="shared" ca="1" si="363"/>
        <v>500</v>
      </c>
      <c r="GU110" s="168" t="str">
        <f t="shared" ca="1" si="363"/>
        <v>-</v>
      </c>
      <c r="GV110" s="168" t="str">
        <f t="shared" ca="1" si="363"/>
        <v>-</v>
      </c>
      <c r="GW110" s="168" t="str">
        <f t="shared" ca="1" si="377"/>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31"/>
        <v>4.4999999999999998E-2</v>
      </c>
      <c r="JB110" s="166">
        <f t="shared" ca="1" si="232"/>
        <v>4.4999999999999998E-2</v>
      </c>
      <c r="JC110" s="168">
        <f t="shared" ca="1" si="358"/>
        <v>1</v>
      </c>
      <c r="JD110" s="168">
        <f t="shared" ca="1" si="358"/>
        <v>0</v>
      </c>
      <c r="JE110" s="168">
        <f t="shared" ca="1" si="358"/>
        <v>1</v>
      </c>
      <c r="JF110" s="168">
        <f t="shared" ca="1" si="358"/>
        <v>1</v>
      </c>
      <c r="JG110" s="168">
        <f t="shared" ca="1" si="358"/>
        <v>0</v>
      </c>
      <c r="JH110" s="168">
        <f t="shared" ca="1" si="358"/>
        <v>70</v>
      </c>
      <c r="JI110" s="168">
        <f t="shared" ca="1" si="358"/>
        <v>50</v>
      </c>
      <c r="JJ110" s="168">
        <f t="shared" ca="1" si="358"/>
        <v>70</v>
      </c>
      <c r="JK110" s="168">
        <f t="shared" ca="1" si="358"/>
        <v>50</v>
      </c>
      <c r="JL110" s="166">
        <f t="shared" ca="1" si="301"/>
        <v>1</v>
      </c>
      <c r="JM110" s="166">
        <f t="shared" ca="1" si="302"/>
        <v>1</v>
      </c>
      <c r="JN110" s="166">
        <f t="shared" ca="1" si="303"/>
        <v>1</v>
      </c>
      <c r="JO110" s="166">
        <f t="shared" ca="1" si="234"/>
        <v>1</v>
      </c>
      <c r="JP110" s="166">
        <f t="shared" ca="1" si="234"/>
        <v>1</v>
      </c>
      <c r="JQ110" s="168">
        <f t="shared" ca="1" si="358"/>
        <v>1</v>
      </c>
      <c r="JR110" s="10"/>
      <c r="JS110" s="168">
        <f t="shared" ca="1" si="358"/>
        <v>1</v>
      </c>
      <c r="JT110" s="166">
        <f t="shared" ca="1" si="235"/>
        <v>1</v>
      </c>
      <c r="JU110" s="168">
        <f t="shared" ca="1" si="358"/>
        <v>1</v>
      </c>
      <c r="JV110" s="168">
        <f t="shared" ca="1" si="358"/>
        <v>1</v>
      </c>
      <c r="JW110" s="168">
        <f t="shared" ca="1" si="358"/>
        <v>1</v>
      </c>
      <c r="JX110" s="168">
        <f t="shared" ca="1" si="358"/>
        <v>1</v>
      </c>
      <c r="JY110" s="168">
        <f t="shared" ca="1" si="358"/>
        <v>1</v>
      </c>
      <c r="JZ110" s="168">
        <f t="shared" ca="1" si="358"/>
        <v>1</v>
      </c>
      <c r="KA110" s="166">
        <f t="shared" ca="1" si="236"/>
        <v>1</v>
      </c>
      <c r="KB110" s="166">
        <f t="shared" ca="1" si="237"/>
        <v>1</v>
      </c>
      <c r="KC110" s="166">
        <f t="shared" ca="1" si="238"/>
        <v>1</v>
      </c>
      <c r="KD110" s="166" t="str">
        <f t="shared" ca="1" si="239"/>
        <v>-</v>
      </c>
      <c r="KE110" s="199">
        <v>2</v>
      </c>
      <c r="KF110" s="166" t="str">
        <f t="shared" ca="1" si="240"/>
        <v>-</v>
      </c>
      <c r="KG110" s="166" t="str">
        <f t="shared" ca="1" si="241"/>
        <v>-</v>
      </c>
      <c r="KH110" s="166" t="b">
        <f t="shared" ca="1" si="242"/>
        <v>0</v>
      </c>
      <c r="KI110" s="168">
        <f t="shared" ca="1" si="358"/>
        <v>0</v>
      </c>
      <c r="KJ110" s="27">
        <v>0</v>
      </c>
    </row>
    <row r="111" spans="1:296" s="148" customFormat="1" outlineLevel="1">
      <c r="A111" s="126">
        <f t="shared" si="352"/>
        <v>106</v>
      </c>
      <c r="B111" s="126">
        <f t="shared" si="294"/>
        <v>13</v>
      </c>
      <c r="C111" s="148">
        <v>101</v>
      </c>
      <c r="D111" s="148" t="s">
        <v>884</v>
      </c>
      <c r="E111" s="148" t="b">
        <v>1</v>
      </c>
      <c r="F111" s="148" t="b">
        <v>0</v>
      </c>
      <c r="G111" s="148" t="b">
        <f t="shared" si="367"/>
        <v>1</v>
      </c>
      <c r="H111" s="144">
        <v>3</v>
      </c>
      <c r="I111" s="32">
        <v>1</v>
      </c>
      <c r="J111" s="144">
        <f t="shared" ca="1" si="371"/>
        <v>1</v>
      </c>
      <c r="K111" s="144">
        <f t="shared" ca="1" si="371"/>
        <v>1</v>
      </c>
      <c r="L111" s="144">
        <f t="shared" ca="1" si="371"/>
        <v>1</v>
      </c>
      <c r="M111" s="144">
        <f t="shared" ca="1" si="371"/>
        <v>1</v>
      </c>
      <c r="N111" s="144">
        <f t="shared" ca="1" si="371"/>
        <v>1</v>
      </c>
      <c r="O111" s="144">
        <f t="shared" ca="1" si="371"/>
        <v>1</v>
      </c>
      <c r="P111" s="144">
        <f t="shared" ca="1" si="371"/>
        <v>1</v>
      </c>
      <c r="Q111" s="144">
        <f t="shared" ca="1" si="371"/>
        <v>1</v>
      </c>
      <c r="R111" s="144">
        <f t="shared" ca="1" si="371"/>
        <v>2</v>
      </c>
      <c r="S111" s="144">
        <f t="shared" ca="1" si="371"/>
        <v>1</v>
      </c>
      <c r="T111" s="144">
        <f t="shared" ca="1" si="371"/>
        <v>1</v>
      </c>
      <c r="U111" s="144">
        <f t="shared" ca="1" si="371"/>
        <v>1</v>
      </c>
      <c r="V111" s="144">
        <f t="shared" ca="1" si="371"/>
        <v>1</v>
      </c>
      <c r="W111" s="144">
        <f t="shared" ca="1" si="371"/>
        <v>1</v>
      </c>
      <c r="X111" s="144">
        <f t="shared" ca="1" si="371"/>
        <v>1</v>
      </c>
      <c r="Y111" s="144">
        <f t="shared" ca="1" si="371"/>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6"/>
        <v>1</v>
      </c>
      <c r="AL111" s="166" t="str">
        <f t="shared" si="356"/>
        <v>-</v>
      </c>
      <c r="AM111" s="166" t="str">
        <f t="shared" si="356"/>
        <v>-</v>
      </c>
      <c r="AN111" s="166" t="str">
        <f t="shared" si="356"/>
        <v>-</v>
      </c>
      <c r="AO111" s="166" t="b">
        <f t="shared" si="356"/>
        <v>0</v>
      </c>
      <c r="AP111" s="166" t="b">
        <f t="shared" si="356"/>
        <v>0</v>
      </c>
      <c r="AQ111" s="166">
        <f t="shared" ca="1" si="217"/>
        <v>0</v>
      </c>
      <c r="AR111" s="166" t="b">
        <f t="shared" ca="1" si="373"/>
        <v>0</v>
      </c>
      <c r="AS111" s="166" t="b">
        <f t="shared" ca="1" si="373"/>
        <v>0</v>
      </c>
      <c r="AT111" s="166" t="str">
        <f t="shared" ca="1" si="373"/>
        <v>-</v>
      </c>
      <c r="AU111" s="166" t="str">
        <f t="shared" ca="1" si="373"/>
        <v>-</v>
      </c>
      <c r="AV111" s="166" t="str">
        <f t="shared" ca="1" si="373"/>
        <v>-</v>
      </c>
      <c r="AW111" s="10"/>
      <c r="AX111" s="166" t="b">
        <f t="shared" si="219"/>
        <v>1</v>
      </c>
      <c r="AY111" s="168" t="b">
        <f t="shared" ca="1" si="374"/>
        <v>1</v>
      </c>
      <c r="AZ111" s="168" t="b">
        <f t="shared" ca="1" si="374"/>
        <v>1</v>
      </c>
      <c r="BA111" s="167">
        <f t="shared" si="263"/>
        <v>3108</v>
      </c>
      <c r="BB111" s="168" t="str">
        <f t="shared" ca="1" si="374"/>
        <v>-</v>
      </c>
      <c r="BC111" s="168" t="str">
        <f t="shared" ca="1" si="374"/>
        <v>-</v>
      </c>
      <c r="BD111" s="168" t="str">
        <f t="shared" ca="1" si="374"/>
        <v>-</v>
      </c>
      <c r="BE111" s="168" t="str">
        <f t="shared" ca="1" si="374"/>
        <v>-</v>
      </c>
      <c r="BF111" s="168" t="str">
        <f t="shared" ca="1" si="374"/>
        <v>-</v>
      </c>
      <c r="BG111" s="168">
        <f t="shared" ca="1" si="374"/>
        <v>1</v>
      </c>
      <c r="BH111" s="168">
        <f t="shared" ca="1" si="374"/>
        <v>1</v>
      </c>
      <c r="BI111" s="168" t="str">
        <f t="shared" ca="1" si="374"/>
        <v>-</v>
      </c>
      <c r="BJ111" s="168" t="str">
        <f t="shared" ca="1" si="374"/>
        <v>-</v>
      </c>
      <c r="BK111" s="10"/>
      <c r="BL111" s="168" t="str">
        <f t="shared" ca="1" si="374"/>
        <v>-</v>
      </c>
      <c r="BM111" s="168" t="str">
        <f t="shared" ca="1" si="374"/>
        <v>-</v>
      </c>
      <c r="BN111" s="168" t="str">
        <f t="shared" ca="1" si="374"/>
        <v>-</v>
      </c>
      <c r="BO111" s="168" t="str">
        <f t="shared" ca="1" si="374"/>
        <v>-</v>
      </c>
      <c r="BP111" s="168" t="str">
        <f t="shared" ca="1" si="374"/>
        <v>-</v>
      </c>
      <c r="BQ111" s="168" t="str">
        <f t="shared" ca="1" si="374"/>
        <v>-</v>
      </c>
      <c r="BR111" s="168" t="str">
        <f t="shared" ca="1" si="374"/>
        <v>-</v>
      </c>
      <c r="BS111" s="168" t="str">
        <f t="shared" ca="1" si="374"/>
        <v>-</v>
      </c>
      <c r="BT111" s="168" t="str">
        <f t="shared" ca="1" si="374"/>
        <v>-</v>
      </c>
      <c r="BU111" s="168" t="str">
        <f t="shared" ca="1" si="374"/>
        <v>-</v>
      </c>
      <c r="BV111" s="168" t="str">
        <f t="shared" ca="1" si="374"/>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4"/>
        <v>-</v>
      </c>
      <c r="CI111" s="168" t="str">
        <f t="shared" ca="1" si="364"/>
        <v>-</v>
      </c>
      <c r="CJ111" s="168" t="str">
        <f t="shared" ca="1" si="364"/>
        <v>-</v>
      </c>
      <c r="CK111" s="168" t="str">
        <f t="shared" ca="1" si="364"/>
        <v>-</v>
      </c>
      <c r="CL111" s="168" t="str">
        <f t="shared" ca="1" si="364"/>
        <v>-</v>
      </c>
      <c r="CM111" s="168" t="str">
        <f t="shared" ca="1" si="364"/>
        <v>-</v>
      </c>
      <c r="CN111" s="168" t="str">
        <f t="shared" ca="1" si="364"/>
        <v>-</v>
      </c>
      <c r="CO111" s="168" t="str">
        <f t="shared" ca="1" si="364"/>
        <v>-</v>
      </c>
      <c r="CP111" s="168">
        <f t="shared" ca="1" si="364"/>
        <v>1</v>
      </c>
      <c r="CQ111" s="168">
        <f t="shared" ca="1" si="364"/>
        <v>1</v>
      </c>
      <c r="CR111" s="168">
        <f t="shared" ca="1" si="364"/>
        <v>0</v>
      </c>
      <c r="CS111" s="168" t="str">
        <f t="shared" ca="1" si="364"/>
        <v>-</v>
      </c>
      <c r="CT111" s="168" t="str">
        <f t="shared" ca="1" si="364"/>
        <v>-</v>
      </c>
      <c r="CU111" s="168" t="str">
        <f t="shared" ca="1" si="364"/>
        <v>-</v>
      </c>
      <c r="CV111" s="168" t="str">
        <f t="shared" ca="1" si="364"/>
        <v>-</v>
      </c>
      <c r="CW111" s="168" t="str">
        <f t="shared" ca="1" si="364"/>
        <v>-</v>
      </c>
      <c r="CX111" s="168" t="str">
        <f t="shared" ca="1" si="361"/>
        <v>-</v>
      </c>
      <c r="CY111" s="168" t="str">
        <f t="shared" ca="1" si="361"/>
        <v>-</v>
      </c>
      <c r="CZ111" s="168">
        <f t="shared" ca="1" si="361"/>
        <v>0</v>
      </c>
      <c r="DA111" s="168" t="str">
        <f t="shared" ca="1" si="361"/>
        <v>-</v>
      </c>
      <c r="DB111" s="168" t="str">
        <f t="shared" ca="1" si="361"/>
        <v>-</v>
      </c>
      <c r="DC111" s="168" t="str">
        <f t="shared" ca="1" si="361"/>
        <v>-</v>
      </c>
      <c r="DD111" s="168" t="str">
        <f t="shared" ca="1" si="361"/>
        <v>-</v>
      </c>
      <c r="DE111" s="168" t="str">
        <f t="shared" ca="1" si="361"/>
        <v>-</v>
      </c>
      <c r="DF111" s="168">
        <f t="shared" ca="1" si="361"/>
        <v>0</v>
      </c>
      <c r="DG111" s="168">
        <f t="shared" ca="1" si="361"/>
        <v>0</v>
      </c>
      <c r="DH111" s="168">
        <f t="shared" ca="1" si="361"/>
        <v>0</v>
      </c>
      <c r="DI111" s="168">
        <f t="shared" ca="1" si="359"/>
        <v>0</v>
      </c>
      <c r="DJ111" s="168">
        <f t="shared" ca="1" si="359"/>
        <v>0</v>
      </c>
      <c r="DK111" s="168">
        <f t="shared" ca="1" si="359"/>
        <v>0</v>
      </c>
      <c r="DL111" s="168">
        <f t="shared" ca="1" si="359"/>
        <v>0</v>
      </c>
      <c r="DM111" s="168" t="str">
        <f t="shared" ca="1" si="359"/>
        <v>-</v>
      </c>
      <c r="DN111" s="168" t="str">
        <f t="shared" ca="1" si="359"/>
        <v>-</v>
      </c>
      <c r="DO111" s="168" t="str">
        <f t="shared" ca="1" si="359"/>
        <v>-</v>
      </c>
      <c r="DP111" s="168" t="str">
        <f t="shared" ca="1" si="359"/>
        <v>-</v>
      </c>
      <c r="DQ111" s="168" t="str">
        <f t="shared" ca="1" si="359"/>
        <v>-</v>
      </c>
      <c r="DR111" s="168" t="str">
        <f t="shared" ca="1" si="359"/>
        <v>-</v>
      </c>
      <c r="DS111" s="168" t="str">
        <f t="shared" ca="1" si="359"/>
        <v>-</v>
      </c>
      <c r="DT111" s="168" t="str">
        <f t="shared" ca="1" si="360"/>
        <v>-</v>
      </c>
      <c r="DU111" s="168" t="str">
        <f t="shared" ca="1" si="360"/>
        <v>-</v>
      </c>
      <c r="DV111" s="168" t="str">
        <f t="shared" ca="1" si="360"/>
        <v>-</v>
      </c>
      <c r="DW111" s="168" t="str">
        <f t="shared" ca="1" si="360"/>
        <v>-</v>
      </c>
      <c r="DX111" s="10"/>
      <c r="DY111" s="168">
        <f t="shared" ca="1" si="360"/>
        <v>1</v>
      </c>
      <c r="DZ111" s="168" t="str">
        <f t="shared" ca="1" si="360"/>
        <v>-</v>
      </c>
      <c r="EA111" s="168" t="str">
        <f t="shared" ca="1" si="360"/>
        <v>-</v>
      </c>
      <c r="EB111" s="168" t="str">
        <f t="shared" ca="1" si="360"/>
        <v>-</v>
      </c>
      <c r="EC111" s="168" t="str">
        <f t="shared" ca="1" si="360"/>
        <v>-</v>
      </c>
      <c r="ED111" s="168" t="b">
        <f t="shared" ca="1" si="360"/>
        <v>0</v>
      </c>
      <c r="EE111" s="168" t="str">
        <f t="shared" ca="1" si="360"/>
        <v>-</v>
      </c>
      <c r="EF111" s="168">
        <f t="shared" ca="1" si="360"/>
        <v>0</v>
      </c>
      <c r="EG111" s="168" t="str">
        <f t="shared" ca="1" si="360"/>
        <v>-</v>
      </c>
      <c r="EH111" s="166" cm="1">
        <f t="array" aca="1" ref="EH111" ca="1">INDEX(i.rev,$K111,EH$15)</f>
        <v>1</v>
      </c>
      <c r="EI111" s="168">
        <f t="shared" ca="1" si="375"/>
        <v>0</v>
      </c>
      <c r="EJ111" s="168">
        <f t="shared" ca="1" si="375"/>
        <v>1</v>
      </c>
      <c r="EK111" s="168">
        <f t="shared" ca="1" si="375"/>
        <v>0</v>
      </c>
      <c r="EL111" s="168">
        <f t="shared" ca="1" si="375"/>
        <v>1</v>
      </c>
      <c r="EM111" s="168">
        <f t="shared" ca="1" si="375"/>
        <v>1</v>
      </c>
      <c r="EN111" s="168">
        <f t="shared" ca="1" si="375"/>
        <v>1</v>
      </c>
      <c r="EO111" s="168">
        <f t="shared" ca="1" si="375"/>
        <v>0</v>
      </c>
      <c r="EP111" s="168">
        <f t="shared" ca="1" si="375"/>
        <v>0</v>
      </c>
      <c r="EQ111" s="168">
        <f t="shared" ca="1" si="375"/>
        <v>0</v>
      </c>
      <c r="ER111" s="168">
        <f t="shared" ca="1" si="375"/>
        <v>0</v>
      </c>
      <c r="ES111" s="168">
        <f t="shared" ca="1" si="375"/>
        <v>0</v>
      </c>
      <c r="ET111" s="168">
        <f t="shared" ca="1" si="375"/>
        <v>0</v>
      </c>
      <c r="EU111" s="168">
        <f t="shared" ca="1" si="375"/>
        <v>0</v>
      </c>
      <c r="EV111" s="168">
        <f t="shared" ca="1" si="375"/>
        <v>0</v>
      </c>
      <c r="EW111" s="168">
        <f t="shared" ca="1" si="375"/>
        <v>0</v>
      </c>
      <c r="EX111" s="168">
        <f t="shared" ca="1" si="375"/>
        <v>0</v>
      </c>
      <c r="EY111" s="166" cm="1">
        <f t="array" aca="1" ref="EY111" ca="1">INDEX(i.rev,$K111,EY$15)</f>
        <v>0</v>
      </c>
      <c r="EZ111" s="168">
        <f t="shared" ca="1" si="299"/>
        <v>0</v>
      </c>
      <c r="FA111" s="166" cm="1">
        <f t="array" aca="1" ref="FA111" ca="1">INDEX(i.rev,$K111,FA$15)</f>
        <v>1</v>
      </c>
      <c r="FB111" s="168">
        <f t="shared" ca="1" si="368"/>
        <v>0</v>
      </c>
      <c r="FC111" s="168">
        <f t="shared" ca="1" si="368"/>
        <v>0</v>
      </c>
      <c r="FD111" s="168">
        <f t="shared" ca="1" si="368"/>
        <v>0</v>
      </c>
      <c r="FE111" s="168">
        <f t="shared" ca="1" si="368"/>
        <v>0</v>
      </c>
      <c r="FF111" s="168">
        <f t="shared" ca="1" si="368"/>
        <v>0</v>
      </c>
      <c r="FG111" s="168">
        <f t="shared" ca="1" si="368"/>
        <v>0</v>
      </c>
      <c r="FH111" s="168">
        <f t="shared" ca="1" si="368"/>
        <v>0</v>
      </c>
      <c r="FI111" s="10">
        <f t="shared" si="379"/>
        <v>0.6</v>
      </c>
      <c r="FJ111" s="168" t="str">
        <f t="shared" ca="1" si="365"/>
        <v>-</v>
      </c>
      <c r="FK111" s="168" t="str">
        <f t="shared" ca="1" si="365"/>
        <v>-</v>
      </c>
      <c r="FL111" s="168" t="str">
        <f t="shared" ca="1" si="365"/>
        <v>-</v>
      </c>
      <c r="FM111" s="168" t="str">
        <f t="shared" ca="1" si="365"/>
        <v>-</v>
      </c>
      <c r="FN111" s="166">
        <f t="shared" si="378"/>
        <v>60</v>
      </c>
      <c r="FO111" s="166" t="b">
        <f t="shared" si="376"/>
        <v>0</v>
      </c>
      <c r="FP111" s="166" t="b">
        <f t="shared" si="376"/>
        <v>0</v>
      </c>
      <c r="FQ111" s="166" t="b">
        <f t="shared" si="376"/>
        <v>1</v>
      </c>
      <c r="FR111" s="168">
        <f t="shared" ca="1" si="368"/>
        <v>0</v>
      </c>
      <c r="FS111" s="166">
        <f t="shared" ca="1" si="226"/>
        <v>1</v>
      </c>
      <c r="FT111" s="166">
        <f t="shared" ca="1" si="226"/>
        <v>1</v>
      </c>
      <c r="FU111" s="168" t="str">
        <f t="shared" ca="1" si="368"/>
        <v>-</v>
      </c>
      <c r="FV111" s="168" t="str">
        <f t="shared" ca="1" si="368"/>
        <v>-</v>
      </c>
      <c r="FW111" s="168" t="str">
        <f t="shared" ca="1" si="368"/>
        <v>-</v>
      </c>
      <c r="FX111" s="168" t="str">
        <f t="shared" ca="1" si="368"/>
        <v>-</v>
      </c>
      <c r="FY111" s="168" t="str">
        <f t="shared" ca="1" si="368"/>
        <v>-</v>
      </c>
      <c r="FZ111" s="168" t="str">
        <f t="shared" ca="1" si="368"/>
        <v>-</v>
      </c>
      <c r="GA111" s="168" t="str">
        <f t="shared" ca="1" si="368"/>
        <v>-</v>
      </c>
      <c r="GB111" s="168" t="str">
        <f t="shared" ca="1" si="368"/>
        <v>-</v>
      </c>
      <c r="GC111" s="168" t="str">
        <f t="shared" ca="1" si="368"/>
        <v>-</v>
      </c>
      <c r="GD111" s="168" t="b">
        <f t="shared" ca="1" si="368"/>
        <v>1</v>
      </c>
      <c r="GE111" s="168" t="str">
        <f t="shared" ca="1" si="368"/>
        <v>-</v>
      </c>
      <c r="GF111" s="168" t="str">
        <f t="shared" ca="1" si="368"/>
        <v>-</v>
      </c>
      <c r="GG111" s="168" t="str">
        <f t="shared" ca="1" si="363"/>
        <v>-</v>
      </c>
      <c r="GH111" s="168" t="str">
        <f t="shared" ca="1" si="363"/>
        <v>-</v>
      </c>
      <c r="GI111" s="168" t="str">
        <f t="shared" ca="1" si="363"/>
        <v>-</v>
      </c>
      <c r="GJ111" s="168" t="str">
        <f t="shared" ca="1" si="363"/>
        <v>-</v>
      </c>
      <c r="GK111" s="168" t="str">
        <f t="shared" ca="1" si="363"/>
        <v>-</v>
      </c>
      <c r="GL111" s="168" t="str">
        <f t="shared" ca="1" si="363"/>
        <v>-</v>
      </c>
      <c r="GM111" s="168" t="str">
        <f t="shared" ca="1" si="363"/>
        <v>-</v>
      </c>
      <c r="GN111" s="168" t="str">
        <f t="shared" ca="1" si="363"/>
        <v>-</v>
      </c>
      <c r="GO111" s="168" t="str">
        <f t="shared" ca="1" si="363"/>
        <v>-</v>
      </c>
      <c r="GP111" s="168" t="str">
        <f t="shared" ca="1" si="363"/>
        <v>-</v>
      </c>
      <c r="GQ111" s="168" t="str">
        <f t="shared" ca="1" si="363"/>
        <v>-</v>
      </c>
      <c r="GR111" s="168" t="str">
        <f t="shared" ca="1" si="363"/>
        <v>-</v>
      </c>
      <c r="GS111" s="168">
        <f t="shared" ca="1" si="363"/>
        <v>500</v>
      </c>
      <c r="GT111" s="168">
        <f t="shared" ca="1" si="363"/>
        <v>500</v>
      </c>
      <c r="GU111" s="168" t="str">
        <f t="shared" ca="1" si="363"/>
        <v>-</v>
      </c>
      <c r="GV111" s="168" t="str">
        <f t="shared" ca="1" si="363"/>
        <v>-</v>
      </c>
      <c r="GW111" s="168" t="str">
        <f t="shared" ca="1" si="377"/>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31"/>
        <v>4.4999999999999998E-2</v>
      </c>
      <c r="JB111" s="166">
        <f t="shared" ca="1" si="232"/>
        <v>4.4999999999999998E-2</v>
      </c>
      <c r="JC111" s="168">
        <f t="shared" ca="1" si="358"/>
        <v>1</v>
      </c>
      <c r="JD111" s="168">
        <f t="shared" ca="1" si="358"/>
        <v>0</v>
      </c>
      <c r="JE111" s="168">
        <f t="shared" ca="1" si="358"/>
        <v>1</v>
      </c>
      <c r="JF111" s="168">
        <f t="shared" ca="1" si="358"/>
        <v>1</v>
      </c>
      <c r="JG111" s="168">
        <f t="shared" ca="1" si="358"/>
        <v>0</v>
      </c>
      <c r="JH111" s="168">
        <f t="shared" ca="1" si="358"/>
        <v>70</v>
      </c>
      <c r="JI111" s="168">
        <f t="shared" ca="1" si="358"/>
        <v>50</v>
      </c>
      <c r="JJ111" s="168">
        <f t="shared" ca="1" si="358"/>
        <v>70</v>
      </c>
      <c r="JK111" s="168">
        <f t="shared" ca="1" si="358"/>
        <v>50</v>
      </c>
      <c r="JL111" s="166">
        <f t="shared" ca="1" si="301"/>
        <v>1</v>
      </c>
      <c r="JM111" s="166">
        <f t="shared" ca="1" si="302"/>
        <v>1</v>
      </c>
      <c r="JN111" s="166">
        <f t="shared" ca="1" si="303"/>
        <v>1</v>
      </c>
      <c r="JO111" s="166">
        <f t="shared" ca="1" si="234"/>
        <v>1</v>
      </c>
      <c r="JP111" s="166">
        <f t="shared" ca="1" si="234"/>
        <v>1</v>
      </c>
      <c r="JQ111" s="168">
        <f t="shared" ref="JQ111:KI111" ca="1" si="380">OFFSET(JQ$5,$B111,0)</f>
        <v>1</v>
      </c>
      <c r="JR111" s="10"/>
      <c r="JS111" s="168">
        <f t="shared" ca="1" si="380"/>
        <v>1</v>
      </c>
      <c r="JT111" s="166">
        <f t="shared" ca="1" si="235"/>
        <v>1</v>
      </c>
      <c r="JU111" s="168">
        <f t="shared" ca="1" si="380"/>
        <v>1</v>
      </c>
      <c r="JV111" s="168">
        <f t="shared" ca="1" si="380"/>
        <v>1</v>
      </c>
      <c r="JW111" s="168">
        <f t="shared" ca="1" si="380"/>
        <v>1</v>
      </c>
      <c r="JX111" s="168">
        <f t="shared" ca="1" si="380"/>
        <v>1</v>
      </c>
      <c r="JY111" s="168">
        <f t="shared" ca="1" si="380"/>
        <v>1</v>
      </c>
      <c r="JZ111" s="168">
        <f t="shared" ca="1" si="380"/>
        <v>1</v>
      </c>
      <c r="KA111" s="166">
        <f t="shared" ca="1" si="236"/>
        <v>1</v>
      </c>
      <c r="KB111" s="166">
        <f t="shared" ca="1" si="237"/>
        <v>1</v>
      </c>
      <c r="KC111" s="166">
        <f t="shared" ca="1" si="238"/>
        <v>1</v>
      </c>
      <c r="KD111" s="166" t="str">
        <f t="shared" ca="1" si="239"/>
        <v>-</v>
      </c>
      <c r="KE111" s="199">
        <v>2</v>
      </c>
      <c r="KF111" s="166" t="str">
        <f t="shared" ca="1" si="240"/>
        <v>-</v>
      </c>
      <c r="KG111" s="166" t="str">
        <f t="shared" ca="1" si="241"/>
        <v>-</v>
      </c>
      <c r="KH111" s="166" t="b">
        <f t="shared" ca="1" si="242"/>
        <v>0</v>
      </c>
      <c r="KI111" s="168">
        <f t="shared" ca="1" si="380"/>
        <v>0</v>
      </c>
      <c r="KJ111" s="27">
        <v>0</v>
      </c>
    </row>
    <row r="112" spans="1:296" s="148" customFormat="1" outlineLevel="1">
      <c r="A112" s="126">
        <f t="shared" si="352"/>
        <v>107</v>
      </c>
      <c r="B112" s="126">
        <f t="shared" si="294"/>
        <v>13</v>
      </c>
      <c r="C112" s="148">
        <v>101</v>
      </c>
      <c r="D112" s="148" t="s">
        <v>884</v>
      </c>
      <c r="E112" s="148" t="b">
        <v>1</v>
      </c>
      <c r="F112" s="148" t="b">
        <v>0</v>
      </c>
      <c r="G112" s="148" t="b">
        <f t="shared" si="367"/>
        <v>1</v>
      </c>
      <c r="H112" s="144">
        <v>3</v>
      </c>
      <c r="I112" s="32">
        <v>1</v>
      </c>
      <c r="J112" s="144">
        <f t="shared" ca="1" si="371"/>
        <v>1</v>
      </c>
      <c r="K112" s="144">
        <f t="shared" ca="1" si="371"/>
        <v>1</v>
      </c>
      <c r="L112" s="144">
        <f t="shared" ca="1" si="371"/>
        <v>1</v>
      </c>
      <c r="M112" s="144">
        <f t="shared" ca="1" si="371"/>
        <v>1</v>
      </c>
      <c r="N112" s="144">
        <f t="shared" ca="1" si="371"/>
        <v>1</v>
      </c>
      <c r="O112" s="144">
        <f t="shared" ca="1" si="371"/>
        <v>1</v>
      </c>
      <c r="P112" s="144">
        <f t="shared" ca="1" si="371"/>
        <v>1</v>
      </c>
      <c r="Q112" s="144">
        <f t="shared" ca="1" si="371"/>
        <v>1</v>
      </c>
      <c r="R112" s="144">
        <f t="shared" ca="1" si="371"/>
        <v>2</v>
      </c>
      <c r="S112" s="144">
        <f t="shared" ca="1" si="371"/>
        <v>1</v>
      </c>
      <c r="T112" s="144">
        <f t="shared" ca="1" si="371"/>
        <v>1</v>
      </c>
      <c r="U112" s="144">
        <f t="shared" ca="1" si="371"/>
        <v>1</v>
      </c>
      <c r="V112" s="144">
        <f t="shared" ca="1" si="371"/>
        <v>1</v>
      </c>
      <c r="W112" s="144">
        <f t="shared" ca="1" si="371"/>
        <v>1</v>
      </c>
      <c r="X112" s="144">
        <f t="shared" ca="1" si="371"/>
        <v>1</v>
      </c>
      <c r="Y112" s="144">
        <f t="shared" ca="1" si="371"/>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81">INDEX(model_structure,$I112,AK$15)</f>
        <v>1</v>
      </c>
      <c r="AL112" s="166" t="str">
        <f t="shared" si="381"/>
        <v>-</v>
      </c>
      <c r="AM112" s="166" t="str">
        <f t="shared" si="381"/>
        <v>-</v>
      </c>
      <c r="AN112" s="166" t="str">
        <f t="shared" si="381"/>
        <v>-</v>
      </c>
      <c r="AO112" s="166" t="b">
        <f t="shared" si="381"/>
        <v>0</v>
      </c>
      <c r="AP112" s="166" t="b">
        <f t="shared" si="381"/>
        <v>0</v>
      </c>
      <c r="AQ112" s="166">
        <f t="shared" ca="1" si="217"/>
        <v>0</v>
      </c>
      <c r="AR112" s="166" t="b">
        <f t="shared" ca="1" si="373"/>
        <v>0</v>
      </c>
      <c r="AS112" s="166" t="b">
        <f t="shared" ca="1" si="373"/>
        <v>0</v>
      </c>
      <c r="AT112" s="166" t="str">
        <f t="shared" ca="1" si="373"/>
        <v>-</v>
      </c>
      <c r="AU112" s="166" t="str">
        <f t="shared" ca="1" si="373"/>
        <v>-</v>
      </c>
      <c r="AV112" s="166" t="str">
        <f t="shared" ca="1" si="373"/>
        <v>-</v>
      </c>
      <c r="AW112" s="10"/>
      <c r="AX112" s="166" t="b">
        <f t="shared" si="219"/>
        <v>1</v>
      </c>
      <c r="AY112" s="168" t="b">
        <f t="shared" ca="1" si="374"/>
        <v>1</v>
      </c>
      <c r="AZ112" s="168" t="b">
        <f t="shared" ca="1" si="374"/>
        <v>1</v>
      </c>
      <c r="BA112" s="167">
        <f t="shared" si="263"/>
        <v>3108</v>
      </c>
      <c r="BB112" s="168" t="str">
        <f t="shared" ca="1" si="374"/>
        <v>-</v>
      </c>
      <c r="BC112" s="168" t="str">
        <f t="shared" ca="1" si="374"/>
        <v>-</v>
      </c>
      <c r="BD112" s="168" t="str">
        <f t="shared" ca="1" si="374"/>
        <v>-</v>
      </c>
      <c r="BE112" s="168" t="str">
        <f t="shared" ca="1" si="374"/>
        <v>-</v>
      </c>
      <c r="BF112" s="168" t="str">
        <f t="shared" ca="1" si="374"/>
        <v>-</v>
      </c>
      <c r="BG112" s="168">
        <f t="shared" ca="1" si="374"/>
        <v>1</v>
      </c>
      <c r="BH112" s="168">
        <f t="shared" ca="1" si="374"/>
        <v>1</v>
      </c>
      <c r="BI112" s="168" t="str">
        <f t="shared" ca="1" si="374"/>
        <v>-</v>
      </c>
      <c r="BJ112" s="168" t="str">
        <f t="shared" ca="1" si="374"/>
        <v>-</v>
      </c>
      <c r="BK112" s="10"/>
      <c r="BL112" s="168" t="str">
        <f t="shared" ca="1" si="374"/>
        <v>-</v>
      </c>
      <c r="BM112" s="168" t="str">
        <f t="shared" ca="1" si="374"/>
        <v>-</v>
      </c>
      <c r="BN112" s="168" t="str">
        <f t="shared" ca="1" si="374"/>
        <v>-</v>
      </c>
      <c r="BO112" s="168" t="str">
        <f t="shared" ca="1" si="374"/>
        <v>-</v>
      </c>
      <c r="BP112" s="168" t="str">
        <f t="shared" ca="1" si="374"/>
        <v>-</v>
      </c>
      <c r="BQ112" s="168" t="str">
        <f t="shared" ca="1" si="374"/>
        <v>-</v>
      </c>
      <c r="BR112" s="168" t="str">
        <f t="shared" ca="1" si="374"/>
        <v>-</v>
      </c>
      <c r="BS112" s="168" t="str">
        <f t="shared" ca="1" si="374"/>
        <v>-</v>
      </c>
      <c r="BT112" s="168" t="str">
        <f t="shared" ca="1" si="374"/>
        <v>-</v>
      </c>
      <c r="BU112" s="168" t="str">
        <f t="shared" ca="1" si="374"/>
        <v>-</v>
      </c>
      <c r="BV112" s="168" t="str">
        <f t="shared" ca="1" si="374"/>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4"/>
        <v>-</v>
      </c>
      <c r="CI112" s="168" t="str">
        <f t="shared" ca="1" si="364"/>
        <v>-</v>
      </c>
      <c r="CJ112" s="168" t="str">
        <f t="shared" ca="1" si="364"/>
        <v>-</v>
      </c>
      <c r="CK112" s="168" t="str">
        <f t="shared" ca="1" si="364"/>
        <v>-</v>
      </c>
      <c r="CL112" s="168" t="str">
        <f t="shared" ca="1" si="364"/>
        <v>-</v>
      </c>
      <c r="CM112" s="168" t="str">
        <f t="shared" ca="1" si="364"/>
        <v>-</v>
      </c>
      <c r="CN112" s="168" t="str">
        <f t="shared" ca="1" si="364"/>
        <v>-</v>
      </c>
      <c r="CO112" s="168" t="str">
        <f t="shared" ca="1" si="364"/>
        <v>-</v>
      </c>
      <c r="CP112" s="168">
        <f t="shared" ca="1" si="364"/>
        <v>1</v>
      </c>
      <c r="CQ112" s="168">
        <f t="shared" ca="1" si="364"/>
        <v>1</v>
      </c>
      <c r="CR112" s="168">
        <f t="shared" ca="1" si="364"/>
        <v>0</v>
      </c>
      <c r="CS112" s="168" t="str">
        <f t="shared" ca="1" si="364"/>
        <v>-</v>
      </c>
      <c r="CT112" s="168" t="str">
        <f t="shared" ca="1" si="364"/>
        <v>-</v>
      </c>
      <c r="CU112" s="168" t="str">
        <f t="shared" ca="1" si="364"/>
        <v>-</v>
      </c>
      <c r="CV112" s="168" t="str">
        <f t="shared" ca="1" si="364"/>
        <v>-</v>
      </c>
      <c r="CW112" s="168" t="str">
        <f t="shared" ca="1" si="364"/>
        <v>-</v>
      </c>
      <c r="CX112" s="168" t="str">
        <f t="shared" ca="1" si="361"/>
        <v>-</v>
      </c>
      <c r="CY112" s="168" t="str">
        <f t="shared" ca="1" si="361"/>
        <v>-</v>
      </c>
      <c r="CZ112" s="168">
        <f t="shared" ca="1" si="361"/>
        <v>0</v>
      </c>
      <c r="DA112" s="168" t="str">
        <f t="shared" ca="1" si="361"/>
        <v>-</v>
      </c>
      <c r="DB112" s="168" t="str">
        <f t="shared" ca="1" si="361"/>
        <v>-</v>
      </c>
      <c r="DC112" s="168" t="str">
        <f t="shared" ca="1" si="361"/>
        <v>-</v>
      </c>
      <c r="DD112" s="168" t="str">
        <f t="shared" ca="1" si="361"/>
        <v>-</v>
      </c>
      <c r="DE112" s="168" t="str">
        <f t="shared" ca="1" si="361"/>
        <v>-</v>
      </c>
      <c r="DF112" s="168">
        <f t="shared" ca="1" si="361"/>
        <v>0</v>
      </c>
      <c r="DG112" s="168">
        <f t="shared" ca="1" si="361"/>
        <v>0</v>
      </c>
      <c r="DH112" s="168">
        <f t="shared" ca="1" si="361"/>
        <v>0</v>
      </c>
      <c r="DI112" s="168">
        <f t="shared" ca="1" si="359"/>
        <v>0</v>
      </c>
      <c r="DJ112" s="168">
        <f t="shared" ca="1" si="359"/>
        <v>0</v>
      </c>
      <c r="DK112" s="168">
        <f t="shared" ca="1" si="359"/>
        <v>0</v>
      </c>
      <c r="DL112" s="168">
        <f t="shared" ca="1" si="359"/>
        <v>0</v>
      </c>
      <c r="DM112" s="168" t="str">
        <f t="shared" ca="1" si="359"/>
        <v>-</v>
      </c>
      <c r="DN112" s="168" t="str">
        <f t="shared" ca="1" si="359"/>
        <v>-</v>
      </c>
      <c r="DO112" s="168" t="str">
        <f t="shared" ca="1" si="359"/>
        <v>-</v>
      </c>
      <c r="DP112" s="168" t="str">
        <f t="shared" ca="1" si="359"/>
        <v>-</v>
      </c>
      <c r="DQ112" s="168" t="str">
        <f t="shared" ca="1" si="359"/>
        <v>-</v>
      </c>
      <c r="DR112" s="168" t="str">
        <f t="shared" ca="1" si="359"/>
        <v>-</v>
      </c>
      <c r="DS112" s="168" t="str">
        <f t="shared" ca="1" si="359"/>
        <v>-</v>
      </c>
      <c r="DT112" s="168" t="str">
        <f t="shared" ca="1" si="360"/>
        <v>-</v>
      </c>
      <c r="DU112" s="168" t="str">
        <f t="shared" ca="1" si="360"/>
        <v>-</v>
      </c>
      <c r="DV112" s="168" t="str">
        <f t="shared" ca="1" si="360"/>
        <v>-</v>
      </c>
      <c r="DW112" s="168" t="str">
        <f t="shared" ca="1" si="360"/>
        <v>-</v>
      </c>
      <c r="DX112" s="10"/>
      <c r="DY112" s="168">
        <f t="shared" ca="1" si="360"/>
        <v>1</v>
      </c>
      <c r="DZ112" s="168" t="str">
        <f t="shared" ca="1" si="360"/>
        <v>-</v>
      </c>
      <c r="EA112" s="168" t="str">
        <f t="shared" ca="1" si="360"/>
        <v>-</v>
      </c>
      <c r="EB112" s="168" t="str">
        <f t="shared" ca="1" si="360"/>
        <v>-</v>
      </c>
      <c r="EC112" s="168" t="str">
        <f t="shared" ca="1" si="360"/>
        <v>-</v>
      </c>
      <c r="ED112" s="168" t="b">
        <f t="shared" ca="1" si="360"/>
        <v>0</v>
      </c>
      <c r="EE112" s="168" t="str">
        <f t="shared" ca="1" si="360"/>
        <v>-</v>
      </c>
      <c r="EF112" s="168">
        <f t="shared" ca="1" si="360"/>
        <v>0</v>
      </c>
      <c r="EG112" s="168" t="str">
        <f t="shared" ca="1" si="360"/>
        <v>-</v>
      </c>
      <c r="EH112" s="166" cm="1">
        <f t="array" aca="1" ref="EH112" ca="1">INDEX(i.rev,$K112,EH$15)</f>
        <v>1</v>
      </c>
      <c r="EI112" s="168">
        <f t="shared" ca="1" si="375"/>
        <v>0</v>
      </c>
      <c r="EJ112" s="168">
        <f t="shared" ca="1" si="375"/>
        <v>1</v>
      </c>
      <c r="EK112" s="168">
        <f t="shared" ca="1" si="375"/>
        <v>0</v>
      </c>
      <c r="EL112" s="168">
        <f t="shared" ca="1" si="375"/>
        <v>1</v>
      </c>
      <c r="EM112" s="168">
        <f t="shared" ca="1" si="375"/>
        <v>1</v>
      </c>
      <c r="EN112" s="168">
        <f t="shared" ca="1" si="375"/>
        <v>1</v>
      </c>
      <c r="EO112" s="168">
        <f t="shared" ca="1" si="375"/>
        <v>0</v>
      </c>
      <c r="EP112" s="168">
        <f t="shared" ca="1" si="375"/>
        <v>0</v>
      </c>
      <c r="EQ112" s="168">
        <f t="shared" ca="1" si="375"/>
        <v>0</v>
      </c>
      <c r="ER112" s="168">
        <f t="shared" ca="1" si="375"/>
        <v>0</v>
      </c>
      <c r="ES112" s="168">
        <f t="shared" ca="1" si="375"/>
        <v>0</v>
      </c>
      <c r="ET112" s="168">
        <f t="shared" ca="1" si="375"/>
        <v>0</v>
      </c>
      <c r="EU112" s="168">
        <f t="shared" ca="1" si="375"/>
        <v>0</v>
      </c>
      <c r="EV112" s="168">
        <f t="shared" ca="1" si="375"/>
        <v>0</v>
      </c>
      <c r="EW112" s="168">
        <f t="shared" ca="1" si="375"/>
        <v>0</v>
      </c>
      <c r="EX112" s="168">
        <f t="shared" ca="1" si="375"/>
        <v>0</v>
      </c>
      <c r="EY112" s="166" cm="1">
        <f t="array" aca="1" ref="EY112" ca="1">INDEX(i.rev,$K112,EY$15)</f>
        <v>0</v>
      </c>
      <c r="EZ112" s="168">
        <f t="shared" ca="1" si="299"/>
        <v>0</v>
      </c>
      <c r="FA112" s="166" cm="1">
        <f t="array" aca="1" ref="FA112" ca="1">INDEX(i.rev,$K112,FA$15)</f>
        <v>1</v>
      </c>
      <c r="FB112" s="168">
        <f t="shared" ca="1" si="368"/>
        <v>0</v>
      </c>
      <c r="FC112" s="168">
        <f t="shared" ca="1" si="368"/>
        <v>0</v>
      </c>
      <c r="FD112" s="168">
        <f t="shared" ca="1" si="368"/>
        <v>0</v>
      </c>
      <c r="FE112" s="168">
        <f t="shared" ca="1" si="368"/>
        <v>0</v>
      </c>
      <c r="FF112" s="168">
        <f t="shared" ca="1" si="368"/>
        <v>0</v>
      </c>
      <c r="FG112" s="168">
        <f t="shared" ca="1" si="368"/>
        <v>0</v>
      </c>
      <c r="FH112" s="168">
        <f t="shared" ca="1" si="368"/>
        <v>0</v>
      </c>
      <c r="FI112" s="10">
        <f t="shared" si="379"/>
        <v>0.75</v>
      </c>
      <c r="FJ112" s="168" t="str">
        <f t="shared" ca="1" si="365"/>
        <v>-</v>
      </c>
      <c r="FK112" s="168" t="str">
        <f t="shared" ca="1" si="365"/>
        <v>-</v>
      </c>
      <c r="FL112" s="168" t="str">
        <f t="shared" ca="1" si="365"/>
        <v>-</v>
      </c>
      <c r="FM112" s="168" t="str">
        <f t="shared" ca="1" si="365"/>
        <v>-</v>
      </c>
      <c r="FN112" s="166">
        <f t="shared" si="378"/>
        <v>75</v>
      </c>
      <c r="FO112" s="166" t="b">
        <f t="shared" si="376"/>
        <v>0</v>
      </c>
      <c r="FP112" s="166" t="b">
        <f t="shared" si="376"/>
        <v>0</v>
      </c>
      <c r="FQ112" s="166" t="b">
        <f t="shared" si="376"/>
        <v>1</v>
      </c>
      <c r="FR112" s="168">
        <f t="shared" ca="1" si="368"/>
        <v>0</v>
      </c>
      <c r="FS112" s="166">
        <f t="shared" ca="1" si="226"/>
        <v>1</v>
      </c>
      <c r="FT112" s="166">
        <f t="shared" ca="1" si="226"/>
        <v>1</v>
      </c>
      <c r="FU112" s="168" t="str">
        <f t="shared" ca="1" si="368"/>
        <v>-</v>
      </c>
      <c r="FV112" s="168" t="str">
        <f t="shared" ca="1" si="368"/>
        <v>-</v>
      </c>
      <c r="FW112" s="168" t="str">
        <f t="shared" ca="1" si="368"/>
        <v>-</v>
      </c>
      <c r="FX112" s="168" t="str">
        <f t="shared" ca="1" si="368"/>
        <v>-</v>
      </c>
      <c r="FY112" s="168" t="str">
        <f t="shared" ca="1" si="368"/>
        <v>-</v>
      </c>
      <c r="FZ112" s="168" t="str">
        <f t="shared" ca="1" si="368"/>
        <v>-</v>
      </c>
      <c r="GA112" s="168" t="str">
        <f t="shared" ca="1" si="368"/>
        <v>-</v>
      </c>
      <c r="GB112" s="168" t="str">
        <f t="shared" ca="1" si="368"/>
        <v>-</v>
      </c>
      <c r="GC112" s="168" t="str">
        <f t="shared" ca="1" si="368"/>
        <v>-</v>
      </c>
      <c r="GD112" s="168" t="b">
        <f t="shared" ca="1" si="368"/>
        <v>1</v>
      </c>
      <c r="GE112" s="168" t="str">
        <f t="shared" ca="1" si="368"/>
        <v>-</v>
      </c>
      <c r="GF112" s="168" t="str">
        <f t="shared" ca="1" si="368"/>
        <v>-</v>
      </c>
      <c r="GG112" s="168" t="str">
        <f t="shared" ca="1" si="363"/>
        <v>-</v>
      </c>
      <c r="GH112" s="168" t="str">
        <f t="shared" ca="1" si="363"/>
        <v>-</v>
      </c>
      <c r="GI112" s="168" t="str">
        <f t="shared" ca="1" si="363"/>
        <v>-</v>
      </c>
      <c r="GJ112" s="168" t="str">
        <f t="shared" ca="1" si="363"/>
        <v>-</v>
      </c>
      <c r="GK112" s="168" t="str">
        <f t="shared" ca="1" si="363"/>
        <v>-</v>
      </c>
      <c r="GL112" s="168" t="str">
        <f t="shared" ca="1" si="363"/>
        <v>-</v>
      </c>
      <c r="GM112" s="168" t="str">
        <f t="shared" ca="1" si="363"/>
        <v>-</v>
      </c>
      <c r="GN112" s="168" t="str">
        <f t="shared" ca="1" si="363"/>
        <v>-</v>
      </c>
      <c r="GO112" s="168" t="str">
        <f t="shared" ca="1" si="363"/>
        <v>-</v>
      </c>
      <c r="GP112" s="168" t="str">
        <f t="shared" ca="1" si="363"/>
        <v>-</v>
      </c>
      <c r="GQ112" s="168" t="str">
        <f t="shared" ca="1" si="363"/>
        <v>-</v>
      </c>
      <c r="GR112" s="168" t="str">
        <f t="shared" ca="1" si="363"/>
        <v>-</v>
      </c>
      <c r="GS112" s="168">
        <f t="shared" ca="1" si="363"/>
        <v>500</v>
      </c>
      <c r="GT112" s="168">
        <f t="shared" ca="1" si="363"/>
        <v>500</v>
      </c>
      <c r="GU112" s="168" t="str">
        <f t="shared" ca="1" si="363"/>
        <v>-</v>
      </c>
      <c r="GV112" s="168" t="str">
        <f t="shared" ca="1" si="363"/>
        <v>-</v>
      </c>
      <c r="GW112" s="168" t="str">
        <f t="shared" ca="1" si="377"/>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31"/>
        <v>4.4999999999999998E-2</v>
      </c>
      <c r="JB112" s="166">
        <f t="shared" ca="1" si="232"/>
        <v>4.4999999999999998E-2</v>
      </c>
      <c r="JC112" s="168">
        <f t="shared" ref="JC112:KI127" ca="1" si="382">OFFSET(JC$5,$B112,0)</f>
        <v>1</v>
      </c>
      <c r="JD112" s="168">
        <f t="shared" ca="1" si="382"/>
        <v>0</v>
      </c>
      <c r="JE112" s="168">
        <f t="shared" ca="1" si="382"/>
        <v>1</v>
      </c>
      <c r="JF112" s="168">
        <f t="shared" ca="1" si="382"/>
        <v>1</v>
      </c>
      <c r="JG112" s="168">
        <f t="shared" ca="1" si="382"/>
        <v>0</v>
      </c>
      <c r="JH112" s="168">
        <f t="shared" ca="1" si="382"/>
        <v>70</v>
      </c>
      <c r="JI112" s="168">
        <f t="shared" ca="1" si="382"/>
        <v>50</v>
      </c>
      <c r="JJ112" s="168">
        <f t="shared" ca="1" si="382"/>
        <v>70</v>
      </c>
      <c r="JK112" s="168">
        <f t="shared" ca="1" si="382"/>
        <v>50</v>
      </c>
      <c r="JL112" s="166">
        <f t="shared" ca="1" si="301"/>
        <v>1</v>
      </c>
      <c r="JM112" s="166">
        <f t="shared" ca="1" si="302"/>
        <v>1</v>
      </c>
      <c r="JN112" s="166">
        <f t="shared" ca="1" si="303"/>
        <v>1</v>
      </c>
      <c r="JO112" s="166">
        <f t="shared" ca="1" si="234"/>
        <v>1</v>
      </c>
      <c r="JP112" s="166">
        <f t="shared" ca="1" si="234"/>
        <v>1</v>
      </c>
      <c r="JQ112" s="168">
        <f t="shared" ca="1" si="382"/>
        <v>1</v>
      </c>
      <c r="JR112" s="10"/>
      <c r="JS112" s="168">
        <f t="shared" ca="1" si="382"/>
        <v>1</v>
      </c>
      <c r="JT112" s="166">
        <f t="shared" ca="1" si="235"/>
        <v>1</v>
      </c>
      <c r="JU112" s="168">
        <f t="shared" ca="1" si="382"/>
        <v>1</v>
      </c>
      <c r="JV112" s="168">
        <f t="shared" ca="1" si="382"/>
        <v>1</v>
      </c>
      <c r="JW112" s="168">
        <f t="shared" ca="1" si="382"/>
        <v>1</v>
      </c>
      <c r="JX112" s="168">
        <f t="shared" ca="1" si="382"/>
        <v>1</v>
      </c>
      <c r="JY112" s="168">
        <f t="shared" ca="1" si="382"/>
        <v>1</v>
      </c>
      <c r="JZ112" s="168">
        <f t="shared" ca="1" si="382"/>
        <v>1</v>
      </c>
      <c r="KA112" s="166">
        <f t="shared" ca="1" si="236"/>
        <v>1</v>
      </c>
      <c r="KB112" s="166">
        <f t="shared" ca="1" si="237"/>
        <v>1</v>
      </c>
      <c r="KC112" s="166">
        <f t="shared" ca="1" si="238"/>
        <v>1</v>
      </c>
      <c r="KD112" s="166" t="str">
        <f t="shared" ca="1" si="239"/>
        <v>-</v>
      </c>
      <c r="KE112" s="199">
        <v>2</v>
      </c>
      <c r="KF112" s="166" t="str">
        <f t="shared" ca="1" si="240"/>
        <v>-</v>
      </c>
      <c r="KG112" s="166" t="str">
        <f t="shared" ca="1" si="241"/>
        <v>-</v>
      </c>
      <c r="KH112" s="166" t="b">
        <f t="shared" ca="1" si="242"/>
        <v>0</v>
      </c>
      <c r="KI112" s="168">
        <f t="shared" ca="1" si="382"/>
        <v>0</v>
      </c>
      <c r="KJ112" s="27">
        <v>0</v>
      </c>
    </row>
    <row r="113" spans="1:296" s="148" customFormat="1" outlineLevel="1">
      <c r="A113" s="126">
        <f t="shared" si="352"/>
        <v>108</v>
      </c>
      <c r="B113" s="126">
        <f t="shared" si="294"/>
        <v>13</v>
      </c>
      <c r="C113" s="148">
        <v>101</v>
      </c>
      <c r="D113" s="148" t="s">
        <v>884</v>
      </c>
      <c r="E113" s="148" t="b">
        <v>1</v>
      </c>
      <c r="F113" s="148" t="b">
        <v>0</v>
      </c>
      <c r="G113" s="148" t="b">
        <f t="shared" si="367"/>
        <v>1</v>
      </c>
      <c r="H113" s="144">
        <v>3</v>
      </c>
      <c r="I113" s="32">
        <v>1</v>
      </c>
      <c r="J113" s="144">
        <f t="shared" ca="1" si="371"/>
        <v>1</v>
      </c>
      <c r="K113" s="144">
        <f t="shared" ca="1" si="371"/>
        <v>1</v>
      </c>
      <c r="L113" s="144">
        <f t="shared" ca="1" si="371"/>
        <v>1</v>
      </c>
      <c r="M113" s="144">
        <f t="shared" ca="1" si="371"/>
        <v>1</v>
      </c>
      <c r="N113" s="144">
        <f t="shared" ca="1" si="371"/>
        <v>1</v>
      </c>
      <c r="O113" s="144">
        <f t="shared" ca="1" si="371"/>
        <v>1</v>
      </c>
      <c r="P113" s="144">
        <f t="shared" ca="1" si="371"/>
        <v>1</v>
      </c>
      <c r="Q113" s="144">
        <f t="shared" ca="1" si="371"/>
        <v>1</v>
      </c>
      <c r="R113" s="144">
        <f t="shared" ca="1" si="371"/>
        <v>2</v>
      </c>
      <c r="S113" s="144">
        <f t="shared" ca="1" si="371"/>
        <v>1</v>
      </c>
      <c r="T113" s="144">
        <f t="shared" ca="1" si="371"/>
        <v>1</v>
      </c>
      <c r="U113" s="144">
        <f t="shared" ca="1" si="371"/>
        <v>1</v>
      </c>
      <c r="V113" s="144">
        <f t="shared" ca="1" si="371"/>
        <v>1</v>
      </c>
      <c r="W113" s="144">
        <f t="shared" ca="1" si="371"/>
        <v>1</v>
      </c>
      <c r="X113" s="144">
        <f t="shared" ca="1" si="371"/>
        <v>1</v>
      </c>
      <c r="Y113" s="144">
        <f t="shared" ca="1" si="371"/>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81"/>
        <v>1</v>
      </c>
      <c r="AL113" s="166" t="str">
        <f t="shared" si="381"/>
        <v>-</v>
      </c>
      <c r="AM113" s="166" t="str">
        <f t="shared" si="381"/>
        <v>-</v>
      </c>
      <c r="AN113" s="166" t="str">
        <f t="shared" si="381"/>
        <v>-</v>
      </c>
      <c r="AO113" s="166" t="b">
        <f t="shared" si="381"/>
        <v>0</v>
      </c>
      <c r="AP113" s="166" t="b">
        <f t="shared" si="381"/>
        <v>0</v>
      </c>
      <c r="AQ113" s="166">
        <f t="shared" ca="1" si="217"/>
        <v>0</v>
      </c>
      <c r="AR113" s="166" t="b">
        <f t="shared" ca="1" si="373"/>
        <v>0</v>
      </c>
      <c r="AS113" s="166" t="b">
        <f t="shared" ca="1" si="373"/>
        <v>0</v>
      </c>
      <c r="AT113" s="166" t="str">
        <f t="shared" ca="1" si="373"/>
        <v>-</v>
      </c>
      <c r="AU113" s="166" t="str">
        <f t="shared" ca="1" si="373"/>
        <v>-</v>
      </c>
      <c r="AV113" s="166" t="str">
        <f t="shared" ca="1" si="373"/>
        <v>-</v>
      </c>
      <c r="AW113" s="10"/>
      <c r="AX113" s="166" t="b">
        <f t="shared" si="219"/>
        <v>1</v>
      </c>
      <c r="AY113" s="168" t="b">
        <f t="shared" ca="1" si="374"/>
        <v>1</v>
      </c>
      <c r="AZ113" s="168" t="b">
        <f t="shared" ca="1" si="374"/>
        <v>1</v>
      </c>
      <c r="BA113" s="167">
        <f t="shared" si="263"/>
        <v>3108</v>
      </c>
      <c r="BB113" s="168" t="str">
        <f t="shared" ca="1" si="374"/>
        <v>-</v>
      </c>
      <c r="BC113" s="168" t="str">
        <f t="shared" ca="1" si="374"/>
        <v>-</v>
      </c>
      <c r="BD113" s="168" t="str">
        <f t="shared" ca="1" si="374"/>
        <v>-</v>
      </c>
      <c r="BE113" s="168" t="str">
        <f t="shared" ca="1" si="374"/>
        <v>-</v>
      </c>
      <c r="BF113" s="168" t="str">
        <f t="shared" ca="1" si="374"/>
        <v>-</v>
      </c>
      <c r="BG113" s="168">
        <f t="shared" ca="1" si="374"/>
        <v>1</v>
      </c>
      <c r="BH113" s="168">
        <f t="shared" ca="1" si="374"/>
        <v>1</v>
      </c>
      <c r="BI113" s="168" t="str">
        <f t="shared" ca="1" si="374"/>
        <v>-</v>
      </c>
      <c r="BJ113" s="168" t="str">
        <f t="shared" ca="1" si="374"/>
        <v>-</v>
      </c>
      <c r="BK113" s="10"/>
      <c r="BL113" s="168" t="str">
        <f t="shared" ca="1" si="374"/>
        <v>-</v>
      </c>
      <c r="BM113" s="168" t="str">
        <f t="shared" ca="1" si="374"/>
        <v>-</v>
      </c>
      <c r="BN113" s="168" t="str">
        <f t="shared" ca="1" si="374"/>
        <v>-</v>
      </c>
      <c r="BO113" s="168" t="str">
        <f t="shared" ca="1" si="374"/>
        <v>-</v>
      </c>
      <c r="BP113" s="168" t="str">
        <f t="shared" ca="1" si="374"/>
        <v>-</v>
      </c>
      <c r="BQ113" s="168" t="str">
        <f t="shared" ca="1" si="374"/>
        <v>-</v>
      </c>
      <c r="BR113" s="168" t="str">
        <f t="shared" ca="1" si="374"/>
        <v>-</v>
      </c>
      <c r="BS113" s="168" t="str">
        <f t="shared" ca="1" si="374"/>
        <v>-</v>
      </c>
      <c r="BT113" s="168" t="str">
        <f t="shared" ca="1" si="374"/>
        <v>-</v>
      </c>
      <c r="BU113" s="168" t="str">
        <f t="shared" ca="1" si="374"/>
        <v>-</v>
      </c>
      <c r="BV113" s="168" t="str">
        <f t="shared" ca="1" si="374"/>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4"/>
        <v>-</v>
      </c>
      <c r="CI113" s="168" t="str">
        <f t="shared" ca="1" si="364"/>
        <v>-</v>
      </c>
      <c r="CJ113" s="168" t="str">
        <f t="shared" ca="1" si="364"/>
        <v>-</v>
      </c>
      <c r="CK113" s="168" t="str">
        <f t="shared" ca="1" si="364"/>
        <v>-</v>
      </c>
      <c r="CL113" s="168" t="str">
        <f t="shared" ca="1" si="364"/>
        <v>-</v>
      </c>
      <c r="CM113" s="168" t="str">
        <f t="shared" ca="1" si="364"/>
        <v>-</v>
      </c>
      <c r="CN113" s="168" t="str">
        <f t="shared" ca="1" si="364"/>
        <v>-</v>
      </c>
      <c r="CO113" s="168" t="str">
        <f t="shared" ca="1" si="364"/>
        <v>-</v>
      </c>
      <c r="CP113" s="168">
        <f t="shared" ca="1" si="364"/>
        <v>1</v>
      </c>
      <c r="CQ113" s="168">
        <f t="shared" ca="1" si="364"/>
        <v>1</v>
      </c>
      <c r="CR113" s="168">
        <f t="shared" ca="1" si="364"/>
        <v>0</v>
      </c>
      <c r="CS113" s="168" t="str">
        <f t="shared" ca="1" si="364"/>
        <v>-</v>
      </c>
      <c r="CT113" s="168" t="str">
        <f t="shared" ca="1" si="364"/>
        <v>-</v>
      </c>
      <c r="CU113" s="168" t="str">
        <f t="shared" ca="1" si="364"/>
        <v>-</v>
      </c>
      <c r="CV113" s="168" t="str">
        <f t="shared" ca="1" si="364"/>
        <v>-</v>
      </c>
      <c r="CW113" s="168" t="str">
        <f t="shared" ca="1" si="364"/>
        <v>-</v>
      </c>
      <c r="CX113" s="168" t="str">
        <f t="shared" ca="1" si="361"/>
        <v>-</v>
      </c>
      <c r="CY113" s="168" t="str">
        <f t="shared" ca="1" si="361"/>
        <v>-</v>
      </c>
      <c r="CZ113" s="168">
        <f t="shared" ca="1" si="361"/>
        <v>0</v>
      </c>
      <c r="DA113" s="168" t="str">
        <f t="shared" ca="1" si="361"/>
        <v>-</v>
      </c>
      <c r="DB113" s="168" t="str">
        <f t="shared" ca="1" si="361"/>
        <v>-</v>
      </c>
      <c r="DC113" s="168" t="str">
        <f t="shared" ca="1" si="361"/>
        <v>-</v>
      </c>
      <c r="DD113" s="168" t="str">
        <f t="shared" ca="1" si="361"/>
        <v>-</v>
      </c>
      <c r="DE113" s="168" t="str">
        <f t="shared" ca="1" si="361"/>
        <v>-</v>
      </c>
      <c r="DF113" s="168">
        <f t="shared" ca="1" si="361"/>
        <v>0</v>
      </c>
      <c r="DG113" s="168">
        <f t="shared" ca="1" si="361"/>
        <v>0</v>
      </c>
      <c r="DH113" s="168">
        <f t="shared" ca="1" si="361"/>
        <v>0</v>
      </c>
      <c r="DI113" s="168">
        <f t="shared" ref="DI113:EG125" ca="1" si="383">OFFSET(DI$5,$B113,0)</f>
        <v>0</v>
      </c>
      <c r="DJ113" s="168">
        <f t="shared" ca="1" si="383"/>
        <v>0</v>
      </c>
      <c r="DK113" s="168">
        <f t="shared" ca="1" si="383"/>
        <v>0</v>
      </c>
      <c r="DL113" s="168">
        <f t="shared" ca="1" si="383"/>
        <v>0</v>
      </c>
      <c r="DM113" s="168" t="str">
        <f t="shared" ca="1" si="383"/>
        <v>-</v>
      </c>
      <c r="DN113" s="168" t="str">
        <f t="shared" ca="1" si="383"/>
        <v>-</v>
      </c>
      <c r="DO113" s="168" t="str">
        <f t="shared" ca="1" si="383"/>
        <v>-</v>
      </c>
      <c r="DP113" s="168" t="str">
        <f t="shared" ca="1" si="383"/>
        <v>-</v>
      </c>
      <c r="DQ113" s="168" t="str">
        <f t="shared" ca="1" si="383"/>
        <v>-</v>
      </c>
      <c r="DR113" s="168" t="str">
        <f t="shared" ca="1" si="383"/>
        <v>-</v>
      </c>
      <c r="DS113" s="168" t="str">
        <f t="shared" ca="1" si="383"/>
        <v>-</v>
      </c>
      <c r="DT113" s="168" t="str">
        <f t="shared" ca="1" si="383"/>
        <v>-</v>
      </c>
      <c r="DU113" s="168" t="str">
        <f t="shared" ca="1" si="383"/>
        <v>-</v>
      </c>
      <c r="DV113" s="168" t="str">
        <f t="shared" ca="1" si="383"/>
        <v>-</v>
      </c>
      <c r="DW113" s="168" t="str">
        <f t="shared" ca="1" si="383"/>
        <v>-</v>
      </c>
      <c r="DX113" s="10"/>
      <c r="DY113" s="168">
        <f t="shared" ca="1" si="383"/>
        <v>1</v>
      </c>
      <c r="DZ113" s="168" t="str">
        <f t="shared" ca="1" si="383"/>
        <v>-</v>
      </c>
      <c r="EA113" s="168" t="str">
        <f t="shared" ca="1" si="383"/>
        <v>-</v>
      </c>
      <c r="EB113" s="168" t="str">
        <f t="shared" ca="1" si="383"/>
        <v>-</v>
      </c>
      <c r="EC113" s="168" t="str">
        <f t="shared" ca="1" si="383"/>
        <v>-</v>
      </c>
      <c r="ED113" s="168" t="b">
        <f t="shared" ca="1" si="383"/>
        <v>0</v>
      </c>
      <c r="EE113" s="168" t="str">
        <f t="shared" ca="1" si="383"/>
        <v>-</v>
      </c>
      <c r="EF113" s="168">
        <f t="shared" ca="1" si="383"/>
        <v>0</v>
      </c>
      <c r="EG113" s="168" t="str">
        <f t="shared" ca="1" si="383"/>
        <v>-</v>
      </c>
      <c r="EH113" s="166" cm="1">
        <f t="array" aca="1" ref="EH113" ca="1">INDEX(i.rev,$K113,EH$15)</f>
        <v>1</v>
      </c>
      <c r="EI113" s="168">
        <f t="shared" ca="1" si="375"/>
        <v>0</v>
      </c>
      <c r="EJ113" s="168">
        <f t="shared" ca="1" si="375"/>
        <v>1</v>
      </c>
      <c r="EK113" s="168">
        <f t="shared" ca="1" si="375"/>
        <v>0</v>
      </c>
      <c r="EL113" s="168">
        <f t="shared" ca="1" si="375"/>
        <v>1</v>
      </c>
      <c r="EM113" s="168">
        <f t="shared" ca="1" si="375"/>
        <v>1</v>
      </c>
      <c r="EN113" s="168">
        <f t="shared" ca="1" si="375"/>
        <v>1</v>
      </c>
      <c r="EO113" s="168">
        <f t="shared" ca="1" si="375"/>
        <v>0</v>
      </c>
      <c r="EP113" s="168">
        <f t="shared" ca="1" si="375"/>
        <v>0</v>
      </c>
      <c r="EQ113" s="168">
        <f t="shared" ca="1" si="375"/>
        <v>0</v>
      </c>
      <c r="ER113" s="168">
        <f t="shared" ca="1" si="375"/>
        <v>0</v>
      </c>
      <c r="ES113" s="168">
        <f t="shared" ca="1" si="375"/>
        <v>0</v>
      </c>
      <c r="ET113" s="168">
        <f t="shared" ca="1" si="375"/>
        <v>0</v>
      </c>
      <c r="EU113" s="168">
        <f t="shared" ca="1" si="375"/>
        <v>0</v>
      </c>
      <c r="EV113" s="168">
        <f t="shared" ca="1" si="375"/>
        <v>0</v>
      </c>
      <c r="EW113" s="168">
        <f t="shared" ca="1" si="375"/>
        <v>0</v>
      </c>
      <c r="EX113" s="168">
        <f t="shared" ca="1" si="375"/>
        <v>0</v>
      </c>
      <c r="EY113" s="166" cm="1">
        <f t="array" aca="1" ref="EY113" ca="1">INDEX(i.rev,$K113,EY$15)</f>
        <v>0</v>
      </c>
      <c r="EZ113" s="168">
        <f t="shared" ca="1" si="299"/>
        <v>0</v>
      </c>
      <c r="FA113" s="166" cm="1">
        <f t="array" aca="1" ref="FA113" ca="1">INDEX(i.rev,$K113,FA$15)</f>
        <v>1</v>
      </c>
      <c r="FB113" s="168">
        <f t="shared" ca="1" si="368"/>
        <v>0</v>
      </c>
      <c r="FC113" s="168">
        <f t="shared" ca="1" si="368"/>
        <v>0</v>
      </c>
      <c r="FD113" s="168">
        <f t="shared" ca="1" si="368"/>
        <v>0</v>
      </c>
      <c r="FE113" s="168">
        <f t="shared" ca="1" si="368"/>
        <v>0</v>
      </c>
      <c r="FF113" s="168">
        <f t="shared" ca="1" si="368"/>
        <v>0</v>
      </c>
      <c r="FG113" s="168">
        <f t="shared" ca="1" si="368"/>
        <v>0</v>
      </c>
      <c r="FH113" s="168">
        <f t="shared" ca="1" si="368"/>
        <v>0</v>
      </c>
      <c r="FI113" s="10">
        <f t="shared" si="379"/>
        <v>0.9</v>
      </c>
      <c r="FJ113" s="168" t="str">
        <f t="shared" ca="1" si="365"/>
        <v>-</v>
      </c>
      <c r="FK113" s="168" t="str">
        <f t="shared" ca="1" si="365"/>
        <v>-</v>
      </c>
      <c r="FL113" s="168" t="str">
        <f t="shared" ca="1" si="365"/>
        <v>-</v>
      </c>
      <c r="FM113" s="168" t="str">
        <f t="shared" ca="1" si="365"/>
        <v>-</v>
      </c>
      <c r="FN113" s="166">
        <f t="shared" si="378"/>
        <v>90</v>
      </c>
      <c r="FO113" s="166" t="b">
        <f t="shared" si="376"/>
        <v>0</v>
      </c>
      <c r="FP113" s="166" t="b">
        <f t="shared" si="376"/>
        <v>0</v>
      </c>
      <c r="FQ113" s="166" t="b">
        <f t="shared" si="376"/>
        <v>1</v>
      </c>
      <c r="FR113" s="168">
        <f t="shared" ca="1" si="368"/>
        <v>0</v>
      </c>
      <c r="FS113" s="166">
        <f t="shared" ca="1" si="226"/>
        <v>1</v>
      </c>
      <c r="FT113" s="166">
        <f t="shared" ca="1" si="226"/>
        <v>1</v>
      </c>
      <c r="FU113" s="168" t="str">
        <f t="shared" ca="1" si="368"/>
        <v>-</v>
      </c>
      <c r="FV113" s="168" t="str">
        <f t="shared" ca="1" si="368"/>
        <v>-</v>
      </c>
      <c r="FW113" s="168" t="str">
        <f t="shared" ca="1" si="368"/>
        <v>-</v>
      </c>
      <c r="FX113" s="168" t="str">
        <f t="shared" ca="1" si="368"/>
        <v>-</v>
      </c>
      <c r="FY113" s="168" t="str">
        <f t="shared" ca="1" si="368"/>
        <v>-</v>
      </c>
      <c r="FZ113" s="168" t="str">
        <f t="shared" ca="1" si="368"/>
        <v>-</v>
      </c>
      <c r="GA113" s="168" t="str">
        <f t="shared" ca="1" si="368"/>
        <v>-</v>
      </c>
      <c r="GB113" s="168" t="str">
        <f t="shared" ca="1" si="368"/>
        <v>-</v>
      </c>
      <c r="GC113" s="168" t="str">
        <f t="shared" ca="1" si="368"/>
        <v>-</v>
      </c>
      <c r="GD113" s="168" t="b">
        <f t="shared" ca="1" si="368"/>
        <v>1</v>
      </c>
      <c r="GE113" s="168" t="str">
        <f t="shared" ca="1" si="368"/>
        <v>-</v>
      </c>
      <c r="GF113" s="168" t="str">
        <f t="shared" ca="1" si="368"/>
        <v>-</v>
      </c>
      <c r="GG113" s="168" t="str">
        <f t="shared" ca="1" si="363"/>
        <v>-</v>
      </c>
      <c r="GH113" s="168" t="str">
        <f t="shared" ca="1" si="363"/>
        <v>-</v>
      </c>
      <c r="GI113" s="168" t="str">
        <f t="shared" ca="1" si="363"/>
        <v>-</v>
      </c>
      <c r="GJ113" s="168" t="str">
        <f t="shared" ca="1" si="363"/>
        <v>-</v>
      </c>
      <c r="GK113" s="168" t="str">
        <f t="shared" ca="1" si="363"/>
        <v>-</v>
      </c>
      <c r="GL113" s="168" t="str">
        <f t="shared" ca="1" si="363"/>
        <v>-</v>
      </c>
      <c r="GM113" s="168" t="str">
        <f t="shared" ca="1" si="363"/>
        <v>-</v>
      </c>
      <c r="GN113" s="168" t="str">
        <f t="shared" ca="1" si="363"/>
        <v>-</v>
      </c>
      <c r="GO113" s="168" t="str">
        <f t="shared" ca="1" si="363"/>
        <v>-</v>
      </c>
      <c r="GP113" s="168" t="str">
        <f t="shared" ca="1" si="363"/>
        <v>-</v>
      </c>
      <c r="GQ113" s="168" t="str">
        <f t="shared" ca="1" si="363"/>
        <v>-</v>
      </c>
      <c r="GR113" s="168" t="str">
        <f t="shared" ca="1" si="363"/>
        <v>-</v>
      </c>
      <c r="GS113" s="168">
        <f t="shared" ca="1" si="363"/>
        <v>500</v>
      </c>
      <c r="GT113" s="168">
        <f t="shared" ca="1" si="363"/>
        <v>500</v>
      </c>
      <c r="GU113" s="168" t="str">
        <f t="shared" ca="1" si="363"/>
        <v>-</v>
      </c>
      <c r="GV113" s="168" t="str">
        <f t="shared" ref="GV113:GW113" ca="1" si="384">OFFSET(GV$5,$B113,0)</f>
        <v>-</v>
      </c>
      <c r="GW113" s="168" t="str">
        <f t="shared" ca="1" si="384"/>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31"/>
        <v>4.4999999999999998E-2</v>
      </c>
      <c r="JB113" s="166">
        <f t="shared" ca="1" si="232"/>
        <v>4.4999999999999998E-2</v>
      </c>
      <c r="JC113" s="168">
        <f t="shared" ca="1" si="382"/>
        <v>1</v>
      </c>
      <c r="JD113" s="168">
        <f t="shared" ca="1" si="382"/>
        <v>0</v>
      </c>
      <c r="JE113" s="168">
        <f t="shared" ca="1" si="382"/>
        <v>1</v>
      </c>
      <c r="JF113" s="168">
        <f t="shared" ca="1" si="382"/>
        <v>1</v>
      </c>
      <c r="JG113" s="168">
        <f t="shared" ca="1" si="382"/>
        <v>0</v>
      </c>
      <c r="JH113" s="168">
        <f t="shared" ca="1" si="382"/>
        <v>70</v>
      </c>
      <c r="JI113" s="168">
        <f t="shared" ca="1" si="382"/>
        <v>50</v>
      </c>
      <c r="JJ113" s="168">
        <f t="shared" ca="1" si="382"/>
        <v>70</v>
      </c>
      <c r="JK113" s="168">
        <f t="shared" ca="1" si="382"/>
        <v>50</v>
      </c>
      <c r="JL113" s="166">
        <f t="shared" ca="1" si="301"/>
        <v>1</v>
      </c>
      <c r="JM113" s="166">
        <f t="shared" ca="1" si="302"/>
        <v>1</v>
      </c>
      <c r="JN113" s="166">
        <f t="shared" ca="1" si="303"/>
        <v>1</v>
      </c>
      <c r="JO113" s="166">
        <f t="shared" ca="1" si="234"/>
        <v>1</v>
      </c>
      <c r="JP113" s="166">
        <f t="shared" ca="1" si="234"/>
        <v>1</v>
      </c>
      <c r="JQ113" s="168">
        <f t="shared" ca="1" si="382"/>
        <v>1</v>
      </c>
      <c r="JR113" s="10"/>
      <c r="JS113" s="168">
        <f t="shared" ca="1" si="382"/>
        <v>1</v>
      </c>
      <c r="JT113" s="166">
        <f t="shared" ca="1" si="235"/>
        <v>1</v>
      </c>
      <c r="JU113" s="168">
        <f t="shared" ca="1" si="382"/>
        <v>1</v>
      </c>
      <c r="JV113" s="168">
        <f t="shared" ca="1" si="382"/>
        <v>1</v>
      </c>
      <c r="JW113" s="168">
        <f t="shared" ca="1" si="382"/>
        <v>1</v>
      </c>
      <c r="JX113" s="168">
        <f t="shared" ca="1" si="382"/>
        <v>1</v>
      </c>
      <c r="JY113" s="168">
        <f t="shared" ca="1" si="382"/>
        <v>1</v>
      </c>
      <c r="JZ113" s="168">
        <f t="shared" ca="1" si="382"/>
        <v>1</v>
      </c>
      <c r="KA113" s="166">
        <f t="shared" ca="1" si="236"/>
        <v>1</v>
      </c>
      <c r="KB113" s="166">
        <f t="shared" ca="1" si="237"/>
        <v>1</v>
      </c>
      <c r="KC113" s="166">
        <f t="shared" ca="1" si="238"/>
        <v>1</v>
      </c>
      <c r="KD113" s="166" t="str">
        <f t="shared" ca="1" si="239"/>
        <v>-</v>
      </c>
      <c r="KE113" s="199">
        <v>2</v>
      </c>
      <c r="KF113" s="166" t="str">
        <f t="shared" ca="1" si="240"/>
        <v>-</v>
      </c>
      <c r="KG113" s="166" t="str">
        <f t="shared" ca="1" si="241"/>
        <v>-</v>
      </c>
      <c r="KH113" s="166" t="b">
        <f t="shared" ca="1" si="242"/>
        <v>0</v>
      </c>
      <c r="KI113" s="168">
        <f t="shared" ca="1" si="382"/>
        <v>0</v>
      </c>
      <c r="KJ113" s="27">
        <v>0</v>
      </c>
    </row>
    <row r="114" spans="1:296" s="148" customFormat="1" outlineLevel="1">
      <c r="A114" s="126">
        <f t="shared" si="352"/>
        <v>109</v>
      </c>
      <c r="B114" s="126">
        <f t="shared" si="294"/>
        <v>13</v>
      </c>
      <c r="C114" s="148">
        <v>101</v>
      </c>
      <c r="D114" s="148" t="s">
        <v>884</v>
      </c>
      <c r="E114" s="148" t="b">
        <v>1</v>
      </c>
      <c r="F114" s="148" t="b">
        <v>0</v>
      </c>
      <c r="G114" s="148" t="b">
        <f t="shared" si="367"/>
        <v>1</v>
      </c>
      <c r="H114" s="144">
        <v>3</v>
      </c>
      <c r="I114" s="32">
        <v>1</v>
      </c>
      <c r="J114" s="144">
        <f t="shared" ca="1" si="371"/>
        <v>1</v>
      </c>
      <c r="K114" s="144">
        <f t="shared" ca="1" si="371"/>
        <v>1</v>
      </c>
      <c r="L114" s="144">
        <f t="shared" ca="1" si="371"/>
        <v>1</v>
      </c>
      <c r="M114" s="144">
        <f t="shared" ca="1" si="371"/>
        <v>1</v>
      </c>
      <c r="N114" s="144">
        <f t="shared" ca="1" si="371"/>
        <v>1</v>
      </c>
      <c r="O114" s="144">
        <f t="shared" ca="1" si="371"/>
        <v>1</v>
      </c>
      <c r="P114" s="144">
        <f t="shared" ca="1" si="371"/>
        <v>1</v>
      </c>
      <c r="Q114" s="144">
        <f t="shared" ca="1" si="371"/>
        <v>1</v>
      </c>
      <c r="R114" s="144">
        <f t="shared" ca="1" si="371"/>
        <v>2</v>
      </c>
      <c r="S114" s="144">
        <f t="shared" ca="1" si="371"/>
        <v>1</v>
      </c>
      <c r="T114" s="144">
        <f t="shared" ca="1" si="371"/>
        <v>1</v>
      </c>
      <c r="U114" s="144">
        <f t="shared" ca="1" si="371"/>
        <v>1</v>
      </c>
      <c r="V114" s="144">
        <f t="shared" ca="1" si="371"/>
        <v>1</v>
      </c>
      <c r="W114" s="144">
        <f t="shared" ca="1" si="371"/>
        <v>1</v>
      </c>
      <c r="X114" s="144">
        <f t="shared" ca="1" si="371"/>
        <v>1</v>
      </c>
      <c r="Y114" s="144">
        <f t="shared" ca="1" si="371"/>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81"/>
        <v>1</v>
      </c>
      <c r="AL114" s="166" t="str">
        <f t="shared" si="381"/>
        <v>-</v>
      </c>
      <c r="AM114" s="166" t="str">
        <f t="shared" si="381"/>
        <v>-</v>
      </c>
      <c r="AN114" s="166" t="str">
        <f t="shared" si="381"/>
        <v>-</v>
      </c>
      <c r="AO114" s="166" t="b">
        <f t="shared" si="381"/>
        <v>0</v>
      </c>
      <c r="AP114" s="166" t="b">
        <f t="shared" si="381"/>
        <v>0</v>
      </c>
      <c r="AQ114" s="166">
        <f t="shared" ca="1" si="217"/>
        <v>0</v>
      </c>
      <c r="AR114" s="166" t="b">
        <f t="shared" ca="1" si="373"/>
        <v>0</v>
      </c>
      <c r="AS114" s="166" t="b">
        <f t="shared" ca="1" si="373"/>
        <v>0</v>
      </c>
      <c r="AT114" s="166" t="str">
        <f t="shared" ca="1" si="373"/>
        <v>-</v>
      </c>
      <c r="AU114" s="166" t="str">
        <f t="shared" ca="1" si="373"/>
        <v>-</v>
      </c>
      <c r="AV114" s="166" t="str">
        <f t="shared" ca="1" si="373"/>
        <v>-</v>
      </c>
      <c r="AW114" s="10"/>
      <c r="AX114" s="166" t="b">
        <f t="shared" si="219"/>
        <v>1</v>
      </c>
      <c r="AY114" s="168" t="b">
        <f t="shared" ca="1" si="374"/>
        <v>1</v>
      </c>
      <c r="AZ114" s="168" t="b">
        <f t="shared" ca="1" si="374"/>
        <v>1</v>
      </c>
      <c r="BA114" s="167">
        <f t="shared" si="263"/>
        <v>3108</v>
      </c>
      <c r="BB114" s="168" t="str">
        <f t="shared" ca="1" si="374"/>
        <v>-</v>
      </c>
      <c r="BC114" s="168" t="str">
        <f t="shared" ca="1" si="374"/>
        <v>-</v>
      </c>
      <c r="BD114" s="168" t="str">
        <f t="shared" ca="1" si="374"/>
        <v>-</v>
      </c>
      <c r="BE114" s="168" t="str">
        <f t="shared" ca="1" si="374"/>
        <v>-</v>
      </c>
      <c r="BF114" s="168" t="str">
        <f t="shared" ca="1" si="374"/>
        <v>-</v>
      </c>
      <c r="BG114" s="168">
        <f t="shared" ca="1" si="374"/>
        <v>1</v>
      </c>
      <c r="BH114" s="168">
        <f t="shared" ca="1" si="374"/>
        <v>1</v>
      </c>
      <c r="BI114" s="168" t="str">
        <f t="shared" ca="1" si="374"/>
        <v>-</v>
      </c>
      <c r="BJ114" s="168" t="str">
        <f t="shared" ca="1" si="374"/>
        <v>-</v>
      </c>
      <c r="BK114" s="10"/>
      <c r="BL114" s="168" t="str">
        <f t="shared" ca="1" si="374"/>
        <v>-</v>
      </c>
      <c r="BM114" s="168" t="str">
        <f t="shared" ca="1" si="374"/>
        <v>-</v>
      </c>
      <c r="BN114" s="168" t="str">
        <f t="shared" ca="1" si="374"/>
        <v>-</v>
      </c>
      <c r="BO114" s="168" t="str">
        <f t="shared" ca="1" si="374"/>
        <v>-</v>
      </c>
      <c r="BP114" s="168" t="str">
        <f t="shared" ca="1" si="374"/>
        <v>-</v>
      </c>
      <c r="BQ114" s="168" t="str">
        <f t="shared" ca="1" si="374"/>
        <v>-</v>
      </c>
      <c r="BR114" s="168" t="str">
        <f t="shared" ca="1" si="374"/>
        <v>-</v>
      </c>
      <c r="BS114" s="168" t="str">
        <f t="shared" ca="1" si="374"/>
        <v>-</v>
      </c>
      <c r="BT114" s="168" t="str">
        <f t="shared" ca="1" si="374"/>
        <v>-</v>
      </c>
      <c r="BU114" s="168" t="str">
        <f t="shared" ca="1" si="374"/>
        <v>-</v>
      </c>
      <c r="BV114" s="168" t="str">
        <f t="shared" ca="1" si="374"/>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4"/>
        <v>-</v>
      </c>
      <c r="CI114" s="168" t="str">
        <f t="shared" ca="1" si="364"/>
        <v>-</v>
      </c>
      <c r="CJ114" s="168" t="str">
        <f t="shared" ca="1" si="364"/>
        <v>-</v>
      </c>
      <c r="CK114" s="168" t="str">
        <f t="shared" ca="1" si="364"/>
        <v>-</v>
      </c>
      <c r="CL114" s="168" t="str">
        <f t="shared" ca="1" si="364"/>
        <v>-</v>
      </c>
      <c r="CM114" s="168" t="str">
        <f t="shared" ca="1" si="364"/>
        <v>-</v>
      </c>
      <c r="CN114" s="168" t="str">
        <f t="shared" ca="1" si="364"/>
        <v>-</v>
      </c>
      <c r="CO114" s="168" t="str">
        <f t="shared" ca="1" si="364"/>
        <v>-</v>
      </c>
      <c r="CP114" s="168">
        <f t="shared" ca="1" si="364"/>
        <v>1</v>
      </c>
      <c r="CQ114" s="168">
        <f t="shared" ca="1" si="364"/>
        <v>1</v>
      </c>
      <c r="CR114" s="168">
        <f t="shared" ca="1" si="364"/>
        <v>0</v>
      </c>
      <c r="CS114" s="168" t="str">
        <f t="shared" ca="1" si="364"/>
        <v>-</v>
      </c>
      <c r="CT114" s="168" t="str">
        <f t="shared" ca="1" si="364"/>
        <v>-</v>
      </c>
      <c r="CU114" s="168" t="str">
        <f t="shared" ca="1" si="364"/>
        <v>-</v>
      </c>
      <c r="CV114" s="168" t="str">
        <f t="shared" ca="1" si="364"/>
        <v>-</v>
      </c>
      <c r="CW114" s="168" t="str">
        <f t="shared" ref="CW114:DL129" ca="1" si="385">OFFSET(CW$5,$B114,0)</f>
        <v>-</v>
      </c>
      <c r="CX114" s="168" t="str">
        <f t="shared" ca="1" si="385"/>
        <v>-</v>
      </c>
      <c r="CY114" s="168" t="str">
        <f t="shared" ca="1" si="385"/>
        <v>-</v>
      </c>
      <c r="CZ114" s="168">
        <f t="shared" ca="1" si="385"/>
        <v>0</v>
      </c>
      <c r="DA114" s="168" t="str">
        <f t="shared" ca="1" si="385"/>
        <v>-</v>
      </c>
      <c r="DB114" s="168" t="str">
        <f t="shared" ca="1" si="385"/>
        <v>-</v>
      </c>
      <c r="DC114" s="168" t="str">
        <f t="shared" ca="1" si="385"/>
        <v>-</v>
      </c>
      <c r="DD114" s="168" t="str">
        <f t="shared" ca="1" si="385"/>
        <v>-</v>
      </c>
      <c r="DE114" s="168" t="str">
        <f t="shared" ca="1" si="385"/>
        <v>-</v>
      </c>
      <c r="DF114" s="168">
        <f t="shared" ca="1" si="385"/>
        <v>0</v>
      </c>
      <c r="DG114" s="168">
        <f t="shared" ca="1" si="385"/>
        <v>0</v>
      </c>
      <c r="DH114" s="168">
        <f t="shared" ca="1" si="385"/>
        <v>0</v>
      </c>
      <c r="DI114" s="168">
        <f t="shared" ca="1" si="385"/>
        <v>0</v>
      </c>
      <c r="DJ114" s="168">
        <f t="shared" ca="1" si="385"/>
        <v>0</v>
      </c>
      <c r="DK114" s="168">
        <f t="shared" ca="1" si="385"/>
        <v>0</v>
      </c>
      <c r="DL114" s="168">
        <f t="shared" ca="1" si="385"/>
        <v>0</v>
      </c>
      <c r="DM114" s="168" t="str">
        <f t="shared" ca="1" si="383"/>
        <v>-</v>
      </c>
      <c r="DN114" s="168" t="str">
        <f t="shared" ca="1" si="383"/>
        <v>-</v>
      </c>
      <c r="DO114" s="168" t="str">
        <f t="shared" ca="1" si="383"/>
        <v>-</v>
      </c>
      <c r="DP114" s="168" t="str">
        <f t="shared" ca="1" si="383"/>
        <v>-</v>
      </c>
      <c r="DQ114" s="168" t="str">
        <f t="shared" ca="1" si="383"/>
        <v>-</v>
      </c>
      <c r="DR114" s="168" t="str">
        <f t="shared" ca="1" si="383"/>
        <v>-</v>
      </c>
      <c r="DS114" s="168" t="str">
        <f t="shared" ca="1" si="383"/>
        <v>-</v>
      </c>
      <c r="DT114" s="168" t="str">
        <f t="shared" ca="1" si="383"/>
        <v>-</v>
      </c>
      <c r="DU114" s="168" t="str">
        <f t="shared" ca="1" si="383"/>
        <v>-</v>
      </c>
      <c r="DV114" s="168" t="str">
        <f t="shared" ca="1" si="383"/>
        <v>-</v>
      </c>
      <c r="DW114" s="168" t="str">
        <f t="shared" ca="1" si="383"/>
        <v>-</v>
      </c>
      <c r="DX114" s="10"/>
      <c r="DY114" s="168">
        <f t="shared" ca="1" si="383"/>
        <v>1</v>
      </c>
      <c r="DZ114" s="168" t="str">
        <f t="shared" ca="1" si="383"/>
        <v>-</v>
      </c>
      <c r="EA114" s="168" t="str">
        <f t="shared" ca="1" si="383"/>
        <v>-</v>
      </c>
      <c r="EB114" s="168" t="str">
        <f t="shared" ca="1" si="383"/>
        <v>-</v>
      </c>
      <c r="EC114" s="168" t="str">
        <f t="shared" ca="1" si="383"/>
        <v>-</v>
      </c>
      <c r="ED114" s="168" t="b">
        <f t="shared" ca="1" si="383"/>
        <v>0</v>
      </c>
      <c r="EE114" s="168" t="str">
        <f t="shared" ca="1" si="383"/>
        <v>-</v>
      </c>
      <c r="EF114" s="168">
        <f t="shared" ca="1" si="383"/>
        <v>0</v>
      </c>
      <c r="EG114" s="168" t="str">
        <f t="shared" ca="1" si="383"/>
        <v>-</v>
      </c>
      <c r="EH114" s="166" cm="1">
        <f t="array" aca="1" ref="EH114" ca="1">INDEX(i.rev,$K114,EH$15)</f>
        <v>1</v>
      </c>
      <c r="EI114" s="168">
        <f t="shared" ca="1" si="375"/>
        <v>0</v>
      </c>
      <c r="EJ114" s="168">
        <f t="shared" ca="1" si="375"/>
        <v>1</v>
      </c>
      <c r="EK114" s="168">
        <f t="shared" ca="1" si="375"/>
        <v>0</v>
      </c>
      <c r="EL114" s="168">
        <f t="shared" ca="1" si="375"/>
        <v>1</v>
      </c>
      <c r="EM114" s="168">
        <f t="shared" ca="1" si="375"/>
        <v>1</v>
      </c>
      <c r="EN114" s="168">
        <f t="shared" ca="1" si="375"/>
        <v>1</v>
      </c>
      <c r="EO114" s="168">
        <f t="shared" ca="1" si="375"/>
        <v>0</v>
      </c>
      <c r="EP114" s="168">
        <f t="shared" ca="1" si="375"/>
        <v>0</v>
      </c>
      <c r="EQ114" s="168">
        <f t="shared" ca="1" si="375"/>
        <v>0</v>
      </c>
      <c r="ER114" s="168">
        <f t="shared" ca="1" si="375"/>
        <v>0</v>
      </c>
      <c r="ES114" s="168">
        <f t="shared" ca="1" si="375"/>
        <v>0</v>
      </c>
      <c r="ET114" s="168">
        <f t="shared" ca="1" si="375"/>
        <v>0</v>
      </c>
      <c r="EU114" s="168">
        <f t="shared" ca="1" si="375"/>
        <v>0</v>
      </c>
      <c r="EV114" s="168">
        <f t="shared" ca="1" si="375"/>
        <v>0</v>
      </c>
      <c r="EW114" s="168">
        <f t="shared" ca="1" si="375"/>
        <v>0</v>
      </c>
      <c r="EX114" s="168">
        <f t="shared" ca="1" si="375"/>
        <v>0</v>
      </c>
      <c r="EY114" s="166" cm="1">
        <f t="array" aca="1" ref="EY114" ca="1">INDEX(i.rev,$K114,EY$15)</f>
        <v>0</v>
      </c>
      <c r="EZ114" s="168">
        <f t="shared" ca="1" si="299"/>
        <v>0</v>
      </c>
      <c r="FA114" s="166" cm="1">
        <f t="array" aca="1" ref="FA114" ca="1">INDEX(i.rev,$K114,FA$15)</f>
        <v>1</v>
      </c>
      <c r="FB114" s="168">
        <f t="shared" ca="1" si="368"/>
        <v>0</v>
      </c>
      <c r="FC114" s="168">
        <f t="shared" ca="1" si="368"/>
        <v>0</v>
      </c>
      <c r="FD114" s="168">
        <f t="shared" ca="1" si="368"/>
        <v>0</v>
      </c>
      <c r="FE114" s="168">
        <f t="shared" ref="FE114:FR114" ca="1" si="386">OFFSET(FE$5,$B114,0)</f>
        <v>0</v>
      </c>
      <c r="FF114" s="168">
        <f t="shared" ca="1" si="386"/>
        <v>0</v>
      </c>
      <c r="FG114" s="168">
        <f t="shared" ca="1" si="386"/>
        <v>0</v>
      </c>
      <c r="FH114" s="168">
        <f t="shared" ca="1" si="386"/>
        <v>0</v>
      </c>
      <c r="FI114" s="10">
        <v>0.15</v>
      </c>
      <c r="FJ114" s="168" t="str">
        <f t="shared" ca="1" si="365"/>
        <v>-</v>
      </c>
      <c r="FK114" s="168" t="str">
        <f t="shared" ca="1" si="365"/>
        <v>-</v>
      </c>
      <c r="FL114" s="168" t="str">
        <f t="shared" ca="1" si="365"/>
        <v>-</v>
      </c>
      <c r="FM114" s="168" t="str">
        <f t="shared" ca="1" si="365"/>
        <v>-</v>
      </c>
      <c r="FN114" s="166">
        <f t="shared" si="378"/>
        <v>15</v>
      </c>
      <c r="FO114" s="166" t="b">
        <f t="shared" si="376"/>
        <v>0</v>
      </c>
      <c r="FP114" s="166" t="b">
        <f t="shared" si="376"/>
        <v>0</v>
      </c>
      <c r="FQ114" s="166" t="b">
        <f t="shared" si="376"/>
        <v>1</v>
      </c>
      <c r="FR114" s="168">
        <f t="shared" ca="1" si="386"/>
        <v>0</v>
      </c>
      <c r="FS114" s="166">
        <f t="shared" ca="1" si="226"/>
        <v>1</v>
      </c>
      <c r="FT114" s="166">
        <f t="shared" ca="1" si="226"/>
        <v>1</v>
      </c>
      <c r="FU114" s="168" t="str">
        <f t="shared" ref="FU114:GJ129" ca="1" si="387">OFFSET(FU$5,$B114,0)</f>
        <v>-</v>
      </c>
      <c r="FV114" s="168" t="str">
        <f t="shared" ca="1" si="387"/>
        <v>-</v>
      </c>
      <c r="FW114" s="168" t="str">
        <f t="shared" ca="1" si="387"/>
        <v>-</v>
      </c>
      <c r="FX114" s="168" t="str">
        <f t="shared" ca="1" si="387"/>
        <v>-</v>
      </c>
      <c r="FY114" s="168" t="str">
        <f t="shared" ca="1" si="387"/>
        <v>-</v>
      </c>
      <c r="FZ114" s="168" t="str">
        <f t="shared" ca="1" si="387"/>
        <v>-</v>
      </c>
      <c r="GA114" s="168" t="str">
        <f t="shared" ca="1" si="387"/>
        <v>-</v>
      </c>
      <c r="GB114" s="168" t="str">
        <f t="shared" ca="1" si="387"/>
        <v>-</v>
      </c>
      <c r="GC114" s="168" t="str">
        <f t="shared" ca="1" si="387"/>
        <v>-</v>
      </c>
      <c r="GD114" s="168" t="b">
        <f t="shared" ca="1" si="387"/>
        <v>1</v>
      </c>
      <c r="GE114" s="168" t="str">
        <f t="shared" ca="1" si="387"/>
        <v>-</v>
      </c>
      <c r="GF114" s="168" t="str">
        <f t="shared" ca="1" si="387"/>
        <v>-</v>
      </c>
      <c r="GG114" s="168" t="str">
        <f t="shared" ca="1" si="387"/>
        <v>-</v>
      </c>
      <c r="GH114" s="168" t="str">
        <f t="shared" ca="1" si="387"/>
        <v>-</v>
      </c>
      <c r="GI114" s="168" t="str">
        <f t="shared" ca="1" si="387"/>
        <v>-</v>
      </c>
      <c r="GJ114" s="168" t="str">
        <f t="shared" ca="1" si="387"/>
        <v>-</v>
      </c>
      <c r="GK114" s="168" t="str">
        <f t="shared" ref="GK114:GW131" ca="1" si="388">OFFSET(GK$5,$B114,0)</f>
        <v>-</v>
      </c>
      <c r="GL114" s="168" t="str">
        <f t="shared" ca="1" si="388"/>
        <v>-</v>
      </c>
      <c r="GM114" s="168" t="str">
        <f t="shared" ca="1" si="388"/>
        <v>-</v>
      </c>
      <c r="GN114" s="168" t="str">
        <f t="shared" ca="1" si="388"/>
        <v>-</v>
      </c>
      <c r="GO114" s="168" t="str">
        <f t="shared" ca="1" si="388"/>
        <v>-</v>
      </c>
      <c r="GP114" s="168" t="str">
        <f t="shared" ca="1" si="388"/>
        <v>-</v>
      </c>
      <c r="GQ114" s="168" t="str">
        <f t="shared" ca="1" si="388"/>
        <v>-</v>
      </c>
      <c r="GR114" s="168" t="str">
        <f t="shared" ca="1" si="388"/>
        <v>-</v>
      </c>
      <c r="GS114" s="168">
        <f t="shared" ca="1" si="388"/>
        <v>500</v>
      </c>
      <c r="GT114" s="168">
        <f t="shared" ca="1" si="388"/>
        <v>500</v>
      </c>
      <c r="GU114" s="168" t="str">
        <f t="shared" ca="1" si="388"/>
        <v>-</v>
      </c>
      <c r="GV114" s="168" t="str">
        <f t="shared" ca="1" si="388"/>
        <v>-</v>
      </c>
      <c r="GW114" s="168" t="str">
        <f t="shared" ca="1" si="388"/>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31"/>
        <v>4.4999999999999998E-2</v>
      </c>
      <c r="JB114" s="166">
        <f t="shared" ca="1" si="232"/>
        <v>4.4999999999999998E-2</v>
      </c>
      <c r="JC114" s="168">
        <f t="shared" ca="1" si="382"/>
        <v>1</v>
      </c>
      <c r="JD114" s="168">
        <f t="shared" ca="1" si="382"/>
        <v>0</v>
      </c>
      <c r="JE114" s="168">
        <f t="shared" ca="1" si="382"/>
        <v>1</v>
      </c>
      <c r="JF114" s="168">
        <f t="shared" ca="1" si="382"/>
        <v>1</v>
      </c>
      <c r="JG114" s="168">
        <f t="shared" ca="1" si="382"/>
        <v>0</v>
      </c>
      <c r="JH114" s="199">
        <v>50</v>
      </c>
      <c r="JI114" s="199">
        <v>50</v>
      </c>
      <c r="JJ114" s="199">
        <v>50</v>
      </c>
      <c r="JK114" s="199">
        <v>50</v>
      </c>
      <c r="JL114" s="166">
        <f t="shared" ca="1" si="301"/>
        <v>1</v>
      </c>
      <c r="JM114" s="166">
        <f t="shared" ca="1" si="302"/>
        <v>1</v>
      </c>
      <c r="JN114" s="166">
        <f t="shared" ca="1" si="303"/>
        <v>1</v>
      </c>
      <c r="JO114" s="166">
        <f t="shared" ca="1" si="234"/>
        <v>1</v>
      </c>
      <c r="JP114" s="166">
        <f t="shared" ca="1" si="234"/>
        <v>1</v>
      </c>
      <c r="JQ114" s="168">
        <f t="shared" ca="1" si="382"/>
        <v>1</v>
      </c>
      <c r="JR114" s="10"/>
      <c r="JS114" s="168">
        <f t="shared" ca="1" si="382"/>
        <v>1</v>
      </c>
      <c r="JT114" s="166">
        <f t="shared" ca="1" si="235"/>
        <v>1</v>
      </c>
      <c r="JU114" s="168">
        <f t="shared" ca="1" si="382"/>
        <v>1</v>
      </c>
      <c r="JV114" s="168">
        <f t="shared" ca="1" si="382"/>
        <v>1</v>
      </c>
      <c r="JW114" s="168">
        <f t="shared" ca="1" si="382"/>
        <v>1</v>
      </c>
      <c r="JX114" s="168">
        <f t="shared" ca="1" si="382"/>
        <v>1</v>
      </c>
      <c r="JY114" s="168">
        <f t="shared" ca="1" si="382"/>
        <v>1</v>
      </c>
      <c r="JZ114" s="168">
        <f t="shared" ca="1" si="382"/>
        <v>1</v>
      </c>
      <c r="KA114" s="166">
        <f t="shared" ca="1" si="236"/>
        <v>1</v>
      </c>
      <c r="KB114" s="166">
        <f t="shared" ca="1" si="237"/>
        <v>1</v>
      </c>
      <c r="KC114" s="166">
        <f t="shared" ca="1" si="238"/>
        <v>1</v>
      </c>
      <c r="KD114" s="166" t="str">
        <f t="shared" ca="1" si="239"/>
        <v>-</v>
      </c>
      <c r="KE114" s="199">
        <v>2</v>
      </c>
      <c r="KF114" s="166" t="str">
        <f t="shared" ca="1" si="240"/>
        <v>-</v>
      </c>
      <c r="KG114" s="166" t="str">
        <f t="shared" ca="1" si="241"/>
        <v>-</v>
      </c>
      <c r="KH114" s="166" t="b">
        <f t="shared" ca="1" si="242"/>
        <v>0</v>
      </c>
      <c r="KI114" s="168">
        <f t="shared" ca="1" si="382"/>
        <v>0</v>
      </c>
      <c r="KJ114" s="27">
        <v>0</v>
      </c>
    </row>
    <row r="115" spans="1:296" s="148" customFormat="1" outlineLevel="1">
      <c r="A115" s="126">
        <f t="shared" si="352"/>
        <v>110</v>
      </c>
      <c r="B115" s="126">
        <f t="shared" si="294"/>
        <v>13</v>
      </c>
      <c r="C115" s="148">
        <v>101</v>
      </c>
      <c r="D115" s="148" t="s">
        <v>884</v>
      </c>
      <c r="E115" s="148" t="b">
        <v>1</v>
      </c>
      <c r="F115" s="148" t="b">
        <v>0</v>
      </c>
      <c r="G115" s="148" t="b">
        <f t="shared" si="367"/>
        <v>1</v>
      </c>
      <c r="H115" s="144">
        <v>3</v>
      </c>
      <c r="I115" s="32">
        <v>1</v>
      </c>
      <c r="J115" s="144">
        <f t="shared" ca="1" si="371"/>
        <v>1</v>
      </c>
      <c r="K115" s="144">
        <f t="shared" ca="1" si="371"/>
        <v>1</v>
      </c>
      <c r="L115" s="144">
        <f t="shared" ca="1" si="371"/>
        <v>1</v>
      </c>
      <c r="M115" s="144">
        <f t="shared" ca="1" si="371"/>
        <v>1</v>
      </c>
      <c r="N115" s="144">
        <f t="shared" ca="1" si="371"/>
        <v>1</v>
      </c>
      <c r="O115" s="144">
        <f t="shared" ca="1" si="371"/>
        <v>1</v>
      </c>
      <c r="P115" s="144">
        <f t="shared" ca="1" si="371"/>
        <v>1</v>
      </c>
      <c r="Q115" s="144">
        <f t="shared" ca="1" si="371"/>
        <v>1</v>
      </c>
      <c r="R115" s="144">
        <f t="shared" ca="1" si="371"/>
        <v>2</v>
      </c>
      <c r="S115" s="144">
        <f t="shared" ca="1" si="371"/>
        <v>1</v>
      </c>
      <c r="T115" s="144">
        <f t="shared" ca="1" si="371"/>
        <v>1</v>
      </c>
      <c r="U115" s="144">
        <f t="shared" ca="1" si="371"/>
        <v>1</v>
      </c>
      <c r="V115" s="144">
        <f t="shared" ca="1" si="371"/>
        <v>1</v>
      </c>
      <c r="W115" s="144">
        <f t="shared" ca="1" si="371"/>
        <v>1</v>
      </c>
      <c r="X115" s="144">
        <f t="shared" ca="1" si="371"/>
        <v>1</v>
      </c>
      <c r="Y115" s="144">
        <f t="shared" ca="1" si="371"/>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81"/>
        <v>1</v>
      </c>
      <c r="AL115" s="166" t="str">
        <f t="shared" si="381"/>
        <v>-</v>
      </c>
      <c r="AM115" s="166" t="str">
        <f t="shared" si="381"/>
        <v>-</v>
      </c>
      <c r="AN115" s="166" t="str">
        <f t="shared" si="381"/>
        <v>-</v>
      </c>
      <c r="AO115" s="166" t="b">
        <f t="shared" si="381"/>
        <v>0</v>
      </c>
      <c r="AP115" s="166" t="b">
        <f t="shared" si="381"/>
        <v>0</v>
      </c>
      <c r="AQ115" s="166">
        <f t="shared" ca="1" si="217"/>
        <v>0</v>
      </c>
      <c r="AR115" s="166" t="b">
        <f t="shared" ca="1" si="373"/>
        <v>0</v>
      </c>
      <c r="AS115" s="166" t="b">
        <f t="shared" ca="1" si="373"/>
        <v>0</v>
      </c>
      <c r="AT115" s="166" t="str">
        <f t="shared" ca="1" si="373"/>
        <v>-</v>
      </c>
      <c r="AU115" s="166" t="str">
        <f t="shared" ca="1" si="373"/>
        <v>-</v>
      </c>
      <c r="AV115" s="166" t="str">
        <f t="shared" ca="1" si="373"/>
        <v>-</v>
      </c>
      <c r="AW115" s="10"/>
      <c r="AX115" s="166" t="b">
        <f t="shared" si="219"/>
        <v>1</v>
      </c>
      <c r="AY115" s="168" t="b">
        <f t="shared" ca="1" si="374"/>
        <v>1</v>
      </c>
      <c r="AZ115" s="168" t="b">
        <f t="shared" ca="1" si="374"/>
        <v>1</v>
      </c>
      <c r="BA115" s="167">
        <f t="shared" si="263"/>
        <v>3108</v>
      </c>
      <c r="BB115" s="168" t="str">
        <f t="shared" ca="1" si="374"/>
        <v>-</v>
      </c>
      <c r="BC115" s="168" t="str">
        <f t="shared" ca="1" si="374"/>
        <v>-</v>
      </c>
      <c r="BD115" s="168" t="str">
        <f t="shared" ca="1" si="374"/>
        <v>-</v>
      </c>
      <c r="BE115" s="168" t="str">
        <f t="shared" ca="1" si="374"/>
        <v>-</v>
      </c>
      <c r="BF115" s="168" t="str">
        <f t="shared" ca="1" si="374"/>
        <v>-</v>
      </c>
      <c r="BG115" s="168">
        <f t="shared" ca="1" si="374"/>
        <v>1</v>
      </c>
      <c r="BH115" s="168">
        <f t="shared" ca="1" si="374"/>
        <v>1</v>
      </c>
      <c r="BI115" s="168" t="str">
        <f t="shared" ca="1" si="374"/>
        <v>-</v>
      </c>
      <c r="BJ115" s="168" t="str">
        <f t="shared" ca="1" si="374"/>
        <v>-</v>
      </c>
      <c r="BK115" s="10"/>
      <c r="BL115" s="168" t="str">
        <f t="shared" ca="1" si="374"/>
        <v>-</v>
      </c>
      <c r="BM115" s="168" t="str">
        <f t="shared" ca="1" si="374"/>
        <v>-</v>
      </c>
      <c r="BN115" s="168" t="str">
        <f t="shared" ca="1" si="374"/>
        <v>-</v>
      </c>
      <c r="BO115" s="168" t="str">
        <f t="shared" ca="1" si="374"/>
        <v>-</v>
      </c>
      <c r="BP115" s="168" t="str">
        <f t="shared" ca="1" si="374"/>
        <v>-</v>
      </c>
      <c r="BQ115" s="168" t="str">
        <f t="shared" ca="1" si="374"/>
        <v>-</v>
      </c>
      <c r="BR115" s="168" t="str">
        <f t="shared" ca="1" si="374"/>
        <v>-</v>
      </c>
      <c r="BS115" s="168" t="str">
        <f t="shared" ca="1" si="374"/>
        <v>-</v>
      </c>
      <c r="BT115" s="168" t="str">
        <f t="shared" ca="1" si="374"/>
        <v>-</v>
      </c>
      <c r="BU115" s="168" t="str">
        <f t="shared" ca="1" si="374"/>
        <v>-</v>
      </c>
      <c r="BV115" s="168" t="str">
        <f t="shared" ca="1" si="374"/>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89">OFFSET(CH$5,$B115,0)</f>
        <v>-</v>
      </c>
      <c r="CI115" s="168" t="str">
        <f t="shared" ca="1" si="389"/>
        <v>-</v>
      </c>
      <c r="CJ115" s="168" t="str">
        <f t="shared" ca="1" si="389"/>
        <v>-</v>
      </c>
      <c r="CK115" s="168" t="str">
        <f t="shared" ca="1" si="389"/>
        <v>-</v>
      </c>
      <c r="CL115" s="168" t="str">
        <f t="shared" ca="1" si="389"/>
        <v>-</v>
      </c>
      <c r="CM115" s="168" t="str">
        <f t="shared" ca="1" si="389"/>
        <v>-</v>
      </c>
      <c r="CN115" s="168" t="str">
        <f t="shared" ca="1" si="389"/>
        <v>-</v>
      </c>
      <c r="CO115" s="168" t="str">
        <f t="shared" ca="1" si="389"/>
        <v>-</v>
      </c>
      <c r="CP115" s="168">
        <f t="shared" ca="1" si="389"/>
        <v>1</v>
      </c>
      <c r="CQ115" s="168">
        <f t="shared" ca="1" si="389"/>
        <v>1</v>
      </c>
      <c r="CR115" s="168">
        <f t="shared" ca="1" si="389"/>
        <v>0</v>
      </c>
      <c r="CS115" s="168" t="str">
        <f t="shared" ca="1" si="389"/>
        <v>-</v>
      </c>
      <c r="CT115" s="168" t="str">
        <f t="shared" ca="1" si="389"/>
        <v>-</v>
      </c>
      <c r="CU115" s="168" t="str">
        <f t="shared" ca="1" si="389"/>
        <v>-</v>
      </c>
      <c r="CV115" s="168" t="str">
        <f t="shared" ca="1" si="389"/>
        <v>-</v>
      </c>
      <c r="CW115" s="168" t="str">
        <f t="shared" ca="1" si="389"/>
        <v>-</v>
      </c>
      <c r="CX115" s="168" t="str">
        <f t="shared" ca="1" si="385"/>
        <v>-</v>
      </c>
      <c r="CY115" s="168" t="str">
        <f t="shared" ca="1" si="385"/>
        <v>-</v>
      </c>
      <c r="CZ115" s="168">
        <f t="shared" ca="1" si="385"/>
        <v>0</v>
      </c>
      <c r="DA115" s="168" t="str">
        <f t="shared" ca="1" si="385"/>
        <v>-</v>
      </c>
      <c r="DB115" s="168" t="str">
        <f t="shared" ca="1" si="385"/>
        <v>-</v>
      </c>
      <c r="DC115" s="168" t="str">
        <f t="shared" ca="1" si="385"/>
        <v>-</v>
      </c>
      <c r="DD115" s="168" t="str">
        <f t="shared" ca="1" si="385"/>
        <v>-</v>
      </c>
      <c r="DE115" s="168" t="str">
        <f t="shared" ca="1" si="385"/>
        <v>-</v>
      </c>
      <c r="DF115" s="168">
        <f t="shared" ca="1" si="385"/>
        <v>0</v>
      </c>
      <c r="DG115" s="168">
        <f t="shared" ca="1" si="385"/>
        <v>0</v>
      </c>
      <c r="DH115" s="168">
        <f t="shared" ca="1" si="385"/>
        <v>0</v>
      </c>
      <c r="DI115" s="168">
        <f t="shared" ca="1" si="385"/>
        <v>0</v>
      </c>
      <c r="DJ115" s="168">
        <f t="shared" ca="1" si="385"/>
        <v>0</v>
      </c>
      <c r="DK115" s="168">
        <f t="shared" ca="1" si="385"/>
        <v>0</v>
      </c>
      <c r="DL115" s="168">
        <f t="shared" ca="1" si="385"/>
        <v>0</v>
      </c>
      <c r="DM115" s="168" t="str">
        <f t="shared" ca="1" si="383"/>
        <v>-</v>
      </c>
      <c r="DN115" s="168" t="str">
        <f t="shared" ca="1" si="383"/>
        <v>-</v>
      </c>
      <c r="DO115" s="168" t="str">
        <f t="shared" ca="1" si="383"/>
        <v>-</v>
      </c>
      <c r="DP115" s="168" t="str">
        <f t="shared" ca="1" si="383"/>
        <v>-</v>
      </c>
      <c r="DQ115" s="168" t="str">
        <f t="shared" ca="1" si="383"/>
        <v>-</v>
      </c>
      <c r="DR115" s="168" t="str">
        <f t="shared" ca="1" si="383"/>
        <v>-</v>
      </c>
      <c r="DS115" s="168" t="str">
        <f t="shared" ca="1" si="383"/>
        <v>-</v>
      </c>
      <c r="DT115" s="168" t="str">
        <f t="shared" ca="1" si="383"/>
        <v>-</v>
      </c>
      <c r="DU115" s="168" t="str">
        <f t="shared" ca="1" si="383"/>
        <v>-</v>
      </c>
      <c r="DV115" s="168" t="str">
        <f t="shared" ca="1" si="383"/>
        <v>-</v>
      </c>
      <c r="DW115" s="168" t="str">
        <f t="shared" ca="1" si="383"/>
        <v>-</v>
      </c>
      <c r="DX115" s="10"/>
      <c r="DY115" s="168">
        <f t="shared" ca="1" si="383"/>
        <v>1</v>
      </c>
      <c r="DZ115" s="168" t="str">
        <f t="shared" ca="1" si="383"/>
        <v>-</v>
      </c>
      <c r="EA115" s="168" t="str">
        <f t="shared" ca="1" si="383"/>
        <v>-</v>
      </c>
      <c r="EB115" s="168" t="str">
        <f t="shared" ca="1" si="383"/>
        <v>-</v>
      </c>
      <c r="EC115" s="168" t="str">
        <f t="shared" ca="1" si="383"/>
        <v>-</v>
      </c>
      <c r="ED115" s="168" t="b">
        <f t="shared" ca="1" si="383"/>
        <v>0</v>
      </c>
      <c r="EE115" s="168" t="str">
        <f t="shared" ca="1" si="383"/>
        <v>-</v>
      </c>
      <c r="EF115" s="168">
        <f t="shared" ca="1" si="383"/>
        <v>0</v>
      </c>
      <c r="EG115" s="168" t="str">
        <f t="shared" ca="1" si="383"/>
        <v>-</v>
      </c>
      <c r="EH115" s="166" cm="1">
        <f t="array" aca="1" ref="EH115" ca="1">INDEX(i.rev,$K115,EH$15)</f>
        <v>1</v>
      </c>
      <c r="EI115" s="168">
        <f t="shared" ca="1" si="375"/>
        <v>0</v>
      </c>
      <c r="EJ115" s="168">
        <f t="shared" ca="1" si="375"/>
        <v>1</v>
      </c>
      <c r="EK115" s="168">
        <f t="shared" ca="1" si="375"/>
        <v>0</v>
      </c>
      <c r="EL115" s="168">
        <f t="shared" ca="1" si="375"/>
        <v>1</v>
      </c>
      <c r="EM115" s="168">
        <f t="shared" ca="1" si="375"/>
        <v>1</v>
      </c>
      <c r="EN115" s="168">
        <f t="shared" ca="1" si="375"/>
        <v>1</v>
      </c>
      <c r="EO115" s="168">
        <f t="shared" ca="1" si="375"/>
        <v>0</v>
      </c>
      <c r="EP115" s="168">
        <f t="shared" ca="1" si="375"/>
        <v>0</v>
      </c>
      <c r="EQ115" s="168">
        <f t="shared" ca="1" si="375"/>
        <v>0</v>
      </c>
      <c r="ER115" s="168">
        <f t="shared" ca="1" si="375"/>
        <v>0</v>
      </c>
      <c r="ES115" s="168">
        <f t="shared" ca="1" si="375"/>
        <v>0</v>
      </c>
      <c r="ET115" s="168">
        <f t="shared" ca="1" si="375"/>
        <v>0</v>
      </c>
      <c r="EU115" s="168">
        <f t="shared" ca="1" si="375"/>
        <v>0</v>
      </c>
      <c r="EV115" s="168">
        <f t="shared" ca="1" si="375"/>
        <v>0</v>
      </c>
      <c r="EW115" s="168">
        <f t="shared" ca="1" si="375"/>
        <v>0</v>
      </c>
      <c r="EX115" s="168">
        <f t="shared" ca="1" si="375"/>
        <v>0</v>
      </c>
      <c r="EY115" s="166" cm="1">
        <f t="array" aca="1" ref="EY115" ca="1">INDEX(i.rev,$K115,EY$15)</f>
        <v>0</v>
      </c>
      <c r="EZ115" s="168">
        <f t="shared" ca="1" si="299"/>
        <v>0</v>
      </c>
      <c r="FA115" s="166" cm="1">
        <f t="array" aca="1" ref="FA115" ca="1">INDEX(i.rev,$K115,FA$15)</f>
        <v>1</v>
      </c>
      <c r="FB115" s="168">
        <f t="shared" ref="FB115:FR130" ca="1" si="390">OFFSET(FB$5,$B115,0)</f>
        <v>0</v>
      </c>
      <c r="FC115" s="168">
        <f t="shared" ca="1" si="390"/>
        <v>0</v>
      </c>
      <c r="FD115" s="168">
        <f t="shared" ca="1" si="390"/>
        <v>0</v>
      </c>
      <c r="FE115" s="168">
        <f t="shared" ca="1" si="390"/>
        <v>0</v>
      </c>
      <c r="FF115" s="168">
        <f t="shared" ca="1" si="390"/>
        <v>0</v>
      </c>
      <c r="FG115" s="168">
        <f t="shared" ca="1" si="390"/>
        <v>0</v>
      </c>
      <c r="FH115" s="168">
        <f t="shared" ca="1" si="390"/>
        <v>0</v>
      </c>
      <c r="FI115" s="10">
        <f>FI114+0.15</f>
        <v>0.3</v>
      </c>
      <c r="FJ115" s="168" t="str">
        <f t="shared" ca="1" si="365"/>
        <v>-</v>
      </c>
      <c r="FK115" s="168" t="str">
        <f t="shared" ca="1" si="365"/>
        <v>-</v>
      </c>
      <c r="FL115" s="168" t="str">
        <f t="shared" ca="1" si="365"/>
        <v>-</v>
      </c>
      <c r="FM115" s="168" t="str">
        <f t="shared" ca="1" si="365"/>
        <v>-</v>
      </c>
      <c r="FN115" s="166">
        <f t="shared" si="378"/>
        <v>30</v>
      </c>
      <c r="FO115" s="166" t="b">
        <f t="shared" si="376"/>
        <v>0</v>
      </c>
      <c r="FP115" s="166" t="b">
        <f t="shared" si="376"/>
        <v>0</v>
      </c>
      <c r="FQ115" s="166" t="b">
        <f t="shared" si="376"/>
        <v>1</v>
      </c>
      <c r="FR115" s="168">
        <f t="shared" ca="1" si="390"/>
        <v>0</v>
      </c>
      <c r="FS115" s="166">
        <f t="shared" ca="1" si="226"/>
        <v>1</v>
      </c>
      <c r="FT115" s="166">
        <f t="shared" ca="1" si="226"/>
        <v>1</v>
      </c>
      <c r="FU115" s="168" t="str">
        <f t="shared" ca="1" si="387"/>
        <v>-</v>
      </c>
      <c r="FV115" s="168" t="str">
        <f t="shared" ca="1" si="387"/>
        <v>-</v>
      </c>
      <c r="FW115" s="168" t="str">
        <f t="shared" ca="1" si="387"/>
        <v>-</v>
      </c>
      <c r="FX115" s="168" t="str">
        <f t="shared" ca="1" si="387"/>
        <v>-</v>
      </c>
      <c r="FY115" s="168" t="str">
        <f t="shared" ca="1" si="387"/>
        <v>-</v>
      </c>
      <c r="FZ115" s="168" t="str">
        <f t="shared" ca="1" si="387"/>
        <v>-</v>
      </c>
      <c r="GA115" s="168" t="str">
        <f t="shared" ca="1" si="387"/>
        <v>-</v>
      </c>
      <c r="GB115" s="168" t="str">
        <f t="shared" ca="1" si="387"/>
        <v>-</v>
      </c>
      <c r="GC115" s="168" t="str">
        <f t="shared" ca="1" si="387"/>
        <v>-</v>
      </c>
      <c r="GD115" s="168" t="b">
        <f t="shared" ca="1" si="387"/>
        <v>1</v>
      </c>
      <c r="GE115" s="168" t="str">
        <f t="shared" ca="1" si="387"/>
        <v>-</v>
      </c>
      <c r="GF115" s="168" t="str">
        <f t="shared" ca="1" si="387"/>
        <v>-</v>
      </c>
      <c r="GG115" s="168" t="str">
        <f t="shared" ca="1" si="387"/>
        <v>-</v>
      </c>
      <c r="GH115" s="168" t="str">
        <f t="shared" ca="1" si="387"/>
        <v>-</v>
      </c>
      <c r="GI115" s="168" t="str">
        <f t="shared" ca="1" si="387"/>
        <v>-</v>
      </c>
      <c r="GJ115" s="168" t="str">
        <f t="shared" ca="1" si="387"/>
        <v>-</v>
      </c>
      <c r="GK115" s="168" t="str">
        <f t="shared" ca="1" si="388"/>
        <v>-</v>
      </c>
      <c r="GL115" s="168" t="str">
        <f t="shared" ca="1" si="388"/>
        <v>-</v>
      </c>
      <c r="GM115" s="168" t="str">
        <f t="shared" ca="1" si="388"/>
        <v>-</v>
      </c>
      <c r="GN115" s="168" t="str">
        <f t="shared" ca="1" si="388"/>
        <v>-</v>
      </c>
      <c r="GO115" s="168" t="str">
        <f t="shared" ca="1" si="388"/>
        <v>-</v>
      </c>
      <c r="GP115" s="168" t="str">
        <f t="shared" ca="1" si="388"/>
        <v>-</v>
      </c>
      <c r="GQ115" s="168" t="str">
        <f t="shared" ca="1" si="388"/>
        <v>-</v>
      </c>
      <c r="GR115" s="168" t="str">
        <f t="shared" ca="1" si="388"/>
        <v>-</v>
      </c>
      <c r="GS115" s="168">
        <f t="shared" ca="1" si="388"/>
        <v>500</v>
      </c>
      <c r="GT115" s="168">
        <f t="shared" ca="1" si="388"/>
        <v>500</v>
      </c>
      <c r="GU115" s="168" t="str">
        <f t="shared" ca="1" si="388"/>
        <v>-</v>
      </c>
      <c r="GV115" s="168" t="str">
        <f t="shared" ca="1" si="388"/>
        <v>-</v>
      </c>
      <c r="GW115" s="168" t="str">
        <f t="shared" ca="1" si="388"/>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31"/>
        <v>4.4999999999999998E-2</v>
      </c>
      <c r="JB115" s="166">
        <f t="shared" ca="1" si="232"/>
        <v>4.4999999999999998E-2</v>
      </c>
      <c r="JC115" s="168">
        <f t="shared" ca="1" si="382"/>
        <v>1</v>
      </c>
      <c r="JD115" s="168">
        <f t="shared" ca="1" si="382"/>
        <v>0</v>
      </c>
      <c r="JE115" s="168">
        <f t="shared" ca="1" si="382"/>
        <v>1</v>
      </c>
      <c r="JF115" s="168">
        <f t="shared" ca="1" si="382"/>
        <v>1</v>
      </c>
      <c r="JG115" s="168">
        <f t="shared" ca="1" si="382"/>
        <v>0</v>
      </c>
      <c r="JH115" s="199">
        <v>50</v>
      </c>
      <c r="JI115" s="199">
        <v>50</v>
      </c>
      <c r="JJ115" s="199">
        <v>50</v>
      </c>
      <c r="JK115" s="199">
        <v>50</v>
      </c>
      <c r="JL115" s="166">
        <f t="shared" ca="1" si="301"/>
        <v>1</v>
      </c>
      <c r="JM115" s="166">
        <f t="shared" ca="1" si="302"/>
        <v>1</v>
      </c>
      <c r="JN115" s="166">
        <f t="shared" ca="1" si="303"/>
        <v>1</v>
      </c>
      <c r="JO115" s="166">
        <f t="shared" ca="1" si="234"/>
        <v>1</v>
      </c>
      <c r="JP115" s="166">
        <f t="shared" ca="1" si="234"/>
        <v>1</v>
      </c>
      <c r="JQ115" s="168">
        <f t="shared" ca="1" si="382"/>
        <v>1</v>
      </c>
      <c r="JR115" s="10"/>
      <c r="JS115" s="168">
        <f t="shared" ca="1" si="382"/>
        <v>1</v>
      </c>
      <c r="JT115" s="166">
        <f t="shared" ca="1" si="235"/>
        <v>1</v>
      </c>
      <c r="JU115" s="168">
        <f t="shared" ca="1" si="382"/>
        <v>1</v>
      </c>
      <c r="JV115" s="168">
        <f t="shared" ca="1" si="382"/>
        <v>1</v>
      </c>
      <c r="JW115" s="168">
        <f t="shared" ca="1" si="382"/>
        <v>1</v>
      </c>
      <c r="JX115" s="168">
        <f t="shared" ca="1" si="382"/>
        <v>1</v>
      </c>
      <c r="JY115" s="168">
        <f t="shared" ca="1" si="382"/>
        <v>1</v>
      </c>
      <c r="JZ115" s="168">
        <f t="shared" ca="1" si="382"/>
        <v>1</v>
      </c>
      <c r="KA115" s="166">
        <f t="shared" ca="1" si="236"/>
        <v>1</v>
      </c>
      <c r="KB115" s="166">
        <f t="shared" ca="1" si="237"/>
        <v>1</v>
      </c>
      <c r="KC115" s="166">
        <f t="shared" ca="1" si="238"/>
        <v>1</v>
      </c>
      <c r="KD115" s="166" t="str">
        <f t="shared" ca="1" si="239"/>
        <v>-</v>
      </c>
      <c r="KE115" s="199">
        <v>2</v>
      </c>
      <c r="KF115" s="166" t="str">
        <f t="shared" ca="1" si="240"/>
        <v>-</v>
      </c>
      <c r="KG115" s="166" t="str">
        <f t="shared" ca="1" si="241"/>
        <v>-</v>
      </c>
      <c r="KH115" s="166" t="b">
        <f t="shared" ca="1" si="242"/>
        <v>0</v>
      </c>
      <c r="KI115" s="168">
        <f t="shared" ca="1" si="382"/>
        <v>0</v>
      </c>
      <c r="KJ115" s="27">
        <v>0</v>
      </c>
    </row>
    <row r="116" spans="1:296" s="148" customFormat="1" outlineLevel="1">
      <c r="A116" s="126">
        <f t="shared" si="352"/>
        <v>111</v>
      </c>
      <c r="B116" s="126">
        <f t="shared" si="294"/>
        <v>13</v>
      </c>
      <c r="C116" s="148">
        <v>101</v>
      </c>
      <c r="D116" s="148" t="s">
        <v>884</v>
      </c>
      <c r="E116" s="148" t="b">
        <v>1</v>
      </c>
      <c r="F116" s="148" t="b">
        <v>0</v>
      </c>
      <c r="G116" s="148" t="b">
        <f t="shared" si="367"/>
        <v>1</v>
      </c>
      <c r="H116" s="144">
        <v>3</v>
      </c>
      <c r="I116" s="32">
        <v>1</v>
      </c>
      <c r="J116" s="144">
        <f t="shared" ca="1" si="371"/>
        <v>1</v>
      </c>
      <c r="K116" s="144">
        <f t="shared" ca="1" si="371"/>
        <v>1</v>
      </c>
      <c r="L116" s="144">
        <f t="shared" ca="1" si="371"/>
        <v>1</v>
      </c>
      <c r="M116" s="144">
        <f t="shared" ca="1" si="371"/>
        <v>1</v>
      </c>
      <c r="N116" s="144">
        <f t="shared" ca="1" si="371"/>
        <v>1</v>
      </c>
      <c r="O116" s="144">
        <f t="shared" ca="1" si="371"/>
        <v>1</v>
      </c>
      <c r="P116" s="144">
        <f t="shared" ca="1" si="371"/>
        <v>1</v>
      </c>
      <c r="Q116" s="144">
        <f t="shared" ca="1" si="371"/>
        <v>1</v>
      </c>
      <c r="R116" s="144">
        <f t="shared" ca="1" si="371"/>
        <v>2</v>
      </c>
      <c r="S116" s="144">
        <f t="shared" ca="1" si="371"/>
        <v>1</v>
      </c>
      <c r="T116" s="144">
        <f t="shared" ca="1" si="371"/>
        <v>1</v>
      </c>
      <c r="U116" s="144">
        <f t="shared" ca="1" si="371"/>
        <v>1</v>
      </c>
      <c r="V116" s="144">
        <f t="shared" ca="1" si="371"/>
        <v>1</v>
      </c>
      <c r="W116" s="144">
        <f t="shared" ca="1" si="371"/>
        <v>1</v>
      </c>
      <c r="X116" s="144">
        <f t="shared" ca="1" si="371"/>
        <v>1</v>
      </c>
      <c r="Y116" s="144">
        <f t="shared" ca="1" si="371"/>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81"/>
        <v>1</v>
      </c>
      <c r="AL116" s="166" t="str">
        <f t="shared" si="381"/>
        <v>-</v>
      </c>
      <c r="AM116" s="166" t="str">
        <f t="shared" si="381"/>
        <v>-</v>
      </c>
      <c r="AN116" s="166" t="str">
        <f t="shared" si="381"/>
        <v>-</v>
      </c>
      <c r="AO116" s="166" t="b">
        <f t="shared" si="381"/>
        <v>0</v>
      </c>
      <c r="AP116" s="166" t="b">
        <f t="shared" si="381"/>
        <v>0</v>
      </c>
      <c r="AQ116" s="166">
        <f t="shared" ca="1" si="217"/>
        <v>0</v>
      </c>
      <c r="AR116" s="166" t="b">
        <f t="shared" ca="1" si="373"/>
        <v>0</v>
      </c>
      <c r="AS116" s="166" t="b">
        <f t="shared" ca="1" si="373"/>
        <v>0</v>
      </c>
      <c r="AT116" s="166" t="str">
        <f t="shared" ca="1" si="373"/>
        <v>-</v>
      </c>
      <c r="AU116" s="166" t="str">
        <f t="shared" ca="1" si="373"/>
        <v>-</v>
      </c>
      <c r="AV116" s="166" t="str">
        <f t="shared" ca="1" si="373"/>
        <v>-</v>
      </c>
      <c r="AW116" s="10"/>
      <c r="AX116" s="166" t="b">
        <f t="shared" si="219"/>
        <v>1</v>
      </c>
      <c r="AY116" s="168" t="b">
        <f t="shared" ca="1" si="374"/>
        <v>1</v>
      </c>
      <c r="AZ116" s="168" t="b">
        <f t="shared" ca="1" si="374"/>
        <v>1</v>
      </c>
      <c r="BA116" s="167">
        <f t="shared" si="263"/>
        <v>3108</v>
      </c>
      <c r="BB116" s="168" t="str">
        <f t="shared" ca="1" si="374"/>
        <v>-</v>
      </c>
      <c r="BC116" s="168" t="str">
        <f t="shared" ca="1" si="374"/>
        <v>-</v>
      </c>
      <c r="BD116" s="168" t="str">
        <f t="shared" ca="1" si="374"/>
        <v>-</v>
      </c>
      <c r="BE116" s="168" t="str">
        <f t="shared" ca="1" si="374"/>
        <v>-</v>
      </c>
      <c r="BF116" s="168" t="str">
        <f t="shared" ca="1" si="374"/>
        <v>-</v>
      </c>
      <c r="BG116" s="168">
        <f t="shared" ca="1" si="374"/>
        <v>1</v>
      </c>
      <c r="BH116" s="168">
        <f t="shared" ca="1" si="374"/>
        <v>1</v>
      </c>
      <c r="BI116" s="168" t="str">
        <f t="shared" ca="1" si="374"/>
        <v>-</v>
      </c>
      <c r="BJ116" s="168" t="str">
        <f t="shared" ca="1" si="374"/>
        <v>-</v>
      </c>
      <c r="BK116" s="10"/>
      <c r="BL116" s="168" t="str">
        <f t="shared" ca="1" si="374"/>
        <v>-</v>
      </c>
      <c r="BM116" s="168" t="str">
        <f t="shared" ca="1" si="374"/>
        <v>-</v>
      </c>
      <c r="BN116" s="168" t="str">
        <f t="shared" ca="1" si="374"/>
        <v>-</v>
      </c>
      <c r="BO116" s="168" t="str">
        <f t="shared" ca="1" si="374"/>
        <v>-</v>
      </c>
      <c r="BP116" s="168" t="str">
        <f t="shared" ca="1" si="374"/>
        <v>-</v>
      </c>
      <c r="BQ116" s="168" t="str">
        <f t="shared" ca="1" si="374"/>
        <v>-</v>
      </c>
      <c r="BR116" s="168" t="str">
        <f t="shared" ca="1" si="374"/>
        <v>-</v>
      </c>
      <c r="BS116" s="168" t="str">
        <f t="shared" ca="1" si="374"/>
        <v>-</v>
      </c>
      <c r="BT116" s="168" t="str">
        <f t="shared" ca="1" si="374"/>
        <v>-</v>
      </c>
      <c r="BU116" s="168" t="str">
        <f t="shared" ca="1" si="374"/>
        <v>-</v>
      </c>
      <c r="BV116" s="168" t="str">
        <f t="shared" ca="1" si="374"/>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89"/>
        <v>-</v>
      </c>
      <c r="CI116" s="168" t="str">
        <f t="shared" ca="1" si="389"/>
        <v>-</v>
      </c>
      <c r="CJ116" s="168" t="str">
        <f t="shared" ca="1" si="389"/>
        <v>-</v>
      </c>
      <c r="CK116" s="168" t="str">
        <f t="shared" ca="1" si="389"/>
        <v>-</v>
      </c>
      <c r="CL116" s="168" t="str">
        <f t="shared" ca="1" si="389"/>
        <v>-</v>
      </c>
      <c r="CM116" s="168" t="str">
        <f t="shared" ca="1" si="389"/>
        <v>-</v>
      </c>
      <c r="CN116" s="168" t="str">
        <f t="shared" ca="1" si="389"/>
        <v>-</v>
      </c>
      <c r="CO116" s="168" t="str">
        <f t="shared" ca="1" si="389"/>
        <v>-</v>
      </c>
      <c r="CP116" s="168">
        <f t="shared" ca="1" si="389"/>
        <v>1</v>
      </c>
      <c r="CQ116" s="168">
        <f t="shared" ca="1" si="389"/>
        <v>1</v>
      </c>
      <c r="CR116" s="168">
        <f t="shared" ca="1" si="389"/>
        <v>0</v>
      </c>
      <c r="CS116" s="168" t="str">
        <f t="shared" ca="1" si="389"/>
        <v>-</v>
      </c>
      <c r="CT116" s="168" t="str">
        <f t="shared" ca="1" si="389"/>
        <v>-</v>
      </c>
      <c r="CU116" s="168" t="str">
        <f t="shared" ca="1" si="389"/>
        <v>-</v>
      </c>
      <c r="CV116" s="168" t="str">
        <f t="shared" ca="1" si="389"/>
        <v>-</v>
      </c>
      <c r="CW116" s="168" t="str">
        <f t="shared" ca="1" si="389"/>
        <v>-</v>
      </c>
      <c r="CX116" s="168" t="str">
        <f t="shared" ca="1" si="385"/>
        <v>-</v>
      </c>
      <c r="CY116" s="168" t="str">
        <f t="shared" ca="1" si="385"/>
        <v>-</v>
      </c>
      <c r="CZ116" s="168">
        <f t="shared" ca="1" si="385"/>
        <v>0</v>
      </c>
      <c r="DA116" s="168" t="str">
        <f t="shared" ca="1" si="385"/>
        <v>-</v>
      </c>
      <c r="DB116" s="168" t="str">
        <f t="shared" ca="1" si="385"/>
        <v>-</v>
      </c>
      <c r="DC116" s="168" t="str">
        <f t="shared" ca="1" si="385"/>
        <v>-</v>
      </c>
      <c r="DD116" s="168" t="str">
        <f t="shared" ca="1" si="385"/>
        <v>-</v>
      </c>
      <c r="DE116" s="168" t="str">
        <f t="shared" ca="1" si="385"/>
        <v>-</v>
      </c>
      <c r="DF116" s="168">
        <f t="shared" ca="1" si="385"/>
        <v>0</v>
      </c>
      <c r="DG116" s="168">
        <f t="shared" ca="1" si="385"/>
        <v>0</v>
      </c>
      <c r="DH116" s="168">
        <f t="shared" ca="1" si="385"/>
        <v>0</v>
      </c>
      <c r="DI116" s="168">
        <f t="shared" ca="1" si="385"/>
        <v>0</v>
      </c>
      <c r="DJ116" s="168">
        <f t="shared" ca="1" si="385"/>
        <v>0</v>
      </c>
      <c r="DK116" s="168">
        <f t="shared" ca="1" si="385"/>
        <v>0</v>
      </c>
      <c r="DL116" s="168">
        <f t="shared" ca="1" si="385"/>
        <v>0</v>
      </c>
      <c r="DM116" s="168" t="str">
        <f t="shared" ca="1" si="383"/>
        <v>-</v>
      </c>
      <c r="DN116" s="168" t="str">
        <f t="shared" ca="1" si="383"/>
        <v>-</v>
      </c>
      <c r="DO116" s="168" t="str">
        <f t="shared" ca="1" si="383"/>
        <v>-</v>
      </c>
      <c r="DP116" s="168" t="str">
        <f t="shared" ca="1" si="383"/>
        <v>-</v>
      </c>
      <c r="DQ116" s="168" t="str">
        <f t="shared" ca="1" si="383"/>
        <v>-</v>
      </c>
      <c r="DR116" s="168" t="str">
        <f t="shared" ca="1" si="383"/>
        <v>-</v>
      </c>
      <c r="DS116" s="168" t="str">
        <f t="shared" ca="1" si="383"/>
        <v>-</v>
      </c>
      <c r="DT116" s="168" t="str">
        <f t="shared" ca="1" si="383"/>
        <v>-</v>
      </c>
      <c r="DU116" s="168" t="str">
        <f t="shared" ca="1" si="383"/>
        <v>-</v>
      </c>
      <c r="DV116" s="168" t="str">
        <f t="shared" ca="1" si="383"/>
        <v>-</v>
      </c>
      <c r="DW116" s="168" t="str">
        <f t="shared" ca="1" si="383"/>
        <v>-</v>
      </c>
      <c r="DX116" s="10"/>
      <c r="DY116" s="168">
        <f t="shared" ca="1" si="383"/>
        <v>1</v>
      </c>
      <c r="DZ116" s="168" t="str">
        <f t="shared" ca="1" si="383"/>
        <v>-</v>
      </c>
      <c r="EA116" s="168" t="str">
        <f t="shared" ca="1" si="383"/>
        <v>-</v>
      </c>
      <c r="EB116" s="168" t="str">
        <f t="shared" ca="1" si="383"/>
        <v>-</v>
      </c>
      <c r="EC116" s="168" t="str">
        <f t="shared" ca="1" si="383"/>
        <v>-</v>
      </c>
      <c r="ED116" s="168" t="b">
        <f t="shared" ca="1" si="383"/>
        <v>0</v>
      </c>
      <c r="EE116" s="168" t="str">
        <f t="shared" ca="1" si="383"/>
        <v>-</v>
      </c>
      <c r="EF116" s="168">
        <f t="shared" ca="1" si="383"/>
        <v>0</v>
      </c>
      <c r="EG116" s="168" t="str">
        <f t="shared" ca="1" si="383"/>
        <v>-</v>
      </c>
      <c r="EH116" s="166" cm="1">
        <f t="array" aca="1" ref="EH116" ca="1">INDEX(i.rev,$K116,EH$15)</f>
        <v>1</v>
      </c>
      <c r="EI116" s="168">
        <f t="shared" ca="1" si="375"/>
        <v>0</v>
      </c>
      <c r="EJ116" s="168">
        <f t="shared" ca="1" si="375"/>
        <v>1</v>
      </c>
      <c r="EK116" s="168">
        <f t="shared" ca="1" si="375"/>
        <v>0</v>
      </c>
      <c r="EL116" s="168">
        <f t="shared" ca="1" si="375"/>
        <v>1</v>
      </c>
      <c r="EM116" s="168">
        <f t="shared" ca="1" si="375"/>
        <v>1</v>
      </c>
      <c r="EN116" s="168">
        <f t="shared" ca="1" si="375"/>
        <v>1</v>
      </c>
      <c r="EO116" s="168">
        <f t="shared" ca="1" si="375"/>
        <v>0</v>
      </c>
      <c r="EP116" s="168">
        <f t="shared" ca="1" si="375"/>
        <v>0</v>
      </c>
      <c r="EQ116" s="168">
        <f t="shared" ca="1" si="375"/>
        <v>0</v>
      </c>
      <c r="ER116" s="168">
        <f t="shared" ca="1" si="375"/>
        <v>0</v>
      </c>
      <c r="ES116" s="168">
        <f t="shared" ca="1" si="375"/>
        <v>0</v>
      </c>
      <c r="ET116" s="168">
        <f t="shared" ca="1" si="375"/>
        <v>0</v>
      </c>
      <c r="EU116" s="168">
        <f t="shared" ca="1" si="375"/>
        <v>0</v>
      </c>
      <c r="EV116" s="168">
        <f t="shared" ca="1" si="375"/>
        <v>0</v>
      </c>
      <c r="EW116" s="168">
        <f t="shared" ca="1" si="375"/>
        <v>0</v>
      </c>
      <c r="EX116" s="168">
        <f t="shared" ca="1" si="375"/>
        <v>0</v>
      </c>
      <c r="EY116" s="166" cm="1">
        <f t="array" aca="1" ref="EY116" ca="1">INDEX(i.rev,$K116,EY$15)</f>
        <v>0</v>
      </c>
      <c r="EZ116" s="168">
        <f t="shared" ca="1" si="299"/>
        <v>0</v>
      </c>
      <c r="FA116" s="166" cm="1">
        <f t="array" aca="1" ref="FA116" ca="1">INDEX(i.rev,$K116,FA$15)</f>
        <v>1</v>
      </c>
      <c r="FB116" s="168">
        <f t="shared" ca="1" si="390"/>
        <v>0</v>
      </c>
      <c r="FC116" s="168">
        <f t="shared" ca="1" si="390"/>
        <v>0</v>
      </c>
      <c r="FD116" s="168">
        <f t="shared" ca="1" si="390"/>
        <v>0</v>
      </c>
      <c r="FE116" s="168">
        <f t="shared" ca="1" si="390"/>
        <v>0</v>
      </c>
      <c r="FF116" s="168">
        <f t="shared" ca="1" si="390"/>
        <v>0</v>
      </c>
      <c r="FG116" s="168">
        <f t="shared" ca="1" si="390"/>
        <v>0</v>
      </c>
      <c r="FH116" s="168">
        <f t="shared" ca="1" si="390"/>
        <v>0</v>
      </c>
      <c r="FI116" s="10">
        <f t="shared" ref="FI116:FI119" si="391">FI115+0.15</f>
        <v>0.44999999999999996</v>
      </c>
      <c r="FJ116" s="168" t="str">
        <f t="shared" ca="1" si="365"/>
        <v>-</v>
      </c>
      <c r="FK116" s="168" t="str">
        <f t="shared" ca="1" si="365"/>
        <v>-</v>
      </c>
      <c r="FL116" s="168" t="str">
        <f t="shared" ca="1" si="365"/>
        <v>-</v>
      </c>
      <c r="FM116" s="168" t="str">
        <f t="shared" ca="1" si="365"/>
        <v>-</v>
      </c>
      <c r="FN116" s="166">
        <f t="shared" si="378"/>
        <v>44.999999999999993</v>
      </c>
      <c r="FO116" s="166" t="b">
        <f t="shared" si="376"/>
        <v>0</v>
      </c>
      <c r="FP116" s="166" t="b">
        <f t="shared" si="376"/>
        <v>0</v>
      </c>
      <c r="FQ116" s="166" t="b">
        <f t="shared" si="376"/>
        <v>1</v>
      </c>
      <c r="FR116" s="168">
        <f t="shared" ca="1" si="390"/>
        <v>0</v>
      </c>
      <c r="FS116" s="166">
        <f t="shared" ca="1" si="226"/>
        <v>1</v>
      </c>
      <c r="FT116" s="166">
        <f t="shared" ca="1" si="226"/>
        <v>1</v>
      </c>
      <c r="FU116" s="168" t="str">
        <f t="shared" ca="1" si="387"/>
        <v>-</v>
      </c>
      <c r="FV116" s="168" t="str">
        <f t="shared" ca="1" si="387"/>
        <v>-</v>
      </c>
      <c r="FW116" s="168" t="str">
        <f t="shared" ca="1" si="387"/>
        <v>-</v>
      </c>
      <c r="FX116" s="168" t="str">
        <f t="shared" ca="1" si="387"/>
        <v>-</v>
      </c>
      <c r="FY116" s="168" t="str">
        <f t="shared" ca="1" si="387"/>
        <v>-</v>
      </c>
      <c r="FZ116" s="168" t="str">
        <f t="shared" ca="1" si="387"/>
        <v>-</v>
      </c>
      <c r="GA116" s="168" t="str">
        <f t="shared" ca="1" si="387"/>
        <v>-</v>
      </c>
      <c r="GB116" s="168" t="str">
        <f t="shared" ca="1" si="387"/>
        <v>-</v>
      </c>
      <c r="GC116" s="168" t="str">
        <f t="shared" ca="1" si="387"/>
        <v>-</v>
      </c>
      <c r="GD116" s="168" t="b">
        <f t="shared" ca="1" si="387"/>
        <v>1</v>
      </c>
      <c r="GE116" s="168" t="str">
        <f t="shared" ca="1" si="387"/>
        <v>-</v>
      </c>
      <c r="GF116" s="168" t="str">
        <f t="shared" ca="1" si="387"/>
        <v>-</v>
      </c>
      <c r="GG116" s="168" t="str">
        <f t="shared" ca="1" si="387"/>
        <v>-</v>
      </c>
      <c r="GH116" s="168" t="str">
        <f t="shared" ca="1" si="387"/>
        <v>-</v>
      </c>
      <c r="GI116" s="168" t="str">
        <f t="shared" ca="1" si="387"/>
        <v>-</v>
      </c>
      <c r="GJ116" s="168" t="str">
        <f t="shared" ca="1" si="387"/>
        <v>-</v>
      </c>
      <c r="GK116" s="168" t="str">
        <f t="shared" ca="1" si="388"/>
        <v>-</v>
      </c>
      <c r="GL116" s="168" t="str">
        <f t="shared" ca="1" si="388"/>
        <v>-</v>
      </c>
      <c r="GM116" s="168" t="str">
        <f t="shared" ca="1" si="388"/>
        <v>-</v>
      </c>
      <c r="GN116" s="168" t="str">
        <f t="shared" ca="1" si="388"/>
        <v>-</v>
      </c>
      <c r="GO116" s="168" t="str">
        <f t="shared" ca="1" si="388"/>
        <v>-</v>
      </c>
      <c r="GP116" s="168" t="str">
        <f t="shared" ca="1" si="388"/>
        <v>-</v>
      </c>
      <c r="GQ116" s="168" t="str">
        <f t="shared" ca="1" si="388"/>
        <v>-</v>
      </c>
      <c r="GR116" s="168" t="str">
        <f t="shared" ca="1" si="388"/>
        <v>-</v>
      </c>
      <c r="GS116" s="168">
        <f t="shared" ca="1" si="388"/>
        <v>500</v>
      </c>
      <c r="GT116" s="168">
        <f t="shared" ca="1" si="388"/>
        <v>500</v>
      </c>
      <c r="GU116" s="168" t="str">
        <f t="shared" ca="1" si="388"/>
        <v>-</v>
      </c>
      <c r="GV116" s="168" t="str">
        <f t="shared" ca="1" si="388"/>
        <v>-</v>
      </c>
      <c r="GW116" s="168" t="str">
        <f t="shared" ca="1" si="388"/>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31"/>
        <v>4.4999999999999998E-2</v>
      </c>
      <c r="JB116" s="166">
        <f t="shared" ca="1" si="232"/>
        <v>4.4999999999999998E-2</v>
      </c>
      <c r="JC116" s="168">
        <f t="shared" ca="1" si="382"/>
        <v>1</v>
      </c>
      <c r="JD116" s="168">
        <f t="shared" ca="1" si="382"/>
        <v>0</v>
      </c>
      <c r="JE116" s="168">
        <f t="shared" ca="1" si="382"/>
        <v>1</v>
      </c>
      <c r="JF116" s="168">
        <f t="shared" ca="1" si="382"/>
        <v>1</v>
      </c>
      <c r="JG116" s="168">
        <f t="shared" ca="1" si="382"/>
        <v>0</v>
      </c>
      <c r="JH116" s="199">
        <v>50</v>
      </c>
      <c r="JI116" s="199">
        <v>50</v>
      </c>
      <c r="JJ116" s="199">
        <v>50</v>
      </c>
      <c r="JK116" s="199">
        <v>50</v>
      </c>
      <c r="JL116" s="166">
        <f t="shared" ca="1" si="301"/>
        <v>1</v>
      </c>
      <c r="JM116" s="166">
        <f t="shared" ca="1" si="302"/>
        <v>1</v>
      </c>
      <c r="JN116" s="166">
        <f t="shared" ca="1" si="303"/>
        <v>1</v>
      </c>
      <c r="JO116" s="166">
        <f t="shared" ca="1" si="234"/>
        <v>1</v>
      </c>
      <c r="JP116" s="166">
        <f t="shared" ca="1" si="234"/>
        <v>1</v>
      </c>
      <c r="JQ116" s="168">
        <f t="shared" ca="1" si="382"/>
        <v>1</v>
      </c>
      <c r="JR116" s="10"/>
      <c r="JS116" s="168">
        <f t="shared" ca="1" si="382"/>
        <v>1</v>
      </c>
      <c r="JT116" s="166">
        <f t="shared" ca="1" si="235"/>
        <v>1</v>
      </c>
      <c r="JU116" s="168">
        <f t="shared" ca="1" si="382"/>
        <v>1</v>
      </c>
      <c r="JV116" s="168">
        <f t="shared" ca="1" si="382"/>
        <v>1</v>
      </c>
      <c r="JW116" s="168">
        <f t="shared" ca="1" si="382"/>
        <v>1</v>
      </c>
      <c r="JX116" s="168">
        <f t="shared" ca="1" si="382"/>
        <v>1</v>
      </c>
      <c r="JY116" s="168">
        <f t="shared" ca="1" si="382"/>
        <v>1</v>
      </c>
      <c r="JZ116" s="168">
        <f t="shared" ca="1" si="382"/>
        <v>1</v>
      </c>
      <c r="KA116" s="166">
        <f t="shared" ca="1" si="236"/>
        <v>1</v>
      </c>
      <c r="KB116" s="166">
        <f t="shared" ca="1" si="237"/>
        <v>1</v>
      </c>
      <c r="KC116" s="166">
        <f t="shared" ca="1" si="238"/>
        <v>1</v>
      </c>
      <c r="KD116" s="166" t="str">
        <f t="shared" ca="1" si="239"/>
        <v>-</v>
      </c>
      <c r="KE116" s="199">
        <v>2</v>
      </c>
      <c r="KF116" s="166" t="str">
        <f t="shared" ca="1" si="240"/>
        <v>-</v>
      </c>
      <c r="KG116" s="166" t="str">
        <f t="shared" ca="1" si="241"/>
        <v>-</v>
      </c>
      <c r="KH116" s="166" t="b">
        <f t="shared" ca="1" si="242"/>
        <v>0</v>
      </c>
      <c r="KI116" s="168">
        <f t="shared" ca="1" si="382"/>
        <v>0</v>
      </c>
      <c r="KJ116" s="27">
        <v>0</v>
      </c>
    </row>
    <row r="117" spans="1:296" s="148" customFormat="1" outlineLevel="1">
      <c r="A117" s="126">
        <f t="shared" si="352"/>
        <v>112</v>
      </c>
      <c r="B117" s="126">
        <f t="shared" si="294"/>
        <v>13</v>
      </c>
      <c r="C117" s="148">
        <v>101</v>
      </c>
      <c r="D117" s="148" t="s">
        <v>884</v>
      </c>
      <c r="E117" s="148" t="b">
        <v>1</v>
      </c>
      <c r="F117" s="148" t="b">
        <v>0</v>
      </c>
      <c r="G117" s="148" t="b">
        <f t="shared" si="367"/>
        <v>1</v>
      </c>
      <c r="H117" s="144">
        <v>3</v>
      </c>
      <c r="I117" s="32">
        <v>1</v>
      </c>
      <c r="J117" s="144">
        <f t="shared" ca="1" si="371"/>
        <v>1</v>
      </c>
      <c r="K117" s="144">
        <f t="shared" ca="1" si="371"/>
        <v>1</v>
      </c>
      <c r="L117" s="144">
        <f t="shared" ca="1" si="371"/>
        <v>1</v>
      </c>
      <c r="M117" s="144">
        <f t="shared" ca="1" si="371"/>
        <v>1</v>
      </c>
      <c r="N117" s="144">
        <f t="shared" ca="1" si="371"/>
        <v>1</v>
      </c>
      <c r="O117" s="144">
        <f t="shared" ca="1" si="371"/>
        <v>1</v>
      </c>
      <c r="P117" s="144">
        <f t="shared" ca="1" si="371"/>
        <v>1</v>
      </c>
      <c r="Q117" s="144">
        <f t="shared" ca="1" si="371"/>
        <v>1</v>
      </c>
      <c r="R117" s="144">
        <f t="shared" ca="1" si="371"/>
        <v>2</v>
      </c>
      <c r="S117" s="144">
        <f t="shared" ca="1" si="371"/>
        <v>1</v>
      </c>
      <c r="T117" s="144">
        <f t="shared" ca="1" si="371"/>
        <v>1</v>
      </c>
      <c r="U117" s="144">
        <f t="shared" ca="1" si="371"/>
        <v>1</v>
      </c>
      <c r="V117" s="144">
        <f t="shared" ca="1" si="371"/>
        <v>1</v>
      </c>
      <c r="W117" s="144">
        <f t="shared" ca="1" si="371"/>
        <v>1</v>
      </c>
      <c r="X117" s="144">
        <f t="shared" ca="1" si="371"/>
        <v>1</v>
      </c>
      <c r="Y117" s="144">
        <f t="shared" ca="1" si="371"/>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81"/>
        <v>1</v>
      </c>
      <c r="AL117" s="166" t="str">
        <f t="shared" si="381"/>
        <v>-</v>
      </c>
      <c r="AM117" s="166" t="str">
        <f t="shared" si="381"/>
        <v>-</v>
      </c>
      <c r="AN117" s="166" t="str">
        <f t="shared" si="381"/>
        <v>-</v>
      </c>
      <c r="AO117" s="166" t="b">
        <f t="shared" si="381"/>
        <v>0</v>
      </c>
      <c r="AP117" s="166" t="b">
        <f t="shared" si="381"/>
        <v>0</v>
      </c>
      <c r="AQ117" s="166">
        <f t="shared" ca="1" si="217"/>
        <v>0</v>
      </c>
      <c r="AR117" s="166" t="b">
        <f t="shared" ca="1" si="373"/>
        <v>0</v>
      </c>
      <c r="AS117" s="166" t="b">
        <f t="shared" ca="1" si="373"/>
        <v>0</v>
      </c>
      <c r="AT117" s="166" t="str">
        <f t="shared" ca="1" si="373"/>
        <v>-</v>
      </c>
      <c r="AU117" s="166" t="str">
        <f t="shared" ca="1" si="373"/>
        <v>-</v>
      </c>
      <c r="AV117" s="166" t="str">
        <f t="shared" ca="1" si="373"/>
        <v>-</v>
      </c>
      <c r="AW117" s="10"/>
      <c r="AX117" s="166" t="b">
        <f t="shared" si="219"/>
        <v>1</v>
      </c>
      <c r="AY117" s="168" t="b">
        <f t="shared" ca="1" si="374"/>
        <v>1</v>
      </c>
      <c r="AZ117" s="168" t="b">
        <f t="shared" ca="1" si="374"/>
        <v>1</v>
      </c>
      <c r="BA117" s="167">
        <f t="shared" si="263"/>
        <v>3108</v>
      </c>
      <c r="BB117" s="168" t="str">
        <f t="shared" ca="1" si="374"/>
        <v>-</v>
      </c>
      <c r="BC117" s="168" t="str">
        <f t="shared" ca="1" si="374"/>
        <v>-</v>
      </c>
      <c r="BD117" s="168" t="str">
        <f t="shared" ca="1" si="374"/>
        <v>-</v>
      </c>
      <c r="BE117" s="168" t="str">
        <f t="shared" ca="1" si="374"/>
        <v>-</v>
      </c>
      <c r="BF117" s="168" t="str">
        <f t="shared" ca="1" si="374"/>
        <v>-</v>
      </c>
      <c r="BG117" s="168">
        <f t="shared" ca="1" si="374"/>
        <v>1</v>
      </c>
      <c r="BH117" s="168">
        <f t="shared" ca="1" si="374"/>
        <v>1</v>
      </c>
      <c r="BI117" s="168" t="str">
        <f t="shared" ca="1" si="374"/>
        <v>-</v>
      </c>
      <c r="BJ117" s="168" t="str">
        <f t="shared" ca="1" si="374"/>
        <v>-</v>
      </c>
      <c r="BK117" s="10"/>
      <c r="BL117" s="168" t="str">
        <f t="shared" ca="1" si="374"/>
        <v>-</v>
      </c>
      <c r="BM117" s="168" t="str">
        <f t="shared" ca="1" si="374"/>
        <v>-</v>
      </c>
      <c r="BN117" s="168" t="str">
        <f t="shared" ca="1" si="374"/>
        <v>-</v>
      </c>
      <c r="BO117" s="168" t="str">
        <f t="shared" ca="1" si="374"/>
        <v>-</v>
      </c>
      <c r="BP117" s="168" t="str">
        <f t="shared" ca="1" si="374"/>
        <v>-</v>
      </c>
      <c r="BQ117" s="168" t="str">
        <f t="shared" ca="1" si="374"/>
        <v>-</v>
      </c>
      <c r="BR117" s="168" t="str">
        <f t="shared" ca="1" si="374"/>
        <v>-</v>
      </c>
      <c r="BS117" s="168" t="str">
        <f t="shared" ca="1" si="374"/>
        <v>-</v>
      </c>
      <c r="BT117" s="168" t="str">
        <f t="shared" ca="1" si="374"/>
        <v>-</v>
      </c>
      <c r="BU117" s="168" t="str">
        <f t="shared" ca="1" si="374"/>
        <v>-</v>
      </c>
      <c r="BV117" s="168" t="str">
        <f t="shared" ca="1" si="374"/>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89"/>
        <v>-</v>
      </c>
      <c r="CI117" s="168" t="str">
        <f t="shared" ca="1" si="389"/>
        <v>-</v>
      </c>
      <c r="CJ117" s="168" t="str">
        <f t="shared" ca="1" si="389"/>
        <v>-</v>
      </c>
      <c r="CK117" s="168" t="str">
        <f t="shared" ca="1" si="389"/>
        <v>-</v>
      </c>
      <c r="CL117" s="168" t="str">
        <f t="shared" ca="1" si="389"/>
        <v>-</v>
      </c>
      <c r="CM117" s="168" t="str">
        <f t="shared" ca="1" si="389"/>
        <v>-</v>
      </c>
      <c r="CN117" s="168" t="str">
        <f t="shared" ca="1" si="389"/>
        <v>-</v>
      </c>
      <c r="CO117" s="168" t="str">
        <f t="shared" ca="1" si="389"/>
        <v>-</v>
      </c>
      <c r="CP117" s="168">
        <f t="shared" ca="1" si="389"/>
        <v>1</v>
      </c>
      <c r="CQ117" s="168">
        <f t="shared" ca="1" si="389"/>
        <v>1</v>
      </c>
      <c r="CR117" s="168">
        <f t="shared" ca="1" si="389"/>
        <v>0</v>
      </c>
      <c r="CS117" s="168" t="str">
        <f t="shared" ca="1" si="389"/>
        <v>-</v>
      </c>
      <c r="CT117" s="168" t="str">
        <f t="shared" ca="1" si="389"/>
        <v>-</v>
      </c>
      <c r="CU117" s="168" t="str">
        <f t="shared" ca="1" si="389"/>
        <v>-</v>
      </c>
      <c r="CV117" s="168" t="str">
        <f t="shared" ca="1" si="389"/>
        <v>-</v>
      </c>
      <c r="CW117" s="168" t="str">
        <f t="shared" ca="1" si="389"/>
        <v>-</v>
      </c>
      <c r="CX117" s="168" t="str">
        <f t="shared" ca="1" si="385"/>
        <v>-</v>
      </c>
      <c r="CY117" s="168" t="str">
        <f t="shared" ca="1" si="385"/>
        <v>-</v>
      </c>
      <c r="CZ117" s="168">
        <f t="shared" ca="1" si="385"/>
        <v>0</v>
      </c>
      <c r="DA117" s="168" t="str">
        <f t="shared" ca="1" si="385"/>
        <v>-</v>
      </c>
      <c r="DB117" s="168" t="str">
        <f t="shared" ca="1" si="385"/>
        <v>-</v>
      </c>
      <c r="DC117" s="168" t="str">
        <f t="shared" ca="1" si="385"/>
        <v>-</v>
      </c>
      <c r="DD117" s="168" t="str">
        <f t="shared" ca="1" si="385"/>
        <v>-</v>
      </c>
      <c r="DE117" s="168" t="str">
        <f t="shared" ca="1" si="385"/>
        <v>-</v>
      </c>
      <c r="DF117" s="168">
        <f t="shared" ca="1" si="385"/>
        <v>0</v>
      </c>
      <c r="DG117" s="168">
        <f t="shared" ca="1" si="385"/>
        <v>0</v>
      </c>
      <c r="DH117" s="168">
        <f t="shared" ca="1" si="385"/>
        <v>0</v>
      </c>
      <c r="DI117" s="168">
        <f t="shared" ca="1" si="385"/>
        <v>0</v>
      </c>
      <c r="DJ117" s="168">
        <f t="shared" ca="1" si="385"/>
        <v>0</v>
      </c>
      <c r="DK117" s="168">
        <f t="shared" ca="1" si="385"/>
        <v>0</v>
      </c>
      <c r="DL117" s="168">
        <f t="shared" ca="1" si="385"/>
        <v>0</v>
      </c>
      <c r="DM117" s="168" t="str">
        <f t="shared" ca="1" si="383"/>
        <v>-</v>
      </c>
      <c r="DN117" s="168" t="str">
        <f t="shared" ca="1" si="383"/>
        <v>-</v>
      </c>
      <c r="DO117" s="168" t="str">
        <f t="shared" ca="1" si="383"/>
        <v>-</v>
      </c>
      <c r="DP117" s="168" t="str">
        <f t="shared" ca="1" si="383"/>
        <v>-</v>
      </c>
      <c r="DQ117" s="168" t="str">
        <f t="shared" ca="1" si="383"/>
        <v>-</v>
      </c>
      <c r="DR117" s="168" t="str">
        <f t="shared" ca="1" si="383"/>
        <v>-</v>
      </c>
      <c r="DS117" s="168" t="str">
        <f t="shared" ca="1" si="383"/>
        <v>-</v>
      </c>
      <c r="DT117" s="168" t="str">
        <f t="shared" ca="1" si="383"/>
        <v>-</v>
      </c>
      <c r="DU117" s="168" t="str">
        <f t="shared" ca="1" si="383"/>
        <v>-</v>
      </c>
      <c r="DV117" s="168" t="str">
        <f t="shared" ca="1" si="383"/>
        <v>-</v>
      </c>
      <c r="DW117" s="168" t="str">
        <f t="shared" ca="1" si="383"/>
        <v>-</v>
      </c>
      <c r="DX117" s="10"/>
      <c r="DY117" s="168">
        <f t="shared" ca="1" si="383"/>
        <v>1</v>
      </c>
      <c r="DZ117" s="168" t="str">
        <f t="shared" ca="1" si="383"/>
        <v>-</v>
      </c>
      <c r="EA117" s="168" t="str">
        <f t="shared" ca="1" si="383"/>
        <v>-</v>
      </c>
      <c r="EB117" s="168" t="str">
        <f t="shared" ca="1" si="383"/>
        <v>-</v>
      </c>
      <c r="EC117" s="168" t="str">
        <f t="shared" ca="1" si="383"/>
        <v>-</v>
      </c>
      <c r="ED117" s="168" t="b">
        <f t="shared" ca="1" si="383"/>
        <v>0</v>
      </c>
      <c r="EE117" s="168" t="str">
        <f t="shared" ca="1" si="383"/>
        <v>-</v>
      </c>
      <c r="EF117" s="168">
        <f t="shared" ca="1" si="383"/>
        <v>0</v>
      </c>
      <c r="EG117" s="168" t="str">
        <f t="shared" ca="1" si="383"/>
        <v>-</v>
      </c>
      <c r="EH117" s="166" cm="1">
        <f t="array" aca="1" ref="EH117" ca="1">INDEX(i.rev,$K117,EH$15)</f>
        <v>1</v>
      </c>
      <c r="EI117" s="168">
        <f t="shared" ca="1" si="375"/>
        <v>0</v>
      </c>
      <c r="EJ117" s="168">
        <f t="shared" ca="1" si="375"/>
        <v>1</v>
      </c>
      <c r="EK117" s="168">
        <f t="shared" ca="1" si="375"/>
        <v>0</v>
      </c>
      <c r="EL117" s="168">
        <f t="shared" ca="1" si="375"/>
        <v>1</v>
      </c>
      <c r="EM117" s="168">
        <f t="shared" ca="1" si="375"/>
        <v>1</v>
      </c>
      <c r="EN117" s="168">
        <f t="shared" ca="1" si="375"/>
        <v>1</v>
      </c>
      <c r="EO117" s="168">
        <f t="shared" ca="1" si="375"/>
        <v>0</v>
      </c>
      <c r="EP117" s="168">
        <f t="shared" ca="1" si="375"/>
        <v>0</v>
      </c>
      <c r="EQ117" s="168">
        <f t="shared" ca="1" si="375"/>
        <v>0</v>
      </c>
      <c r="ER117" s="168">
        <f t="shared" ca="1" si="375"/>
        <v>0</v>
      </c>
      <c r="ES117" s="168">
        <f t="shared" ca="1" si="375"/>
        <v>0</v>
      </c>
      <c r="ET117" s="168">
        <f t="shared" ca="1" si="375"/>
        <v>0</v>
      </c>
      <c r="EU117" s="168">
        <f t="shared" ca="1" si="375"/>
        <v>0</v>
      </c>
      <c r="EV117" s="168">
        <f t="shared" ca="1" si="375"/>
        <v>0</v>
      </c>
      <c r="EW117" s="168">
        <f t="shared" ca="1" si="375"/>
        <v>0</v>
      </c>
      <c r="EX117" s="168">
        <f t="shared" ca="1" si="375"/>
        <v>0</v>
      </c>
      <c r="EY117" s="166" cm="1">
        <f t="array" aca="1" ref="EY117" ca="1">INDEX(i.rev,$K117,EY$15)</f>
        <v>0</v>
      </c>
      <c r="EZ117" s="168">
        <f t="shared" ca="1" si="299"/>
        <v>0</v>
      </c>
      <c r="FA117" s="166" cm="1">
        <f t="array" aca="1" ref="FA117" ca="1">INDEX(i.rev,$K117,FA$15)</f>
        <v>1</v>
      </c>
      <c r="FB117" s="168">
        <f t="shared" ca="1" si="390"/>
        <v>0</v>
      </c>
      <c r="FC117" s="168">
        <f t="shared" ca="1" si="390"/>
        <v>0</v>
      </c>
      <c r="FD117" s="168">
        <f t="shared" ca="1" si="390"/>
        <v>0</v>
      </c>
      <c r="FE117" s="168">
        <f t="shared" ca="1" si="390"/>
        <v>0</v>
      </c>
      <c r="FF117" s="168">
        <f t="shared" ca="1" si="390"/>
        <v>0</v>
      </c>
      <c r="FG117" s="168">
        <f t="shared" ca="1" si="390"/>
        <v>0</v>
      </c>
      <c r="FH117" s="168">
        <f t="shared" ca="1" si="390"/>
        <v>0</v>
      </c>
      <c r="FI117" s="10">
        <f t="shared" si="391"/>
        <v>0.6</v>
      </c>
      <c r="FJ117" s="168" t="str">
        <f t="shared" ca="1" si="365"/>
        <v>-</v>
      </c>
      <c r="FK117" s="168" t="str">
        <f t="shared" ca="1" si="365"/>
        <v>-</v>
      </c>
      <c r="FL117" s="168" t="str">
        <f t="shared" ca="1" si="365"/>
        <v>-</v>
      </c>
      <c r="FM117" s="168" t="str">
        <f t="shared" ca="1" si="365"/>
        <v>-</v>
      </c>
      <c r="FN117" s="166">
        <f t="shared" si="378"/>
        <v>60</v>
      </c>
      <c r="FO117" s="166" t="b">
        <f t="shared" si="376"/>
        <v>0</v>
      </c>
      <c r="FP117" s="166" t="b">
        <f t="shared" si="376"/>
        <v>0</v>
      </c>
      <c r="FQ117" s="166" t="b">
        <f t="shared" si="376"/>
        <v>1</v>
      </c>
      <c r="FR117" s="168">
        <f t="shared" ca="1" si="390"/>
        <v>0</v>
      </c>
      <c r="FS117" s="166">
        <f t="shared" ca="1" si="226"/>
        <v>1</v>
      </c>
      <c r="FT117" s="166">
        <f t="shared" ca="1" si="226"/>
        <v>1</v>
      </c>
      <c r="FU117" s="168" t="str">
        <f t="shared" ca="1" si="387"/>
        <v>-</v>
      </c>
      <c r="FV117" s="168" t="str">
        <f t="shared" ca="1" si="387"/>
        <v>-</v>
      </c>
      <c r="FW117" s="168" t="str">
        <f t="shared" ca="1" si="387"/>
        <v>-</v>
      </c>
      <c r="FX117" s="168" t="str">
        <f t="shared" ca="1" si="387"/>
        <v>-</v>
      </c>
      <c r="FY117" s="168" t="str">
        <f t="shared" ca="1" si="387"/>
        <v>-</v>
      </c>
      <c r="FZ117" s="168" t="str">
        <f t="shared" ca="1" si="387"/>
        <v>-</v>
      </c>
      <c r="GA117" s="168" t="str">
        <f t="shared" ca="1" si="387"/>
        <v>-</v>
      </c>
      <c r="GB117" s="168" t="str">
        <f t="shared" ca="1" si="387"/>
        <v>-</v>
      </c>
      <c r="GC117" s="168" t="str">
        <f t="shared" ca="1" si="387"/>
        <v>-</v>
      </c>
      <c r="GD117" s="168" t="b">
        <f t="shared" ca="1" si="387"/>
        <v>1</v>
      </c>
      <c r="GE117" s="168" t="str">
        <f t="shared" ca="1" si="387"/>
        <v>-</v>
      </c>
      <c r="GF117" s="168" t="str">
        <f t="shared" ca="1" si="387"/>
        <v>-</v>
      </c>
      <c r="GG117" s="168" t="str">
        <f t="shared" ca="1" si="387"/>
        <v>-</v>
      </c>
      <c r="GH117" s="168" t="str">
        <f t="shared" ca="1" si="387"/>
        <v>-</v>
      </c>
      <c r="GI117" s="168" t="str">
        <f t="shared" ca="1" si="387"/>
        <v>-</v>
      </c>
      <c r="GJ117" s="168" t="str">
        <f t="shared" ca="1" si="387"/>
        <v>-</v>
      </c>
      <c r="GK117" s="168" t="str">
        <f t="shared" ca="1" si="388"/>
        <v>-</v>
      </c>
      <c r="GL117" s="168" t="str">
        <f t="shared" ca="1" si="388"/>
        <v>-</v>
      </c>
      <c r="GM117" s="168" t="str">
        <f t="shared" ca="1" si="388"/>
        <v>-</v>
      </c>
      <c r="GN117" s="168" t="str">
        <f t="shared" ca="1" si="388"/>
        <v>-</v>
      </c>
      <c r="GO117" s="168" t="str">
        <f t="shared" ca="1" si="388"/>
        <v>-</v>
      </c>
      <c r="GP117" s="168" t="str">
        <f t="shared" ca="1" si="388"/>
        <v>-</v>
      </c>
      <c r="GQ117" s="168" t="str">
        <f t="shared" ca="1" si="388"/>
        <v>-</v>
      </c>
      <c r="GR117" s="168" t="str">
        <f t="shared" ca="1" si="388"/>
        <v>-</v>
      </c>
      <c r="GS117" s="168">
        <f t="shared" ca="1" si="388"/>
        <v>500</v>
      </c>
      <c r="GT117" s="168">
        <f t="shared" ca="1" si="388"/>
        <v>500</v>
      </c>
      <c r="GU117" s="168" t="str">
        <f t="shared" ca="1" si="388"/>
        <v>-</v>
      </c>
      <c r="GV117" s="168" t="str">
        <f t="shared" ca="1" si="388"/>
        <v>-</v>
      </c>
      <c r="GW117" s="168" t="str">
        <f t="shared" ca="1" si="388"/>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31"/>
        <v>4.4999999999999998E-2</v>
      </c>
      <c r="JB117" s="166">
        <f t="shared" ca="1" si="232"/>
        <v>4.4999999999999998E-2</v>
      </c>
      <c r="JC117" s="168">
        <f t="shared" ca="1" si="382"/>
        <v>1</v>
      </c>
      <c r="JD117" s="168">
        <f t="shared" ca="1" si="382"/>
        <v>0</v>
      </c>
      <c r="JE117" s="168">
        <f t="shared" ca="1" si="382"/>
        <v>1</v>
      </c>
      <c r="JF117" s="168">
        <f t="shared" ca="1" si="382"/>
        <v>1</v>
      </c>
      <c r="JG117" s="168">
        <f t="shared" ca="1" si="382"/>
        <v>0</v>
      </c>
      <c r="JH117" s="199">
        <v>50</v>
      </c>
      <c r="JI117" s="199">
        <v>50</v>
      </c>
      <c r="JJ117" s="199">
        <v>50</v>
      </c>
      <c r="JK117" s="199">
        <v>50</v>
      </c>
      <c r="JL117" s="166">
        <f t="shared" ca="1" si="301"/>
        <v>1</v>
      </c>
      <c r="JM117" s="166">
        <f t="shared" ca="1" si="302"/>
        <v>1</v>
      </c>
      <c r="JN117" s="166">
        <f t="shared" ca="1" si="303"/>
        <v>1</v>
      </c>
      <c r="JO117" s="166">
        <f t="shared" ca="1" si="234"/>
        <v>1</v>
      </c>
      <c r="JP117" s="166">
        <f t="shared" ca="1" si="234"/>
        <v>1</v>
      </c>
      <c r="JQ117" s="168">
        <f t="shared" ca="1" si="382"/>
        <v>1</v>
      </c>
      <c r="JR117" s="10"/>
      <c r="JS117" s="168">
        <f t="shared" ca="1" si="382"/>
        <v>1</v>
      </c>
      <c r="JT117" s="166">
        <f t="shared" ca="1" si="235"/>
        <v>1</v>
      </c>
      <c r="JU117" s="168">
        <f t="shared" ca="1" si="382"/>
        <v>1</v>
      </c>
      <c r="JV117" s="168">
        <f t="shared" ca="1" si="382"/>
        <v>1</v>
      </c>
      <c r="JW117" s="168">
        <f t="shared" ca="1" si="382"/>
        <v>1</v>
      </c>
      <c r="JX117" s="168">
        <f t="shared" ca="1" si="382"/>
        <v>1</v>
      </c>
      <c r="JY117" s="168">
        <f t="shared" ca="1" si="382"/>
        <v>1</v>
      </c>
      <c r="JZ117" s="168">
        <f t="shared" ca="1" si="382"/>
        <v>1</v>
      </c>
      <c r="KA117" s="166">
        <f t="shared" ca="1" si="236"/>
        <v>1</v>
      </c>
      <c r="KB117" s="166">
        <f t="shared" ca="1" si="237"/>
        <v>1</v>
      </c>
      <c r="KC117" s="166">
        <f t="shared" ca="1" si="238"/>
        <v>1</v>
      </c>
      <c r="KD117" s="166" t="str">
        <f t="shared" ca="1" si="239"/>
        <v>-</v>
      </c>
      <c r="KE117" s="199">
        <v>2</v>
      </c>
      <c r="KF117" s="166" t="str">
        <f t="shared" ca="1" si="240"/>
        <v>-</v>
      </c>
      <c r="KG117" s="166" t="str">
        <f t="shared" ca="1" si="241"/>
        <v>-</v>
      </c>
      <c r="KH117" s="166" t="b">
        <f t="shared" ca="1" si="242"/>
        <v>0</v>
      </c>
      <c r="KI117" s="168">
        <f t="shared" ca="1" si="382"/>
        <v>0</v>
      </c>
      <c r="KJ117" s="27">
        <v>0</v>
      </c>
    </row>
    <row r="118" spans="1:296" s="148" customFormat="1" outlineLevel="1">
      <c r="A118" s="126">
        <f t="shared" si="352"/>
        <v>113</v>
      </c>
      <c r="B118" s="126">
        <f t="shared" si="294"/>
        <v>13</v>
      </c>
      <c r="C118" s="148">
        <v>101</v>
      </c>
      <c r="D118" s="148" t="s">
        <v>884</v>
      </c>
      <c r="E118" s="148" t="b">
        <v>1</v>
      </c>
      <c r="F118" s="148" t="b">
        <v>0</v>
      </c>
      <c r="G118" s="148" t="b">
        <f t="shared" si="367"/>
        <v>1</v>
      </c>
      <c r="H118" s="144">
        <v>3</v>
      </c>
      <c r="I118" s="32">
        <v>1</v>
      </c>
      <c r="J118" s="144">
        <f t="shared" ca="1" si="371"/>
        <v>1</v>
      </c>
      <c r="K118" s="144">
        <f t="shared" ca="1" si="371"/>
        <v>1</v>
      </c>
      <c r="L118" s="144">
        <f t="shared" ca="1" si="371"/>
        <v>1</v>
      </c>
      <c r="M118" s="144">
        <f t="shared" ca="1" si="371"/>
        <v>1</v>
      </c>
      <c r="N118" s="144">
        <f t="shared" ca="1" si="371"/>
        <v>1</v>
      </c>
      <c r="O118" s="144">
        <f t="shared" ca="1" si="371"/>
        <v>1</v>
      </c>
      <c r="P118" s="144">
        <f t="shared" ca="1" si="371"/>
        <v>1</v>
      </c>
      <c r="Q118" s="144">
        <f t="shared" ca="1" si="371"/>
        <v>1</v>
      </c>
      <c r="R118" s="144">
        <f t="shared" ca="1" si="371"/>
        <v>2</v>
      </c>
      <c r="S118" s="144">
        <f t="shared" ca="1" si="371"/>
        <v>1</v>
      </c>
      <c r="T118" s="144">
        <f t="shared" ca="1" si="371"/>
        <v>1</v>
      </c>
      <c r="U118" s="144">
        <f t="shared" ca="1" si="371"/>
        <v>1</v>
      </c>
      <c r="V118" s="144">
        <f t="shared" ca="1" si="371"/>
        <v>1</v>
      </c>
      <c r="W118" s="144">
        <f t="shared" ca="1" si="371"/>
        <v>1</v>
      </c>
      <c r="X118" s="144">
        <f t="shared" ca="1" si="371"/>
        <v>1</v>
      </c>
      <c r="Y118" s="144">
        <f t="shared" ca="1" si="371"/>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81"/>
        <v>1</v>
      </c>
      <c r="AL118" s="166" t="str">
        <f t="shared" si="381"/>
        <v>-</v>
      </c>
      <c r="AM118" s="166" t="str">
        <f t="shared" si="381"/>
        <v>-</v>
      </c>
      <c r="AN118" s="166" t="str">
        <f t="shared" si="381"/>
        <v>-</v>
      </c>
      <c r="AO118" s="166" t="b">
        <f t="shared" si="381"/>
        <v>0</v>
      </c>
      <c r="AP118" s="166" t="b">
        <f t="shared" si="381"/>
        <v>0</v>
      </c>
      <c r="AQ118" s="166">
        <f t="shared" ca="1" si="217"/>
        <v>0</v>
      </c>
      <c r="AR118" s="166" t="b">
        <f t="shared" ca="1" si="373"/>
        <v>0</v>
      </c>
      <c r="AS118" s="166" t="b">
        <f t="shared" ca="1" si="373"/>
        <v>0</v>
      </c>
      <c r="AT118" s="166" t="str">
        <f t="shared" ca="1" si="373"/>
        <v>-</v>
      </c>
      <c r="AU118" s="166" t="str">
        <f t="shared" ca="1" si="373"/>
        <v>-</v>
      </c>
      <c r="AV118" s="166" t="str">
        <f t="shared" ca="1" si="373"/>
        <v>-</v>
      </c>
      <c r="AW118" s="10"/>
      <c r="AX118" s="166" t="b">
        <f t="shared" si="219"/>
        <v>1</v>
      </c>
      <c r="AY118" s="168" t="b">
        <f t="shared" ca="1" si="374"/>
        <v>1</v>
      </c>
      <c r="AZ118" s="168" t="b">
        <f t="shared" ca="1" si="374"/>
        <v>1</v>
      </c>
      <c r="BA118" s="167">
        <f t="shared" si="263"/>
        <v>3108</v>
      </c>
      <c r="BB118" s="168" t="str">
        <f t="shared" ca="1" si="374"/>
        <v>-</v>
      </c>
      <c r="BC118" s="168" t="str">
        <f t="shared" ca="1" si="374"/>
        <v>-</v>
      </c>
      <c r="BD118" s="168" t="str">
        <f t="shared" ca="1" si="374"/>
        <v>-</v>
      </c>
      <c r="BE118" s="168" t="str">
        <f t="shared" ca="1" si="374"/>
        <v>-</v>
      </c>
      <c r="BF118" s="168" t="str">
        <f t="shared" ca="1" si="374"/>
        <v>-</v>
      </c>
      <c r="BG118" s="168">
        <f t="shared" ca="1" si="374"/>
        <v>1</v>
      </c>
      <c r="BH118" s="168">
        <f t="shared" ca="1" si="374"/>
        <v>1</v>
      </c>
      <c r="BI118" s="168" t="str">
        <f t="shared" ca="1" si="374"/>
        <v>-</v>
      </c>
      <c r="BJ118" s="168" t="str">
        <f t="shared" ca="1" si="374"/>
        <v>-</v>
      </c>
      <c r="BK118" s="10"/>
      <c r="BL118" s="168" t="str">
        <f t="shared" ca="1" si="374"/>
        <v>-</v>
      </c>
      <c r="BM118" s="168" t="str">
        <f t="shared" ca="1" si="374"/>
        <v>-</v>
      </c>
      <c r="BN118" s="168" t="str">
        <f t="shared" ca="1" si="374"/>
        <v>-</v>
      </c>
      <c r="BO118" s="168" t="str">
        <f t="shared" ca="1" si="374"/>
        <v>-</v>
      </c>
      <c r="BP118" s="168" t="str">
        <f t="shared" ca="1" si="374"/>
        <v>-</v>
      </c>
      <c r="BQ118" s="168" t="str">
        <f t="shared" ca="1" si="374"/>
        <v>-</v>
      </c>
      <c r="BR118" s="168" t="str">
        <f t="shared" ca="1" si="374"/>
        <v>-</v>
      </c>
      <c r="BS118" s="168" t="str">
        <f t="shared" ca="1" si="374"/>
        <v>-</v>
      </c>
      <c r="BT118" s="168" t="str">
        <f t="shared" ca="1" si="374"/>
        <v>-</v>
      </c>
      <c r="BU118" s="168" t="str">
        <f t="shared" ca="1" si="374"/>
        <v>-</v>
      </c>
      <c r="BV118" s="168" t="str">
        <f t="shared" ca="1" si="374"/>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89"/>
        <v>-</v>
      </c>
      <c r="CI118" s="168" t="str">
        <f t="shared" ca="1" si="389"/>
        <v>-</v>
      </c>
      <c r="CJ118" s="168" t="str">
        <f t="shared" ca="1" si="389"/>
        <v>-</v>
      </c>
      <c r="CK118" s="168" t="str">
        <f t="shared" ca="1" si="389"/>
        <v>-</v>
      </c>
      <c r="CL118" s="168" t="str">
        <f t="shared" ca="1" si="389"/>
        <v>-</v>
      </c>
      <c r="CM118" s="168" t="str">
        <f t="shared" ca="1" si="389"/>
        <v>-</v>
      </c>
      <c r="CN118" s="168" t="str">
        <f t="shared" ca="1" si="389"/>
        <v>-</v>
      </c>
      <c r="CO118" s="168" t="str">
        <f t="shared" ca="1" si="389"/>
        <v>-</v>
      </c>
      <c r="CP118" s="168">
        <f t="shared" ca="1" si="389"/>
        <v>1</v>
      </c>
      <c r="CQ118" s="168">
        <f t="shared" ca="1" si="389"/>
        <v>1</v>
      </c>
      <c r="CR118" s="168">
        <f t="shared" ca="1" si="389"/>
        <v>0</v>
      </c>
      <c r="CS118" s="168" t="str">
        <f t="shared" ca="1" si="389"/>
        <v>-</v>
      </c>
      <c r="CT118" s="168" t="str">
        <f t="shared" ca="1" si="389"/>
        <v>-</v>
      </c>
      <c r="CU118" s="168" t="str">
        <f t="shared" ca="1" si="389"/>
        <v>-</v>
      </c>
      <c r="CV118" s="168" t="str">
        <f t="shared" ca="1" si="389"/>
        <v>-</v>
      </c>
      <c r="CW118" s="168" t="str">
        <f t="shared" ca="1" si="389"/>
        <v>-</v>
      </c>
      <c r="CX118" s="168" t="str">
        <f t="shared" ca="1" si="385"/>
        <v>-</v>
      </c>
      <c r="CY118" s="168" t="str">
        <f t="shared" ca="1" si="385"/>
        <v>-</v>
      </c>
      <c r="CZ118" s="168">
        <f t="shared" ca="1" si="385"/>
        <v>0</v>
      </c>
      <c r="DA118" s="168" t="str">
        <f t="shared" ca="1" si="385"/>
        <v>-</v>
      </c>
      <c r="DB118" s="168" t="str">
        <f t="shared" ca="1" si="385"/>
        <v>-</v>
      </c>
      <c r="DC118" s="168" t="str">
        <f t="shared" ca="1" si="385"/>
        <v>-</v>
      </c>
      <c r="DD118" s="168" t="str">
        <f t="shared" ca="1" si="385"/>
        <v>-</v>
      </c>
      <c r="DE118" s="168" t="str">
        <f t="shared" ca="1" si="385"/>
        <v>-</v>
      </c>
      <c r="DF118" s="168">
        <f t="shared" ca="1" si="385"/>
        <v>0</v>
      </c>
      <c r="DG118" s="168">
        <f t="shared" ca="1" si="385"/>
        <v>0</v>
      </c>
      <c r="DH118" s="168">
        <f t="shared" ca="1" si="385"/>
        <v>0</v>
      </c>
      <c r="DI118" s="168">
        <f t="shared" ca="1" si="385"/>
        <v>0</v>
      </c>
      <c r="DJ118" s="168">
        <f t="shared" ca="1" si="385"/>
        <v>0</v>
      </c>
      <c r="DK118" s="168">
        <f t="shared" ca="1" si="385"/>
        <v>0</v>
      </c>
      <c r="DL118" s="168">
        <f t="shared" ca="1" si="385"/>
        <v>0</v>
      </c>
      <c r="DM118" s="168" t="str">
        <f t="shared" ca="1" si="383"/>
        <v>-</v>
      </c>
      <c r="DN118" s="168" t="str">
        <f t="shared" ca="1" si="383"/>
        <v>-</v>
      </c>
      <c r="DO118" s="168" t="str">
        <f t="shared" ca="1" si="383"/>
        <v>-</v>
      </c>
      <c r="DP118" s="168" t="str">
        <f t="shared" ca="1" si="383"/>
        <v>-</v>
      </c>
      <c r="DQ118" s="168" t="str">
        <f t="shared" ca="1" si="383"/>
        <v>-</v>
      </c>
      <c r="DR118" s="168" t="str">
        <f t="shared" ca="1" si="383"/>
        <v>-</v>
      </c>
      <c r="DS118" s="168" t="str">
        <f t="shared" ca="1" si="383"/>
        <v>-</v>
      </c>
      <c r="DT118" s="168" t="str">
        <f t="shared" ca="1" si="383"/>
        <v>-</v>
      </c>
      <c r="DU118" s="168" t="str">
        <f t="shared" ca="1" si="383"/>
        <v>-</v>
      </c>
      <c r="DV118" s="168" t="str">
        <f t="shared" ca="1" si="383"/>
        <v>-</v>
      </c>
      <c r="DW118" s="168" t="str">
        <f t="shared" ca="1" si="383"/>
        <v>-</v>
      </c>
      <c r="DX118" s="10"/>
      <c r="DY118" s="168">
        <f t="shared" ca="1" si="383"/>
        <v>1</v>
      </c>
      <c r="DZ118" s="168" t="str">
        <f t="shared" ca="1" si="383"/>
        <v>-</v>
      </c>
      <c r="EA118" s="168" t="str">
        <f t="shared" ca="1" si="383"/>
        <v>-</v>
      </c>
      <c r="EB118" s="168" t="str">
        <f t="shared" ca="1" si="383"/>
        <v>-</v>
      </c>
      <c r="EC118" s="168" t="str">
        <f t="shared" ca="1" si="383"/>
        <v>-</v>
      </c>
      <c r="ED118" s="168" t="b">
        <f t="shared" ca="1" si="383"/>
        <v>0</v>
      </c>
      <c r="EE118" s="168" t="str">
        <f t="shared" ca="1" si="383"/>
        <v>-</v>
      </c>
      <c r="EF118" s="168">
        <f t="shared" ca="1" si="383"/>
        <v>0</v>
      </c>
      <c r="EG118" s="168" t="str">
        <f t="shared" ca="1" si="383"/>
        <v>-</v>
      </c>
      <c r="EH118" s="166" cm="1">
        <f t="array" aca="1" ref="EH118" ca="1">INDEX(i.rev,$K118,EH$15)</f>
        <v>1</v>
      </c>
      <c r="EI118" s="168">
        <f t="shared" ca="1" si="375"/>
        <v>0</v>
      </c>
      <c r="EJ118" s="168">
        <f t="shared" ca="1" si="375"/>
        <v>1</v>
      </c>
      <c r="EK118" s="168">
        <f t="shared" ca="1" si="375"/>
        <v>0</v>
      </c>
      <c r="EL118" s="168">
        <f t="shared" ca="1" si="375"/>
        <v>1</v>
      </c>
      <c r="EM118" s="168">
        <f t="shared" ca="1" si="375"/>
        <v>1</v>
      </c>
      <c r="EN118" s="168">
        <f t="shared" ca="1" si="375"/>
        <v>1</v>
      </c>
      <c r="EO118" s="168">
        <f t="shared" ca="1" si="375"/>
        <v>0</v>
      </c>
      <c r="EP118" s="168">
        <f t="shared" ca="1" si="375"/>
        <v>0</v>
      </c>
      <c r="EQ118" s="168">
        <f t="shared" ca="1" si="375"/>
        <v>0</v>
      </c>
      <c r="ER118" s="168">
        <f t="shared" ca="1" si="375"/>
        <v>0</v>
      </c>
      <c r="ES118" s="168">
        <f t="shared" ca="1" si="375"/>
        <v>0</v>
      </c>
      <c r="ET118" s="168">
        <f t="shared" ca="1" si="375"/>
        <v>0</v>
      </c>
      <c r="EU118" s="168">
        <f t="shared" ca="1" si="375"/>
        <v>0</v>
      </c>
      <c r="EV118" s="168">
        <f t="shared" ca="1" si="375"/>
        <v>0</v>
      </c>
      <c r="EW118" s="168">
        <f t="shared" ca="1" si="375"/>
        <v>0</v>
      </c>
      <c r="EX118" s="168">
        <f t="shared" ca="1" si="375"/>
        <v>0</v>
      </c>
      <c r="EY118" s="166" cm="1">
        <f t="array" aca="1" ref="EY118" ca="1">INDEX(i.rev,$K118,EY$15)</f>
        <v>0</v>
      </c>
      <c r="EZ118" s="168">
        <f t="shared" ca="1" si="299"/>
        <v>0</v>
      </c>
      <c r="FA118" s="166" cm="1">
        <f t="array" aca="1" ref="FA118" ca="1">INDEX(i.rev,$K118,FA$15)</f>
        <v>1</v>
      </c>
      <c r="FB118" s="168">
        <f t="shared" ca="1" si="390"/>
        <v>0</v>
      </c>
      <c r="FC118" s="168">
        <f t="shared" ca="1" si="390"/>
        <v>0</v>
      </c>
      <c r="FD118" s="168">
        <f t="shared" ca="1" si="390"/>
        <v>0</v>
      </c>
      <c r="FE118" s="168">
        <f t="shared" ca="1" si="390"/>
        <v>0</v>
      </c>
      <c r="FF118" s="168">
        <f t="shared" ca="1" si="390"/>
        <v>0</v>
      </c>
      <c r="FG118" s="168">
        <f t="shared" ca="1" si="390"/>
        <v>0</v>
      </c>
      <c r="FH118" s="168">
        <f t="shared" ca="1" si="390"/>
        <v>0</v>
      </c>
      <c r="FI118" s="10">
        <f t="shared" si="391"/>
        <v>0.75</v>
      </c>
      <c r="FJ118" s="168" t="str">
        <f t="shared" ca="1" si="365"/>
        <v>-</v>
      </c>
      <c r="FK118" s="168" t="str">
        <f t="shared" ca="1" si="365"/>
        <v>-</v>
      </c>
      <c r="FL118" s="168" t="str">
        <f t="shared" ca="1" si="365"/>
        <v>-</v>
      </c>
      <c r="FM118" s="168" t="str">
        <f t="shared" ca="1" si="365"/>
        <v>-</v>
      </c>
      <c r="FN118" s="166">
        <f t="shared" si="378"/>
        <v>75</v>
      </c>
      <c r="FO118" s="166" t="b">
        <f t="shared" si="376"/>
        <v>0</v>
      </c>
      <c r="FP118" s="166" t="b">
        <f t="shared" si="376"/>
        <v>0</v>
      </c>
      <c r="FQ118" s="166" t="b">
        <f t="shared" si="376"/>
        <v>1</v>
      </c>
      <c r="FR118" s="168">
        <f t="shared" ca="1" si="390"/>
        <v>0</v>
      </c>
      <c r="FS118" s="166">
        <f t="shared" ca="1" si="226"/>
        <v>1</v>
      </c>
      <c r="FT118" s="166">
        <f t="shared" ca="1" si="226"/>
        <v>1</v>
      </c>
      <c r="FU118" s="168" t="str">
        <f t="shared" ca="1" si="387"/>
        <v>-</v>
      </c>
      <c r="FV118" s="168" t="str">
        <f t="shared" ca="1" si="387"/>
        <v>-</v>
      </c>
      <c r="FW118" s="168" t="str">
        <f t="shared" ca="1" si="387"/>
        <v>-</v>
      </c>
      <c r="FX118" s="168" t="str">
        <f t="shared" ca="1" si="387"/>
        <v>-</v>
      </c>
      <c r="FY118" s="168" t="str">
        <f t="shared" ca="1" si="387"/>
        <v>-</v>
      </c>
      <c r="FZ118" s="168" t="str">
        <f t="shared" ca="1" si="387"/>
        <v>-</v>
      </c>
      <c r="GA118" s="168" t="str">
        <f t="shared" ca="1" si="387"/>
        <v>-</v>
      </c>
      <c r="GB118" s="168" t="str">
        <f t="shared" ca="1" si="387"/>
        <v>-</v>
      </c>
      <c r="GC118" s="168" t="str">
        <f t="shared" ca="1" si="387"/>
        <v>-</v>
      </c>
      <c r="GD118" s="168" t="b">
        <f t="shared" ca="1" si="387"/>
        <v>1</v>
      </c>
      <c r="GE118" s="168" t="str">
        <f t="shared" ca="1" si="387"/>
        <v>-</v>
      </c>
      <c r="GF118" s="168" t="str">
        <f t="shared" ca="1" si="387"/>
        <v>-</v>
      </c>
      <c r="GG118" s="168" t="str">
        <f t="shared" ca="1" si="387"/>
        <v>-</v>
      </c>
      <c r="GH118" s="168" t="str">
        <f t="shared" ca="1" si="387"/>
        <v>-</v>
      </c>
      <c r="GI118" s="168" t="str">
        <f t="shared" ca="1" si="387"/>
        <v>-</v>
      </c>
      <c r="GJ118" s="168" t="str">
        <f t="shared" ca="1" si="387"/>
        <v>-</v>
      </c>
      <c r="GK118" s="168" t="str">
        <f t="shared" ca="1" si="388"/>
        <v>-</v>
      </c>
      <c r="GL118" s="168" t="str">
        <f t="shared" ca="1" si="388"/>
        <v>-</v>
      </c>
      <c r="GM118" s="168" t="str">
        <f t="shared" ca="1" si="388"/>
        <v>-</v>
      </c>
      <c r="GN118" s="168" t="str">
        <f t="shared" ca="1" si="388"/>
        <v>-</v>
      </c>
      <c r="GO118" s="168" t="str">
        <f t="shared" ca="1" si="388"/>
        <v>-</v>
      </c>
      <c r="GP118" s="168" t="str">
        <f t="shared" ca="1" si="388"/>
        <v>-</v>
      </c>
      <c r="GQ118" s="168" t="str">
        <f t="shared" ca="1" si="388"/>
        <v>-</v>
      </c>
      <c r="GR118" s="168" t="str">
        <f t="shared" ca="1" si="388"/>
        <v>-</v>
      </c>
      <c r="GS118" s="168">
        <f t="shared" ca="1" si="388"/>
        <v>500</v>
      </c>
      <c r="GT118" s="168">
        <f t="shared" ca="1" si="388"/>
        <v>500</v>
      </c>
      <c r="GU118" s="168" t="str">
        <f t="shared" ca="1" si="388"/>
        <v>-</v>
      </c>
      <c r="GV118" s="168" t="str">
        <f t="shared" ca="1" si="388"/>
        <v>-</v>
      </c>
      <c r="GW118" s="168" t="str">
        <f t="shared" ca="1" si="388"/>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31"/>
        <v>4.4999999999999998E-2</v>
      </c>
      <c r="JB118" s="166">
        <f t="shared" ca="1" si="232"/>
        <v>4.4999999999999998E-2</v>
      </c>
      <c r="JC118" s="168">
        <f t="shared" ca="1" si="382"/>
        <v>1</v>
      </c>
      <c r="JD118" s="168">
        <f t="shared" ca="1" si="382"/>
        <v>0</v>
      </c>
      <c r="JE118" s="168">
        <f t="shared" ca="1" si="382"/>
        <v>1</v>
      </c>
      <c r="JF118" s="168">
        <f t="shared" ca="1" si="382"/>
        <v>1</v>
      </c>
      <c r="JG118" s="168">
        <f t="shared" ca="1" si="382"/>
        <v>0</v>
      </c>
      <c r="JH118" s="199">
        <v>50</v>
      </c>
      <c r="JI118" s="199">
        <v>50</v>
      </c>
      <c r="JJ118" s="199">
        <v>50</v>
      </c>
      <c r="JK118" s="199">
        <v>50</v>
      </c>
      <c r="JL118" s="166">
        <f t="shared" ca="1" si="301"/>
        <v>1</v>
      </c>
      <c r="JM118" s="166">
        <f t="shared" ca="1" si="302"/>
        <v>1</v>
      </c>
      <c r="JN118" s="166">
        <f t="shared" ca="1" si="303"/>
        <v>1</v>
      </c>
      <c r="JO118" s="166">
        <f t="shared" ca="1" si="234"/>
        <v>1</v>
      </c>
      <c r="JP118" s="166">
        <f t="shared" ca="1" si="234"/>
        <v>1</v>
      </c>
      <c r="JQ118" s="168">
        <f t="shared" ca="1" si="382"/>
        <v>1</v>
      </c>
      <c r="JR118" s="10"/>
      <c r="JS118" s="168">
        <f t="shared" ca="1" si="382"/>
        <v>1</v>
      </c>
      <c r="JT118" s="166">
        <f t="shared" ca="1" si="235"/>
        <v>1</v>
      </c>
      <c r="JU118" s="168">
        <f t="shared" ca="1" si="382"/>
        <v>1</v>
      </c>
      <c r="JV118" s="168">
        <f t="shared" ca="1" si="382"/>
        <v>1</v>
      </c>
      <c r="JW118" s="168">
        <f t="shared" ca="1" si="382"/>
        <v>1</v>
      </c>
      <c r="JX118" s="168">
        <f t="shared" ca="1" si="382"/>
        <v>1</v>
      </c>
      <c r="JY118" s="168">
        <f t="shared" ca="1" si="382"/>
        <v>1</v>
      </c>
      <c r="JZ118" s="168">
        <f t="shared" ca="1" si="382"/>
        <v>1</v>
      </c>
      <c r="KA118" s="166">
        <f t="shared" ca="1" si="236"/>
        <v>1</v>
      </c>
      <c r="KB118" s="166">
        <f t="shared" ca="1" si="237"/>
        <v>1</v>
      </c>
      <c r="KC118" s="166">
        <f t="shared" ca="1" si="238"/>
        <v>1</v>
      </c>
      <c r="KD118" s="166" t="str">
        <f t="shared" ca="1" si="239"/>
        <v>-</v>
      </c>
      <c r="KE118" s="199">
        <v>2</v>
      </c>
      <c r="KF118" s="166" t="str">
        <f t="shared" ca="1" si="240"/>
        <v>-</v>
      </c>
      <c r="KG118" s="166" t="str">
        <f t="shared" ca="1" si="241"/>
        <v>-</v>
      </c>
      <c r="KH118" s="166" t="b">
        <f t="shared" ca="1" si="242"/>
        <v>0</v>
      </c>
      <c r="KI118" s="168">
        <f t="shared" ca="1" si="382"/>
        <v>0</v>
      </c>
      <c r="KJ118" s="27">
        <v>0</v>
      </c>
    </row>
    <row r="119" spans="1:296" s="148" customFormat="1" outlineLevel="1">
      <c r="A119" s="126">
        <f t="shared" si="352"/>
        <v>114</v>
      </c>
      <c r="B119" s="126">
        <f t="shared" si="294"/>
        <v>13</v>
      </c>
      <c r="C119" s="148">
        <v>101</v>
      </c>
      <c r="D119" s="148" t="s">
        <v>884</v>
      </c>
      <c r="E119" s="148" t="b">
        <v>1</v>
      </c>
      <c r="F119" s="148" t="b">
        <v>0</v>
      </c>
      <c r="G119" s="148" t="b">
        <f t="shared" si="367"/>
        <v>1</v>
      </c>
      <c r="H119" s="144">
        <v>3</v>
      </c>
      <c r="I119" s="32">
        <v>1</v>
      </c>
      <c r="J119" s="144">
        <f t="shared" ca="1" si="371"/>
        <v>1</v>
      </c>
      <c r="K119" s="144">
        <f t="shared" ca="1" si="371"/>
        <v>1</v>
      </c>
      <c r="L119" s="144">
        <f t="shared" ca="1" si="371"/>
        <v>1</v>
      </c>
      <c r="M119" s="144">
        <f t="shared" ca="1" si="371"/>
        <v>1</v>
      </c>
      <c r="N119" s="144">
        <f t="shared" ca="1" si="371"/>
        <v>1</v>
      </c>
      <c r="O119" s="144">
        <f t="shared" ca="1" si="371"/>
        <v>1</v>
      </c>
      <c r="P119" s="144">
        <f t="shared" ca="1" si="371"/>
        <v>1</v>
      </c>
      <c r="Q119" s="144">
        <f t="shared" ca="1" si="371"/>
        <v>1</v>
      </c>
      <c r="R119" s="144">
        <f t="shared" ca="1" si="371"/>
        <v>2</v>
      </c>
      <c r="S119" s="144">
        <f t="shared" ca="1" si="371"/>
        <v>1</v>
      </c>
      <c r="T119" s="144">
        <f t="shared" ca="1" si="371"/>
        <v>1</v>
      </c>
      <c r="U119" s="144">
        <f t="shared" ca="1" si="371"/>
        <v>1</v>
      </c>
      <c r="V119" s="144">
        <f t="shared" ca="1" si="371"/>
        <v>1</v>
      </c>
      <c r="W119" s="144">
        <f t="shared" ca="1" si="371"/>
        <v>1</v>
      </c>
      <c r="X119" s="144">
        <f t="shared" ca="1" si="371"/>
        <v>1</v>
      </c>
      <c r="Y119" s="144">
        <f t="shared" ca="1" si="371"/>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81"/>
        <v>1</v>
      </c>
      <c r="AL119" s="166" t="str">
        <f t="shared" si="381"/>
        <v>-</v>
      </c>
      <c r="AM119" s="166" t="str">
        <f t="shared" si="381"/>
        <v>-</v>
      </c>
      <c r="AN119" s="166" t="str">
        <f t="shared" si="381"/>
        <v>-</v>
      </c>
      <c r="AO119" s="166" t="b">
        <f t="shared" si="381"/>
        <v>0</v>
      </c>
      <c r="AP119" s="166" t="b">
        <f t="shared" si="381"/>
        <v>0</v>
      </c>
      <c r="AQ119" s="166">
        <f t="shared" ca="1" si="217"/>
        <v>0</v>
      </c>
      <c r="AR119" s="166" t="b">
        <f t="shared" ca="1" si="373"/>
        <v>0</v>
      </c>
      <c r="AS119" s="166" t="b">
        <f t="shared" ca="1" si="373"/>
        <v>0</v>
      </c>
      <c r="AT119" s="166" t="str">
        <f t="shared" ca="1" si="373"/>
        <v>-</v>
      </c>
      <c r="AU119" s="166" t="str">
        <f t="shared" ca="1" si="373"/>
        <v>-</v>
      </c>
      <c r="AV119" s="166" t="str">
        <f t="shared" ca="1" si="373"/>
        <v>-</v>
      </c>
      <c r="AW119" s="10"/>
      <c r="AX119" s="166" t="b">
        <f t="shared" si="219"/>
        <v>1</v>
      </c>
      <c r="AY119" s="168" t="b">
        <f t="shared" ca="1" si="374"/>
        <v>1</v>
      </c>
      <c r="AZ119" s="168" t="b">
        <f t="shared" ca="1" si="374"/>
        <v>1</v>
      </c>
      <c r="BA119" s="167">
        <f t="shared" si="263"/>
        <v>3108</v>
      </c>
      <c r="BB119" s="168" t="str">
        <f t="shared" ca="1" si="374"/>
        <v>-</v>
      </c>
      <c r="BC119" s="168" t="str">
        <f t="shared" ca="1" si="374"/>
        <v>-</v>
      </c>
      <c r="BD119" s="168" t="str">
        <f t="shared" ca="1" si="374"/>
        <v>-</v>
      </c>
      <c r="BE119" s="168" t="str">
        <f t="shared" ca="1" si="374"/>
        <v>-</v>
      </c>
      <c r="BF119" s="168" t="str">
        <f t="shared" ca="1" si="374"/>
        <v>-</v>
      </c>
      <c r="BG119" s="168">
        <f t="shared" ca="1" si="374"/>
        <v>1</v>
      </c>
      <c r="BH119" s="168">
        <f t="shared" ca="1" si="374"/>
        <v>1</v>
      </c>
      <c r="BI119" s="168" t="str">
        <f t="shared" ca="1" si="374"/>
        <v>-</v>
      </c>
      <c r="BJ119" s="168" t="str">
        <f t="shared" ca="1" si="374"/>
        <v>-</v>
      </c>
      <c r="BK119" s="10"/>
      <c r="BL119" s="168" t="str">
        <f t="shared" ca="1" si="374"/>
        <v>-</v>
      </c>
      <c r="BM119" s="168" t="str">
        <f t="shared" ca="1" si="374"/>
        <v>-</v>
      </c>
      <c r="BN119" s="168" t="str">
        <f t="shared" ref="BN119:BV119" ca="1" si="392">OFFSET(BN$5,$B119,0)</f>
        <v>-</v>
      </c>
      <c r="BO119" s="168" t="str">
        <f t="shared" ca="1" si="392"/>
        <v>-</v>
      </c>
      <c r="BP119" s="168" t="str">
        <f t="shared" ca="1" si="392"/>
        <v>-</v>
      </c>
      <c r="BQ119" s="168" t="str">
        <f t="shared" ca="1" si="392"/>
        <v>-</v>
      </c>
      <c r="BR119" s="168" t="str">
        <f t="shared" ca="1" si="392"/>
        <v>-</v>
      </c>
      <c r="BS119" s="168" t="str">
        <f t="shared" ca="1" si="392"/>
        <v>-</v>
      </c>
      <c r="BT119" s="168" t="str">
        <f t="shared" ca="1" si="392"/>
        <v>-</v>
      </c>
      <c r="BU119" s="168" t="str">
        <f t="shared" ca="1" si="392"/>
        <v>-</v>
      </c>
      <c r="BV119" s="168" t="str">
        <f t="shared" ca="1" si="39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89"/>
        <v>-</v>
      </c>
      <c r="CI119" s="168" t="str">
        <f t="shared" ca="1" si="389"/>
        <v>-</v>
      </c>
      <c r="CJ119" s="168" t="str">
        <f t="shared" ca="1" si="389"/>
        <v>-</v>
      </c>
      <c r="CK119" s="168" t="str">
        <f t="shared" ca="1" si="389"/>
        <v>-</v>
      </c>
      <c r="CL119" s="168" t="str">
        <f t="shared" ca="1" si="389"/>
        <v>-</v>
      </c>
      <c r="CM119" s="168" t="str">
        <f t="shared" ca="1" si="389"/>
        <v>-</v>
      </c>
      <c r="CN119" s="168" t="str">
        <f t="shared" ca="1" si="389"/>
        <v>-</v>
      </c>
      <c r="CO119" s="168" t="str">
        <f t="shared" ca="1" si="389"/>
        <v>-</v>
      </c>
      <c r="CP119" s="168">
        <f t="shared" ca="1" si="389"/>
        <v>1</v>
      </c>
      <c r="CQ119" s="168">
        <f t="shared" ca="1" si="389"/>
        <v>1</v>
      </c>
      <c r="CR119" s="168">
        <f t="shared" ca="1" si="389"/>
        <v>0</v>
      </c>
      <c r="CS119" s="168" t="str">
        <f t="shared" ca="1" si="389"/>
        <v>-</v>
      </c>
      <c r="CT119" s="168" t="str">
        <f t="shared" ca="1" si="389"/>
        <v>-</v>
      </c>
      <c r="CU119" s="168" t="str">
        <f t="shared" ca="1" si="389"/>
        <v>-</v>
      </c>
      <c r="CV119" s="168" t="str">
        <f t="shared" ca="1" si="389"/>
        <v>-</v>
      </c>
      <c r="CW119" s="168" t="str">
        <f t="shared" ca="1" si="389"/>
        <v>-</v>
      </c>
      <c r="CX119" s="168" t="str">
        <f t="shared" ca="1" si="385"/>
        <v>-</v>
      </c>
      <c r="CY119" s="168" t="str">
        <f t="shared" ca="1" si="385"/>
        <v>-</v>
      </c>
      <c r="CZ119" s="168">
        <f t="shared" ca="1" si="385"/>
        <v>0</v>
      </c>
      <c r="DA119" s="168" t="str">
        <f t="shared" ca="1" si="385"/>
        <v>-</v>
      </c>
      <c r="DB119" s="168" t="str">
        <f t="shared" ca="1" si="385"/>
        <v>-</v>
      </c>
      <c r="DC119" s="168" t="str">
        <f t="shared" ca="1" si="385"/>
        <v>-</v>
      </c>
      <c r="DD119" s="168" t="str">
        <f t="shared" ca="1" si="385"/>
        <v>-</v>
      </c>
      <c r="DE119" s="168" t="str">
        <f t="shared" ca="1" si="385"/>
        <v>-</v>
      </c>
      <c r="DF119" s="168">
        <f t="shared" ca="1" si="385"/>
        <v>0</v>
      </c>
      <c r="DG119" s="168">
        <f t="shared" ca="1" si="385"/>
        <v>0</v>
      </c>
      <c r="DH119" s="168">
        <f t="shared" ca="1" si="385"/>
        <v>0</v>
      </c>
      <c r="DI119" s="168">
        <f t="shared" ca="1" si="385"/>
        <v>0</v>
      </c>
      <c r="DJ119" s="168">
        <f t="shared" ca="1" si="385"/>
        <v>0</v>
      </c>
      <c r="DK119" s="168">
        <f t="shared" ca="1" si="385"/>
        <v>0</v>
      </c>
      <c r="DL119" s="168">
        <f t="shared" ca="1" si="385"/>
        <v>0</v>
      </c>
      <c r="DM119" s="168" t="str">
        <f t="shared" ca="1" si="383"/>
        <v>-</v>
      </c>
      <c r="DN119" s="168" t="str">
        <f t="shared" ca="1" si="383"/>
        <v>-</v>
      </c>
      <c r="DO119" s="168" t="str">
        <f t="shared" ca="1" si="383"/>
        <v>-</v>
      </c>
      <c r="DP119" s="168" t="str">
        <f t="shared" ca="1" si="383"/>
        <v>-</v>
      </c>
      <c r="DQ119" s="168" t="str">
        <f t="shared" ca="1" si="383"/>
        <v>-</v>
      </c>
      <c r="DR119" s="168" t="str">
        <f t="shared" ca="1" si="383"/>
        <v>-</v>
      </c>
      <c r="DS119" s="168" t="str">
        <f t="shared" ca="1" si="383"/>
        <v>-</v>
      </c>
      <c r="DT119" s="168" t="str">
        <f t="shared" ca="1" si="383"/>
        <v>-</v>
      </c>
      <c r="DU119" s="168" t="str">
        <f t="shared" ca="1" si="383"/>
        <v>-</v>
      </c>
      <c r="DV119" s="168" t="str">
        <f t="shared" ca="1" si="383"/>
        <v>-</v>
      </c>
      <c r="DW119" s="168" t="str">
        <f t="shared" ca="1" si="383"/>
        <v>-</v>
      </c>
      <c r="DX119" s="10"/>
      <c r="DY119" s="168">
        <f t="shared" ca="1" si="383"/>
        <v>1</v>
      </c>
      <c r="DZ119" s="168" t="str">
        <f t="shared" ca="1" si="383"/>
        <v>-</v>
      </c>
      <c r="EA119" s="168" t="str">
        <f t="shared" ca="1" si="383"/>
        <v>-</v>
      </c>
      <c r="EB119" s="168" t="str">
        <f t="shared" ca="1" si="383"/>
        <v>-</v>
      </c>
      <c r="EC119" s="168" t="str">
        <f t="shared" ca="1" si="383"/>
        <v>-</v>
      </c>
      <c r="ED119" s="168" t="b">
        <f t="shared" ca="1" si="383"/>
        <v>0</v>
      </c>
      <c r="EE119" s="168" t="str">
        <f t="shared" ca="1" si="383"/>
        <v>-</v>
      </c>
      <c r="EF119" s="168">
        <f t="shared" ca="1" si="383"/>
        <v>0</v>
      </c>
      <c r="EG119" s="168" t="str">
        <f t="shared" ca="1" si="383"/>
        <v>-</v>
      </c>
      <c r="EH119" s="166" cm="1">
        <f t="array" aca="1" ref="EH119" ca="1">INDEX(i.rev,$K119,EH$15)</f>
        <v>1</v>
      </c>
      <c r="EI119" s="168">
        <f t="shared" ca="1" si="375"/>
        <v>0</v>
      </c>
      <c r="EJ119" s="168">
        <f t="shared" ca="1" si="375"/>
        <v>1</v>
      </c>
      <c r="EK119" s="168">
        <f t="shared" ca="1" si="375"/>
        <v>0</v>
      </c>
      <c r="EL119" s="168">
        <f t="shared" ca="1" si="375"/>
        <v>1</v>
      </c>
      <c r="EM119" s="168">
        <f t="shared" ca="1" si="375"/>
        <v>1</v>
      </c>
      <c r="EN119" s="168">
        <f t="shared" ca="1" si="375"/>
        <v>1</v>
      </c>
      <c r="EO119" s="168">
        <f t="shared" ca="1" si="375"/>
        <v>0</v>
      </c>
      <c r="EP119" s="168">
        <f t="shared" ca="1" si="375"/>
        <v>0</v>
      </c>
      <c r="EQ119" s="168">
        <f t="shared" ca="1" si="375"/>
        <v>0</v>
      </c>
      <c r="ER119" s="168">
        <f t="shared" ca="1" si="375"/>
        <v>0</v>
      </c>
      <c r="ES119" s="168">
        <f t="shared" ca="1" si="375"/>
        <v>0</v>
      </c>
      <c r="ET119" s="168">
        <f t="shared" ca="1" si="375"/>
        <v>0</v>
      </c>
      <c r="EU119" s="168">
        <f t="shared" ca="1" si="375"/>
        <v>0</v>
      </c>
      <c r="EV119" s="168">
        <f t="shared" ca="1" si="375"/>
        <v>0</v>
      </c>
      <c r="EW119" s="168">
        <f t="shared" ca="1" si="375"/>
        <v>0</v>
      </c>
      <c r="EX119" s="168">
        <f t="shared" ca="1" si="375"/>
        <v>0</v>
      </c>
      <c r="EY119" s="166" cm="1">
        <f t="array" aca="1" ref="EY119" ca="1">INDEX(i.rev,$K119,EY$15)</f>
        <v>0</v>
      </c>
      <c r="EZ119" s="168">
        <f t="shared" ca="1" si="299"/>
        <v>0</v>
      </c>
      <c r="FA119" s="166" cm="1">
        <f t="array" aca="1" ref="FA119" ca="1">INDEX(i.rev,$K119,FA$15)</f>
        <v>1</v>
      </c>
      <c r="FB119" s="168">
        <f t="shared" ca="1" si="390"/>
        <v>0</v>
      </c>
      <c r="FC119" s="168">
        <f t="shared" ca="1" si="390"/>
        <v>0</v>
      </c>
      <c r="FD119" s="168">
        <f t="shared" ca="1" si="390"/>
        <v>0</v>
      </c>
      <c r="FE119" s="168">
        <f t="shared" ca="1" si="390"/>
        <v>0</v>
      </c>
      <c r="FF119" s="168">
        <f t="shared" ca="1" si="390"/>
        <v>0</v>
      </c>
      <c r="FG119" s="168">
        <f t="shared" ca="1" si="390"/>
        <v>0</v>
      </c>
      <c r="FH119" s="168">
        <f t="shared" ca="1" si="390"/>
        <v>0</v>
      </c>
      <c r="FI119" s="10">
        <f t="shared" si="391"/>
        <v>0.9</v>
      </c>
      <c r="FJ119" s="168" t="str">
        <f t="shared" ca="1" si="365"/>
        <v>-</v>
      </c>
      <c r="FK119" s="168" t="str">
        <f t="shared" ca="1" si="365"/>
        <v>-</v>
      </c>
      <c r="FL119" s="168" t="str">
        <f t="shared" ca="1" si="365"/>
        <v>-</v>
      </c>
      <c r="FM119" s="168" t="str">
        <f t="shared" ca="1" si="365"/>
        <v>-</v>
      </c>
      <c r="FN119" s="166">
        <f t="shared" si="378"/>
        <v>90</v>
      </c>
      <c r="FO119" s="166" t="b">
        <f t="shared" si="376"/>
        <v>0</v>
      </c>
      <c r="FP119" s="166" t="b">
        <f t="shared" si="376"/>
        <v>0</v>
      </c>
      <c r="FQ119" s="166" t="b">
        <f t="shared" si="376"/>
        <v>1</v>
      </c>
      <c r="FR119" s="168">
        <f t="shared" ca="1" si="390"/>
        <v>0</v>
      </c>
      <c r="FS119" s="166">
        <f t="shared" ca="1" si="226"/>
        <v>1</v>
      </c>
      <c r="FT119" s="166">
        <f t="shared" ca="1" si="226"/>
        <v>1</v>
      </c>
      <c r="FU119" s="168" t="str">
        <f t="shared" ca="1" si="387"/>
        <v>-</v>
      </c>
      <c r="FV119" s="168" t="str">
        <f t="shared" ca="1" si="387"/>
        <v>-</v>
      </c>
      <c r="FW119" s="168" t="str">
        <f t="shared" ca="1" si="387"/>
        <v>-</v>
      </c>
      <c r="FX119" s="168" t="str">
        <f t="shared" ca="1" si="387"/>
        <v>-</v>
      </c>
      <c r="FY119" s="168" t="str">
        <f t="shared" ca="1" si="387"/>
        <v>-</v>
      </c>
      <c r="FZ119" s="168" t="str">
        <f t="shared" ca="1" si="387"/>
        <v>-</v>
      </c>
      <c r="GA119" s="168" t="str">
        <f t="shared" ca="1" si="387"/>
        <v>-</v>
      </c>
      <c r="GB119" s="168" t="str">
        <f t="shared" ca="1" si="387"/>
        <v>-</v>
      </c>
      <c r="GC119" s="168" t="str">
        <f t="shared" ca="1" si="387"/>
        <v>-</v>
      </c>
      <c r="GD119" s="168" t="b">
        <f t="shared" ca="1" si="387"/>
        <v>1</v>
      </c>
      <c r="GE119" s="168" t="str">
        <f t="shared" ca="1" si="387"/>
        <v>-</v>
      </c>
      <c r="GF119" s="168" t="str">
        <f t="shared" ca="1" si="387"/>
        <v>-</v>
      </c>
      <c r="GG119" s="168" t="str">
        <f t="shared" ca="1" si="387"/>
        <v>-</v>
      </c>
      <c r="GH119" s="168" t="str">
        <f t="shared" ca="1" si="387"/>
        <v>-</v>
      </c>
      <c r="GI119" s="168" t="str">
        <f t="shared" ca="1" si="387"/>
        <v>-</v>
      </c>
      <c r="GJ119" s="168" t="str">
        <f t="shared" ca="1" si="387"/>
        <v>-</v>
      </c>
      <c r="GK119" s="168" t="str">
        <f t="shared" ca="1" si="388"/>
        <v>-</v>
      </c>
      <c r="GL119" s="168" t="str">
        <f t="shared" ca="1" si="388"/>
        <v>-</v>
      </c>
      <c r="GM119" s="168" t="str">
        <f t="shared" ca="1" si="388"/>
        <v>-</v>
      </c>
      <c r="GN119" s="168" t="str">
        <f t="shared" ca="1" si="388"/>
        <v>-</v>
      </c>
      <c r="GO119" s="168" t="str">
        <f t="shared" ca="1" si="388"/>
        <v>-</v>
      </c>
      <c r="GP119" s="168" t="str">
        <f t="shared" ca="1" si="388"/>
        <v>-</v>
      </c>
      <c r="GQ119" s="168" t="str">
        <f t="shared" ca="1" si="388"/>
        <v>-</v>
      </c>
      <c r="GR119" s="168" t="str">
        <f t="shared" ca="1" si="388"/>
        <v>-</v>
      </c>
      <c r="GS119" s="168">
        <f t="shared" ca="1" si="388"/>
        <v>500</v>
      </c>
      <c r="GT119" s="168">
        <f t="shared" ca="1" si="388"/>
        <v>500</v>
      </c>
      <c r="GU119" s="168" t="str">
        <f t="shared" ca="1" si="388"/>
        <v>-</v>
      </c>
      <c r="GV119" s="168" t="str">
        <f t="shared" ca="1" si="388"/>
        <v>-</v>
      </c>
      <c r="GW119" s="168" t="str">
        <f t="shared" ca="1" si="388"/>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31"/>
        <v>4.4999999999999998E-2</v>
      </c>
      <c r="JB119" s="166">
        <f t="shared" ca="1" si="232"/>
        <v>4.4999999999999998E-2</v>
      </c>
      <c r="JC119" s="168">
        <f t="shared" ca="1" si="382"/>
        <v>1</v>
      </c>
      <c r="JD119" s="168">
        <f t="shared" ca="1" si="382"/>
        <v>0</v>
      </c>
      <c r="JE119" s="168">
        <f t="shared" ca="1" si="382"/>
        <v>1</v>
      </c>
      <c r="JF119" s="168">
        <f t="shared" ca="1" si="382"/>
        <v>1</v>
      </c>
      <c r="JG119" s="168">
        <f t="shared" ca="1" si="382"/>
        <v>0</v>
      </c>
      <c r="JH119" s="199">
        <v>50</v>
      </c>
      <c r="JI119" s="199">
        <v>50</v>
      </c>
      <c r="JJ119" s="199">
        <v>50</v>
      </c>
      <c r="JK119" s="199">
        <v>50</v>
      </c>
      <c r="JL119" s="166">
        <f t="shared" ca="1" si="301"/>
        <v>1</v>
      </c>
      <c r="JM119" s="166">
        <f t="shared" ca="1" si="302"/>
        <v>1</v>
      </c>
      <c r="JN119" s="166">
        <f t="shared" ca="1" si="303"/>
        <v>1</v>
      </c>
      <c r="JO119" s="166">
        <f t="shared" ca="1" si="234"/>
        <v>1</v>
      </c>
      <c r="JP119" s="166">
        <f t="shared" ca="1" si="234"/>
        <v>1</v>
      </c>
      <c r="JQ119" s="168">
        <f t="shared" ca="1" si="382"/>
        <v>1</v>
      </c>
      <c r="JR119" s="10"/>
      <c r="JS119" s="168">
        <f t="shared" ca="1" si="382"/>
        <v>1</v>
      </c>
      <c r="JT119" s="166">
        <f t="shared" ca="1" si="235"/>
        <v>1</v>
      </c>
      <c r="JU119" s="168">
        <f t="shared" ca="1" si="382"/>
        <v>1</v>
      </c>
      <c r="JV119" s="168">
        <f t="shared" ca="1" si="382"/>
        <v>1</v>
      </c>
      <c r="JW119" s="168">
        <f t="shared" ca="1" si="382"/>
        <v>1</v>
      </c>
      <c r="JX119" s="168">
        <f t="shared" ca="1" si="382"/>
        <v>1</v>
      </c>
      <c r="JY119" s="168">
        <f t="shared" ca="1" si="382"/>
        <v>1</v>
      </c>
      <c r="JZ119" s="168">
        <f t="shared" ca="1" si="382"/>
        <v>1</v>
      </c>
      <c r="KA119" s="166">
        <f t="shared" ca="1" si="236"/>
        <v>1</v>
      </c>
      <c r="KB119" s="166">
        <f t="shared" ca="1" si="237"/>
        <v>1</v>
      </c>
      <c r="KC119" s="166">
        <f t="shared" ca="1" si="238"/>
        <v>1</v>
      </c>
      <c r="KD119" s="166" t="str">
        <f t="shared" ca="1" si="239"/>
        <v>-</v>
      </c>
      <c r="KE119" s="199">
        <v>2</v>
      </c>
      <c r="KF119" s="166" t="str">
        <f t="shared" ca="1" si="240"/>
        <v>-</v>
      </c>
      <c r="KG119" s="166" t="str">
        <f t="shared" ca="1" si="241"/>
        <v>-</v>
      </c>
      <c r="KH119" s="166" t="b">
        <f t="shared" ca="1" si="242"/>
        <v>0</v>
      </c>
      <c r="KI119" s="168">
        <f t="shared" ca="1" si="382"/>
        <v>0</v>
      </c>
      <c r="KJ119" s="27">
        <v>0</v>
      </c>
    </row>
    <row r="120" spans="1:296" s="148" customFormat="1" outlineLevel="1">
      <c r="A120" s="126">
        <f t="shared" si="352"/>
        <v>115</v>
      </c>
      <c r="B120" s="126">
        <f t="shared" si="294"/>
        <v>13</v>
      </c>
      <c r="C120" s="148">
        <v>101</v>
      </c>
      <c r="D120" s="148" t="s">
        <v>884</v>
      </c>
      <c r="E120" s="148" t="b">
        <v>1</v>
      </c>
      <c r="F120" s="148" t="b">
        <v>0</v>
      </c>
      <c r="G120" s="148" t="b">
        <f t="shared" si="367"/>
        <v>1</v>
      </c>
      <c r="H120" s="144">
        <v>3</v>
      </c>
      <c r="I120" s="32">
        <v>1</v>
      </c>
      <c r="J120" s="144">
        <f t="shared" ca="1" si="371"/>
        <v>1</v>
      </c>
      <c r="K120" s="144">
        <f t="shared" ca="1" si="371"/>
        <v>1</v>
      </c>
      <c r="L120" s="144">
        <f t="shared" ca="1" si="371"/>
        <v>1</v>
      </c>
      <c r="M120" s="144">
        <f t="shared" ca="1" si="371"/>
        <v>1</v>
      </c>
      <c r="N120" s="144">
        <f t="shared" ca="1" si="371"/>
        <v>1</v>
      </c>
      <c r="O120" s="144">
        <f t="shared" ca="1" si="371"/>
        <v>1</v>
      </c>
      <c r="P120" s="144">
        <f t="shared" ca="1" si="371"/>
        <v>1</v>
      </c>
      <c r="Q120" s="144">
        <f t="shared" ca="1" si="371"/>
        <v>1</v>
      </c>
      <c r="R120" s="144">
        <f t="shared" ca="1" si="371"/>
        <v>2</v>
      </c>
      <c r="S120" s="144">
        <f t="shared" ca="1" si="371"/>
        <v>1</v>
      </c>
      <c r="T120" s="199">
        <v>2</v>
      </c>
      <c r="U120" s="144">
        <f t="shared" ca="1" si="371"/>
        <v>1</v>
      </c>
      <c r="V120" s="144">
        <f t="shared" ca="1" si="371"/>
        <v>1</v>
      </c>
      <c r="W120" s="144">
        <f t="shared" ca="1" si="371"/>
        <v>1</v>
      </c>
      <c r="X120" s="144">
        <f t="shared" ca="1" si="371"/>
        <v>1</v>
      </c>
      <c r="Y120" s="144">
        <f t="shared" ca="1" si="371"/>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81"/>
        <v>1</v>
      </c>
      <c r="AL120" s="166" t="str">
        <f t="shared" si="381"/>
        <v>-</v>
      </c>
      <c r="AM120" s="166" t="str">
        <f t="shared" si="381"/>
        <v>-</v>
      </c>
      <c r="AN120" s="166" t="str">
        <f t="shared" si="381"/>
        <v>-</v>
      </c>
      <c r="AO120" s="166" t="b">
        <f t="shared" si="381"/>
        <v>0</v>
      </c>
      <c r="AP120" s="166" t="b">
        <f t="shared" si="381"/>
        <v>0</v>
      </c>
      <c r="AQ120" s="166">
        <f t="shared" ca="1" si="217"/>
        <v>0</v>
      </c>
      <c r="AR120" s="166" t="b">
        <f t="shared" ca="1" si="373"/>
        <v>0</v>
      </c>
      <c r="AS120" s="166" t="b">
        <f t="shared" ca="1" si="373"/>
        <v>0</v>
      </c>
      <c r="AT120" s="166" t="str">
        <f t="shared" ca="1" si="373"/>
        <v>-</v>
      </c>
      <c r="AU120" s="166" t="str">
        <f t="shared" ca="1" si="373"/>
        <v>-</v>
      </c>
      <c r="AV120" s="166" t="str">
        <f t="shared" ca="1" si="373"/>
        <v>-</v>
      </c>
      <c r="AW120" s="10"/>
      <c r="AX120" s="166" t="b">
        <f t="shared" si="219"/>
        <v>1</v>
      </c>
      <c r="AY120" s="168" t="b">
        <f t="shared" ref="AY120:BV131" ca="1" si="393">OFFSET(AY$5,$B120,0)</f>
        <v>1</v>
      </c>
      <c r="AZ120" s="168" t="b">
        <f t="shared" ca="1" si="393"/>
        <v>1</v>
      </c>
      <c r="BA120" s="167">
        <f t="shared" si="263"/>
        <v>3108</v>
      </c>
      <c r="BB120" s="168" t="str">
        <f t="shared" ca="1" si="393"/>
        <v>-</v>
      </c>
      <c r="BC120" s="168" t="str">
        <f t="shared" ca="1" si="393"/>
        <v>-</v>
      </c>
      <c r="BD120" s="168" t="str">
        <f t="shared" ca="1" si="393"/>
        <v>-</v>
      </c>
      <c r="BE120" s="168" t="str">
        <f t="shared" ca="1" si="393"/>
        <v>-</v>
      </c>
      <c r="BF120" s="168" t="str">
        <f t="shared" ca="1" si="393"/>
        <v>-</v>
      </c>
      <c r="BG120" s="168">
        <f t="shared" ca="1" si="393"/>
        <v>1</v>
      </c>
      <c r="BH120" s="168">
        <f t="shared" ca="1" si="393"/>
        <v>1</v>
      </c>
      <c r="BI120" s="168" t="str">
        <f t="shared" ca="1" si="393"/>
        <v>-</v>
      </c>
      <c r="BJ120" s="168" t="str">
        <f t="shared" ca="1" si="393"/>
        <v>-</v>
      </c>
      <c r="BK120" s="10"/>
      <c r="BL120" s="168" t="str">
        <f t="shared" ca="1" si="393"/>
        <v>-</v>
      </c>
      <c r="BM120" s="168" t="str">
        <f t="shared" ca="1" si="393"/>
        <v>-</v>
      </c>
      <c r="BN120" s="168" t="str">
        <f t="shared" ca="1" si="393"/>
        <v>-</v>
      </c>
      <c r="BO120" s="168" t="str">
        <f t="shared" ca="1" si="393"/>
        <v>-</v>
      </c>
      <c r="BP120" s="168" t="str">
        <f t="shared" ca="1" si="393"/>
        <v>-</v>
      </c>
      <c r="BQ120" s="168" t="str">
        <f t="shared" ca="1" si="393"/>
        <v>-</v>
      </c>
      <c r="BR120" s="168" t="str">
        <f t="shared" ca="1" si="393"/>
        <v>-</v>
      </c>
      <c r="BS120" s="168" t="str">
        <f t="shared" ca="1" si="393"/>
        <v>-</v>
      </c>
      <c r="BT120" s="168" t="str">
        <f t="shared" ca="1" si="393"/>
        <v>-</v>
      </c>
      <c r="BU120" s="168" t="str">
        <f t="shared" ca="1" si="393"/>
        <v>-</v>
      </c>
      <c r="BV120" s="168" t="str">
        <f t="shared" ca="1" si="39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89"/>
        <v>-</v>
      </c>
      <c r="CI120" s="168" t="str">
        <f t="shared" ca="1" si="389"/>
        <v>-</v>
      </c>
      <c r="CJ120" s="168" t="str">
        <f t="shared" ca="1" si="389"/>
        <v>-</v>
      </c>
      <c r="CK120" s="168" t="str">
        <f t="shared" ca="1" si="389"/>
        <v>-</v>
      </c>
      <c r="CL120" s="168" t="str">
        <f t="shared" ca="1" si="389"/>
        <v>-</v>
      </c>
      <c r="CM120" s="168" t="str">
        <f t="shared" ca="1" si="389"/>
        <v>-</v>
      </c>
      <c r="CN120" s="168" t="str">
        <f t="shared" ca="1" si="389"/>
        <v>-</v>
      </c>
      <c r="CO120" s="168" t="str">
        <f t="shared" ca="1" si="389"/>
        <v>-</v>
      </c>
      <c r="CP120" s="168">
        <f t="shared" ca="1" si="389"/>
        <v>1</v>
      </c>
      <c r="CQ120" s="168">
        <f t="shared" ca="1" si="389"/>
        <v>1</v>
      </c>
      <c r="CR120" s="168">
        <f t="shared" ca="1" si="389"/>
        <v>0</v>
      </c>
      <c r="CS120" s="168" t="str">
        <f t="shared" ca="1" si="389"/>
        <v>-</v>
      </c>
      <c r="CT120" s="168" t="str">
        <f t="shared" ca="1" si="389"/>
        <v>-</v>
      </c>
      <c r="CU120" s="168" t="str">
        <f t="shared" ca="1" si="389"/>
        <v>-</v>
      </c>
      <c r="CV120" s="168" t="str">
        <f t="shared" ca="1" si="389"/>
        <v>-</v>
      </c>
      <c r="CW120" s="168" t="str">
        <f t="shared" ca="1" si="389"/>
        <v>-</v>
      </c>
      <c r="CX120" s="168" t="str">
        <f t="shared" ca="1" si="385"/>
        <v>-</v>
      </c>
      <c r="CY120" s="168" t="str">
        <f t="shared" ca="1" si="385"/>
        <v>-</v>
      </c>
      <c r="CZ120" s="168">
        <f t="shared" ca="1" si="385"/>
        <v>0</v>
      </c>
      <c r="DA120" s="168" t="str">
        <f t="shared" ca="1" si="385"/>
        <v>-</v>
      </c>
      <c r="DB120" s="168" t="str">
        <f t="shared" ca="1" si="385"/>
        <v>-</v>
      </c>
      <c r="DC120" s="168" t="str">
        <f t="shared" ca="1" si="385"/>
        <v>-</v>
      </c>
      <c r="DD120" s="168" t="str">
        <f t="shared" ca="1" si="385"/>
        <v>-</v>
      </c>
      <c r="DE120" s="168" t="str">
        <f t="shared" ca="1" si="385"/>
        <v>-</v>
      </c>
      <c r="DF120" s="168">
        <f t="shared" ca="1" si="385"/>
        <v>0</v>
      </c>
      <c r="DG120" s="168">
        <f t="shared" ca="1" si="385"/>
        <v>0</v>
      </c>
      <c r="DH120" s="168">
        <f t="shared" ca="1" si="385"/>
        <v>0</v>
      </c>
      <c r="DI120" s="168">
        <f t="shared" ca="1" si="385"/>
        <v>0</v>
      </c>
      <c r="DJ120" s="168">
        <f t="shared" ca="1" si="385"/>
        <v>0</v>
      </c>
      <c r="DK120" s="168">
        <f t="shared" ca="1" si="385"/>
        <v>0</v>
      </c>
      <c r="DL120" s="168">
        <f t="shared" ca="1" si="385"/>
        <v>0</v>
      </c>
      <c r="DM120" s="168" t="str">
        <f t="shared" ca="1" si="383"/>
        <v>-</v>
      </c>
      <c r="DN120" s="168" t="str">
        <f t="shared" ca="1" si="383"/>
        <v>-</v>
      </c>
      <c r="DO120" s="168" t="str">
        <f t="shared" ca="1" si="383"/>
        <v>-</v>
      </c>
      <c r="DP120" s="168" t="str">
        <f t="shared" ca="1" si="383"/>
        <v>-</v>
      </c>
      <c r="DQ120" s="168" t="str">
        <f t="shared" ca="1" si="383"/>
        <v>-</v>
      </c>
      <c r="DR120" s="168" t="str">
        <f t="shared" ca="1" si="383"/>
        <v>-</v>
      </c>
      <c r="DS120" s="168" t="str">
        <f t="shared" ca="1" si="383"/>
        <v>-</v>
      </c>
      <c r="DT120" s="168" t="str">
        <f t="shared" ca="1" si="383"/>
        <v>-</v>
      </c>
      <c r="DU120" s="168" t="str">
        <f t="shared" ca="1" si="383"/>
        <v>-</v>
      </c>
      <c r="DV120" s="168" t="str">
        <f t="shared" ca="1" si="383"/>
        <v>-</v>
      </c>
      <c r="DW120" s="168" t="str">
        <f t="shared" ca="1" si="383"/>
        <v>-</v>
      </c>
      <c r="DX120" s="10"/>
      <c r="DY120" s="168">
        <f t="shared" ca="1" si="383"/>
        <v>1</v>
      </c>
      <c r="DZ120" s="168" t="str">
        <f t="shared" ca="1" si="383"/>
        <v>-</v>
      </c>
      <c r="EA120" s="168" t="str">
        <f t="shared" ca="1" si="383"/>
        <v>-</v>
      </c>
      <c r="EB120" s="168" t="str">
        <f t="shared" ca="1" si="383"/>
        <v>-</v>
      </c>
      <c r="EC120" s="168" t="str">
        <f t="shared" ca="1" si="383"/>
        <v>-</v>
      </c>
      <c r="ED120" s="168" t="b">
        <f t="shared" ca="1" si="383"/>
        <v>0</v>
      </c>
      <c r="EE120" s="168" t="str">
        <f t="shared" ca="1" si="383"/>
        <v>-</v>
      </c>
      <c r="EF120" s="168">
        <f t="shared" ca="1" si="383"/>
        <v>0</v>
      </c>
      <c r="EG120" s="168" t="str">
        <f t="shared" ca="1" si="383"/>
        <v>-</v>
      </c>
      <c r="EH120" s="166" cm="1">
        <f t="array" aca="1" ref="EH120" ca="1">INDEX(i.rev,$K120,EH$15)</f>
        <v>1</v>
      </c>
      <c r="EI120" s="168">
        <f t="shared" ca="1" si="375"/>
        <v>0</v>
      </c>
      <c r="EJ120" s="168">
        <f t="shared" ca="1" si="375"/>
        <v>1</v>
      </c>
      <c r="EK120" s="168">
        <f t="shared" ca="1" si="375"/>
        <v>0</v>
      </c>
      <c r="EL120" s="168">
        <f t="shared" ca="1" si="375"/>
        <v>1</v>
      </c>
      <c r="EM120" s="168">
        <f t="shared" ca="1" si="375"/>
        <v>1</v>
      </c>
      <c r="EN120" s="168">
        <f t="shared" ca="1" si="375"/>
        <v>1</v>
      </c>
      <c r="EO120" s="168">
        <f t="shared" ca="1" si="375"/>
        <v>0</v>
      </c>
      <c r="EP120" s="168">
        <f t="shared" ca="1" si="375"/>
        <v>0</v>
      </c>
      <c r="EQ120" s="168">
        <f t="shared" ca="1" si="375"/>
        <v>0</v>
      </c>
      <c r="ER120" s="168">
        <f t="shared" ca="1" si="375"/>
        <v>0</v>
      </c>
      <c r="ES120" s="168">
        <f t="shared" ca="1" si="375"/>
        <v>0</v>
      </c>
      <c r="ET120" s="168">
        <f t="shared" ca="1" si="375"/>
        <v>0</v>
      </c>
      <c r="EU120" s="168">
        <f t="shared" ca="1" si="375"/>
        <v>0</v>
      </c>
      <c r="EV120" s="168">
        <f t="shared" ca="1" si="375"/>
        <v>0</v>
      </c>
      <c r="EW120" s="168">
        <f t="shared" ca="1" si="375"/>
        <v>0</v>
      </c>
      <c r="EX120" s="168">
        <f t="shared" ca="1" si="375"/>
        <v>0</v>
      </c>
      <c r="EY120" s="166" cm="1">
        <f t="array" aca="1" ref="EY120" ca="1">INDEX(i.rev,$K120,EY$15)</f>
        <v>0</v>
      </c>
      <c r="EZ120" s="168">
        <f t="shared" ca="1" si="299"/>
        <v>0</v>
      </c>
      <c r="FA120" s="166" cm="1">
        <f t="array" aca="1" ref="FA120" ca="1">INDEX(i.rev,$K120,FA$15)</f>
        <v>1</v>
      </c>
      <c r="FB120" s="168">
        <f t="shared" ca="1" si="390"/>
        <v>0</v>
      </c>
      <c r="FC120" s="168">
        <f t="shared" ca="1" si="390"/>
        <v>0</v>
      </c>
      <c r="FD120" s="168">
        <f t="shared" ca="1" si="390"/>
        <v>0</v>
      </c>
      <c r="FE120" s="168">
        <f t="shared" ca="1" si="390"/>
        <v>0</v>
      </c>
      <c r="FF120" s="168">
        <f t="shared" ca="1" si="390"/>
        <v>0</v>
      </c>
      <c r="FG120" s="168">
        <f t="shared" ca="1" si="390"/>
        <v>0</v>
      </c>
      <c r="FH120" s="168">
        <f t="shared" ca="1" si="390"/>
        <v>0</v>
      </c>
      <c r="FI120" s="10">
        <v>0.15</v>
      </c>
      <c r="FJ120" s="168" t="str">
        <f t="shared" ca="1" si="365"/>
        <v>-</v>
      </c>
      <c r="FK120" s="168" t="str">
        <f t="shared" ca="1" si="365"/>
        <v>-</v>
      </c>
      <c r="FL120" s="168" t="str">
        <f t="shared" ca="1" si="365"/>
        <v>-</v>
      </c>
      <c r="FM120" s="168" t="str">
        <f t="shared" ca="1" si="365"/>
        <v>-</v>
      </c>
      <c r="FN120" s="166">
        <f t="shared" si="378"/>
        <v>15</v>
      </c>
      <c r="FO120" s="166" t="b">
        <f t="shared" si="376"/>
        <v>0</v>
      </c>
      <c r="FP120" s="166" t="b">
        <f t="shared" si="376"/>
        <v>0</v>
      </c>
      <c r="FQ120" s="166" t="b">
        <f t="shared" si="376"/>
        <v>1</v>
      </c>
      <c r="FR120" s="168">
        <f t="shared" ca="1" si="390"/>
        <v>0</v>
      </c>
      <c r="FS120" s="166">
        <f t="shared" ca="1" si="226"/>
        <v>1</v>
      </c>
      <c r="FT120" s="166">
        <f t="shared" ca="1" si="226"/>
        <v>1</v>
      </c>
      <c r="FU120" s="168" t="str">
        <f t="shared" ca="1" si="387"/>
        <v>-</v>
      </c>
      <c r="FV120" s="168" t="str">
        <f t="shared" ca="1" si="387"/>
        <v>-</v>
      </c>
      <c r="FW120" s="168" t="str">
        <f t="shared" ca="1" si="387"/>
        <v>-</v>
      </c>
      <c r="FX120" s="168" t="str">
        <f t="shared" ca="1" si="387"/>
        <v>-</v>
      </c>
      <c r="FY120" s="168" t="str">
        <f t="shared" ca="1" si="387"/>
        <v>-</v>
      </c>
      <c r="FZ120" s="168" t="str">
        <f t="shared" ca="1" si="387"/>
        <v>-</v>
      </c>
      <c r="GA120" s="168" t="str">
        <f t="shared" ca="1" si="387"/>
        <v>-</v>
      </c>
      <c r="GB120" s="168" t="str">
        <f t="shared" ca="1" si="387"/>
        <v>-</v>
      </c>
      <c r="GC120" s="168" t="str">
        <f t="shared" ca="1" si="387"/>
        <v>-</v>
      </c>
      <c r="GD120" s="168" t="b">
        <f t="shared" ca="1" si="387"/>
        <v>1</v>
      </c>
      <c r="GE120" s="168" t="str">
        <f t="shared" ca="1" si="387"/>
        <v>-</v>
      </c>
      <c r="GF120" s="168" t="str">
        <f t="shared" ca="1" si="387"/>
        <v>-</v>
      </c>
      <c r="GG120" s="168" t="str">
        <f t="shared" ca="1" si="387"/>
        <v>-</v>
      </c>
      <c r="GH120" s="168" t="str">
        <f t="shared" ca="1" si="387"/>
        <v>-</v>
      </c>
      <c r="GI120" s="168" t="str">
        <f t="shared" ca="1" si="387"/>
        <v>-</v>
      </c>
      <c r="GJ120" s="168" t="str">
        <f t="shared" ca="1" si="387"/>
        <v>-</v>
      </c>
      <c r="GK120" s="168" t="str">
        <f t="shared" ca="1" si="388"/>
        <v>-</v>
      </c>
      <c r="GL120" s="168" t="str">
        <f t="shared" ca="1" si="388"/>
        <v>-</v>
      </c>
      <c r="GM120" s="168" t="str">
        <f t="shared" ca="1" si="388"/>
        <v>-</v>
      </c>
      <c r="GN120" s="168" t="str">
        <f t="shared" ca="1" si="388"/>
        <v>-</v>
      </c>
      <c r="GO120" s="168" t="str">
        <f t="shared" ca="1" si="388"/>
        <v>-</v>
      </c>
      <c r="GP120" s="168" t="str">
        <f t="shared" ca="1" si="388"/>
        <v>-</v>
      </c>
      <c r="GQ120" s="168" t="str">
        <f t="shared" ca="1" si="388"/>
        <v>-</v>
      </c>
      <c r="GR120" s="168" t="str">
        <f t="shared" ca="1" si="388"/>
        <v>-</v>
      </c>
      <c r="GS120" s="168">
        <f t="shared" ca="1" si="388"/>
        <v>500</v>
      </c>
      <c r="GT120" s="168">
        <f t="shared" ca="1" si="388"/>
        <v>500</v>
      </c>
      <c r="GU120" s="168" t="str">
        <f t="shared" ca="1" si="388"/>
        <v>-</v>
      </c>
      <c r="GV120" s="168" t="str">
        <f t="shared" ca="1" si="388"/>
        <v>-</v>
      </c>
      <c r="GW120" s="168" t="str">
        <f t="shared" ca="1" si="388"/>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31"/>
        <v>4.4999999999999998E-2</v>
      </c>
      <c r="JB120" s="166">
        <f t="shared" ca="1" si="232"/>
        <v>4.4999999999999998E-2</v>
      </c>
      <c r="JC120" s="168">
        <f t="shared" ca="1" si="382"/>
        <v>1</v>
      </c>
      <c r="JD120" s="168">
        <f t="shared" ca="1" si="382"/>
        <v>0</v>
      </c>
      <c r="JE120" s="168">
        <f t="shared" ca="1" si="382"/>
        <v>1</v>
      </c>
      <c r="JF120" s="168">
        <f t="shared" ca="1" si="382"/>
        <v>1</v>
      </c>
      <c r="JG120" s="168">
        <f t="shared" ca="1" si="382"/>
        <v>0</v>
      </c>
      <c r="JH120" s="168">
        <f t="shared" ca="1" si="382"/>
        <v>70</v>
      </c>
      <c r="JI120" s="168">
        <f t="shared" ca="1" si="382"/>
        <v>50</v>
      </c>
      <c r="JJ120" s="168">
        <f t="shared" ca="1" si="382"/>
        <v>70</v>
      </c>
      <c r="JK120" s="168">
        <f t="shared" ca="1" si="382"/>
        <v>50</v>
      </c>
      <c r="JL120" s="166">
        <f t="shared" ca="1" si="301"/>
        <v>1</v>
      </c>
      <c r="JM120" s="166">
        <f t="shared" ca="1" si="302"/>
        <v>1</v>
      </c>
      <c r="JN120" s="166">
        <f t="shared" ca="1" si="303"/>
        <v>1</v>
      </c>
      <c r="JO120" s="166">
        <f t="shared" ca="1" si="234"/>
        <v>1</v>
      </c>
      <c r="JP120" s="166">
        <f t="shared" ca="1" si="234"/>
        <v>1</v>
      </c>
      <c r="JQ120" s="168">
        <f t="shared" ca="1" si="382"/>
        <v>1</v>
      </c>
      <c r="JR120" s="10"/>
      <c r="JS120" s="168">
        <f t="shared" ca="1" si="382"/>
        <v>1</v>
      </c>
      <c r="JT120" s="166">
        <f t="shared" si="235"/>
        <v>0.85</v>
      </c>
      <c r="JU120" s="168">
        <f t="shared" ca="1" si="382"/>
        <v>1</v>
      </c>
      <c r="JV120" s="168">
        <f t="shared" ca="1" si="382"/>
        <v>1</v>
      </c>
      <c r="JW120" s="168">
        <f t="shared" ca="1" si="382"/>
        <v>1</v>
      </c>
      <c r="JX120" s="168">
        <f t="shared" ca="1" si="382"/>
        <v>1</v>
      </c>
      <c r="JY120" s="168">
        <f t="shared" ca="1" si="382"/>
        <v>1</v>
      </c>
      <c r="JZ120" s="168">
        <f t="shared" ca="1" si="382"/>
        <v>1</v>
      </c>
      <c r="KA120" s="166">
        <f t="shared" si="236"/>
        <v>0.85</v>
      </c>
      <c r="KB120" s="166">
        <f t="shared" ca="1" si="237"/>
        <v>1</v>
      </c>
      <c r="KC120" s="166">
        <f t="shared" ca="1" si="238"/>
        <v>1</v>
      </c>
      <c r="KD120" s="166" t="str">
        <f t="shared" ca="1" si="239"/>
        <v>-</v>
      </c>
      <c r="KE120" s="199">
        <v>2</v>
      </c>
      <c r="KF120" s="166" t="str">
        <f t="shared" ca="1" si="240"/>
        <v>-</v>
      </c>
      <c r="KG120" s="166" t="str">
        <f t="shared" ca="1" si="241"/>
        <v>-</v>
      </c>
      <c r="KH120" s="166" t="b">
        <f t="shared" ca="1" si="242"/>
        <v>0</v>
      </c>
      <c r="KI120" s="168">
        <f t="shared" ca="1" si="382"/>
        <v>0</v>
      </c>
      <c r="KJ120" s="27">
        <v>0</v>
      </c>
    </row>
    <row r="121" spans="1:296" s="148" customFormat="1" outlineLevel="1">
      <c r="A121" s="126">
        <f t="shared" si="352"/>
        <v>116</v>
      </c>
      <c r="B121" s="126">
        <f t="shared" si="294"/>
        <v>13</v>
      </c>
      <c r="C121" s="148">
        <v>101</v>
      </c>
      <c r="D121" s="148" t="s">
        <v>884</v>
      </c>
      <c r="E121" s="148" t="b">
        <v>1</v>
      </c>
      <c r="F121" s="148" t="b">
        <v>0</v>
      </c>
      <c r="G121" s="148" t="b">
        <f t="shared" si="367"/>
        <v>1</v>
      </c>
      <c r="H121" s="144">
        <v>3</v>
      </c>
      <c r="I121" s="32">
        <v>1</v>
      </c>
      <c r="J121" s="144">
        <f t="shared" ref="J121:Y131" ca="1" si="394">OFFSET(J121,-1,0)</f>
        <v>1</v>
      </c>
      <c r="K121" s="144">
        <f t="shared" ca="1" si="394"/>
        <v>1</v>
      </c>
      <c r="L121" s="144">
        <f t="shared" ca="1" si="394"/>
        <v>1</v>
      </c>
      <c r="M121" s="144">
        <f t="shared" ca="1" si="394"/>
        <v>1</v>
      </c>
      <c r="N121" s="144">
        <f t="shared" ca="1" si="394"/>
        <v>1</v>
      </c>
      <c r="O121" s="144">
        <f t="shared" ca="1" si="394"/>
        <v>1</v>
      </c>
      <c r="P121" s="144">
        <f t="shared" ca="1" si="394"/>
        <v>1</v>
      </c>
      <c r="Q121" s="144">
        <f t="shared" ca="1" si="394"/>
        <v>1</v>
      </c>
      <c r="R121" s="144">
        <f t="shared" ca="1" si="394"/>
        <v>2</v>
      </c>
      <c r="S121" s="144">
        <f t="shared" ca="1" si="394"/>
        <v>1</v>
      </c>
      <c r="T121" s="144">
        <f t="shared" ca="1" si="394"/>
        <v>2</v>
      </c>
      <c r="U121" s="144">
        <f t="shared" ca="1" si="394"/>
        <v>1</v>
      </c>
      <c r="V121" s="144">
        <f t="shared" ca="1" si="394"/>
        <v>1</v>
      </c>
      <c r="W121" s="144">
        <f t="shared" ca="1" si="394"/>
        <v>1</v>
      </c>
      <c r="X121" s="144">
        <f t="shared" ca="1" si="394"/>
        <v>1</v>
      </c>
      <c r="Y121" s="144">
        <f t="shared" ca="1" si="39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81"/>
        <v>1</v>
      </c>
      <c r="AL121" s="166" t="str">
        <f t="shared" si="381"/>
        <v>-</v>
      </c>
      <c r="AM121" s="166" t="str">
        <f t="shared" si="381"/>
        <v>-</v>
      </c>
      <c r="AN121" s="166" t="str">
        <f t="shared" si="381"/>
        <v>-</v>
      </c>
      <c r="AO121" s="166" t="b">
        <f t="shared" si="381"/>
        <v>0</v>
      </c>
      <c r="AP121" s="166" t="b">
        <f t="shared" si="381"/>
        <v>0</v>
      </c>
      <c r="AQ121" s="166">
        <f t="shared" ca="1" si="217"/>
        <v>0</v>
      </c>
      <c r="AR121" s="166" t="b">
        <f t="shared" ca="1" si="373"/>
        <v>0</v>
      </c>
      <c r="AS121" s="166" t="b">
        <f t="shared" ca="1" si="373"/>
        <v>0</v>
      </c>
      <c r="AT121" s="166" t="str">
        <f t="shared" ca="1" si="373"/>
        <v>-</v>
      </c>
      <c r="AU121" s="166" t="str">
        <f t="shared" ca="1" si="373"/>
        <v>-</v>
      </c>
      <c r="AV121" s="166" t="str">
        <f t="shared" ca="1" si="373"/>
        <v>-</v>
      </c>
      <c r="AW121" s="10"/>
      <c r="AX121" s="166" t="b">
        <f t="shared" si="219"/>
        <v>1</v>
      </c>
      <c r="AY121" s="168" t="b">
        <f t="shared" ca="1" si="393"/>
        <v>1</v>
      </c>
      <c r="AZ121" s="168" t="b">
        <f t="shared" ca="1" si="393"/>
        <v>1</v>
      </c>
      <c r="BA121" s="167">
        <f t="shared" si="263"/>
        <v>3108</v>
      </c>
      <c r="BB121" s="168" t="str">
        <f t="shared" ca="1" si="393"/>
        <v>-</v>
      </c>
      <c r="BC121" s="168" t="str">
        <f t="shared" ca="1" si="393"/>
        <v>-</v>
      </c>
      <c r="BD121" s="168" t="str">
        <f t="shared" ca="1" si="393"/>
        <v>-</v>
      </c>
      <c r="BE121" s="168" t="str">
        <f t="shared" ca="1" si="393"/>
        <v>-</v>
      </c>
      <c r="BF121" s="168" t="str">
        <f t="shared" ca="1" si="393"/>
        <v>-</v>
      </c>
      <c r="BG121" s="168">
        <f t="shared" ca="1" si="393"/>
        <v>1</v>
      </c>
      <c r="BH121" s="168">
        <f t="shared" ca="1" si="393"/>
        <v>1</v>
      </c>
      <c r="BI121" s="168" t="str">
        <f t="shared" ca="1" si="393"/>
        <v>-</v>
      </c>
      <c r="BJ121" s="168" t="str">
        <f t="shared" ca="1" si="393"/>
        <v>-</v>
      </c>
      <c r="BK121" s="10"/>
      <c r="BL121" s="168" t="str">
        <f t="shared" ca="1" si="393"/>
        <v>-</v>
      </c>
      <c r="BM121" s="168" t="str">
        <f t="shared" ca="1" si="393"/>
        <v>-</v>
      </c>
      <c r="BN121" s="168" t="str">
        <f t="shared" ca="1" si="393"/>
        <v>-</v>
      </c>
      <c r="BO121" s="168" t="str">
        <f t="shared" ca="1" si="393"/>
        <v>-</v>
      </c>
      <c r="BP121" s="168" t="str">
        <f t="shared" ca="1" si="393"/>
        <v>-</v>
      </c>
      <c r="BQ121" s="168" t="str">
        <f t="shared" ca="1" si="393"/>
        <v>-</v>
      </c>
      <c r="BR121" s="168" t="str">
        <f t="shared" ca="1" si="393"/>
        <v>-</v>
      </c>
      <c r="BS121" s="168" t="str">
        <f t="shared" ca="1" si="393"/>
        <v>-</v>
      </c>
      <c r="BT121" s="168" t="str">
        <f t="shared" ca="1" si="393"/>
        <v>-</v>
      </c>
      <c r="BU121" s="168" t="str">
        <f t="shared" ca="1" si="393"/>
        <v>-</v>
      </c>
      <c r="BV121" s="168" t="str">
        <f t="shared" ca="1" si="39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89"/>
        <v>-</v>
      </c>
      <c r="CI121" s="168" t="str">
        <f t="shared" ca="1" si="389"/>
        <v>-</v>
      </c>
      <c r="CJ121" s="168" t="str">
        <f t="shared" ca="1" si="389"/>
        <v>-</v>
      </c>
      <c r="CK121" s="168" t="str">
        <f t="shared" ca="1" si="389"/>
        <v>-</v>
      </c>
      <c r="CL121" s="168" t="str">
        <f t="shared" ca="1" si="389"/>
        <v>-</v>
      </c>
      <c r="CM121" s="168" t="str">
        <f t="shared" ca="1" si="389"/>
        <v>-</v>
      </c>
      <c r="CN121" s="168" t="str">
        <f t="shared" ca="1" si="389"/>
        <v>-</v>
      </c>
      <c r="CO121" s="168" t="str">
        <f t="shared" ca="1" si="389"/>
        <v>-</v>
      </c>
      <c r="CP121" s="168">
        <f t="shared" ca="1" si="389"/>
        <v>1</v>
      </c>
      <c r="CQ121" s="168">
        <f t="shared" ca="1" si="389"/>
        <v>1</v>
      </c>
      <c r="CR121" s="168">
        <f t="shared" ca="1" si="389"/>
        <v>0</v>
      </c>
      <c r="CS121" s="168" t="str">
        <f t="shared" ca="1" si="389"/>
        <v>-</v>
      </c>
      <c r="CT121" s="168" t="str">
        <f t="shared" ca="1" si="389"/>
        <v>-</v>
      </c>
      <c r="CU121" s="168" t="str">
        <f t="shared" ca="1" si="389"/>
        <v>-</v>
      </c>
      <c r="CV121" s="168" t="str">
        <f t="shared" ca="1" si="389"/>
        <v>-</v>
      </c>
      <c r="CW121" s="168" t="str">
        <f t="shared" ca="1" si="389"/>
        <v>-</v>
      </c>
      <c r="CX121" s="168" t="str">
        <f t="shared" ca="1" si="385"/>
        <v>-</v>
      </c>
      <c r="CY121" s="168" t="str">
        <f t="shared" ca="1" si="385"/>
        <v>-</v>
      </c>
      <c r="CZ121" s="168">
        <f t="shared" ca="1" si="385"/>
        <v>0</v>
      </c>
      <c r="DA121" s="168" t="str">
        <f t="shared" ca="1" si="385"/>
        <v>-</v>
      </c>
      <c r="DB121" s="168" t="str">
        <f t="shared" ca="1" si="385"/>
        <v>-</v>
      </c>
      <c r="DC121" s="168" t="str">
        <f t="shared" ca="1" si="385"/>
        <v>-</v>
      </c>
      <c r="DD121" s="168" t="str">
        <f t="shared" ca="1" si="385"/>
        <v>-</v>
      </c>
      <c r="DE121" s="168" t="str">
        <f t="shared" ca="1" si="385"/>
        <v>-</v>
      </c>
      <c r="DF121" s="168">
        <f t="shared" ca="1" si="385"/>
        <v>0</v>
      </c>
      <c r="DG121" s="168">
        <f t="shared" ca="1" si="385"/>
        <v>0</v>
      </c>
      <c r="DH121" s="168">
        <f t="shared" ca="1" si="385"/>
        <v>0</v>
      </c>
      <c r="DI121" s="168">
        <f t="shared" ca="1" si="385"/>
        <v>0</v>
      </c>
      <c r="DJ121" s="168">
        <f t="shared" ca="1" si="385"/>
        <v>0</v>
      </c>
      <c r="DK121" s="168">
        <f t="shared" ca="1" si="385"/>
        <v>0</v>
      </c>
      <c r="DL121" s="168">
        <f t="shared" ca="1" si="385"/>
        <v>0</v>
      </c>
      <c r="DM121" s="168" t="str">
        <f t="shared" ca="1" si="383"/>
        <v>-</v>
      </c>
      <c r="DN121" s="168" t="str">
        <f t="shared" ca="1" si="383"/>
        <v>-</v>
      </c>
      <c r="DO121" s="168" t="str">
        <f t="shared" ca="1" si="383"/>
        <v>-</v>
      </c>
      <c r="DP121" s="168" t="str">
        <f t="shared" ca="1" si="383"/>
        <v>-</v>
      </c>
      <c r="DQ121" s="168" t="str">
        <f t="shared" ca="1" si="383"/>
        <v>-</v>
      </c>
      <c r="DR121" s="168" t="str">
        <f t="shared" ca="1" si="383"/>
        <v>-</v>
      </c>
      <c r="DS121" s="168" t="str">
        <f t="shared" ca="1" si="383"/>
        <v>-</v>
      </c>
      <c r="DT121" s="168" t="str">
        <f t="shared" ca="1" si="383"/>
        <v>-</v>
      </c>
      <c r="DU121" s="168" t="str">
        <f t="shared" ca="1" si="383"/>
        <v>-</v>
      </c>
      <c r="DV121" s="168" t="str">
        <f t="shared" ca="1" si="383"/>
        <v>-</v>
      </c>
      <c r="DW121" s="168" t="str">
        <f t="shared" ca="1" si="383"/>
        <v>-</v>
      </c>
      <c r="DX121" s="10"/>
      <c r="DY121" s="168">
        <f t="shared" ca="1" si="383"/>
        <v>1</v>
      </c>
      <c r="DZ121" s="168" t="str">
        <f t="shared" ca="1" si="383"/>
        <v>-</v>
      </c>
      <c r="EA121" s="168" t="str">
        <f t="shared" ca="1" si="383"/>
        <v>-</v>
      </c>
      <c r="EB121" s="168" t="str">
        <f t="shared" ca="1" si="383"/>
        <v>-</v>
      </c>
      <c r="EC121" s="168" t="str">
        <f t="shared" ca="1" si="383"/>
        <v>-</v>
      </c>
      <c r="ED121" s="168" t="b">
        <f t="shared" ca="1" si="383"/>
        <v>0</v>
      </c>
      <c r="EE121" s="168" t="str">
        <f t="shared" ca="1" si="383"/>
        <v>-</v>
      </c>
      <c r="EF121" s="168">
        <f t="shared" ca="1" si="383"/>
        <v>0</v>
      </c>
      <c r="EG121" s="168" t="str">
        <f t="shared" ca="1" si="383"/>
        <v>-</v>
      </c>
      <c r="EH121" s="166" cm="1">
        <f t="array" aca="1" ref="EH121" ca="1">INDEX(i.rev,$K121,EH$15)</f>
        <v>1</v>
      </c>
      <c r="EI121" s="168">
        <f t="shared" ca="1" si="375"/>
        <v>0</v>
      </c>
      <c r="EJ121" s="168">
        <f t="shared" ca="1" si="375"/>
        <v>1</v>
      </c>
      <c r="EK121" s="168">
        <f t="shared" ca="1" si="375"/>
        <v>0</v>
      </c>
      <c r="EL121" s="168">
        <f t="shared" ca="1" si="375"/>
        <v>1</v>
      </c>
      <c r="EM121" s="168">
        <f t="shared" ca="1" si="375"/>
        <v>1</v>
      </c>
      <c r="EN121" s="168">
        <f t="shared" ca="1" si="375"/>
        <v>1</v>
      </c>
      <c r="EO121" s="168">
        <f t="shared" ca="1" si="375"/>
        <v>0</v>
      </c>
      <c r="EP121" s="168">
        <f t="shared" ca="1" si="375"/>
        <v>0</v>
      </c>
      <c r="EQ121" s="168">
        <f t="shared" ca="1" si="375"/>
        <v>0</v>
      </c>
      <c r="ER121" s="168">
        <f t="shared" ca="1" si="375"/>
        <v>0</v>
      </c>
      <c r="ES121" s="168">
        <f t="shared" ca="1" si="375"/>
        <v>0</v>
      </c>
      <c r="ET121" s="168">
        <f t="shared" ca="1" si="375"/>
        <v>0</v>
      </c>
      <c r="EU121" s="168">
        <f t="shared" ca="1" si="375"/>
        <v>0</v>
      </c>
      <c r="EV121" s="168">
        <f t="shared" ca="1" si="375"/>
        <v>0</v>
      </c>
      <c r="EW121" s="168">
        <f t="shared" ca="1" si="375"/>
        <v>0</v>
      </c>
      <c r="EX121" s="168">
        <f t="shared" ca="1" si="375"/>
        <v>0</v>
      </c>
      <c r="EY121" s="166" cm="1">
        <f t="array" aca="1" ref="EY121" ca="1">INDEX(i.rev,$K121,EY$15)</f>
        <v>0</v>
      </c>
      <c r="EZ121" s="168">
        <f t="shared" ca="1" si="299"/>
        <v>0</v>
      </c>
      <c r="FA121" s="166" cm="1">
        <f t="array" aca="1" ref="FA121" ca="1">INDEX(i.rev,$K121,FA$15)</f>
        <v>1</v>
      </c>
      <c r="FB121" s="168">
        <f t="shared" ca="1" si="390"/>
        <v>0</v>
      </c>
      <c r="FC121" s="168">
        <f t="shared" ca="1" si="390"/>
        <v>0</v>
      </c>
      <c r="FD121" s="168">
        <f t="shared" ca="1" si="390"/>
        <v>0</v>
      </c>
      <c r="FE121" s="168">
        <f t="shared" ca="1" si="390"/>
        <v>0</v>
      </c>
      <c r="FF121" s="168">
        <f t="shared" ca="1" si="390"/>
        <v>0</v>
      </c>
      <c r="FG121" s="168">
        <f t="shared" ca="1" si="390"/>
        <v>0</v>
      </c>
      <c r="FH121" s="168">
        <f t="shared" ca="1" si="390"/>
        <v>0</v>
      </c>
      <c r="FI121" s="10">
        <f>FI120+0.15</f>
        <v>0.3</v>
      </c>
      <c r="FJ121" s="168" t="str">
        <f t="shared" ca="1" si="365"/>
        <v>-</v>
      </c>
      <c r="FK121" s="168" t="str">
        <f t="shared" ca="1" si="365"/>
        <v>-</v>
      </c>
      <c r="FL121" s="168" t="str">
        <f t="shared" ca="1" si="365"/>
        <v>-</v>
      </c>
      <c r="FM121" s="168" t="str">
        <f t="shared" ca="1" si="365"/>
        <v>-</v>
      </c>
      <c r="FN121" s="166">
        <f t="shared" si="378"/>
        <v>30</v>
      </c>
      <c r="FO121" s="166" t="b">
        <f t="shared" si="376"/>
        <v>0</v>
      </c>
      <c r="FP121" s="166" t="b">
        <f t="shared" si="376"/>
        <v>0</v>
      </c>
      <c r="FQ121" s="166" t="b">
        <f t="shared" si="376"/>
        <v>1</v>
      </c>
      <c r="FR121" s="168">
        <f t="shared" ca="1" si="390"/>
        <v>0</v>
      </c>
      <c r="FS121" s="166">
        <f t="shared" ca="1" si="226"/>
        <v>1</v>
      </c>
      <c r="FT121" s="166">
        <f t="shared" ca="1" si="226"/>
        <v>1</v>
      </c>
      <c r="FU121" s="168" t="str">
        <f t="shared" ca="1" si="387"/>
        <v>-</v>
      </c>
      <c r="FV121" s="168" t="str">
        <f t="shared" ca="1" si="387"/>
        <v>-</v>
      </c>
      <c r="FW121" s="168" t="str">
        <f t="shared" ca="1" si="387"/>
        <v>-</v>
      </c>
      <c r="FX121" s="168" t="str">
        <f t="shared" ca="1" si="387"/>
        <v>-</v>
      </c>
      <c r="FY121" s="168" t="str">
        <f t="shared" ca="1" si="387"/>
        <v>-</v>
      </c>
      <c r="FZ121" s="168" t="str">
        <f t="shared" ca="1" si="387"/>
        <v>-</v>
      </c>
      <c r="GA121" s="168" t="str">
        <f t="shared" ca="1" si="387"/>
        <v>-</v>
      </c>
      <c r="GB121" s="168" t="str">
        <f t="shared" ca="1" si="387"/>
        <v>-</v>
      </c>
      <c r="GC121" s="168" t="str">
        <f t="shared" ca="1" si="387"/>
        <v>-</v>
      </c>
      <c r="GD121" s="168" t="b">
        <f t="shared" ca="1" si="387"/>
        <v>1</v>
      </c>
      <c r="GE121" s="168" t="str">
        <f t="shared" ca="1" si="387"/>
        <v>-</v>
      </c>
      <c r="GF121" s="168" t="str">
        <f t="shared" ca="1" si="387"/>
        <v>-</v>
      </c>
      <c r="GG121" s="168" t="str">
        <f t="shared" ca="1" si="387"/>
        <v>-</v>
      </c>
      <c r="GH121" s="168" t="str">
        <f t="shared" ca="1" si="387"/>
        <v>-</v>
      </c>
      <c r="GI121" s="168" t="str">
        <f t="shared" ca="1" si="387"/>
        <v>-</v>
      </c>
      <c r="GJ121" s="168" t="str">
        <f t="shared" ca="1" si="387"/>
        <v>-</v>
      </c>
      <c r="GK121" s="168" t="str">
        <f t="shared" ca="1" si="388"/>
        <v>-</v>
      </c>
      <c r="GL121" s="168" t="str">
        <f t="shared" ca="1" si="388"/>
        <v>-</v>
      </c>
      <c r="GM121" s="168" t="str">
        <f t="shared" ca="1" si="388"/>
        <v>-</v>
      </c>
      <c r="GN121" s="168" t="str">
        <f t="shared" ca="1" si="388"/>
        <v>-</v>
      </c>
      <c r="GO121" s="168" t="str">
        <f t="shared" ca="1" si="388"/>
        <v>-</v>
      </c>
      <c r="GP121" s="168" t="str">
        <f t="shared" ca="1" si="388"/>
        <v>-</v>
      </c>
      <c r="GQ121" s="168" t="str">
        <f t="shared" ca="1" si="388"/>
        <v>-</v>
      </c>
      <c r="GR121" s="168" t="str">
        <f t="shared" ca="1" si="388"/>
        <v>-</v>
      </c>
      <c r="GS121" s="168">
        <f t="shared" ca="1" si="388"/>
        <v>500</v>
      </c>
      <c r="GT121" s="168">
        <f t="shared" ca="1" si="388"/>
        <v>500</v>
      </c>
      <c r="GU121" s="168" t="str">
        <f t="shared" ca="1" si="388"/>
        <v>-</v>
      </c>
      <c r="GV121" s="168" t="str">
        <f t="shared" ca="1" si="388"/>
        <v>-</v>
      </c>
      <c r="GW121" s="168" t="str">
        <f t="shared" ca="1" si="388"/>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31"/>
        <v>4.4999999999999998E-2</v>
      </c>
      <c r="JB121" s="166">
        <f t="shared" ca="1" si="232"/>
        <v>4.4999999999999998E-2</v>
      </c>
      <c r="JC121" s="168">
        <f t="shared" ca="1" si="382"/>
        <v>1</v>
      </c>
      <c r="JD121" s="168">
        <f t="shared" ca="1" si="382"/>
        <v>0</v>
      </c>
      <c r="JE121" s="168">
        <f t="shared" ca="1" si="382"/>
        <v>1</v>
      </c>
      <c r="JF121" s="168">
        <f t="shared" ca="1" si="382"/>
        <v>1</v>
      </c>
      <c r="JG121" s="168">
        <f t="shared" ca="1" si="382"/>
        <v>0</v>
      </c>
      <c r="JH121" s="168">
        <f t="shared" ca="1" si="382"/>
        <v>70</v>
      </c>
      <c r="JI121" s="168">
        <f t="shared" ca="1" si="382"/>
        <v>50</v>
      </c>
      <c r="JJ121" s="168">
        <f t="shared" ca="1" si="382"/>
        <v>70</v>
      </c>
      <c r="JK121" s="168">
        <f t="shared" ca="1" si="382"/>
        <v>50</v>
      </c>
      <c r="JL121" s="166">
        <f t="shared" ca="1" si="301"/>
        <v>1</v>
      </c>
      <c r="JM121" s="166">
        <f t="shared" ca="1" si="302"/>
        <v>1</v>
      </c>
      <c r="JN121" s="166">
        <f t="shared" ca="1" si="303"/>
        <v>1</v>
      </c>
      <c r="JO121" s="166">
        <f t="shared" ca="1" si="234"/>
        <v>1</v>
      </c>
      <c r="JP121" s="166">
        <f t="shared" ca="1" si="234"/>
        <v>1</v>
      </c>
      <c r="JQ121" s="168">
        <f t="shared" ca="1" si="382"/>
        <v>1</v>
      </c>
      <c r="JR121" s="10"/>
      <c r="JS121" s="168">
        <f t="shared" ca="1" si="382"/>
        <v>1</v>
      </c>
      <c r="JT121" s="166">
        <f t="shared" ca="1" si="235"/>
        <v>0.85</v>
      </c>
      <c r="JU121" s="168">
        <f t="shared" ca="1" si="382"/>
        <v>1</v>
      </c>
      <c r="JV121" s="168">
        <f t="shared" ca="1" si="382"/>
        <v>1</v>
      </c>
      <c r="JW121" s="168">
        <f t="shared" ca="1" si="382"/>
        <v>1</v>
      </c>
      <c r="JX121" s="168">
        <f t="shared" ca="1" si="382"/>
        <v>1</v>
      </c>
      <c r="JY121" s="168">
        <f t="shared" ca="1" si="382"/>
        <v>1</v>
      </c>
      <c r="JZ121" s="168">
        <f t="shared" ca="1" si="382"/>
        <v>1</v>
      </c>
      <c r="KA121" s="166">
        <f t="shared" ca="1" si="236"/>
        <v>0.85</v>
      </c>
      <c r="KB121" s="166">
        <f t="shared" ca="1" si="237"/>
        <v>1</v>
      </c>
      <c r="KC121" s="166">
        <f t="shared" ca="1" si="238"/>
        <v>1</v>
      </c>
      <c r="KD121" s="166" t="str">
        <f t="shared" ca="1" si="239"/>
        <v>-</v>
      </c>
      <c r="KE121" s="199">
        <v>2</v>
      </c>
      <c r="KF121" s="166" t="str">
        <f t="shared" ca="1" si="240"/>
        <v>-</v>
      </c>
      <c r="KG121" s="166" t="str">
        <f t="shared" ca="1" si="241"/>
        <v>-</v>
      </c>
      <c r="KH121" s="166" t="b">
        <f t="shared" ca="1" si="242"/>
        <v>0</v>
      </c>
      <c r="KI121" s="168">
        <f t="shared" ca="1" si="382"/>
        <v>0</v>
      </c>
      <c r="KJ121" s="27">
        <v>0</v>
      </c>
    </row>
    <row r="122" spans="1:296" s="148" customFormat="1" outlineLevel="1">
      <c r="A122" s="126">
        <f t="shared" si="352"/>
        <v>117</v>
      </c>
      <c r="B122" s="126">
        <f t="shared" si="294"/>
        <v>13</v>
      </c>
      <c r="C122" s="148">
        <v>101</v>
      </c>
      <c r="D122" s="148" t="s">
        <v>884</v>
      </c>
      <c r="E122" s="148" t="b">
        <v>1</v>
      </c>
      <c r="F122" s="148" t="b">
        <v>0</v>
      </c>
      <c r="G122" s="148" t="b">
        <f t="shared" si="367"/>
        <v>1</v>
      </c>
      <c r="H122" s="144">
        <v>3</v>
      </c>
      <c r="I122" s="32">
        <v>1</v>
      </c>
      <c r="J122" s="144">
        <f t="shared" ca="1" si="394"/>
        <v>1</v>
      </c>
      <c r="K122" s="144">
        <f t="shared" ca="1" si="394"/>
        <v>1</v>
      </c>
      <c r="L122" s="144">
        <f t="shared" ca="1" si="394"/>
        <v>1</v>
      </c>
      <c r="M122" s="144">
        <f t="shared" ca="1" si="394"/>
        <v>1</v>
      </c>
      <c r="N122" s="144">
        <f t="shared" ca="1" si="394"/>
        <v>1</v>
      </c>
      <c r="O122" s="144">
        <f t="shared" ca="1" si="394"/>
        <v>1</v>
      </c>
      <c r="P122" s="144">
        <f t="shared" ca="1" si="394"/>
        <v>1</v>
      </c>
      <c r="Q122" s="144">
        <f t="shared" ca="1" si="394"/>
        <v>1</v>
      </c>
      <c r="R122" s="144">
        <f t="shared" ca="1" si="394"/>
        <v>2</v>
      </c>
      <c r="S122" s="144">
        <f t="shared" ca="1" si="394"/>
        <v>1</v>
      </c>
      <c r="T122" s="144">
        <f t="shared" ca="1" si="394"/>
        <v>2</v>
      </c>
      <c r="U122" s="144">
        <f t="shared" ca="1" si="394"/>
        <v>1</v>
      </c>
      <c r="V122" s="144">
        <f t="shared" ca="1" si="394"/>
        <v>1</v>
      </c>
      <c r="W122" s="144">
        <f t="shared" ca="1" si="394"/>
        <v>1</v>
      </c>
      <c r="X122" s="144">
        <f t="shared" ca="1" si="394"/>
        <v>1</v>
      </c>
      <c r="Y122" s="144">
        <f t="shared" ca="1" si="39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81"/>
        <v>1</v>
      </c>
      <c r="AL122" s="166" t="str">
        <f t="shared" si="381"/>
        <v>-</v>
      </c>
      <c r="AM122" s="166" t="str">
        <f t="shared" si="381"/>
        <v>-</v>
      </c>
      <c r="AN122" s="166" t="str">
        <f t="shared" si="381"/>
        <v>-</v>
      </c>
      <c r="AO122" s="166" t="b">
        <f t="shared" si="381"/>
        <v>0</v>
      </c>
      <c r="AP122" s="166" t="b">
        <f t="shared" si="381"/>
        <v>0</v>
      </c>
      <c r="AQ122" s="166">
        <f t="shared" ca="1" si="217"/>
        <v>0</v>
      </c>
      <c r="AR122" s="166" t="b">
        <f t="shared" ca="1" si="373"/>
        <v>0</v>
      </c>
      <c r="AS122" s="166" t="b">
        <f t="shared" ca="1" si="373"/>
        <v>0</v>
      </c>
      <c r="AT122" s="166" t="str">
        <f t="shared" ca="1" si="373"/>
        <v>-</v>
      </c>
      <c r="AU122" s="166" t="str">
        <f t="shared" ca="1" si="373"/>
        <v>-</v>
      </c>
      <c r="AV122" s="166" t="str">
        <f t="shared" ca="1" si="373"/>
        <v>-</v>
      </c>
      <c r="AW122" s="10"/>
      <c r="AX122" s="166" t="b">
        <f t="shared" si="219"/>
        <v>1</v>
      </c>
      <c r="AY122" s="168" t="b">
        <f t="shared" ca="1" si="393"/>
        <v>1</v>
      </c>
      <c r="AZ122" s="168" t="b">
        <f t="shared" ca="1" si="393"/>
        <v>1</v>
      </c>
      <c r="BA122" s="167">
        <f t="shared" si="263"/>
        <v>3108</v>
      </c>
      <c r="BB122" s="168" t="str">
        <f t="shared" ca="1" si="393"/>
        <v>-</v>
      </c>
      <c r="BC122" s="168" t="str">
        <f t="shared" ca="1" si="393"/>
        <v>-</v>
      </c>
      <c r="BD122" s="168" t="str">
        <f t="shared" ca="1" si="393"/>
        <v>-</v>
      </c>
      <c r="BE122" s="168" t="str">
        <f t="shared" ca="1" si="393"/>
        <v>-</v>
      </c>
      <c r="BF122" s="168" t="str">
        <f t="shared" ca="1" si="393"/>
        <v>-</v>
      </c>
      <c r="BG122" s="168">
        <f t="shared" ca="1" si="393"/>
        <v>1</v>
      </c>
      <c r="BH122" s="168">
        <f t="shared" ca="1" si="393"/>
        <v>1</v>
      </c>
      <c r="BI122" s="168" t="str">
        <f t="shared" ca="1" si="393"/>
        <v>-</v>
      </c>
      <c r="BJ122" s="168" t="str">
        <f t="shared" ca="1" si="393"/>
        <v>-</v>
      </c>
      <c r="BK122" s="10"/>
      <c r="BL122" s="168" t="str">
        <f t="shared" ca="1" si="393"/>
        <v>-</v>
      </c>
      <c r="BM122" s="168" t="str">
        <f t="shared" ca="1" si="393"/>
        <v>-</v>
      </c>
      <c r="BN122" s="168" t="str">
        <f t="shared" ca="1" si="393"/>
        <v>-</v>
      </c>
      <c r="BO122" s="168" t="str">
        <f t="shared" ca="1" si="393"/>
        <v>-</v>
      </c>
      <c r="BP122" s="168" t="str">
        <f t="shared" ca="1" si="393"/>
        <v>-</v>
      </c>
      <c r="BQ122" s="168" t="str">
        <f t="shared" ca="1" si="393"/>
        <v>-</v>
      </c>
      <c r="BR122" s="168" t="str">
        <f t="shared" ca="1" si="393"/>
        <v>-</v>
      </c>
      <c r="BS122" s="168" t="str">
        <f t="shared" ca="1" si="393"/>
        <v>-</v>
      </c>
      <c r="BT122" s="168" t="str">
        <f t="shared" ca="1" si="393"/>
        <v>-</v>
      </c>
      <c r="BU122" s="168" t="str">
        <f t="shared" ca="1" si="393"/>
        <v>-</v>
      </c>
      <c r="BV122" s="168" t="str">
        <f t="shared" ca="1" si="39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89"/>
        <v>-</v>
      </c>
      <c r="CI122" s="168" t="str">
        <f t="shared" ca="1" si="389"/>
        <v>-</v>
      </c>
      <c r="CJ122" s="168" t="str">
        <f t="shared" ca="1" si="389"/>
        <v>-</v>
      </c>
      <c r="CK122" s="168" t="str">
        <f t="shared" ca="1" si="389"/>
        <v>-</v>
      </c>
      <c r="CL122" s="168" t="str">
        <f t="shared" ca="1" si="389"/>
        <v>-</v>
      </c>
      <c r="CM122" s="168" t="str">
        <f t="shared" ca="1" si="389"/>
        <v>-</v>
      </c>
      <c r="CN122" s="168" t="str">
        <f t="shared" ca="1" si="389"/>
        <v>-</v>
      </c>
      <c r="CO122" s="168" t="str">
        <f t="shared" ca="1" si="389"/>
        <v>-</v>
      </c>
      <c r="CP122" s="168">
        <f t="shared" ca="1" si="389"/>
        <v>1</v>
      </c>
      <c r="CQ122" s="168">
        <f t="shared" ca="1" si="389"/>
        <v>1</v>
      </c>
      <c r="CR122" s="168">
        <f t="shared" ca="1" si="389"/>
        <v>0</v>
      </c>
      <c r="CS122" s="168" t="str">
        <f t="shared" ca="1" si="389"/>
        <v>-</v>
      </c>
      <c r="CT122" s="168" t="str">
        <f t="shared" ca="1" si="389"/>
        <v>-</v>
      </c>
      <c r="CU122" s="168" t="str">
        <f t="shared" ca="1" si="389"/>
        <v>-</v>
      </c>
      <c r="CV122" s="168" t="str">
        <f t="shared" ca="1" si="389"/>
        <v>-</v>
      </c>
      <c r="CW122" s="168" t="str">
        <f t="shared" ca="1" si="389"/>
        <v>-</v>
      </c>
      <c r="CX122" s="168" t="str">
        <f t="shared" ca="1" si="385"/>
        <v>-</v>
      </c>
      <c r="CY122" s="168" t="str">
        <f t="shared" ca="1" si="385"/>
        <v>-</v>
      </c>
      <c r="CZ122" s="168">
        <f t="shared" ca="1" si="385"/>
        <v>0</v>
      </c>
      <c r="DA122" s="168" t="str">
        <f t="shared" ca="1" si="385"/>
        <v>-</v>
      </c>
      <c r="DB122" s="168" t="str">
        <f t="shared" ca="1" si="385"/>
        <v>-</v>
      </c>
      <c r="DC122" s="168" t="str">
        <f t="shared" ca="1" si="385"/>
        <v>-</v>
      </c>
      <c r="DD122" s="168" t="str">
        <f t="shared" ca="1" si="385"/>
        <v>-</v>
      </c>
      <c r="DE122" s="168" t="str">
        <f t="shared" ca="1" si="385"/>
        <v>-</v>
      </c>
      <c r="DF122" s="168">
        <f t="shared" ca="1" si="385"/>
        <v>0</v>
      </c>
      <c r="DG122" s="168">
        <f t="shared" ca="1" si="385"/>
        <v>0</v>
      </c>
      <c r="DH122" s="168">
        <f t="shared" ca="1" si="385"/>
        <v>0</v>
      </c>
      <c r="DI122" s="168">
        <f t="shared" ca="1" si="385"/>
        <v>0</v>
      </c>
      <c r="DJ122" s="168">
        <f t="shared" ca="1" si="385"/>
        <v>0</v>
      </c>
      <c r="DK122" s="168">
        <f t="shared" ca="1" si="385"/>
        <v>0</v>
      </c>
      <c r="DL122" s="168">
        <f t="shared" ca="1" si="385"/>
        <v>0</v>
      </c>
      <c r="DM122" s="168" t="str">
        <f t="shared" ca="1" si="383"/>
        <v>-</v>
      </c>
      <c r="DN122" s="168" t="str">
        <f t="shared" ca="1" si="383"/>
        <v>-</v>
      </c>
      <c r="DO122" s="168" t="str">
        <f t="shared" ca="1" si="383"/>
        <v>-</v>
      </c>
      <c r="DP122" s="168" t="str">
        <f t="shared" ca="1" si="383"/>
        <v>-</v>
      </c>
      <c r="DQ122" s="168" t="str">
        <f t="shared" ca="1" si="383"/>
        <v>-</v>
      </c>
      <c r="DR122" s="168" t="str">
        <f t="shared" ca="1" si="383"/>
        <v>-</v>
      </c>
      <c r="DS122" s="168" t="str">
        <f t="shared" ca="1" si="383"/>
        <v>-</v>
      </c>
      <c r="DT122" s="168" t="str">
        <f t="shared" ca="1" si="383"/>
        <v>-</v>
      </c>
      <c r="DU122" s="168" t="str">
        <f t="shared" ca="1" si="383"/>
        <v>-</v>
      </c>
      <c r="DV122" s="168" t="str">
        <f t="shared" ca="1" si="383"/>
        <v>-</v>
      </c>
      <c r="DW122" s="168" t="str">
        <f t="shared" ca="1" si="383"/>
        <v>-</v>
      </c>
      <c r="DX122" s="10"/>
      <c r="DY122" s="168">
        <f t="shared" ca="1" si="383"/>
        <v>1</v>
      </c>
      <c r="DZ122" s="168" t="str">
        <f t="shared" ca="1" si="383"/>
        <v>-</v>
      </c>
      <c r="EA122" s="168" t="str">
        <f t="shared" ca="1" si="383"/>
        <v>-</v>
      </c>
      <c r="EB122" s="168" t="str">
        <f t="shared" ca="1" si="383"/>
        <v>-</v>
      </c>
      <c r="EC122" s="168" t="str">
        <f t="shared" ca="1" si="383"/>
        <v>-</v>
      </c>
      <c r="ED122" s="168" t="b">
        <f t="shared" ca="1" si="383"/>
        <v>0</v>
      </c>
      <c r="EE122" s="168" t="str">
        <f t="shared" ca="1" si="383"/>
        <v>-</v>
      </c>
      <c r="EF122" s="168">
        <f t="shared" ca="1" si="383"/>
        <v>0</v>
      </c>
      <c r="EG122" s="168" t="str">
        <f t="shared" ca="1" si="383"/>
        <v>-</v>
      </c>
      <c r="EH122" s="166" cm="1">
        <f t="array" aca="1" ref="EH122" ca="1">INDEX(i.rev,$K122,EH$15)</f>
        <v>1</v>
      </c>
      <c r="EI122" s="168">
        <f t="shared" ca="1" si="375"/>
        <v>0</v>
      </c>
      <c r="EJ122" s="168">
        <f t="shared" ca="1" si="375"/>
        <v>1</v>
      </c>
      <c r="EK122" s="168">
        <f t="shared" ca="1" si="375"/>
        <v>0</v>
      </c>
      <c r="EL122" s="168">
        <f t="shared" ca="1" si="375"/>
        <v>1</v>
      </c>
      <c r="EM122" s="168">
        <f t="shared" ca="1" si="375"/>
        <v>1</v>
      </c>
      <c r="EN122" s="168">
        <f t="shared" ca="1" si="375"/>
        <v>1</v>
      </c>
      <c r="EO122" s="168">
        <f t="shared" ca="1" si="375"/>
        <v>0</v>
      </c>
      <c r="EP122" s="168">
        <f t="shared" ca="1" si="375"/>
        <v>0</v>
      </c>
      <c r="EQ122" s="168">
        <f t="shared" ca="1" si="375"/>
        <v>0</v>
      </c>
      <c r="ER122" s="168">
        <f t="shared" ca="1" si="375"/>
        <v>0</v>
      </c>
      <c r="ES122" s="168">
        <f t="shared" ca="1" si="375"/>
        <v>0</v>
      </c>
      <c r="ET122" s="168">
        <f t="shared" ca="1" si="375"/>
        <v>0</v>
      </c>
      <c r="EU122" s="168">
        <f t="shared" ca="1" si="375"/>
        <v>0</v>
      </c>
      <c r="EV122" s="168">
        <f t="shared" ca="1" si="375"/>
        <v>0</v>
      </c>
      <c r="EW122" s="168">
        <f t="shared" ca="1" si="375"/>
        <v>0</v>
      </c>
      <c r="EX122" s="168">
        <f t="shared" ca="1" si="375"/>
        <v>0</v>
      </c>
      <c r="EY122" s="166" cm="1">
        <f t="array" aca="1" ref="EY122" ca="1">INDEX(i.rev,$K122,EY$15)</f>
        <v>0</v>
      </c>
      <c r="EZ122" s="168">
        <f t="shared" ca="1" si="299"/>
        <v>0</v>
      </c>
      <c r="FA122" s="166" cm="1">
        <f t="array" aca="1" ref="FA122" ca="1">INDEX(i.rev,$K122,FA$15)</f>
        <v>1</v>
      </c>
      <c r="FB122" s="168">
        <f t="shared" ca="1" si="390"/>
        <v>0</v>
      </c>
      <c r="FC122" s="168">
        <f t="shared" ca="1" si="390"/>
        <v>0</v>
      </c>
      <c r="FD122" s="168">
        <f t="shared" ca="1" si="390"/>
        <v>0</v>
      </c>
      <c r="FE122" s="168">
        <f t="shared" ca="1" si="390"/>
        <v>0</v>
      </c>
      <c r="FF122" s="168">
        <f t="shared" ca="1" si="390"/>
        <v>0</v>
      </c>
      <c r="FG122" s="168">
        <f t="shared" ca="1" si="390"/>
        <v>0</v>
      </c>
      <c r="FH122" s="168">
        <f t="shared" ca="1" si="390"/>
        <v>0</v>
      </c>
      <c r="FI122" s="10">
        <f t="shared" ref="FI122:FI125" si="395">FI121+0.15</f>
        <v>0.44999999999999996</v>
      </c>
      <c r="FJ122" s="168" t="str">
        <f t="shared" ca="1" si="365"/>
        <v>-</v>
      </c>
      <c r="FK122" s="168" t="str">
        <f t="shared" ca="1" si="365"/>
        <v>-</v>
      </c>
      <c r="FL122" s="168" t="str">
        <f t="shared" ca="1" si="365"/>
        <v>-</v>
      </c>
      <c r="FM122" s="168" t="str">
        <f t="shared" ca="1" si="365"/>
        <v>-</v>
      </c>
      <c r="FN122" s="166">
        <f t="shared" si="378"/>
        <v>44.999999999999993</v>
      </c>
      <c r="FO122" s="166" t="b">
        <f t="shared" si="376"/>
        <v>0</v>
      </c>
      <c r="FP122" s="166" t="b">
        <f t="shared" si="376"/>
        <v>0</v>
      </c>
      <c r="FQ122" s="166" t="b">
        <f t="shared" si="376"/>
        <v>1</v>
      </c>
      <c r="FR122" s="168">
        <f t="shared" ca="1" si="390"/>
        <v>0</v>
      </c>
      <c r="FS122" s="166">
        <f t="shared" ca="1" si="226"/>
        <v>1</v>
      </c>
      <c r="FT122" s="166">
        <f t="shared" ca="1" si="226"/>
        <v>1</v>
      </c>
      <c r="FU122" s="168" t="str">
        <f t="shared" ca="1" si="387"/>
        <v>-</v>
      </c>
      <c r="FV122" s="168" t="str">
        <f t="shared" ca="1" si="387"/>
        <v>-</v>
      </c>
      <c r="FW122" s="168" t="str">
        <f t="shared" ca="1" si="387"/>
        <v>-</v>
      </c>
      <c r="FX122" s="168" t="str">
        <f t="shared" ca="1" si="387"/>
        <v>-</v>
      </c>
      <c r="FY122" s="168" t="str">
        <f t="shared" ca="1" si="387"/>
        <v>-</v>
      </c>
      <c r="FZ122" s="168" t="str">
        <f t="shared" ca="1" si="387"/>
        <v>-</v>
      </c>
      <c r="GA122" s="168" t="str">
        <f t="shared" ca="1" si="387"/>
        <v>-</v>
      </c>
      <c r="GB122" s="168" t="str">
        <f t="shared" ca="1" si="387"/>
        <v>-</v>
      </c>
      <c r="GC122" s="168" t="str">
        <f t="shared" ca="1" si="387"/>
        <v>-</v>
      </c>
      <c r="GD122" s="168" t="b">
        <f t="shared" ca="1" si="387"/>
        <v>1</v>
      </c>
      <c r="GE122" s="168" t="str">
        <f t="shared" ca="1" si="387"/>
        <v>-</v>
      </c>
      <c r="GF122" s="168" t="str">
        <f t="shared" ca="1" si="387"/>
        <v>-</v>
      </c>
      <c r="GG122" s="168" t="str">
        <f t="shared" ca="1" si="387"/>
        <v>-</v>
      </c>
      <c r="GH122" s="168" t="str">
        <f t="shared" ca="1" si="387"/>
        <v>-</v>
      </c>
      <c r="GI122" s="168" t="str">
        <f t="shared" ca="1" si="387"/>
        <v>-</v>
      </c>
      <c r="GJ122" s="168" t="str">
        <f t="shared" ca="1" si="387"/>
        <v>-</v>
      </c>
      <c r="GK122" s="168" t="str">
        <f t="shared" ca="1" si="388"/>
        <v>-</v>
      </c>
      <c r="GL122" s="168" t="str">
        <f t="shared" ca="1" si="388"/>
        <v>-</v>
      </c>
      <c r="GM122" s="168" t="str">
        <f t="shared" ca="1" si="388"/>
        <v>-</v>
      </c>
      <c r="GN122" s="168" t="str">
        <f t="shared" ca="1" si="388"/>
        <v>-</v>
      </c>
      <c r="GO122" s="168" t="str">
        <f t="shared" ca="1" si="388"/>
        <v>-</v>
      </c>
      <c r="GP122" s="168" t="str">
        <f t="shared" ca="1" si="388"/>
        <v>-</v>
      </c>
      <c r="GQ122" s="168" t="str">
        <f t="shared" ca="1" si="388"/>
        <v>-</v>
      </c>
      <c r="GR122" s="168" t="str">
        <f t="shared" ca="1" si="388"/>
        <v>-</v>
      </c>
      <c r="GS122" s="168">
        <f t="shared" ca="1" si="388"/>
        <v>500</v>
      </c>
      <c r="GT122" s="168">
        <f t="shared" ca="1" si="388"/>
        <v>500</v>
      </c>
      <c r="GU122" s="168" t="str">
        <f t="shared" ca="1" si="388"/>
        <v>-</v>
      </c>
      <c r="GV122" s="168" t="str">
        <f t="shared" ca="1" si="388"/>
        <v>-</v>
      </c>
      <c r="GW122" s="168" t="str">
        <f t="shared" ca="1" si="388"/>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31"/>
        <v>4.4999999999999998E-2</v>
      </c>
      <c r="JB122" s="166">
        <f t="shared" ca="1" si="232"/>
        <v>4.4999999999999998E-2</v>
      </c>
      <c r="JC122" s="168">
        <f t="shared" ca="1" si="382"/>
        <v>1</v>
      </c>
      <c r="JD122" s="168">
        <f t="shared" ca="1" si="382"/>
        <v>0</v>
      </c>
      <c r="JE122" s="168">
        <f t="shared" ca="1" si="382"/>
        <v>1</v>
      </c>
      <c r="JF122" s="168">
        <f t="shared" ca="1" si="382"/>
        <v>1</v>
      </c>
      <c r="JG122" s="168">
        <f t="shared" ca="1" si="382"/>
        <v>0</v>
      </c>
      <c r="JH122" s="168">
        <f t="shared" ca="1" si="382"/>
        <v>70</v>
      </c>
      <c r="JI122" s="168">
        <f t="shared" ca="1" si="382"/>
        <v>50</v>
      </c>
      <c r="JJ122" s="168">
        <f t="shared" ca="1" si="382"/>
        <v>70</v>
      </c>
      <c r="JK122" s="168">
        <f t="shared" ca="1" si="382"/>
        <v>50</v>
      </c>
      <c r="JL122" s="166">
        <f t="shared" ca="1" si="301"/>
        <v>1</v>
      </c>
      <c r="JM122" s="166">
        <f t="shared" ca="1" si="302"/>
        <v>1</v>
      </c>
      <c r="JN122" s="166">
        <f t="shared" ca="1" si="303"/>
        <v>1</v>
      </c>
      <c r="JO122" s="166">
        <f t="shared" ca="1" si="234"/>
        <v>1</v>
      </c>
      <c r="JP122" s="166">
        <f t="shared" ca="1" si="234"/>
        <v>1</v>
      </c>
      <c r="JQ122" s="168">
        <f t="shared" ca="1" si="382"/>
        <v>1</v>
      </c>
      <c r="JR122" s="10"/>
      <c r="JS122" s="168">
        <f t="shared" ca="1" si="382"/>
        <v>1</v>
      </c>
      <c r="JT122" s="166">
        <f t="shared" ca="1" si="235"/>
        <v>0.85</v>
      </c>
      <c r="JU122" s="168">
        <f t="shared" ca="1" si="382"/>
        <v>1</v>
      </c>
      <c r="JV122" s="168">
        <f t="shared" ca="1" si="382"/>
        <v>1</v>
      </c>
      <c r="JW122" s="168">
        <f t="shared" ca="1" si="382"/>
        <v>1</v>
      </c>
      <c r="JX122" s="168">
        <f t="shared" ca="1" si="382"/>
        <v>1</v>
      </c>
      <c r="JY122" s="168">
        <f t="shared" ca="1" si="382"/>
        <v>1</v>
      </c>
      <c r="JZ122" s="168">
        <f t="shared" ca="1" si="382"/>
        <v>1</v>
      </c>
      <c r="KA122" s="166">
        <f t="shared" ca="1" si="236"/>
        <v>0.85</v>
      </c>
      <c r="KB122" s="166">
        <f t="shared" ca="1" si="237"/>
        <v>1</v>
      </c>
      <c r="KC122" s="166">
        <f t="shared" ca="1" si="238"/>
        <v>1</v>
      </c>
      <c r="KD122" s="166" t="str">
        <f t="shared" ca="1" si="239"/>
        <v>-</v>
      </c>
      <c r="KE122" s="199">
        <v>2</v>
      </c>
      <c r="KF122" s="166" t="str">
        <f t="shared" ca="1" si="240"/>
        <v>-</v>
      </c>
      <c r="KG122" s="166" t="str">
        <f t="shared" ca="1" si="241"/>
        <v>-</v>
      </c>
      <c r="KH122" s="166" t="b">
        <f t="shared" ca="1" si="242"/>
        <v>0</v>
      </c>
      <c r="KI122" s="168">
        <f t="shared" ca="1" si="382"/>
        <v>0</v>
      </c>
      <c r="KJ122" s="27">
        <v>0</v>
      </c>
    </row>
    <row r="123" spans="1:296" s="148" customFormat="1" outlineLevel="1">
      <c r="A123" s="126">
        <f t="shared" si="352"/>
        <v>118</v>
      </c>
      <c r="B123" s="126">
        <f t="shared" si="294"/>
        <v>13</v>
      </c>
      <c r="C123" s="148">
        <v>101</v>
      </c>
      <c r="D123" s="148" t="s">
        <v>884</v>
      </c>
      <c r="E123" s="148" t="b">
        <v>1</v>
      </c>
      <c r="F123" s="148" t="b">
        <v>0</v>
      </c>
      <c r="G123" s="148" t="b">
        <f t="shared" si="367"/>
        <v>1</v>
      </c>
      <c r="H123" s="144">
        <v>3</v>
      </c>
      <c r="I123" s="32">
        <v>1</v>
      </c>
      <c r="J123" s="144">
        <f t="shared" ca="1" si="394"/>
        <v>1</v>
      </c>
      <c r="K123" s="144">
        <f t="shared" ca="1" si="394"/>
        <v>1</v>
      </c>
      <c r="L123" s="144">
        <f t="shared" ca="1" si="394"/>
        <v>1</v>
      </c>
      <c r="M123" s="144">
        <f t="shared" ca="1" si="394"/>
        <v>1</v>
      </c>
      <c r="N123" s="144">
        <f t="shared" ca="1" si="394"/>
        <v>1</v>
      </c>
      <c r="O123" s="144">
        <f t="shared" ca="1" si="394"/>
        <v>1</v>
      </c>
      <c r="P123" s="144">
        <f t="shared" ca="1" si="394"/>
        <v>1</v>
      </c>
      <c r="Q123" s="144">
        <f t="shared" ca="1" si="394"/>
        <v>1</v>
      </c>
      <c r="R123" s="144">
        <f t="shared" ca="1" si="394"/>
        <v>2</v>
      </c>
      <c r="S123" s="144">
        <f t="shared" ca="1" si="394"/>
        <v>1</v>
      </c>
      <c r="T123" s="144">
        <f t="shared" ca="1" si="394"/>
        <v>2</v>
      </c>
      <c r="U123" s="144">
        <f t="shared" ca="1" si="394"/>
        <v>1</v>
      </c>
      <c r="V123" s="144">
        <f t="shared" ca="1" si="394"/>
        <v>1</v>
      </c>
      <c r="W123" s="144">
        <f t="shared" ca="1" si="394"/>
        <v>1</v>
      </c>
      <c r="X123" s="144">
        <f t="shared" ca="1" si="394"/>
        <v>1</v>
      </c>
      <c r="Y123" s="144">
        <f t="shared" ca="1" si="39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81"/>
        <v>1</v>
      </c>
      <c r="AL123" s="166" t="str">
        <f t="shared" si="381"/>
        <v>-</v>
      </c>
      <c r="AM123" s="166" t="str">
        <f t="shared" si="381"/>
        <v>-</v>
      </c>
      <c r="AN123" s="166" t="str">
        <f t="shared" si="381"/>
        <v>-</v>
      </c>
      <c r="AO123" s="166" t="b">
        <f t="shared" si="381"/>
        <v>0</v>
      </c>
      <c r="AP123" s="166" t="b">
        <f t="shared" si="381"/>
        <v>0</v>
      </c>
      <c r="AQ123" s="166">
        <f t="shared" ca="1" si="217"/>
        <v>0</v>
      </c>
      <c r="AR123" s="166" t="b">
        <f t="shared" ca="1" si="373"/>
        <v>0</v>
      </c>
      <c r="AS123" s="166" t="b">
        <f t="shared" ca="1" si="373"/>
        <v>0</v>
      </c>
      <c r="AT123" s="166" t="str">
        <f t="shared" ca="1" si="373"/>
        <v>-</v>
      </c>
      <c r="AU123" s="166" t="str">
        <f t="shared" ca="1" si="373"/>
        <v>-</v>
      </c>
      <c r="AV123" s="166" t="str">
        <f t="shared" ca="1" si="373"/>
        <v>-</v>
      </c>
      <c r="AW123" s="10"/>
      <c r="AX123" s="166" t="b">
        <f t="shared" si="219"/>
        <v>1</v>
      </c>
      <c r="AY123" s="168" t="b">
        <f t="shared" ca="1" si="393"/>
        <v>1</v>
      </c>
      <c r="AZ123" s="168" t="b">
        <f t="shared" ca="1" si="393"/>
        <v>1</v>
      </c>
      <c r="BA123" s="167">
        <f t="shared" si="263"/>
        <v>3108</v>
      </c>
      <c r="BB123" s="168" t="str">
        <f t="shared" ca="1" si="393"/>
        <v>-</v>
      </c>
      <c r="BC123" s="168" t="str">
        <f t="shared" ca="1" si="393"/>
        <v>-</v>
      </c>
      <c r="BD123" s="168" t="str">
        <f t="shared" ca="1" si="393"/>
        <v>-</v>
      </c>
      <c r="BE123" s="168" t="str">
        <f t="shared" ca="1" si="393"/>
        <v>-</v>
      </c>
      <c r="BF123" s="168" t="str">
        <f t="shared" ca="1" si="393"/>
        <v>-</v>
      </c>
      <c r="BG123" s="168">
        <f t="shared" ca="1" si="393"/>
        <v>1</v>
      </c>
      <c r="BH123" s="168">
        <f t="shared" ca="1" si="393"/>
        <v>1</v>
      </c>
      <c r="BI123" s="168" t="str">
        <f t="shared" ca="1" si="393"/>
        <v>-</v>
      </c>
      <c r="BJ123" s="168" t="str">
        <f t="shared" ca="1" si="393"/>
        <v>-</v>
      </c>
      <c r="BK123" s="10"/>
      <c r="BL123" s="168" t="str">
        <f t="shared" ca="1" si="393"/>
        <v>-</v>
      </c>
      <c r="BM123" s="168" t="str">
        <f t="shared" ca="1" si="393"/>
        <v>-</v>
      </c>
      <c r="BN123" s="168" t="str">
        <f t="shared" ca="1" si="393"/>
        <v>-</v>
      </c>
      <c r="BO123" s="168" t="str">
        <f t="shared" ca="1" si="393"/>
        <v>-</v>
      </c>
      <c r="BP123" s="168" t="str">
        <f t="shared" ca="1" si="393"/>
        <v>-</v>
      </c>
      <c r="BQ123" s="168" t="str">
        <f t="shared" ca="1" si="393"/>
        <v>-</v>
      </c>
      <c r="BR123" s="168" t="str">
        <f t="shared" ca="1" si="393"/>
        <v>-</v>
      </c>
      <c r="BS123" s="168" t="str">
        <f t="shared" ca="1" si="393"/>
        <v>-</v>
      </c>
      <c r="BT123" s="168" t="str">
        <f t="shared" ca="1" si="393"/>
        <v>-</v>
      </c>
      <c r="BU123" s="168" t="str">
        <f t="shared" ca="1" si="393"/>
        <v>-</v>
      </c>
      <c r="BV123" s="168" t="str">
        <f t="shared" ca="1" si="39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89"/>
        <v>-</v>
      </c>
      <c r="CI123" s="168" t="str">
        <f t="shared" ca="1" si="389"/>
        <v>-</v>
      </c>
      <c r="CJ123" s="168" t="str">
        <f t="shared" ca="1" si="389"/>
        <v>-</v>
      </c>
      <c r="CK123" s="168" t="str">
        <f t="shared" ca="1" si="389"/>
        <v>-</v>
      </c>
      <c r="CL123" s="168" t="str">
        <f t="shared" ca="1" si="389"/>
        <v>-</v>
      </c>
      <c r="CM123" s="168" t="str">
        <f t="shared" ca="1" si="389"/>
        <v>-</v>
      </c>
      <c r="CN123" s="168" t="str">
        <f t="shared" ca="1" si="389"/>
        <v>-</v>
      </c>
      <c r="CO123" s="168" t="str">
        <f t="shared" ca="1" si="389"/>
        <v>-</v>
      </c>
      <c r="CP123" s="168">
        <f t="shared" ca="1" si="389"/>
        <v>1</v>
      </c>
      <c r="CQ123" s="168">
        <f t="shared" ca="1" si="389"/>
        <v>1</v>
      </c>
      <c r="CR123" s="168">
        <f t="shared" ca="1" si="389"/>
        <v>0</v>
      </c>
      <c r="CS123" s="168" t="str">
        <f t="shared" ca="1" si="389"/>
        <v>-</v>
      </c>
      <c r="CT123" s="168" t="str">
        <f t="shared" ca="1" si="389"/>
        <v>-</v>
      </c>
      <c r="CU123" s="168" t="str">
        <f t="shared" ca="1" si="389"/>
        <v>-</v>
      </c>
      <c r="CV123" s="168" t="str">
        <f t="shared" ca="1" si="389"/>
        <v>-</v>
      </c>
      <c r="CW123" s="168" t="str">
        <f t="shared" ca="1" si="389"/>
        <v>-</v>
      </c>
      <c r="CX123" s="168" t="str">
        <f t="shared" ca="1" si="385"/>
        <v>-</v>
      </c>
      <c r="CY123" s="168" t="str">
        <f t="shared" ca="1" si="385"/>
        <v>-</v>
      </c>
      <c r="CZ123" s="168">
        <f t="shared" ca="1" si="385"/>
        <v>0</v>
      </c>
      <c r="DA123" s="168" t="str">
        <f t="shared" ca="1" si="385"/>
        <v>-</v>
      </c>
      <c r="DB123" s="168" t="str">
        <f t="shared" ca="1" si="385"/>
        <v>-</v>
      </c>
      <c r="DC123" s="168" t="str">
        <f t="shared" ca="1" si="385"/>
        <v>-</v>
      </c>
      <c r="DD123" s="168" t="str">
        <f t="shared" ca="1" si="385"/>
        <v>-</v>
      </c>
      <c r="DE123" s="168" t="str">
        <f t="shared" ca="1" si="385"/>
        <v>-</v>
      </c>
      <c r="DF123" s="168">
        <f t="shared" ca="1" si="385"/>
        <v>0</v>
      </c>
      <c r="DG123" s="168">
        <f t="shared" ca="1" si="385"/>
        <v>0</v>
      </c>
      <c r="DH123" s="168">
        <f t="shared" ca="1" si="385"/>
        <v>0</v>
      </c>
      <c r="DI123" s="168">
        <f t="shared" ca="1" si="385"/>
        <v>0</v>
      </c>
      <c r="DJ123" s="168">
        <f t="shared" ca="1" si="385"/>
        <v>0</v>
      </c>
      <c r="DK123" s="168">
        <f t="shared" ca="1" si="385"/>
        <v>0</v>
      </c>
      <c r="DL123" s="168">
        <f t="shared" ca="1" si="385"/>
        <v>0</v>
      </c>
      <c r="DM123" s="168" t="str">
        <f t="shared" ca="1" si="383"/>
        <v>-</v>
      </c>
      <c r="DN123" s="168" t="str">
        <f t="shared" ca="1" si="383"/>
        <v>-</v>
      </c>
      <c r="DO123" s="168" t="str">
        <f t="shared" ca="1" si="383"/>
        <v>-</v>
      </c>
      <c r="DP123" s="168" t="str">
        <f t="shared" ca="1" si="383"/>
        <v>-</v>
      </c>
      <c r="DQ123" s="168" t="str">
        <f t="shared" ca="1" si="383"/>
        <v>-</v>
      </c>
      <c r="DR123" s="168" t="str">
        <f t="shared" ca="1" si="383"/>
        <v>-</v>
      </c>
      <c r="DS123" s="168" t="str">
        <f t="shared" ca="1" si="383"/>
        <v>-</v>
      </c>
      <c r="DT123" s="168" t="str">
        <f t="shared" ca="1" si="383"/>
        <v>-</v>
      </c>
      <c r="DU123" s="168" t="str">
        <f t="shared" ca="1" si="383"/>
        <v>-</v>
      </c>
      <c r="DV123" s="168" t="str">
        <f t="shared" ca="1" si="383"/>
        <v>-</v>
      </c>
      <c r="DW123" s="168" t="str">
        <f t="shared" ca="1" si="383"/>
        <v>-</v>
      </c>
      <c r="DX123" s="10"/>
      <c r="DY123" s="168">
        <f t="shared" ca="1" si="383"/>
        <v>1</v>
      </c>
      <c r="DZ123" s="168" t="str">
        <f t="shared" ca="1" si="383"/>
        <v>-</v>
      </c>
      <c r="EA123" s="168" t="str">
        <f t="shared" ca="1" si="383"/>
        <v>-</v>
      </c>
      <c r="EB123" s="168" t="str">
        <f t="shared" ca="1" si="383"/>
        <v>-</v>
      </c>
      <c r="EC123" s="168" t="str">
        <f t="shared" ca="1" si="383"/>
        <v>-</v>
      </c>
      <c r="ED123" s="168" t="b">
        <f t="shared" ca="1" si="383"/>
        <v>0</v>
      </c>
      <c r="EE123" s="168" t="str">
        <f t="shared" ca="1" si="383"/>
        <v>-</v>
      </c>
      <c r="EF123" s="168">
        <f t="shared" ca="1" si="383"/>
        <v>0</v>
      </c>
      <c r="EG123" s="168" t="str">
        <f t="shared" ca="1" si="383"/>
        <v>-</v>
      </c>
      <c r="EH123" s="166" cm="1">
        <f t="array" aca="1" ref="EH123" ca="1">INDEX(i.rev,$K123,EH$15)</f>
        <v>1</v>
      </c>
      <c r="EI123" s="168">
        <f t="shared" ca="1" si="375"/>
        <v>0</v>
      </c>
      <c r="EJ123" s="168">
        <f t="shared" ca="1" si="375"/>
        <v>1</v>
      </c>
      <c r="EK123" s="168">
        <f t="shared" ca="1" si="375"/>
        <v>0</v>
      </c>
      <c r="EL123" s="168">
        <f t="shared" ca="1" si="375"/>
        <v>1</v>
      </c>
      <c r="EM123" s="168">
        <f t="shared" ca="1" si="375"/>
        <v>1</v>
      </c>
      <c r="EN123" s="168">
        <f t="shared" ca="1" si="375"/>
        <v>1</v>
      </c>
      <c r="EO123" s="168">
        <f t="shared" ca="1" si="375"/>
        <v>0</v>
      </c>
      <c r="EP123" s="168">
        <f t="shared" ca="1" si="375"/>
        <v>0</v>
      </c>
      <c r="EQ123" s="168">
        <f t="shared" ca="1" si="375"/>
        <v>0</v>
      </c>
      <c r="ER123" s="168">
        <f t="shared" ca="1" si="375"/>
        <v>0</v>
      </c>
      <c r="ES123" s="168">
        <f t="shared" ca="1" si="375"/>
        <v>0</v>
      </c>
      <c r="ET123" s="168">
        <f t="shared" ca="1" si="375"/>
        <v>0</v>
      </c>
      <c r="EU123" s="168">
        <f t="shared" ca="1" si="375"/>
        <v>0</v>
      </c>
      <c r="EV123" s="168">
        <f t="shared" ca="1" si="375"/>
        <v>0</v>
      </c>
      <c r="EW123" s="168">
        <f t="shared" ca="1" si="375"/>
        <v>0</v>
      </c>
      <c r="EX123" s="168">
        <f t="shared" ref="EX123" ca="1" si="396">OFFSET(EX$5,$B123,0)</f>
        <v>0</v>
      </c>
      <c r="EY123" s="166" cm="1">
        <f t="array" aca="1" ref="EY123" ca="1">INDEX(i.rev,$K123,EY$15)</f>
        <v>0</v>
      </c>
      <c r="EZ123" s="168">
        <f t="shared" ca="1" si="299"/>
        <v>0</v>
      </c>
      <c r="FA123" s="166" cm="1">
        <f t="array" aca="1" ref="FA123" ca="1">INDEX(i.rev,$K123,FA$15)</f>
        <v>1</v>
      </c>
      <c r="FB123" s="168">
        <f t="shared" ca="1" si="390"/>
        <v>0</v>
      </c>
      <c r="FC123" s="168">
        <f t="shared" ca="1" si="390"/>
        <v>0</v>
      </c>
      <c r="FD123" s="168">
        <f t="shared" ca="1" si="390"/>
        <v>0</v>
      </c>
      <c r="FE123" s="168">
        <f t="shared" ca="1" si="390"/>
        <v>0</v>
      </c>
      <c r="FF123" s="168">
        <f t="shared" ca="1" si="390"/>
        <v>0</v>
      </c>
      <c r="FG123" s="168">
        <f t="shared" ca="1" si="390"/>
        <v>0</v>
      </c>
      <c r="FH123" s="168">
        <f t="shared" ca="1" si="390"/>
        <v>0</v>
      </c>
      <c r="FI123" s="10">
        <f t="shared" si="395"/>
        <v>0.6</v>
      </c>
      <c r="FJ123" s="168" t="str">
        <f t="shared" ca="1" si="365"/>
        <v>-</v>
      </c>
      <c r="FK123" s="168" t="str">
        <f t="shared" ca="1" si="365"/>
        <v>-</v>
      </c>
      <c r="FL123" s="168" t="str">
        <f t="shared" ca="1" si="365"/>
        <v>-</v>
      </c>
      <c r="FM123" s="168" t="str">
        <f t="shared" ca="1" si="365"/>
        <v>-</v>
      </c>
      <c r="FN123" s="166">
        <f t="shared" si="378"/>
        <v>60</v>
      </c>
      <c r="FO123" s="166" t="b">
        <f t="shared" si="376"/>
        <v>0</v>
      </c>
      <c r="FP123" s="166" t="b">
        <f t="shared" si="376"/>
        <v>0</v>
      </c>
      <c r="FQ123" s="166" t="b">
        <f t="shared" si="376"/>
        <v>1</v>
      </c>
      <c r="FR123" s="168">
        <f t="shared" ca="1" si="390"/>
        <v>0</v>
      </c>
      <c r="FS123" s="166">
        <f t="shared" ca="1" si="226"/>
        <v>1</v>
      </c>
      <c r="FT123" s="166">
        <f t="shared" ca="1" si="226"/>
        <v>1</v>
      </c>
      <c r="FU123" s="168" t="str">
        <f t="shared" ca="1" si="387"/>
        <v>-</v>
      </c>
      <c r="FV123" s="168" t="str">
        <f t="shared" ca="1" si="387"/>
        <v>-</v>
      </c>
      <c r="FW123" s="168" t="str">
        <f t="shared" ca="1" si="387"/>
        <v>-</v>
      </c>
      <c r="FX123" s="168" t="str">
        <f t="shared" ca="1" si="387"/>
        <v>-</v>
      </c>
      <c r="FY123" s="168" t="str">
        <f t="shared" ca="1" si="387"/>
        <v>-</v>
      </c>
      <c r="FZ123" s="168" t="str">
        <f t="shared" ca="1" si="387"/>
        <v>-</v>
      </c>
      <c r="GA123" s="168" t="str">
        <f t="shared" ca="1" si="387"/>
        <v>-</v>
      </c>
      <c r="GB123" s="168" t="str">
        <f t="shared" ca="1" si="387"/>
        <v>-</v>
      </c>
      <c r="GC123" s="168" t="str">
        <f t="shared" ca="1" si="387"/>
        <v>-</v>
      </c>
      <c r="GD123" s="168" t="b">
        <f t="shared" ca="1" si="387"/>
        <v>1</v>
      </c>
      <c r="GE123" s="168" t="str">
        <f t="shared" ca="1" si="387"/>
        <v>-</v>
      </c>
      <c r="GF123" s="168" t="str">
        <f t="shared" ca="1" si="387"/>
        <v>-</v>
      </c>
      <c r="GG123" s="168" t="str">
        <f t="shared" ca="1" si="387"/>
        <v>-</v>
      </c>
      <c r="GH123" s="168" t="str">
        <f t="shared" ca="1" si="387"/>
        <v>-</v>
      </c>
      <c r="GI123" s="168" t="str">
        <f t="shared" ca="1" si="387"/>
        <v>-</v>
      </c>
      <c r="GJ123" s="168" t="str">
        <f t="shared" ca="1" si="387"/>
        <v>-</v>
      </c>
      <c r="GK123" s="168" t="str">
        <f t="shared" ca="1" si="388"/>
        <v>-</v>
      </c>
      <c r="GL123" s="168" t="str">
        <f t="shared" ca="1" si="388"/>
        <v>-</v>
      </c>
      <c r="GM123" s="168" t="str">
        <f t="shared" ca="1" si="388"/>
        <v>-</v>
      </c>
      <c r="GN123" s="168" t="str">
        <f t="shared" ca="1" si="388"/>
        <v>-</v>
      </c>
      <c r="GO123" s="168" t="str">
        <f t="shared" ca="1" si="388"/>
        <v>-</v>
      </c>
      <c r="GP123" s="168" t="str">
        <f t="shared" ca="1" si="388"/>
        <v>-</v>
      </c>
      <c r="GQ123" s="168" t="str">
        <f t="shared" ca="1" si="388"/>
        <v>-</v>
      </c>
      <c r="GR123" s="168" t="str">
        <f t="shared" ca="1" si="388"/>
        <v>-</v>
      </c>
      <c r="GS123" s="168">
        <f t="shared" ca="1" si="388"/>
        <v>500</v>
      </c>
      <c r="GT123" s="168">
        <f t="shared" ca="1" si="388"/>
        <v>500</v>
      </c>
      <c r="GU123" s="168" t="str">
        <f t="shared" ca="1" si="388"/>
        <v>-</v>
      </c>
      <c r="GV123" s="168" t="str">
        <f t="shared" ca="1" si="388"/>
        <v>-</v>
      </c>
      <c r="GW123" s="168" t="str">
        <f t="shared" ca="1" si="388"/>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31"/>
        <v>4.4999999999999998E-2</v>
      </c>
      <c r="JB123" s="166">
        <f t="shared" ca="1" si="232"/>
        <v>4.4999999999999998E-2</v>
      </c>
      <c r="JC123" s="168">
        <f t="shared" ca="1" si="382"/>
        <v>1</v>
      </c>
      <c r="JD123" s="168">
        <f t="shared" ca="1" si="382"/>
        <v>0</v>
      </c>
      <c r="JE123" s="168">
        <f t="shared" ca="1" si="382"/>
        <v>1</v>
      </c>
      <c r="JF123" s="168">
        <f t="shared" ca="1" si="382"/>
        <v>1</v>
      </c>
      <c r="JG123" s="168">
        <f t="shared" ca="1" si="382"/>
        <v>0</v>
      </c>
      <c r="JH123" s="168">
        <f t="shared" ca="1" si="382"/>
        <v>70</v>
      </c>
      <c r="JI123" s="168">
        <f t="shared" ca="1" si="382"/>
        <v>50</v>
      </c>
      <c r="JJ123" s="168">
        <f t="shared" ca="1" si="382"/>
        <v>70</v>
      </c>
      <c r="JK123" s="168">
        <f t="shared" ca="1" si="382"/>
        <v>50</v>
      </c>
      <c r="JL123" s="166">
        <f t="shared" ca="1" si="301"/>
        <v>1</v>
      </c>
      <c r="JM123" s="166">
        <f t="shared" ca="1" si="302"/>
        <v>1</v>
      </c>
      <c r="JN123" s="166">
        <f t="shared" ca="1" si="303"/>
        <v>1</v>
      </c>
      <c r="JO123" s="166">
        <f t="shared" ca="1" si="234"/>
        <v>1</v>
      </c>
      <c r="JP123" s="166">
        <f t="shared" ca="1" si="234"/>
        <v>1</v>
      </c>
      <c r="JQ123" s="168">
        <f t="shared" ca="1" si="382"/>
        <v>1</v>
      </c>
      <c r="JR123" s="10"/>
      <c r="JS123" s="168">
        <f t="shared" ca="1" si="382"/>
        <v>1</v>
      </c>
      <c r="JT123" s="166">
        <f t="shared" ca="1" si="235"/>
        <v>0.85</v>
      </c>
      <c r="JU123" s="168">
        <f t="shared" ca="1" si="382"/>
        <v>1</v>
      </c>
      <c r="JV123" s="168">
        <f t="shared" ca="1" si="382"/>
        <v>1</v>
      </c>
      <c r="JW123" s="168">
        <f t="shared" ca="1" si="382"/>
        <v>1</v>
      </c>
      <c r="JX123" s="168">
        <f t="shared" ca="1" si="382"/>
        <v>1</v>
      </c>
      <c r="JY123" s="168">
        <f t="shared" ca="1" si="382"/>
        <v>1</v>
      </c>
      <c r="JZ123" s="168">
        <f t="shared" ca="1" si="382"/>
        <v>1</v>
      </c>
      <c r="KA123" s="166">
        <f t="shared" ca="1" si="236"/>
        <v>0.85</v>
      </c>
      <c r="KB123" s="166">
        <f t="shared" ca="1" si="237"/>
        <v>1</v>
      </c>
      <c r="KC123" s="166">
        <f t="shared" ca="1" si="238"/>
        <v>1</v>
      </c>
      <c r="KD123" s="166" t="str">
        <f t="shared" ca="1" si="239"/>
        <v>-</v>
      </c>
      <c r="KE123" s="199">
        <v>2</v>
      </c>
      <c r="KF123" s="166" t="str">
        <f t="shared" ca="1" si="240"/>
        <v>-</v>
      </c>
      <c r="KG123" s="166" t="str">
        <f t="shared" ca="1" si="241"/>
        <v>-</v>
      </c>
      <c r="KH123" s="166" t="b">
        <f t="shared" ca="1" si="242"/>
        <v>0</v>
      </c>
      <c r="KI123" s="168">
        <f t="shared" ca="1" si="382"/>
        <v>0</v>
      </c>
      <c r="KJ123" s="27">
        <v>0</v>
      </c>
    </row>
    <row r="124" spans="1:296" s="148" customFormat="1" outlineLevel="1">
      <c r="A124" s="126">
        <f t="shared" si="352"/>
        <v>119</v>
      </c>
      <c r="B124" s="126">
        <f t="shared" si="294"/>
        <v>13</v>
      </c>
      <c r="C124" s="148">
        <v>101</v>
      </c>
      <c r="D124" s="148" t="s">
        <v>884</v>
      </c>
      <c r="E124" s="148" t="b">
        <v>1</v>
      </c>
      <c r="F124" s="148" t="b">
        <v>0</v>
      </c>
      <c r="G124" s="148" t="b">
        <f t="shared" si="367"/>
        <v>1</v>
      </c>
      <c r="H124" s="144">
        <v>3</v>
      </c>
      <c r="I124" s="32">
        <v>1</v>
      </c>
      <c r="J124" s="144">
        <f t="shared" ca="1" si="394"/>
        <v>1</v>
      </c>
      <c r="K124" s="144">
        <f t="shared" ca="1" si="394"/>
        <v>1</v>
      </c>
      <c r="L124" s="144">
        <f t="shared" ca="1" si="394"/>
        <v>1</v>
      </c>
      <c r="M124" s="144">
        <f t="shared" ca="1" si="394"/>
        <v>1</v>
      </c>
      <c r="N124" s="144">
        <f t="shared" ca="1" si="394"/>
        <v>1</v>
      </c>
      <c r="O124" s="144">
        <f t="shared" ca="1" si="394"/>
        <v>1</v>
      </c>
      <c r="P124" s="144">
        <f t="shared" ca="1" si="394"/>
        <v>1</v>
      </c>
      <c r="Q124" s="144">
        <f t="shared" ca="1" si="394"/>
        <v>1</v>
      </c>
      <c r="R124" s="144">
        <f t="shared" ca="1" si="394"/>
        <v>2</v>
      </c>
      <c r="S124" s="144">
        <f t="shared" ca="1" si="394"/>
        <v>1</v>
      </c>
      <c r="T124" s="144">
        <f t="shared" ca="1" si="394"/>
        <v>2</v>
      </c>
      <c r="U124" s="144">
        <f t="shared" ca="1" si="394"/>
        <v>1</v>
      </c>
      <c r="V124" s="144">
        <f t="shared" ca="1" si="394"/>
        <v>1</v>
      </c>
      <c r="W124" s="144">
        <f t="shared" ca="1" si="394"/>
        <v>1</v>
      </c>
      <c r="X124" s="144">
        <f t="shared" ca="1" si="394"/>
        <v>1</v>
      </c>
      <c r="Y124" s="144">
        <f t="shared" ca="1" si="39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81"/>
        <v>1</v>
      </c>
      <c r="AL124" s="166" t="str">
        <f t="shared" si="381"/>
        <v>-</v>
      </c>
      <c r="AM124" s="166" t="str">
        <f t="shared" si="381"/>
        <v>-</v>
      </c>
      <c r="AN124" s="166" t="str">
        <f t="shared" si="381"/>
        <v>-</v>
      </c>
      <c r="AO124" s="166" t="b">
        <f t="shared" si="381"/>
        <v>0</v>
      </c>
      <c r="AP124" s="166" t="b">
        <f t="shared" si="381"/>
        <v>0</v>
      </c>
      <c r="AQ124" s="166">
        <f t="shared" ca="1" si="217"/>
        <v>0</v>
      </c>
      <c r="AR124" s="166" t="b">
        <f t="shared" ca="1" si="373"/>
        <v>0</v>
      </c>
      <c r="AS124" s="166" t="b">
        <f t="shared" ca="1" si="373"/>
        <v>0</v>
      </c>
      <c r="AT124" s="166" t="str">
        <f t="shared" ca="1" si="373"/>
        <v>-</v>
      </c>
      <c r="AU124" s="166" t="str">
        <f t="shared" ca="1" si="373"/>
        <v>-</v>
      </c>
      <c r="AV124" s="166" t="str">
        <f t="shared" ca="1" si="373"/>
        <v>-</v>
      </c>
      <c r="AW124" s="10"/>
      <c r="AX124" s="166" t="b">
        <f t="shared" si="219"/>
        <v>1</v>
      </c>
      <c r="AY124" s="168" t="b">
        <f t="shared" ca="1" si="393"/>
        <v>1</v>
      </c>
      <c r="AZ124" s="168" t="b">
        <f t="shared" ca="1" si="393"/>
        <v>1</v>
      </c>
      <c r="BA124" s="167">
        <f t="shared" si="263"/>
        <v>3108</v>
      </c>
      <c r="BB124" s="168" t="str">
        <f t="shared" ca="1" si="393"/>
        <v>-</v>
      </c>
      <c r="BC124" s="168" t="str">
        <f t="shared" ca="1" si="393"/>
        <v>-</v>
      </c>
      <c r="BD124" s="168" t="str">
        <f t="shared" ca="1" si="393"/>
        <v>-</v>
      </c>
      <c r="BE124" s="168" t="str">
        <f t="shared" ca="1" si="393"/>
        <v>-</v>
      </c>
      <c r="BF124" s="168" t="str">
        <f t="shared" ca="1" si="393"/>
        <v>-</v>
      </c>
      <c r="BG124" s="168">
        <f t="shared" ca="1" si="393"/>
        <v>1</v>
      </c>
      <c r="BH124" s="168">
        <f t="shared" ca="1" si="393"/>
        <v>1</v>
      </c>
      <c r="BI124" s="168" t="str">
        <f t="shared" ca="1" si="393"/>
        <v>-</v>
      </c>
      <c r="BJ124" s="168" t="str">
        <f t="shared" ca="1" si="393"/>
        <v>-</v>
      </c>
      <c r="BK124" s="10"/>
      <c r="BL124" s="168" t="str">
        <f t="shared" ca="1" si="393"/>
        <v>-</v>
      </c>
      <c r="BM124" s="168" t="str">
        <f t="shared" ca="1" si="393"/>
        <v>-</v>
      </c>
      <c r="BN124" s="168" t="str">
        <f t="shared" ca="1" si="393"/>
        <v>-</v>
      </c>
      <c r="BO124" s="168" t="str">
        <f t="shared" ca="1" si="393"/>
        <v>-</v>
      </c>
      <c r="BP124" s="168" t="str">
        <f t="shared" ca="1" si="393"/>
        <v>-</v>
      </c>
      <c r="BQ124" s="168" t="str">
        <f t="shared" ca="1" si="393"/>
        <v>-</v>
      </c>
      <c r="BR124" s="168" t="str">
        <f t="shared" ca="1" si="393"/>
        <v>-</v>
      </c>
      <c r="BS124" s="168" t="str">
        <f t="shared" ca="1" si="393"/>
        <v>-</v>
      </c>
      <c r="BT124" s="168" t="str">
        <f t="shared" ca="1" si="393"/>
        <v>-</v>
      </c>
      <c r="BU124" s="168" t="str">
        <f t="shared" ca="1" si="393"/>
        <v>-</v>
      </c>
      <c r="BV124" s="168" t="str">
        <f t="shared" ca="1" si="39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89"/>
        <v>-</v>
      </c>
      <c r="CI124" s="168" t="str">
        <f t="shared" ca="1" si="389"/>
        <v>-</v>
      </c>
      <c r="CJ124" s="168" t="str">
        <f t="shared" ca="1" si="389"/>
        <v>-</v>
      </c>
      <c r="CK124" s="168" t="str">
        <f t="shared" ca="1" si="389"/>
        <v>-</v>
      </c>
      <c r="CL124" s="168" t="str">
        <f t="shared" ca="1" si="389"/>
        <v>-</v>
      </c>
      <c r="CM124" s="168" t="str">
        <f t="shared" ca="1" si="389"/>
        <v>-</v>
      </c>
      <c r="CN124" s="168" t="str">
        <f t="shared" ca="1" si="389"/>
        <v>-</v>
      </c>
      <c r="CO124" s="168" t="str">
        <f t="shared" ca="1" si="389"/>
        <v>-</v>
      </c>
      <c r="CP124" s="168">
        <f t="shared" ca="1" si="389"/>
        <v>1</v>
      </c>
      <c r="CQ124" s="168">
        <f t="shared" ca="1" si="389"/>
        <v>1</v>
      </c>
      <c r="CR124" s="168">
        <f t="shared" ca="1" si="389"/>
        <v>0</v>
      </c>
      <c r="CS124" s="168" t="str">
        <f t="shared" ca="1" si="389"/>
        <v>-</v>
      </c>
      <c r="CT124" s="168" t="str">
        <f t="shared" ca="1" si="389"/>
        <v>-</v>
      </c>
      <c r="CU124" s="168" t="str">
        <f t="shared" ca="1" si="389"/>
        <v>-</v>
      </c>
      <c r="CV124" s="168" t="str">
        <f t="shared" ca="1" si="389"/>
        <v>-</v>
      </c>
      <c r="CW124" s="168" t="str">
        <f t="shared" ca="1" si="389"/>
        <v>-</v>
      </c>
      <c r="CX124" s="168" t="str">
        <f t="shared" ca="1" si="385"/>
        <v>-</v>
      </c>
      <c r="CY124" s="168" t="str">
        <f t="shared" ca="1" si="385"/>
        <v>-</v>
      </c>
      <c r="CZ124" s="168">
        <f t="shared" ca="1" si="385"/>
        <v>0</v>
      </c>
      <c r="DA124" s="168" t="str">
        <f t="shared" ca="1" si="385"/>
        <v>-</v>
      </c>
      <c r="DB124" s="168" t="str">
        <f t="shared" ca="1" si="385"/>
        <v>-</v>
      </c>
      <c r="DC124" s="168" t="str">
        <f t="shared" ca="1" si="385"/>
        <v>-</v>
      </c>
      <c r="DD124" s="168" t="str">
        <f t="shared" ca="1" si="385"/>
        <v>-</v>
      </c>
      <c r="DE124" s="168" t="str">
        <f t="shared" ca="1" si="385"/>
        <v>-</v>
      </c>
      <c r="DF124" s="168">
        <f t="shared" ca="1" si="385"/>
        <v>0</v>
      </c>
      <c r="DG124" s="168">
        <f t="shared" ca="1" si="385"/>
        <v>0</v>
      </c>
      <c r="DH124" s="168">
        <f t="shared" ca="1" si="385"/>
        <v>0</v>
      </c>
      <c r="DI124" s="168">
        <f t="shared" ca="1" si="385"/>
        <v>0</v>
      </c>
      <c r="DJ124" s="168">
        <f t="shared" ca="1" si="385"/>
        <v>0</v>
      </c>
      <c r="DK124" s="168">
        <f t="shared" ca="1" si="385"/>
        <v>0</v>
      </c>
      <c r="DL124" s="168">
        <f t="shared" ca="1" si="385"/>
        <v>0</v>
      </c>
      <c r="DM124" s="168" t="str">
        <f t="shared" ca="1" si="383"/>
        <v>-</v>
      </c>
      <c r="DN124" s="168" t="str">
        <f t="shared" ca="1" si="383"/>
        <v>-</v>
      </c>
      <c r="DO124" s="168" t="str">
        <f t="shared" ca="1" si="383"/>
        <v>-</v>
      </c>
      <c r="DP124" s="168" t="str">
        <f t="shared" ca="1" si="383"/>
        <v>-</v>
      </c>
      <c r="DQ124" s="168" t="str">
        <f t="shared" ca="1" si="383"/>
        <v>-</v>
      </c>
      <c r="DR124" s="168" t="str">
        <f t="shared" ca="1" si="383"/>
        <v>-</v>
      </c>
      <c r="DS124" s="168" t="str">
        <f t="shared" ca="1" si="383"/>
        <v>-</v>
      </c>
      <c r="DT124" s="168" t="str">
        <f t="shared" ca="1" si="383"/>
        <v>-</v>
      </c>
      <c r="DU124" s="168" t="str">
        <f t="shared" ca="1" si="383"/>
        <v>-</v>
      </c>
      <c r="DV124" s="168" t="str">
        <f t="shared" ca="1" si="383"/>
        <v>-</v>
      </c>
      <c r="DW124" s="168" t="str">
        <f t="shared" ca="1" si="383"/>
        <v>-</v>
      </c>
      <c r="DX124" s="10"/>
      <c r="DY124" s="168">
        <f t="shared" ca="1" si="383"/>
        <v>1</v>
      </c>
      <c r="DZ124" s="168" t="str">
        <f t="shared" ca="1" si="383"/>
        <v>-</v>
      </c>
      <c r="EA124" s="168" t="str">
        <f t="shared" ca="1" si="383"/>
        <v>-</v>
      </c>
      <c r="EB124" s="168" t="str">
        <f t="shared" ca="1" si="383"/>
        <v>-</v>
      </c>
      <c r="EC124" s="168" t="str">
        <f t="shared" ca="1" si="383"/>
        <v>-</v>
      </c>
      <c r="ED124" s="168" t="b">
        <f t="shared" ca="1" si="383"/>
        <v>0</v>
      </c>
      <c r="EE124" s="168" t="str">
        <f t="shared" ca="1" si="383"/>
        <v>-</v>
      </c>
      <c r="EF124" s="168">
        <f t="shared" ca="1" si="383"/>
        <v>0</v>
      </c>
      <c r="EG124" s="168" t="str">
        <f t="shared" ca="1" si="383"/>
        <v>-</v>
      </c>
      <c r="EH124" s="166" cm="1">
        <f t="array" aca="1" ref="EH124" ca="1">INDEX(i.rev,$K124,EH$15)</f>
        <v>1</v>
      </c>
      <c r="EI124" s="168">
        <f t="shared" ref="EI124:EX131" ca="1" si="397">OFFSET(EI$5,$B124,0)</f>
        <v>0</v>
      </c>
      <c r="EJ124" s="168">
        <f t="shared" ca="1" si="397"/>
        <v>1</v>
      </c>
      <c r="EK124" s="168">
        <f t="shared" ca="1" si="397"/>
        <v>0</v>
      </c>
      <c r="EL124" s="168">
        <f t="shared" ca="1" si="397"/>
        <v>1</v>
      </c>
      <c r="EM124" s="168">
        <f t="shared" ca="1" si="397"/>
        <v>1</v>
      </c>
      <c r="EN124" s="168">
        <f t="shared" ca="1" si="397"/>
        <v>1</v>
      </c>
      <c r="EO124" s="168">
        <f t="shared" ca="1" si="397"/>
        <v>0</v>
      </c>
      <c r="EP124" s="168">
        <f t="shared" ca="1" si="397"/>
        <v>0</v>
      </c>
      <c r="EQ124" s="168">
        <f t="shared" ca="1" si="397"/>
        <v>0</v>
      </c>
      <c r="ER124" s="168">
        <f t="shared" ca="1" si="397"/>
        <v>0</v>
      </c>
      <c r="ES124" s="168">
        <f t="shared" ca="1" si="397"/>
        <v>0</v>
      </c>
      <c r="ET124" s="168">
        <f t="shared" ca="1" si="397"/>
        <v>0</v>
      </c>
      <c r="EU124" s="168">
        <f t="shared" ca="1" si="397"/>
        <v>0</v>
      </c>
      <c r="EV124" s="168">
        <f t="shared" ca="1" si="397"/>
        <v>0</v>
      </c>
      <c r="EW124" s="168">
        <f t="shared" ca="1" si="397"/>
        <v>0</v>
      </c>
      <c r="EX124" s="168">
        <f t="shared" ca="1" si="397"/>
        <v>0</v>
      </c>
      <c r="EY124" s="166" cm="1">
        <f t="array" aca="1" ref="EY124" ca="1">INDEX(i.rev,$K124,EY$15)</f>
        <v>0</v>
      </c>
      <c r="EZ124" s="168">
        <f t="shared" ca="1" si="299"/>
        <v>0</v>
      </c>
      <c r="FA124" s="166" cm="1">
        <f t="array" aca="1" ref="FA124" ca="1">INDEX(i.rev,$K124,FA$15)</f>
        <v>1</v>
      </c>
      <c r="FB124" s="168">
        <f t="shared" ca="1" si="390"/>
        <v>0</v>
      </c>
      <c r="FC124" s="168">
        <f t="shared" ca="1" si="390"/>
        <v>0</v>
      </c>
      <c r="FD124" s="168">
        <f t="shared" ca="1" si="390"/>
        <v>0</v>
      </c>
      <c r="FE124" s="168">
        <f t="shared" ca="1" si="390"/>
        <v>0</v>
      </c>
      <c r="FF124" s="168">
        <f t="shared" ca="1" si="390"/>
        <v>0</v>
      </c>
      <c r="FG124" s="168">
        <f t="shared" ca="1" si="390"/>
        <v>0</v>
      </c>
      <c r="FH124" s="168">
        <f t="shared" ca="1" si="390"/>
        <v>0</v>
      </c>
      <c r="FI124" s="10">
        <f t="shared" si="395"/>
        <v>0.75</v>
      </c>
      <c r="FJ124" s="168" t="str">
        <f t="shared" ca="1" si="365"/>
        <v>-</v>
      </c>
      <c r="FK124" s="168" t="str">
        <f t="shared" ca="1" si="365"/>
        <v>-</v>
      </c>
      <c r="FL124" s="168" t="str">
        <f t="shared" ca="1" si="365"/>
        <v>-</v>
      </c>
      <c r="FM124" s="168" t="str">
        <f t="shared" ca="1" si="365"/>
        <v>-</v>
      </c>
      <c r="FN124" s="166">
        <f t="shared" si="378"/>
        <v>75</v>
      </c>
      <c r="FO124" s="166" t="b">
        <f t="shared" si="376"/>
        <v>0</v>
      </c>
      <c r="FP124" s="166" t="b">
        <f t="shared" si="376"/>
        <v>0</v>
      </c>
      <c r="FQ124" s="166" t="b">
        <f t="shared" si="376"/>
        <v>1</v>
      </c>
      <c r="FR124" s="168">
        <f t="shared" ca="1" si="390"/>
        <v>0</v>
      </c>
      <c r="FS124" s="166">
        <f t="shared" ca="1" si="226"/>
        <v>1</v>
      </c>
      <c r="FT124" s="166">
        <f t="shared" ca="1" si="226"/>
        <v>1</v>
      </c>
      <c r="FU124" s="168" t="str">
        <f t="shared" ca="1" si="387"/>
        <v>-</v>
      </c>
      <c r="FV124" s="168" t="str">
        <f t="shared" ca="1" si="387"/>
        <v>-</v>
      </c>
      <c r="FW124" s="168" t="str">
        <f t="shared" ca="1" si="387"/>
        <v>-</v>
      </c>
      <c r="FX124" s="168" t="str">
        <f t="shared" ca="1" si="387"/>
        <v>-</v>
      </c>
      <c r="FY124" s="168" t="str">
        <f t="shared" ca="1" si="387"/>
        <v>-</v>
      </c>
      <c r="FZ124" s="168" t="str">
        <f t="shared" ca="1" si="387"/>
        <v>-</v>
      </c>
      <c r="GA124" s="168" t="str">
        <f t="shared" ca="1" si="387"/>
        <v>-</v>
      </c>
      <c r="GB124" s="168" t="str">
        <f t="shared" ca="1" si="387"/>
        <v>-</v>
      </c>
      <c r="GC124" s="168" t="str">
        <f t="shared" ca="1" si="387"/>
        <v>-</v>
      </c>
      <c r="GD124" s="168" t="b">
        <f t="shared" ca="1" si="387"/>
        <v>1</v>
      </c>
      <c r="GE124" s="168" t="str">
        <f t="shared" ca="1" si="387"/>
        <v>-</v>
      </c>
      <c r="GF124" s="168" t="str">
        <f t="shared" ca="1" si="387"/>
        <v>-</v>
      </c>
      <c r="GG124" s="168" t="str">
        <f t="shared" ca="1" si="387"/>
        <v>-</v>
      </c>
      <c r="GH124" s="168" t="str">
        <f t="shared" ca="1" si="387"/>
        <v>-</v>
      </c>
      <c r="GI124" s="168" t="str">
        <f t="shared" ca="1" si="387"/>
        <v>-</v>
      </c>
      <c r="GJ124" s="168" t="str">
        <f t="shared" ca="1" si="387"/>
        <v>-</v>
      </c>
      <c r="GK124" s="168" t="str">
        <f t="shared" ca="1" si="388"/>
        <v>-</v>
      </c>
      <c r="GL124" s="168" t="str">
        <f t="shared" ca="1" si="388"/>
        <v>-</v>
      </c>
      <c r="GM124" s="168" t="str">
        <f t="shared" ca="1" si="388"/>
        <v>-</v>
      </c>
      <c r="GN124" s="168" t="str">
        <f t="shared" ca="1" si="388"/>
        <v>-</v>
      </c>
      <c r="GO124" s="168" t="str">
        <f t="shared" ca="1" si="388"/>
        <v>-</v>
      </c>
      <c r="GP124" s="168" t="str">
        <f t="shared" ca="1" si="388"/>
        <v>-</v>
      </c>
      <c r="GQ124" s="168" t="str">
        <f t="shared" ca="1" si="388"/>
        <v>-</v>
      </c>
      <c r="GR124" s="168" t="str">
        <f t="shared" ca="1" si="388"/>
        <v>-</v>
      </c>
      <c r="GS124" s="168">
        <f t="shared" ca="1" si="388"/>
        <v>500</v>
      </c>
      <c r="GT124" s="168">
        <f t="shared" ca="1" si="388"/>
        <v>500</v>
      </c>
      <c r="GU124" s="168" t="str">
        <f t="shared" ca="1" si="388"/>
        <v>-</v>
      </c>
      <c r="GV124" s="168" t="str">
        <f t="shared" ca="1" si="388"/>
        <v>-</v>
      </c>
      <c r="GW124" s="168" t="str">
        <f t="shared" ca="1" si="388"/>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31"/>
        <v>4.4999999999999998E-2</v>
      </c>
      <c r="JB124" s="166">
        <f t="shared" ca="1" si="232"/>
        <v>4.4999999999999998E-2</v>
      </c>
      <c r="JC124" s="168">
        <f t="shared" ca="1" si="382"/>
        <v>1</v>
      </c>
      <c r="JD124" s="168">
        <f t="shared" ca="1" si="382"/>
        <v>0</v>
      </c>
      <c r="JE124" s="168">
        <f t="shared" ca="1" si="382"/>
        <v>1</v>
      </c>
      <c r="JF124" s="168">
        <f t="shared" ca="1" si="382"/>
        <v>1</v>
      </c>
      <c r="JG124" s="168">
        <f t="shared" ca="1" si="382"/>
        <v>0</v>
      </c>
      <c r="JH124" s="168">
        <f t="shared" ca="1" si="382"/>
        <v>70</v>
      </c>
      <c r="JI124" s="168">
        <f t="shared" ca="1" si="382"/>
        <v>50</v>
      </c>
      <c r="JJ124" s="168">
        <f t="shared" ca="1" si="382"/>
        <v>70</v>
      </c>
      <c r="JK124" s="168">
        <f t="shared" ca="1" si="382"/>
        <v>50</v>
      </c>
      <c r="JL124" s="166">
        <f t="shared" ca="1" si="301"/>
        <v>1</v>
      </c>
      <c r="JM124" s="166">
        <f t="shared" ca="1" si="302"/>
        <v>1</v>
      </c>
      <c r="JN124" s="166">
        <f t="shared" ca="1" si="303"/>
        <v>1</v>
      </c>
      <c r="JO124" s="166">
        <f t="shared" ca="1" si="234"/>
        <v>1</v>
      </c>
      <c r="JP124" s="166">
        <f t="shared" ca="1" si="234"/>
        <v>1</v>
      </c>
      <c r="JQ124" s="168">
        <f t="shared" ca="1" si="382"/>
        <v>1</v>
      </c>
      <c r="JR124" s="10"/>
      <c r="JS124" s="168">
        <f t="shared" ca="1" si="382"/>
        <v>1</v>
      </c>
      <c r="JT124" s="166">
        <f t="shared" ca="1" si="235"/>
        <v>0.85</v>
      </c>
      <c r="JU124" s="168">
        <f t="shared" ca="1" si="382"/>
        <v>1</v>
      </c>
      <c r="JV124" s="168">
        <f t="shared" ca="1" si="382"/>
        <v>1</v>
      </c>
      <c r="JW124" s="168">
        <f t="shared" ca="1" si="382"/>
        <v>1</v>
      </c>
      <c r="JX124" s="168">
        <f t="shared" ca="1" si="382"/>
        <v>1</v>
      </c>
      <c r="JY124" s="168">
        <f t="shared" ca="1" si="382"/>
        <v>1</v>
      </c>
      <c r="JZ124" s="168">
        <f t="shared" ca="1" si="382"/>
        <v>1</v>
      </c>
      <c r="KA124" s="166">
        <f t="shared" ca="1" si="236"/>
        <v>0.85</v>
      </c>
      <c r="KB124" s="166">
        <f t="shared" ca="1" si="237"/>
        <v>1</v>
      </c>
      <c r="KC124" s="166">
        <f t="shared" ca="1" si="238"/>
        <v>1</v>
      </c>
      <c r="KD124" s="166" t="str">
        <f t="shared" ca="1" si="239"/>
        <v>-</v>
      </c>
      <c r="KE124" s="199">
        <v>2</v>
      </c>
      <c r="KF124" s="166" t="str">
        <f t="shared" ca="1" si="240"/>
        <v>-</v>
      </c>
      <c r="KG124" s="166" t="str">
        <f t="shared" ca="1" si="241"/>
        <v>-</v>
      </c>
      <c r="KH124" s="166" t="b">
        <f t="shared" ca="1" si="242"/>
        <v>0</v>
      </c>
      <c r="KI124" s="168">
        <f t="shared" ca="1" si="382"/>
        <v>0</v>
      </c>
      <c r="KJ124" s="27">
        <v>0</v>
      </c>
    </row>
    <row r="125" spans="1:296" s="148" customFormat="1" outlineLevel="1">
      <c r="A125" s="126">
        <f t="shared" si="352"/>
        <v>120</v>
      </c>
      <c r="B125" s="126">
        <f t="shared" si="294"/>
        <v>13</v>
      </c>
      <c r="C125" s="148">
        <v>101</v>
      </c>
      <c r="D125" s="148" t="s">
        <v>884</v>
      </c>
      <c r="E125" s="148" t="b">
        <v>1</v>
      </c>
      <c r="F125" s="148" t="b">
        <v>0</v>
      </c>
      <c r="G125" s="148" t="b">
        <f t="shared" si="367"/>
        <v>1</v>
      </c>
      <c r="H125" s="144">
        <v>3</v>
      </c>
      <c r="I125" s="32">
        <v>1</v>
      </c>
      <c r="J125" s="144">
        <f t="shared" ca="1" si="394"/>
        <v>1</v>
      </c>
      <c r="K125" s="144">
        <f t="shared" ca="1" si="394"/>
        <v>1</v>
      </c>
      <c r="L125" s="144">
        <f t="shared" ca="1" si="394"/>
        <v>1</v>
      </c>
      <c r="M125" s="144">
        <f t="shared" ca="1" si="394"/>
        <v>1</v>
      </c>
      <c r="N125" s="144">
        <f t="shared" ca="1" si="394"/>
        <v>1</v>
      </c>
      <c r="O125" s="144">
        <f t="shared" ca="1" si="394"/>
        <v>1</v>
      </c>
      <c r="P125" s="144">
        <f t="shared" ca="1" si="394"/>
        <v>1</v>
      </c>
      <c r="Q125" s="144">
        <f t="shared" ca="1" si="394"/>
        <v>1</v>
      </c>
      <c r="R125" s="144">
        <f t="shared" ca="1" si="394"/>
        <v>2</v>
      </c>
      <c r="S125" s="144">
        <f t="shared" ca="1" si="394"/>
        <v>1</v>
      </c>
      <c r="T125" s="144">
        <f t="shared" ca="1" si="394"/>
        <v>2</v>
      </c>
      <c r="U125" s="144">
        <f t="shared" ca="1" si="394"/>
        <v>1</v>
      </c>
      <c r="V125" s="144">
        <f t="shared" ca="1" si="394"/>
        <v>1</v>
      </c>
      <c r="W125" s="144">
        <f t="shared" ca="1" si="394"/>
        <v>1</v>
      </c>
      <c r="X125" s="144">
        <f t="shared" ca="1" si="394"/>
        <v>1</v>
      </c>
      <c r="Y125" s="144">
        <f t="shared" ca="1" si="39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81"/>
        <v>1</v>
      </c>
      <c r="AL125" s="166" t="str">
        <f t="shared" si="381"/>
        <v>-</v>
      </c>
      <c r="AM125" s="166" t="str">
        <f t="shared" si="381"/>
        <v>-</v>
      </c>
      <c r="AN125" s="166" t="str">
        <f t="shared" si="381"/>
        <v>-</v>
      </c>
      <c r="AO125" s="166" t="b">
        <f t="shared" si="381"/>
        <v>0</v>
      </c>
      <c r="AP125" s="166" t="b">
        <f t="shared" si="381"/>
        <v>0</v>
      </c>
      <c r="AQ125" s="166">
        <f t="shared" ca="1" si="217"/>
        <v>0</v>
      </c>
      <c r="AR125" s="166" t="b">
        <f t="shared" ca="1" si="373"/>
        <v>0</v>
      </c>
      <c r="AS125" s="166" t="b">
        <f t="shared" ca="1" si="373"/>
        <v>0</v>
      </c>
      <c r="AT125" s="166" t="str">
        <f t="shared" ca="1" si="373"/>
        <v>-</v>
      </c>
      <c r="AU125" s="166" t="str">
        <f t="shared" ca="1" si="373"/>
        <v>-</v>
      </c>
      <c r="AV125" s="166" t="str">
        <f t="shared" ca="1" si="373"/>
        <v>-</v>
      </c>
      <c r="AW125" s="10"/>
      <c r="AX125" s="166" t="b">
        <f t="shared" si="219"/>
        <v>1</v>
      </c>
      <c r="AY125" s="168" t="b">
        <f t="shared" ca="1" si="393"/>
        <v>1</v>
      </c>
      <c r="AZ125" s="168" t="b">
        <f t="shared" ca="1" si="393"/>
        <v>1</v>
      </c>
      <c r="BA125" s="167">
        <f t="shared" si="263"/>
        <v>3108</v>
      </c>
      <c r="BB125" s="168" t="str">
        <f t="shared" ca="1" si="393"/>
        <v>-</v>
      </c>
      <c r="BC125" s="168" t="str">
        <f t="shared" ca="1" si="393"/>
        <v>-</v>
      </c>
      <c r="BD125" s="168" t="str">
        <f t="shared" ca="1" si="393"/>
        <v>-</v>
      </c>
      <c r="BE125" s="168" t="str">
        <f t="shared" ca="1" si="393"/>
        <v>-</v>
      </c>
      <c r="BF125" s="168" t="str">
        <f t="shared" ca="1" si="393"/>
        <v>-</v>
      </c>
      <c r="BG125" s="168">
        <f t="shared" ca="1" si="393"/>
        <v>1</v>
      </c>
      <c r="BH125" s="168">
        <f t="shared" ca="1" si="393"/>
        <v>1</v>
      </c>
      <c r="BI125" s="168" t="str">
        <f t="shared" ca="1" si="393"/>
        <v>-</v>
      </c>
      <c r="BJ125" s="168" t="str">
        <f t="shared" ca="1" si="393"/>
        <v>-</v>
      </c>
      <c r="BK125" s="10"/>
      <c r="BL125" s="168" t="str">
        <f t="shared" ca="1" si="393"/>
        <v>-</v>
      </c>
      <c r="BM125" s="168" t="str">
        <f t="shared" ca="1" si="393"/>
        <v>-</v>
      </c>
      <c r="BN125" s="168" t="str">
        <f t="shared" ca="1" si="393"/>
        <v>-</v>
      </c>
      <c r="BO125" s="168" t="str">
        <f t="shared" ca="1" si="393"/>
        <v>-</v>
      </c>
      <c r="BP125" s="168" t="str">
        <f t="shared" ca="1" si="393"/>
        <v>-</v>
      </c>
      <c r="BQ125" s="168" t="str">
        <f t="shared" ca="1" si="393"/>
        <v>-</v>
      </c>
      <c r="BR125" s="168" t="str">
        <f t="shared" ca="1" si="393"/>
        <v>-</v>
      </c>
      <c r="BS125" s="168" t="str">
        <f t="shared" ca="1" si="393"/>
        <v>-</v>
      </c>
      <c r="BT125" s="168" t="str">
        <f t="shared" ca="1" si="393"/>
        <v>-</v>
      </c>
      <c r="BU125" s="168" t="str">
        <f t="shared" ca="1" si="393"/>
        <v>-</v>
      </c>
      <c r="BV125" s="168" t="str">
        <f t="shared" ca="1" si="39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89"/>
        <v>-</v>
      </c>
      <c r="CI125" s="168" t="str">
        <f t="shared" ca="1" si="389"/>
        <v>-</v>
      </c>
      <c r="CJ125" s="168" t="str">
        <f t="shared" ca="1" si="389"/>
        <v>-</v>
      </c>
      <c r="CK125" s="168" t="str">
        <f t="shared" ca="1" si="389"/>
        <v>-</v>
      </c>
      <c r="CL125" s="168" t="str">
        <f t="shared" ca="1" si="389"/>
        <v>-</v>
      </c>
      <c r="CM125" s="168" t="str">
        <f t="shared" ca="1" si="389"/>
        <v>-</v>
      </c>
      <c r="CN125" s="168" t="str">
        <f t="shared" ca="1" si="389"/>
        <v>-</v>
      </c>
      <c r="CO125" s="168" t="str">
        <f t="shared" ca="1" si="389"/>
        <v>-</v>
      </c>
      <c r="CP125" s="168">
        <f t="shared" ca="1" si="389"/>
        <v>1</v>
      </c>
      <c r="CQ125" s="168">
        <f t="shared" ca="1" si="389"/>
        <v>1</v>
      </c>
      <c r="CR125" s="168">
        <f t="shared" ca="1" si="389"/>
        <v>0</v>
      </c>
      <c r="CS125" s="168" t="str">
        <f t="shared" ca="1" si="389"/>
        <v>-</v>
      </c>
      <c r="CT125" s="168" t="str">
        <f t="shared" ca="1" si="389"/>
        <v>-</v>
      </c>
      <c r="CU125" s="168" t="str">
        <f t="shared" ca="1" si="389"/>
        <v>-</v>
      </c>
      <c r="CV125" s="168" t="str">
        <f t="shared" ca="1" si="389"/>
        <v>-</v>
      </c>
      <c r="CW125" s="168" t="str">
        <f t="shared" ca="1" si="389"/>
        <v>-</v>
      </c>
      <c r="CX125" s="168" t="str">
        <f t="shared" ca="1" si="385"/>
        <v>-</v>
      </c>
      <c r="CY125" s="168" t="str">
        <f t="shared" ca="1" si="385"/>
        <v>-</v>
      </c>
      <c r="CZ125" s="168">
        <f t="shared" ca="1" si="385"/>
        <v>0</v>
      </c>
      <c r="DA125" s="168" t="str">
        <f t="shared" ca="1" si="385"/>
        <v>-</v>
      </c>
      <c r="DB125" s="168" t="str">
        <f t="shared" ca="1" si="385"/>
        <v>-</v>
      </c>
      <c r="DC125" s="168" t="str">
        <f t="shared" ca="1" si="385"/>
        <v>-</v>
      </c>
      <c r="DD125" s="168" t="str">
        <f t="shared" ca="1" si="385"/>
        <v>-</v>
      </c>
      <c r="DE125" s="168" t="str">
        <f t="shared" ca="1" si="385"/>
        <v>-</v>
      </c>
      <c r="DF125" s="168">
        <f t="shared" ca="1" si="385"/>
        <v>0</v>
      </c>
      <c r="DG125" s="168">
        <f t="shared" ca="1" si="385"/>
        <v>0</v>
      </c>
      <c r="DH125" s="168">
        <f t="shared" ca="1" si="385"/>
        <v>0</v>
      </c>
      <c r="DI125" s="168">
        <f t="shared" ca="1" si="385"/>
        <v>0</v>
      </c>
      <c r="DJ125" s="168">
        <f t="shared" ca="1" si="385"/>
        <v>0</v>
      </c>
      <c r="DK125" s="168">
        <f t="shared" ca="1" si="385"/>
        <v>0</v>
      </c>
      <c r="DL125" s="168">
        <f t="shared" ca="1" si="385"/>
        <v>0</v>
      </c>
      <c r="DM125" s="168" t="str">
        <f t="shared" ca="1" si="383"/>
        <v>-</v>
      </c>
      <c r="DN125" s="168" t="str">
        <f t="shared" ca="1" si="383"/>
        <v>-</v>
      </c>
      <c r="DO125" s="168" t="str">
        <f t="shared" ca="1" si="383"/>
        <v>-</v>
      </c>
      <c r="DP125" s="168" t="str">
        <f t="shared" ca="1" si="383"/>
        <v>-</v>
      </c>
      <c r="DQ125" s="168" t="str">
        <f t="shared" ca="1" si="383"/>
        <v>-</v>
      </c>
      <c r="DR125" s="168" t="str">
        <f t="shared" ca="1" si="383"/>
        <v>-</v>
      </c>
      <c r="DS125" s="168" t="str">
        <f t="shared" ca="1" si="383"/>
        <v>-</v>
      </c>
      <c r="DT125" s="168" t="str">
        <f t="shared" ca="1" si="383"/>
        <v>-</v>
      </c>
      <c r="DU125" s="168" t="str">
        <f t="shared" ca="1" si="383"/>
        <v>-</v>
      </c>
      <c r="DV125" s="168" t="str">
        <f t="shared" ca="1" si="383"/>
        <v>-</v>
      </c>
      <c r="DW125" s="168" t="str">
        <f t="shared" ca="1" si="383"/>
        <v>-</v>
      </c>
      <c r="DX125" s="10"/>
      <c r="DY125" s="168">
        <f t="shared" ref="DY125:EG131" ca="1" si="398">OFFSET(DY$5,$B125,0)</f>
        <v>1</v>
      </c>
      <c r="DZ125" s="168" t="str">
        <f t="shared" ca="1" si="398"/>
        <v>-</v>
      </c>
      <c r="EA125" s="168" t="str">
        <f t="shared" ca="1" si="398"/>
        <v>-</v>
      </c>
      <c r="EB125" s="168" t="str">
        <f t="shared" ca="1" si="398"/>
        <v>-</v>
      </c>
      <c r="EC125" s="168" t="str">
        <f t="shared" ca="1" si="398"/>
        <v>-</v>
      </c>
      <c r="ED125" s="168" t="b">
        <f t="shared" ca="1" si="398"/>
        <v>0</v>
      </c>
      <c r="EE125" s="168" t="str">
        <f t="shared" ca="1" si="398"/>
        <v>-</v>
      </c>
      <c r="EF125" s="168">
        <f t="shared" ca="1" si="398"/>
        <v>0</v>
      </c>
      <c r="EG125" s="168" t="str">
        <f t="shared" ca="1" si="398"/>
        <v>-</v>
      </c>
      <c r="EH125" s="166" cm="1">
        <f t="array" aca="1" ref="EH125" ca="1">INDEX(i.rev,$K125,EH$15)</f>
        <v>1</v>
      </c>
      <c r="EI125" s="168">
        <f t="shared" ca="1" si="397"/>
        <v>0</v>
      </c>
      <c r="EJ125" s="168">
        <f t="shared" ca="1" si="397"/>
        <v>1</v>
      </c>
      <c r="EK125" s="168">
        <f t="shared" ca="1" si="397"/>
        <v>0</v>
      </c>
      <c r="EL125" s="168">
        <f t="shared" ca="1" si="397"/>
        <v>1</v>
      </c>
      <c r="EM125" s="168">
        <f t="shared" ca="1" si="397"/>
        <v>1</v>
      </c>
      <c r="EN125" s="168">
        <f t="shared" ca="1" si="397"/>
        <v>1</v>
      </c>
      <c r="EO125" s="168">
        <f t="shared" ca="1" si="397"/>
        <v>0</v>
      </c>
      <c r="EP125" s="168">
        <f t="shared" ca="1" si="397"/>
        <v>0</v>
      </c>
      <c r="EQ125" s="168">
        <f t="shared" ca="1" si="397"/>
        <v>0</v>
      </c>
      <c r="ER125" s="168">
        <f t="shared" ca="1" si="397"/>
        <v>0</v>
      </c>
      <c r="ES125" s="168">
        <f t="shared" ca="1" si="397"/>
        <v>0</v>
      </c>
      <c r="ET125" s="168">
        <f t="shared" ca="1" si="397"/>
        <v>0</v>
      </c>
      <c r="EU125" s="168">
        <f t="shared" ca="1" si="397"/>
        <v>0</v>
      </c>
      <c r="EV125" s="168">
        <f t="shared" ca="1" si="397"/>
        <v>0</v>
      </c>
      <c r="EW125" s="168">
        <f t="shared" ca="1" si="397"/>
        <v>0</v>
      </c>
      <c r="EX125" s="168">
        <f t="shared" ca="1" si="397"/>
        <v>0</v>
      </c>
      <c r="EY125" s="166" cm="1">
        <f t="array" aca="1" ref="EY125" ca="1">INDEX(i.rev,$K125,EY$15)</f>
        <v>0</v>
      </c>
      <c r="EZ125" s="168">
        <f t="shared" ca="1" si="299"/>
        <v>0</v>
      </c>
      <c r="FA125" s="166" cm="1">
        <f t="array" aca="1" ref="FA125" ca="1">INDEX(i.rev,$K125,FA$15)</f>
        <v>1</v>
      </c>
      <c r="FB125" s="168">
        <f t="shared" ca="1" si="390"/>
        <v>0</v>
      </c>
      <c r="FC125" s="168">
        <f t="shared" ca="1" si="390"/>
        <v>0</v>
      </c>
      <c r="FD125" s="168">
        <f t="shared" ca="1" si="390"/>
        <v>0</v>
      </c>
      <c r="FE125" s="168">
        <f t="shared" ca="1" si="390"/>
        <v>0</v>
      </c>
      <c r="FF125" s="168">
        <f t="shared" ca="1" si="390"/>
        <v>0</v>
      </c>
      <c r="FG125" s="168">
        <f t="shared" ca="1" si="390"/>
        <v>0</v>
      </c>
      <c r="FH125" s="168">
        <f t="shared" ca="1" si="390"/>
        <v>0</v>
      </c>
      <c r="FI125" s="10">
        <f t="shared" si="395"/>
        <v>0.9</v>
      </c>
      <c r="FJ125" s="168" t="str">
        <f t="shared" ca="1" si="365"/>
        <v>-</v>
      </c>
      <c r="FK125" s="168" t="str">
        <f t="shared" ca="1" si="365"/>
        <v>-</v>
      </c>
      <c r="FL125" s="168" t="str">
        <f t="shared" ca="1" si="365"/>
        <v>-</v>
      </c>
      <c r="FM125" s="168" t="str">
        <f t="shared" ca="1" si="365"/>
        <v>-</v>
      </c>
      <c r="FN125" s="166">
        <f t="shared" si="378"/>
        <v>90</v>
      </c>
      <c r="FO125" s="166" t="b">
        <f t="shared" si="376"/>
        <v>0</v>
      </c>
      <c r="FP125" s="166" t="b">
        <f t="shared" si="376"/>
        <v>0</v>
      </c>
      <c r="FQ125" s="166" t="b">
        <f t="shared" si="376"/>
        <v>1</v>
      </c>
      <c r="FR125" s="168">
        <f t="shared" ca="1" si="390"/>
        <v>0</v>
      </c>
      <c r="FS125" s="166">
        <f t="shared" ca="1" si="226"/>
        <v>1</v>
      </c>
      <c r="FT125" s="166">
        <f t="shared" ca="1" si="226"/>
        <v>1</v>
      </c>
      <c r="FU125" s="168" t="str">
        <f t="shared" ca="1" si="387"/>
        <v>-</v>
      </c>
      <c r="FV125" s="168" t="str">
        <f t="shared" ca="1" si="387"/>
        <v>-</v>
      </c>
      <c r="FW125" s="168" t="str">
        <f t="shared" ca="1" si="387"/>
        <v>-</v>
      </c>
      <c r="FX125" s="168" t="str">
        <f t="shared" ca="1" si="387"/>
        <v>-</v>
      </c>
      <c r="FY125" s="168" t="str">
        <f t="shared" ca="1" si="387"/>
        <v>-</v>
      </c>
      <c r="FZ125" s="168" t="str">
        <f t="shared" ca="1" si="387"/>
        <v>-</v>
      </c>
      <c r="GA125" s="168" t="str">
        <f t="shared" ca="1" si="387"/>
        <v>-</v>
      </c>
      <c r="GB125" s="168" t="str">
        <f t="shared" ca="1" si="387"/>
        <v>-</v>
      </c>
      <c r="GC125" s="168" t="str">
        <f t="shared" ca="1" si="387"/>
        <v>-</v>
      </c>
      <c r="GD125" s="168" t="b">
        <f t="shared" ca="1" si="387"/>
        <v>1</v>
      </c>
      <c r="GE125" s="168" t="str">
        <f t="shared" ca="1" si="387"/>
        <v>-</v>
      </c>
      <c r="GF125" s="168" t="str">
        <f t="shared" ca="1" si="387"/>
        <v>-</v>
      </c>
      <c r="GG125" s="168" t="str">
        <f t="shared" ca="1" si="387"/>
        <v>-</v>
      </c>
      <c r="GH125" s="168" t="str">
        <f t="shared" ca="1" si="387"/>
        <v>-</v>
      </c>
      <c r="GI125" s="168" t="str">
        <f t="shared" ca="1" si="387"/>
        <v>-</v>
      </c>
      <c r="GJ125" s="168" t="str">
        <f t="shared" ca="1" si="387"/>
        <v>-</v>
      </c>
      <c r="GK125" s="168" t="str">
        <f t="shared" ca="1" si="388"/>
        <v>-</v>
      </c>
      <c r="GL125" s="168" t="str">
        <f t="shared" ca="1" si="388"/>
        <v>-</v>
      </c>
      <c r="GM125" s="168" t="str">
        <f t="shared" ca="1" si="388"/>
        <v>-</v>
      </c>
      <c r="GN125" s="168" t="str">
        <f t="shared" ca="1" si="388"/>
        <v>-</v>
      </c>
      <c r="GO125" s="168" t="str">
        <f t="shared" ca="1" si="388"/>
        <v>-</v>
      </c>
      <c r="GP125" s="168" t="str">
        <f t="shared" ca="1" si="388"/>
        <v>-</v>
      </c>
      <c r="GQ125" s="168" t="str">
        <f t="shared" ca="1" si="388"/>
        <v>-</v>
      </c>
      <c r="GR125" s="168" t="str">
        <f t="shared" ca="1" si="388"/>
        <v>-</v>
      </c>
      <c r="GS125" s="168">
        <f t="shared" ca="1" si="388"/>
        <v>500</v>
      </c>
      <c r="GT125" s="168">
        <f t="shared" ca="1" si="388"/>
        <v>500</v>
      </c>
      <c r="GU125" s="168" t="str">
        <f t="shared" ca="1" si="388"/>
        <v>-</v>
      </c>
      <c r="GV125" s="168" t="str">
        <f t="shared" ca="1" si="388"/>
        <v>-</v>
      </c>
      <c r="GW125" s="168" t="str">
        <f t="shared" ca="1" si="388"/>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31"/>
        <v>4.4999999999999998E-2</v>
      </c>
      <c r="JB125" s="166">
        <f t="shared" ca="1" si="232"/>
        <v>4.4999999999999998E-2</v>
      </c>
      <c r="JC125" s="168">
        <f t="shared" ca="1" si="382"/>
        <v>1</v>
      </c>
      <c r="JD125" s="168">
        <f t="shared" ca="1" si="382"/>
        <v>0</v>
      </c>
      <c r="JE125" s="168">
        <f t="shared" ca="1" si="382"/>
        <v>1</v>
      </c>
      <c r="JF125" s="168">
        <f t="shared" ca="1" si="382"/>
        <v>1</v>
      </c>
      <c r="JG125" s="168">
        <f t="shared" ca="1" si="382"/>
        <v>0</v>
      </c>
      <c r="JH125" s="168">
        <f t="shared" ca="1" si="382"/>
        <v>70</v>
      </c>
      <c r="JI125" s="168">
        <f t="shared" ca="1" si="382"/>
        <v>50</v>
      </c>
      <c r="JJ125" s="168">
        <f t="shared" ca="1" si="382"/>
        <v>70</v>
      </c>
      <c r="JK125" s="168">
        <f t="shared" ca="1" si="382"/>
        <v>50</v>
      </c>
      <c r="JL125" s="166">
        <f t="shared" ca="1" si="301"/>
        <v>1</v>
      </c>
      <c r="JM125" s="166">
        <f t="shared" ca="1" si="302"/>
        <v>1</v>
      </c>
      <c r="JN125" s="166">
        <f t="shared" ca="1" si="303"/>
        <v>1</v>
      </c>
      <c r="JO125" s="166">
        <f t="shared" ca="1" si="234"/>
        <v>1</v>
      </c>
      <c r="JP125" s="166">
        <f t="shared" ca="1" si="234"/>
        <v>1</v>
      </c>
      <c r="JQ125" s="168">
        <f t="shared" ca="1" si="382"/>
        <v>1</v>
      </c>
      <c r="JR125" s="10"/>
      <c r="JS125" s="168">
        <f t="shared" ca="1" si="382"/>
        <v>1</v>
      </c>
      <c r="JT125" s="166">
        <f t="shared" ca="1" si="235"/>
        <v>0.85</v>
      </c>
      <c r="JU125" s="168">
        <f t="shared" ca="1" si="382"/>
        <v>1</v>
      </c>
      <c r="JV125" s="168">
        <f t="shared" ca="1" si="382"/>
        <v>1</v>
      </c>
      <c r="JW125" s="168">
        <f t="shared" ca="1" si="382"/>
        <v>1</v>
      </c>
      <c r="JX125" s="168">
        <f t="shared" ca="1" si="382"/>
        <v>1</v>
      </c>
      <c r="JY125" s="168">
        <f t="shared" ca="1" si="382"/>
        <v>1</v>
      </c>
      <c r="JZ125" s="168">
        <f t="shared" ca="1" si="382"/>
        <v>1</v>
      </c>
      <c r="KA125" s="166">
        <f t="shared" ca="1" si="236"/>
        <v>0.85</v>
      </c>
      <c r="KB125" s="166">
        <f t="shared" ca="1" si="237"/>
        <v>1</v>
      </c>
      <c r="KC125" s="166">
        <f t="shared" ca="1" si="238"/>
        <v>1</v>
      </c>
      <c r="KD125" s="166" t="str">
        <f t="shared" ca="1" si="239"/>
        <v>-</v>
      </c>
      <c r="KE125" s="199">
        <v>2</v>
      </c>
      <c r="KF125" s="166" t="str">
        <f t="shared" ca="1" si="240"/>
        <v>-</v>
      </c>
      <c r="KG125" s="166" t="str">
        <f t="shared" ca="1" si="241"/>
        <v>-</v>
      </c>
      <c r="KH125" s="166" t="b">
        <f t="shared" ca="1" si="242"/>
        <v>0</v>
      </c>
      <c r="KI125" s="168">
        <f t="shared" ca="1" si="382"/>
        <v>0</v>
      </c>
      <c r="KJ125" s="27">
        <v>0</v>
      </c>
    </row>
    <row r="126" spans="1:296" s="148" customFormat="1" outlineLevel="1">
      <c r="A126" s="126">
        <f t="shared" si="352"/>
        <v>121</v>
      </c>
      <c r="B126" s="126">
        <f t="shared" si="294"/>
        <v>13</v>
      </c>
      <c r="C126" s="148">
        <v>101</v>
      </c>
      <c r="D126" s="148" t="s">
        <v>884</v>
      </c>
      <c r="E126" s="148" t="b">
        <v>1</v>
      </c>
      <c r="F126" s="148" t="b">
        <v>0</v>
      </c>
      <c r="G126" s="148" t="b">
        <f t="shared" si="367"/>
        <v>1</v>
      </c>
      <c r="H126" s="144">
        <v>3</v>
      </c>
      <c r="I126" s="32">
        <v>1</v>
      </c>
      <c r="J126" s="144">
        <f t="shared" ca="1" si="394"/>
        <v>1</v>
      </c>
      <c r="K126" s="144">
        <f t="shared" ca="1" si="394"/>
        <v>1</v>
      </c>
      <c r="L126" s="144">
        <f t="shared" ca="1" si="394"/>
        <v>1</v>
      </c>
      <c r="M126" s="144">
        <f t="shared" ca="1" si="394"/>
        <v>1</v>
      </c>
      <c r="N126" s="144">
        <f t="shared" ca="1" si="394"/>
        <v>1</v>
      </c>
      <c r="O126" s="144">
        <f t="shared" ca="1" si="394"/>
        <v>1</v>
      </c>
      <c r="P126" s="144">
        <f t="shared" ca="1" si="394"/>
        <v>1</v>
      </c>
      <c r="Q126" s="144">
        <f t="shared" ca="1" si="394"/>
        <v>1</v>
      </c>
      <c r="R126" s="144">
        <f t="shared" ca="1" si="394"/>
        <v>2</v>
      </c>
      <c r="S126" s="144">
        <f t="shared" ca="1" si="394"/>
        <v>1</v>
      </c>
      <c r="T126" s="199">
        <v>2</v>
      </c>
      <c r="U126" s="144">
        <f t="shared" ca="1" si="394"/>
        <v>1</v>
      </c>
      <c r="V126" s="144">
        <f t="shared" ca="1" si="394"/>
        <v>1</v>
      </c>
      <c r="W126" s="144">
        <f t="shared" ca="1" si="394"/>
        <v>1</v>
      </c>
      <c r="X126" s="144">
        <f t="shared" ca="1" si="394"/>
        <v>1</v>
      </c>
      <c r="Y126" s="144">
        <f t="shared" ca="1" si="39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81"/>
        <v>1</v>
      </c>
      <c r="AL126" s="166" t="str">
        <f t="shared" si="381"/>
        <v>-</v>
      </c>
      <c r="AM126" s="166" t="str">
        <f t="shared" si="381"/>
        <v>-</v>
      </c>
      <c r="AN126" s="166" t="str">
        <f t="shared" si="381"/>
        <v>-</v>
      </c>
      <c r="AO126" s="166" t="b">
        <f t="shared" si="381"/>
        <v>0</v>
      </c>
      <c r="AP126" s="166" t="b">
        <f t="shared" si="381"/>
        <v>0</v>
      </c>
      <c r="AQ126" s="166">
        <f t="shared" ca="1" si="217"/>
        <v>0</v>
      </c>
      <c r="AR126" s="166" t="b">
        <f t="shared" ca="1" si="373"/>
        <v>0</v>
      </c>
      <c r="AS126" s="166" t="b">
        <f t="shared" ca="1" si="373"/>
        <v>0</v>
      </c>
      <c r="AT126" s="166" t="str">
        <f t="shared" ca="1" si="373"/>
        <v>-</v>
      </c>
      <c r="AU126" s="166" t="str">
        <f t="shared" ca="1" si="373"/>
        <v>-</v>
      </c>
      <c r="AV126" s="166" t="str">
        <f t="shared" ca="1" si="373"/>
        <v>-</v>
      </c>
      <c r="AW126" s="10"/>
      <c r="AX126" s="166" t="b">
        <f t="shared" si="219"/>
        <v>1</v>
      </c>
      <c r="AY126" s="168" t="b">
        <f t="shared" ca="1" si="393"/>
        <v>1</v>
      </c>
      <c r="AZ126" s="168" t="b">
        <f t="shared" ca="1" si="393"/>
        <v>1</v>
      </c>
      <c r="BA126" s="167">
        <f t="shared" si="263"/>
        <v>3108</v>
      </c>
      <c r="BB126" s="168" t="str">
        <f t="shared" ca="1" si="393"/>
        <v>-</v>
      </c>
      <c r="BC126" s="168" t="str">
        <f t="shared" ca="1" si="393"/>
        <v>-</v>
      </c>
      <c r="BD126" s="168" t="str">
        <f t="shared" ca="1" si="393"/>
        <v>-</v>
      </c>
      <c r="BE126" s="168" t="str">
        <f t="shared" ca="1" si="393"/>
        <v>-</v>
      </c>
      <c r="BF126" s="168" t="str">
        <f t="shared" ca="1" si="393"/>
        <v>-</v>
      </c>
      <c r="BG126" s="168">
        <f t="shared" ca="1" si="393"/>
        <v>1</v>
      </c>
      <c r="BH126" s="168">
        <f t="shared" ca="1" si="393"/>
        <v>1</v>
      </c>
      <c r="BI126" s="168" t="str">
        <f t="shared" ca="1" si="393"/>
        <v>-</v>
      </c>
      <c r="BJ126" s="168" t="str">
        <f t="shared" ca="1" si="393"/>
        <v>-</v>
      </c>
      <c r="BK126" s="10"/>
      <c r="BL126" s="168" t="str">
        <f t="shared" ca="1" si="393"/>
        <v>-</v>
      </c>
      <c r="BM126" s="168" t="str">
        <f t="shared" ca="1" si="393"/>
        <v>-</v>
      </c>
      <c r="BN126" s="168" t="str">
        <f t="shared" ca="1" si="393"/>
        <v>-</v>
      </c>
      <c r="BO126" s="168" t="str">
        <f t="shared" ca="1" si="393"/>
        <v>-</v>
      </c>
      <c r="BP126" s="168" t="str">
        <f t="shared" ca="1" si="393"/>
        <v>-</v>
      </c>
      <c r="BQ126" s="168" t="str">
        <f t="shared" ca="1" si="393"/>
        <v>-</v>
      </c>
      <c r="BR126" s="168" t="str">
        <f t="shared" ca="1" si="393"/>
        <v>-</v>
      </c>
      <c r="BS126" s="168" t="str">
        <f t="shared" ca="1" si="393"/>
        <v>-</v>
      </c>
      <c r="BT126" s="168" t="str">
        <f t="shared" ca="1" si="393"/>
        <v>-</v>
      </c>
      <c r="BU126" s="168" t="str">
        <f t="shared" ca="1" si="393"/>
        <v>-</v>
      </c>
      <c r="BV126" s="168" t="str">
        <f t="shared" ca="1" si="39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89"/>
        <v>-</v>
      </c>
      <c r="CI126" s="168" t="str">
        <f t="shared" ca="1" si="389"/>
        <v>-</v>
      </c>
      <c r="CJ126" s="168" t="str">
        <f t="shared" ca="1" si="389"/>
        <v>-</v>
      </c>
      <c r="CK126" s="168" t="str">
        <f t="shared" ca="1" si="389"/>
        <v>-</v>
      </c>
      <c r="CL126" s="168" t="str">
        <f t="shared" ca="1" si="389"/>
        <v>-</v>
      </c>
      <c r="CM126" s="168" t="str">
        <f t="shared" ca="1" si="389"/>
        <v>-</v>
      </c>
      <c r="CN126" s="168" t="str">
        <f t="shared" ca="1" si="389"/>
        <v>-</v>
      </c>
      <c r="CO126" s="168" t="str">
        <f t="shared" ca="1" si="389"/>
        <v>-</v>
      </c>
      <c r="CP126" s="168">
        <f t="shared" ca="1" si="389"/>
        <v>1</v>
      </c>
      <c r="CQ126" s="168">
        <f t="shared" ca="1" si="389"/>
        <v>1</v>
      </c>
      <c r="CR126" s="168">
        <f t="shared" ca="1" si="389"/>
        <v>0</v>
      </c>
      <c r="CS126" s="168" t="str">
        <f t="shared" ca="1" si="389"/>
        <v>-</v>
      </c>
      <c r="CT126" s="168" t="str">
        <f t="shared" ca="1" si="389"/>
        <v>-</v>
      </c>
      <c r="CU126" s="168" t="str">
        <f t="shared" ca="1" si="389"/>
        <v>-</v>
      </c>
      <c r="CV126" s="168" t="str">
        <f t="shared" ca="1" si="389"/>
        <v>-</v>
      </c>
      <c r="CW126" s="168" t="str">
        <f t="shared" ca="1" si="389"/>
        <v>-</v>
      </c>
      <c r="CX126" s="168" t="str">
        <f t="shared" ca="1" si="385"/>
        <v>-</v>
      </c>
      <c r="CY126" s="168" t="str">
        <f t="shared" ca="1" si="385"/>
        <v>-</v>
      </c>
      <c r="CZ126" s="168">
        <f t="shared" ca="1" si="385"/>
        <v>0</v>
      </c>
      <c r="DA126" s="168" t="str">
        <f t="shared" ca="1" si="385"/>
        <v>-</v>
      </c>
      <c r="DB126" s="168" t="str">
        <f t="shared" ca="1" si="385"/>
        <v>-</v>
      </c>
      <c r="DC126" s="168" t="str">
        <f t="shared" ca="1" si="385"/>
        <v>-</v>
      </c>
      <c r="DD126" s="168" t="str">
        <f t="shared" ca="1" si="385"/>
        <v>-</v>
      </c>
      <c r="DE126" s="168" t="str">
        <f t="shared" ca="1" si="385"/>
        <v>-</v>
      </c>
      <c r="DF126" s="168">
        <f t="shared" ca="1" si="385"/>
        <v>0</v>
      </c>
      <c r="DG126" s="168">
        <f t="shared" ca="1" si="385"/>
        <v>0</v>
      </c>
      <c r="DH126" s="168">
        <f t="shared" ca="1" si="385"/>
        <v>0</v>
      </c>
      <c r="DI126" s="168">
        <f t="shared" ca="1" si="385"/>
        <v>0</v>
      </c>
      <c r="DJ126" s="168">
        <f t="shared" ca="1" si="385"/>
        <v>0</v>
      </c>
      <c r="DK126" s="168">
        <f t="shared" ca="1" si="385"/>
        <v>0</v>
      </c>
      <c r="DL126" s="168">
        <f t="shared" ca="1" si="385"/>
        <v>0</v>
      </c>
      <c r="DM126" s="168" t="str">
        <f t="shared" ref="DM126:EF131" ca="1" si="399">OFFSET(DM$5,$B126,0)</f>
        <v>-</v>
      </c>
      <c r="DN126" s="168" t="str">
        <f t="shared" ca="1" si="399"/>
        <v>-</v>
      </c>
      <c r="DO126" s="168" t="str">
        <f t="shared" ca="1" si="399"/>
        <v>-</v>
      </c>
      <c r="DP126" s="168" t="str">
        <f t="shared" ca="1" si="399"/>
        <v>-</v>
      </c>
      <c r="DQ126" s="168" t="str">
        <f t="shared" ca="1" si="399"/>
        <v>-</v>
      </c>
      <c r="DR126" s="168" t="str">
        <f t="shared" ca="1" si="399"/>
        <v>-</v>
      </c>
      <c r="DS126" s="168" t="str">
        <f t="shared" ca="1" si="399"/>
        <v>-</v>
      </c>
      <c r="DT126" s="168" t="str">
        <f t="shared" ca="1" si="399"/>
        <v>-</v>
      </c>
      <c r="DU126" s="168" t="str">
        <f t="shared" ca="1" si="399"/>
        <v>-</v>
      </c>
      <c r="DV126" s="168" t="str">
        <f t="shared" ca="1" si="399"/>
        <v>-</v>
      </c>
      <c r="DW126" s="168" t="str">
        <f t="shared" ca="1" si="399"/>
        <v>-</v>
      </c>
      <c r="DX126" s="10"/>
      <c r="DY126" s="168">
        <f t="shared" ca="1" si="399"/>
        <v>1</v>
      </c>
      <c r="DZ126" s="168" t="str">
        <f t="shared" ca="1" si="399"/>
        <v>-</v>
      </c>
      <c r="EA126" s="168" t="str">
        <f t="shared" ca="1" si="399"/>
        <v>-</v>
      </c>
      <c r="EB126" s="168" t="str">
        <f t="shared" ca="1" si="399"/>
        <v>-</v>
      </c>
      <c r="EC126" s="168" t="str">
        <f t="shared" ca="1" si="399"/>
        <v>-</v>
      </c>
      <c r="ED126" s="168" t="b">
        <f t="shared" ca="1" si="399"/>
        <v>0</v>
      </c>
      <c r="EE126" s="168" t="str">
        <f t="shared" ca="1" si="399"/>
        <v>-</v>
      </c>
      <c r="EF126" s="168">
        <f t="shared" ca="1" si="399"/>
        <v>0</v>
      </c>
      <c r="EG126" s="168" t="str">
        <f t="shared" ca="1" si="398"/>
        <v>-</v>
      </c>
      <c r="EH126" s="166" cm="1">
        <f t="array" aca="1" ref="EH126" ca="1">INDEX(i.rev,$K126,EH$15)</f>
        <v>1</v>
      </c>
      <c r="EI126" s="168">
        <f t="shared" ca="1" si="397"/>
        <v>0</v>
      </c>
      <c r="EJ126" s="168">
        <f t="shared" ca="1" si="397"/>
        <v>1</v>
      </c>
      <c r="EK126" s="168">
        <f t="shared" ca="1" si="397"/>
        <v>0</v>
      </c>
      <c r="EL126" s="168">
        <f t="shared" ca="1" si="397"/>
        <v>1</v>
      </c>
      <c r="EM126" s="168">
        <f t="shared" ca="1" si="397"/>
        <v>1</v>
      </c>
      <c r="EN126" s="168">
        <f t="shared" ca="1" si="397"/>
        <v>1</v>
      </c>
      <c r="EO126" s="168">
        <f t="shared" ca="1" si="397"/>
        <v>0</v>
      </c>
      <c r="EP126" s="168">
        <f t="shared" ca="1" si="397"/>
        <v>0</v>
      </c>
      <c r="EQ126" s="168">
        <f t="shared" ca="1" si="397"/>
        <v>0</v>
      </c>
      <c r="ER126" s="168">
        <f t="shared" ca="1" si="397"/>
        <v>0</v>
      </c>
      <c r="ES126" s="168">
        <f t="shared" ca="1" si="397"/>
        <v>0</v>
      </c>
      <c r="ET126" s="168">
        <f t="shared" ca="1" si="397"/>
        <v>0</v>
      </c>
      <c r="EU126" s="168">
        <f t="shared" ca="1" si="397"/>
        <v>0</v>
      </c>
      <c r="EV126" s="168">
        <f t="shared" ca="1" si="397"/>
        <v>0</v>
      </c>
      <c r="EW126" s="168">
        <f t="shared" ca="1" si="397"/>
        <v>0</v>
      </c>
      <c r="EX126" s="168">
        <f t="shared" ca="1" si="397"/>
        <v>0</v>
      </c>
      <c r="EY126" s="166" cm="1">
        <f t="array" aca="1" ref="EY126" ca="1">INDEX(i.rev,$K126,EY$15)</f>
        <v>0</v>
      </c>
      <c r="EZ126" s="168">
        <f t="shared" ca="1" si="299"/>
        <v>0</v>
      </c>
      <c r="FA126" s="166" cm="1">
        <f t="array" aca="1" ref="FA126" ca="1">INDEX(i.rev,$K126,FA$15)</f>
        <v>1</v>
      </c>
      <c r="FB126" s="168">
        <f t="shared" ca="1" si="390"/>
        <v>0</v>
      </c>
      <c r="FC126" s="168">
        <f t="shared" ca="1" si="390"/>
        <v>0</v>
      </c>
      <c r="FD126" s="168">
        <f t="shared" ca="1" si="390"/>
        <v>0</v>
      </c>
      <c r="FE126" s="168">
        <f t="shared" ca="1" si="390"/>
        <v>0</v>
      </c>
      <c r="FF126" s="168">
        <f t="shared" ca="1" si="390"/>
        <v>0</v>
      </c>
      <c r="FG126" s="168">
        <f t="shared" ca="1" si="390"/>
        <v>0</v>
      </c>
      <c r="FH126" s="168">
        <f t="shared" ca="1" si="390"/>
        <v>0</v>
      </c>
      <c r="FI126" s="10">
        <v>0.15</v>
      </c>
      <c r="FJ126" s="168" t="str">
        <f t="shared" ca="1" si="365"/>
        <v>-</v>
      </c>
      <c r="FK126" s="168" t="str">
        <f t="shared" ca="1" si="365"/>
        <v>-</v>
      </c>
      <c r="FL126" s="168" t="str">
        <f t="shared" ca="1" si="365"/>
        <v>-</v>
      </c>
      <c r="FM126" s="168" t="str">
        <f t="shared" ca="1" si="365"/>
        <v>-</v>
      </c>
      <c r="FN126" s="166">
        <f t="shared" si="378"/>
        <v>15</v>
      </c>
      <c r="FO126" s="166" t="b">
        <f t="shared" si="376"/>
        <v>0</v>
      </c>
      <c r="FP126" s="166" t="b">
        <f t="shared" si="376"/>
        <v>0</v>
      </c>
      <c r="FQ126" s="166" t="b">
        <f t="shared" si="376"/>
        <v>1</v>
      </c>
      <c r="FR126" s="168">
        <f t="shared" ca="1" si="390"/>
        <v>0</v>
      </c>
      <c r="FS126" s="166">
        <f t="shared" ca="1" si="226"/>
        <v>1</v>
      </c>
      <c r="FT126" s="166">
        <f t="shared" ca="1" si="226"/>
        <v>1</v>
      </c>
      <c r="FU126" s="168" t="str">
        <f t="shared" ca="1" si="387"/>
        <v>-</v>
      </c>
      <c r="FV126" s="168" t="str">
        <f t="shared" ca="1" si="387"/>
        <v>-</v>
      </c>
      <c r="FW126" s="168" t="str">
        <f t="shared" ca="1" si="387"/>
        <v>-</v>
      </c>
      <c r="FX126" s="168" t="str">
        <f t="shared" ca="1" si="387"/>
        <v>-</v>
      </c>
      <c r="FY126" s="168" t="str">
        <f t="shared" ca="1" si="387"/>
        <v>-</v>
      </c>
      <c r="FZ126" s="168" t="str">
        <f t="shared" ca="1" si="387"/>
        <v>-</v>
      </c>
      <c r="GA126" s="168" t="str">
        <f t="shared" ca="1" si="387"/>
        <v>-</v>
      </c>
      <c r="GB126" s="168" t="str">
        <f t="shared" ca="1" si="387"/>
        <v>-</v>
      </c>
      <c r="GC126" s="168" t="str">
        <f t="shared" ca="1" si="387"/>
        <v>-</v>
      </c>
      <c r="GD126" s="168" t="b">
        <f t="shared" ca="1" si="387"/>
        <v>1</v>
      </c>
      <c r="GE126" s="168" t="str">
        <f t="shared" ca="1" si="387"/>
        <v>-</v>
      </c>
      <c r="GF126" s="168" t="str">
        <f t="shared" ca="1" si="387"/>
        <v>-</v>
      </c>
      <c r="GG126" s="168" t="str">
        <f t="shared" ca="1" si="387"/>
        <v>-</v>
      </c>
      <c r="GH126" s="168" t="str">
        <f t="shared" ca="1" si="387"/>
        <v>-</v>
      </c>
      <c r="GI126" s="168" t="str">
        <f t="shared" ca="1" si="387"/>
        <v>-</v>
      </c>
      <c r="GJ126" s="168" t="str">
        <f t="shared" ca="1" si="387"/>
        <v>-</v>
      </c>
      <c r="GK126" s="168" t="str">
        <f t="shared" ca="1" si="388"/>
        <v>-</v>
      </c>
      <c r="GL126" s="168" t="str">
        <f t="shared" ca="1" si="388"/>
        <v>-</v>
      </c>
      <c r="GM126" s="168" t="str">
        <f t="shared" ca="1" si="388"/>
        <v>-</v>
      </c>
      <c r="GN126" s="168" t="str">
        <f t="shared" ca="1" si="388"/>
        <v>-</v>
      </c>
      <c r="GO126" s="168" t="str">
        <f t="shared" ca="1" si="388"/>
        <v>-</v>
      </c>
      <c r="GP126" s="168" t="str">
        <f t="shared" ca="1" si="388"/>
        <v>-</v>
      </c>
      <c r="GQ126" s="168" t="str">
        <f t="shared" ca="1" si="388"/>
        <v>-</v>
      </c>
      <c r="GR126" s="168" t="str">
        <f t="shared" ca="1" si="388"/>
        <v>-</v>
      </c>
      <c r="GS126" s="168">
        <f t="shared" ca="1" si="388"/>
        <v>500</v>
      </c>
      <c r="GT126" s="168">
        <f t="shared" ca="1" si="388"/>
        <v>500</v>
      </c>
      <c r="GU126" s="168" t="str">
        <f t="shared" ca="1" si="388"/>
        <v>-</v>
      </c>
      <c r="GV126" s="168" t="str">
        <f t="shared" ca="1" si="388"/>
        <v>-</v>
      </c>
      <c r="GW126" s="168" t="str">
        <f t="shared" ca="1" si="388"/>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31"/>
        <v>4.4999999999999998E-2</v>
      </c>
      <c r="JB126" s="166">
        <f t="shared" ca="1" si="232"/>
        <v>4.4999999999999998E-2</v>
      </c>
      <c r="JC126" s="168">
        <f t="shared" ca="1" si="382"/>
        <v>1</v>
      </c>
      <c r="JD126" s="168">
        <f t="shared" ca="1" si="382"/>
        <v>0</v>
      </c>
      <c r="JE126" s="168">
        <f t="shared" ca="1" si="382"/>
        <v>1</v>
      </c>
      <c r="JF126" s="168">
        <f t="shared" ca="1" si="382"/>
        <v>1</v>
      </c>
      <c r="JG126" s="168">
        <f t="shared" ca="1" si="382"/>
        <v>0</v>
      </c>
      <c r="JH126" s="199">
        <v>50</v>
      </c>
      <c r="JI126" s="199">
        <v>50</v>
      </c>
      <c r="JJ126" s="199">
        <v>50</v>
      </c>
      <c r="JK126" s="199">
        <v>50</v>
      </c>
      <c r="JL126" s="166">
        <f t="shared" ca="1" si="301"/>
        <v>1</v>
      </c>
      <c r="JM126" s="166">
        <f t="shared" ca="1" si="302"/>
        <v>1</v>
      </c>
      <c r="JN126" s="166">
        <f t="shared" ca="1" si="303"/>
        <v>1</v>
      </c>
      <c r="JO126" s="166">
        <f t="shared" ca="1" si="234"/>
        <v>1</v>
      </c>
      <c r="JP126" s="166">
        <f t="shared" ca="1" si="234"/>
        <v>1</v>
      </c>
      <c r="JQ126" s="168">
        <f t="shared" ca="1" si="382"/>
        <v>1</v>
      </c>
      <c r="JR126" s="10"/>
      <c r="JS126" s="168">
        <f t="shared" ca="1" si="382"/>
        <v>1</v>
      </c>
      <c r="JT126" s="166">
        <f t="shared" si="235"/>
        <v>0.85</v>
      </c>
      <c r="JU126" s="168">
        <f t="shared" ca="1" si="382"/>
        <v>1</v>
      </c>
      <c r="JV126" s="168">
        <f t="shared" ca="1" si="382"/>
        <v>1</v>
      </c>
      <c r="JW126" s="168">
        <f t="shared" ca="1" si="382"/>
        <v>1</v>
      </c>
      <c r="JX126" s="168">
        <f t="shared" ca="1" si="382"/>
        <v>1</v>
      </c>
      <c r="JY126" s="168">
        <f t="shared" ca="1" si="382"/>
        <v>1</v>
      </c>
      <c r="JZ126" s="168">
        <f t="shared" ca="1" si="382"/>
        <v>1</v>
      </c>
      <c r="KA126" s="166">
        <f t="shared" si="236"/>
        <v>0.85</v>
      </c>
      <c r="KB126" s="166">
        <f t="shared" ca="1" si="237"/>
        <v>1</v>
      </c>
      <c r="KC126" s="166">
        <f t="shared" ca="1" si="238"/>
        <v>1</v>
      </c>
      <c r="KD126" s="166" t="str">
        <f t="shared" ca="1" si="239"/>
        <v>-</v>
      </c>
      <c r="KE126" s="199">
        <v>2</v>
      </c>
      <c r="KF126" s="166" t="str">
        <f t="shared" ca="1" si="240"/>
        <v>-</v>
      </c>
      <c r="KG126" s="166" t="str">
        <f t="shared" ca="1" si="241"/>
        <v>-</v>
      </c>
      <c r="KH126" s="166" t="b">
        <f t="shared" ca="1" si="242"/>
        <v>0</v>
      </c>
      <c r="KI126" s="168">
        <f t="shared" ca="1" si="382"/>
        <v>0</v>
      </c>
      <c r="KJ126" s="27">
        <v>0</v>
      </c>
    </row>
    <row r="127" spans="1:296" s="148" customFormat="1" outlineLevel="1">
      <c r="A127" s="126">
        <f t="shared" si="352"/>
        <v>122</v>
      </c>
      <c r="B127" s="126">
        <f t="shared" si="294"/>
        <v>13</v>
      </c>
      <c r="C127" s="148">
        <v>101</v>
      </c>
      <c r="D127" s="148" t="s">
        <v>884</v>
      </c>
      <c r="E127" s="148" t="b">
        <v>1</v>
      </c>
      <c r="F127" s="148" t="b">
        <v>0</v>
      </c>
      <c r="G127" s="148" t="b">
        <f t="shared" si="367"/>
        <v>1</v>
      </c>
      <c r="H127" s="144">
        <v>3</v>
      </c>
      <c r="I127" s="32">
        <v>1</v>
      </c>
      <c r="J127" s="144">
        <f t="shared" ca="1" si="394"/>
        <v>1</v>
      </c>
      <c r="K127" s="144">
        <f t="shared" ca="1" si="394"/>
        <v>1</v>
      </c>
      <c r="L127" s="144">
        <f t="shared" ca="1" si="394"/>
        <v>1</v>
      </c>
      <c r="M127" s="144">
        <f t="shared" ca="1" si="394"/>
        <v>1</v>
      </c>
      <c r="N127" s="144">
        <f t="shared" ca="1" si="394"/>
        <v>1</v>
      </c>
      <c r="O127" s="144">
        <f t="shared" ca="1" si="394"/>
        <v>1</v>
      </c>
      <c r="P127" s="144">
        <f t="shared" ca="1" si="394"/>
        <v>1</v>
      </c>
      <c r="Q127" s="144">
        <f t="shared" ca="1" si="394"/>
        <v>1</v>
      </c>
      <c r="R127" s="144">
        <f t="shared" ca="1" si="394"/>
        <v>2</v>
      </c>
      <c r="S127" s="144">
        <f t="shared" ca="1" si="394"/>
        <v>1</v>
      </c>
      <c r="T127" s="144">
        <f t="shared" ca="1" si="394"/>
        <v>2</v>
      </c>
      <c r="U127" s="144">
        <f t="shared" ca="1" si="394"/>
        <v>1</v>
      </c>
      <c r="V127" s="144">
        <f t="shared" ca="1" si="394"/>
        <v>1</v>
      </c>
      <c r="W127" s="144">
        <f t="shared" ca="1" si="394"/>
        <v>1</v>
      </c>
      <c r="X127" s="144">
        <f t="shared" ca="1" si="394"/>
        <v>1</v>
      </c>
      <c r="Y127" s="144">
        <f t="shared" ca="1" si="39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81"/>
        <v>1</v>
      </c>
      <c r="AL127" s="166" t="str">
        <f t="shared" si="381"/>
        <v>-</v>
      </c>
      <c r="AM127" s="166" t="str">
        <f t="shared" si="381"/>
        <v>-</v>
      </c>
      <c r="AN127" s="166" t="str">
        <f t="shared" si="381"/>
        <v>-</v>
      </c>
      <c r="AO127" s="166" t="b">
        <f t="shared" si="381"/>
        <v>0</v>
      </c>
      <c r="AP127" s="166" t="b">
        <f t="shared" si="381"/>
        <v>0</v>
      </c>
      <c r="AQ127" s="166">
        <f t="shared" ca="1" si="217"/>
        <v>0</v>
      </c>
      <c r="AR127" s="166" t="b">
        <f t="shared" ca="1" si="373"/>
        <v>0</v>
      </c>
      <c r="AS127" s="166" t="b">
        <f t="shared" ca="1" si="373"/>
        <v>0</v>
      </c>
      <c r="AT127" s="166" t="str">
        <f t="shared" ca="1" si="373"/>
        <v>-</v>
      </c>
      <c r="AU127" s="166" t="str">
        <f t="shared" ca="1" si="373"/>
        <v>-</v>
      </c>
      <c r="AV127" s="166" t="str">
        <f t="shared" ca="1" si="373"/>
        <v>-</v>
      </c>
      <c r="AW127" s="10"/>
      <c r="AX127" s="166" t="b">
        <f t="shared" si="219"/>
        <v>1</v>
      </c>
      <c r="AY127" s="168" t="b">
        <f t="shared" ca="1" si="393"/>
        <v>1</v>
      </c>
      <c r="AZ127" s="168" t="b">
        <f t="shared" ca="1" si="393"/>
        <v>1</v>
      </c>
      <c r="BA127" s="167">
        <f t="shared" si="263"/>
        <v>3108</v>
      </c>
      <c r="BB127" s="168" t="str">
        <f t="shared" ca="1" si="393"/>
        <v>-</v>
      </c>
      <c r="BC127" s="168" t="str">
        <f t="shared" ca="1" si="393"/>
        <v>-</v>
      </c>
      <c r="BD127" s="168" t="str">
        <f t="shared" ca="1" si="393"/>
        <v>-</v>
      </c>
      <c r="BE127" s="168" t="str">
        <f t="shared" ca="1" si="393"/>
        <v>-</v>
      </c>
      <c r="BF127" s="168" t="str">
        <f t="shared" ca="1" si="393"/>
        <v>-</v>
      </c>
      <c r="BG127" s="168">
        <f t="shared" ca="1" si="393"/>
        <v>1</v>
      </c>
      <c r="BH127" s="168">
        <f t="shared" ca="1" si="393"/>
        <v>1</v>
      </c>
      <c r="BI127" s="168" t="str">
        <f t="shared" ca="1" si="393"/>
        <v>-</v>
      </c>
      <c r="BJ127" s="168" t="str">
        <f t="shared" ca="1" si="393"/>
        <v>-</v>
      </c>
      <c r="BK127" s="10"/>
      <c r="BL127" s="168" t="str">
        <f t="shared" ca="1" si="393"/>
        <v>-</v>
      </c>
      <c r="BM127" s="168" t="str">
        <f t="shared" ca="1" si="393"/>
        <v>-</v>
      </c>
      <c r="BN127" s="168" t="str">
        <f t="shared" ca="1" si="393"/>
        <v>-</v>
      </c>
      <c r="BO127" s="168" t="str">
        <f t="shared" ca="1" si="393"/>
        <v>-</v>
      </c>
      <c r="BP127" s="168" t="str">
        <f t="shared" ca="1" si="393"/>
        <v>-</v>
      </c>
      <c r="BQ127" s="168" t="str">
        <f t="shared" ca="1" si="393"/>
        <v>-</v>
      </c>
      <c r="BR127" s="168" t="str">
        <f t="shared" ca="1" si="393"/>
        <v>-</v>
      </c>
      <c r="BS127" s="168" t="str">
        <f t="shared" ca="1" si="393"/>
        <v>-</v>
      </c>
      <c r="BT127" s="168" t="str">
        <f t="shared" ca="1" si="393"/>
        <v>-</v>
      </c>
      <c r="BU127" s="168" t="str">
        <f t="shared" ca="1" si="393"/>
        <v>-</v>
      </c>
      <c r="BV127" s="168" t="str">
        <f t="shared" ca="1" si="39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89"/>
        <v>-</v>
      </c>
      <c r="CI127" s="168" t="str">
        <f t="shared" ca="1" si="389"/>
        <v>-</v>
      </c>
      <c r="CJ127" s="168" t="str">
        <f t="shared" ca="1" si="389"/>
        <v>-</v>
      </c>
      <c r="CK127" s="168" t="str">
        <f t="shared" ca="1" si="389"/>
        <v>-</v>
      </c>
      <c r="CL127" s="168" t="str">
        <f t="shared" ca="1" si="389"/>
        <v>-</v>
      </c>
      <c r="CM127" s="168" t="str">
        <f t="shared" ca="1" si="389"/>
        <v>-</v>
      </c>
      <c r="CN127" s="168" t="str">
        <f t="shared" ca="1" si="389"/>
        <v>-</v>
      </c>
      <c r="CO127" s="168" t="str">
        <f t="shared" ca="1" si="389"/>
        <v>-</v>
      </c>
      <c r="CP127" s="168">
        <f t="shared" ca="1" si="389"/>
        <v>1</v>
      </c>
      <c r="CQ127" s="168">
        <f t="shared" ca="1" si="389"/>
        <v>1</v>
      </c>
      <c r="CR127" s="168">
        <f t="shared" ca="1" si="389"/>
        <v>0</v>
      </c>
      <c r="CS127" s="168" t="str">
        <f t="shared" ca="1" si="389"/>
        <v>-</v>
      </c>
      <c r="CT127" s="168" t="str">
        <f t="shared" ca="1" si="389"/>
        <v>-</v>
      </c>
      <c r="CU127" s="168" t="str">
        <f t="shared" ca="1" si="389"/>
        <v>-</v>
      </c>
      <c r="CV127" s="168" t="str">
        <f t="shared" ca="1" si="389"/>
        <v>-</v>
      </c>
      <c r="CW127" s="168" t="str">
        <f t="shared" ca="1" si="389"/>
        <v>-</v>
      </c>
      <c r="CX127" s="168" t="str">
        <f t="shared" ca="1" si="385"/>
        <v>-</v>
      </c>
      <c r="CY127" s="168" t="str">
        <f t="shared" ca="1" si="385"/>
        <v>-</v>
      </c>
      <c r="CZ127" s="168">
        <f t="shared" ca="1" si="385"/>
        <v>0</v>
      </c>
      <c r="DA127" s="168" t="str">
        <f t="shared" ca="1" si="385"/>
        <v>-</v>
      </c>
      <c r="DB127" s="168" t="str">
        <f t="shared" ca="1" si="385"/>
        <v>-</v>
      </c>
      <c r="DC127" s="168" t="str">
        <f t="shared" ca="1" si="385"/>
        <v>-</v>
      </c>
      <c r="DD127" s="168" t="str">
        <f t="shared" ca="1" si="385"/>
        <v>-</v>
      </c>
      <c r="DE127" s="168" t="str">
        <f t="shared" ca="1" si="385"/>
        <v>-</v>
      </c>
      <c r="DF127" s="168">
        <f t="shared" ca="1" si="385"/>
        <v>0</v>
      </c>
      <c r="DG127" s="168">
        <f t="shared" ca="1" si="385"/>
        <v>0</v>
      </c>
      <c r="DH127" s="168">
        <f t="shared" ca="1" si="385"/>
        <v>0</v>
      </c>
      <c r="DI127" s="168">
        <f t="shared" ca="1" si="385"/>
        <v>0</v>
      </c>
      <c r="DJ127" s="168">
        <f t="shared" ca="1" si="385"/>
        <v>0</v>
      </c>
      <c r="DK127" s="168">
        <f t="shared" ca="1" si="385"/>
        <v>0</v>
      </c>
      <c r="DL127" s="168">
        <f t="shared" ca="1" si="385"/>
        <v>0</v>
      </c>
      <c r="DM127" s="168" t="str">
        <f t="shared" ca="1" si="399"/>
        <v>-</v>
      </c>
      <c r="DN127" s="168" t="str">
        <f t="shared" ca="1" si="399"/>
        <v>-</v>
      </c>
      <c r="DO127" s="168" t="str">
        <f t="shared" ca="1" si="399"/>
        <v>-</v>
      </c>
      <c r="DP127" s="168" t="str">
        <f t="shared" ca="1" si="399"/>
        <v>-</v>
      </c>
      <c r="DQ127" s="168" t="str">
        <f t="shared" ca="1" si="399"/>
        <v>-</v>
      </c>
      <c r="DR127" s="168" t="str">
        <f t="shared" ca="1" si="399"/>
        <v>-</v>
      </c>
      <c r="DS127" s="168" t="str">
        <f t="shared" ca="1" si="399"/>
        <v>-</v>
      </c>
      <c r="DT127" s="168" t="str">
        <f t="shared" ca="1" si="399"/>
        <v>-</v>
      </c>
      <c r="DU127" s="168" t="str">
        <f t="shared" ca="1" si="399"/>
        <v>-</v>
      </c>
      <c r="DV127" s="168" t="str">
        <f t="shared" ca="1" si="399"/>
        <v>-</v>
      </c>
      <c r="DW127" s="168" t="str">
        <f t="shared" ca="1" si="399"/>
        <v>-</v>
      </c>
      <c r="DX127" s="10"/>
      <c r="DY127" s="168">
        <f t="shared" ca="1" si="399"/>
        <v>1</v>
      </c>
      <c r="DZ127" s="168" t="str">
        <f t="shared" ca="1" si="399"/>
        <v>-</v>
      </c>
      <c r="EA127" s="168" t="str">
        <f t="shared" ca="1" si="399"/>
        <v>-</v>
      </c>
      <c r="EB127" s="168" t="str">
        <f t="shared" ca="1" si="399"/>
        <v>-</v>
      </c>
      <c r="EC127" s="168" t="str">
        <f t="shared" ca="1" si="399"/>
        <v>-</v>
      </c>
      <c r="ED127" s="168" t="b">
        <f t="shared" ca="1" si="399"/>
        <v>0</v>
      </c>
      <c r="EE127" s="168" t="str">
        <f t="shared" ca="1" si="399"/>
        <v>-</v>
      </c>
      <c r="EF127" s="168">
        <f t="shared" ca="1" si="399"/>
        <v>0</v>
      </c>
      <c r="EG127" s="168" t="str">
        <f t="shared" ca="1" si="398"/>
        <v>-</v>
      </c>
      <c r="EH127" s="166" cm="1">
        <f t="array" aca="1" ref="EH127" ca="1">INDEX(i.rev,$K127,EH$15)</f>
        <v>1</v>
      </c>
      <c r="EI127" s="168">
        <f t="shared" ca="1" si="397"/>
        <v>0</v>
      </c>
      <c r="EJ127" s="168">
        <f t="shared" ca="1" si="397"/>
        <v>1</v>
      </c>
      <c r="EK127" s="168">
        <f t="shared" ca="1" si="397"/>
        <v>0</v>
      </c>
      <c r="EL127" s="168">
        <f t="shared" ca="1" si="397"/>
        <v>1</v>
      </c>
      <c r="EM127" s="168">
        <f t="shared" ca="1" si="397"/>
        <v>1</v>
      </c>
      <c r="EN127" s="168">
        <f t="shared" ca="1" si="397"/>
        <v>1</v>
      </c>
      <c r="EO127" s="168">
        <f t="shared" ca="1" si="397"/>
        <v>0</v>
      </c>
      <c r="EP127" s="168">
        <f t="shared" ca="1" si="397"/>
        <v>0</v>
      </c>
      <c r="EQ127" s="168">
        <f t="shared" ca="1" si="397"/>
        <v>0</v>
      </c>
      <c r="ER127" s="168">
        <f t="shared" ca="1" si="397"/>
        <v>0</v>
      </c>
      <c r="ES127" s="168">
        <f t="shared" ca="1" si="397"/>
        <v>0</v>
      </c>
      <c r="ET127" s="168">
        <f t="shared" ca="1" si="397"/>
        <v>0</v>
      </c>
      <c r="EU127" s="168">
        <f t="shared" ca="1" si="397"/>
        <v>0</v>
      </c>
      <c r="EV127" s="168">
        <f t="shared" ca="1" si="397"/>
        <v>0</v>
      </c>
      <c r="EW127" s="168">
        <f t="shared" ca="1" si="397"/>
        <v>0</v>
      </c>
      <c r="EX127" s="168">
        <f t="shared" ca="1" si="397"/>
        <v>0</v>
      </c>
      <c r="EY127" s="166" cm="1">
        <f t="array" aca="1" ref="EY127" ca="1">INDEX(i.rev,$K127,EY$15)</f>
        <v>0</v>
      </c>
      <c r="EZ127" s="168">
        <f t="shared" ca="1" si="299"/>
        <v>0</v>
      </c>
      <c r="FA127" s="166" cm="1">
        <f t="array" aca="1" ref="FA127" ca="1">INDEX(i.rev,$K127,FA$15)</f>
        <v>1</v>
      </c>
      <c r="FB127" s="168">
        <f t="shared" ca="1" si="390"/>
        <v>0</v>
      </c>
      <c r="FC127" s="168">
        <f t="shared" ca="1" si="390"/>
        <v>0</v>
      </c>
      <c r="FD127" s="168">
        <f t="shared" ca="1" si="390"/>
        <v>0</v>
      </c>
      <c r="FE127" s="168">
        <f t="shared" ca="1" si="390"/>
        <v>0</v>
      </c>
      <c r="FF127" s="168">
        <f t="shared" ca="1" si="390"/>
        <v>0</v>
      </c>
      <c r="FG127" s="168">
        <f t="shared" ca="1" si="390"/>
        <v>0</v>
      </c>
      <c r="FH127" s="168">
        <f t="shared" ca="1" si="390"/>
        <v>0</v>
      </c>
      <c r="FI127" s="10">
        <f>FI126+0.15</f>
        <v>0.3</v>
      </c>
      <c r="FJ127" s="168" t="str">
        <f t="shared" ca="1" si="365"/>
        <v>-</v>
      </c>
      <c r="FK127" s="168" t="str">
        <f t="shared" ca="1" si="365"/>
        <v>-</v>
      </c>
      <c r="FL127" s="168" t="str">
        <f t="shared" ca="1" si="365"/>
        <v>-</v>
      </c>
      <c r="FM127" s="168" t="str">
        <f t="shared" ca="1" si="365"/>
        <v>-</v>
      </c>
      <c r="FN127" s="166">
        <f t="shared" si="378"/>
        <v>30</v>
      </c>
      <c r="FO127" s="166" t="b">
        <f t="shared" si="376"/>
        <v>0</v>
      </c>
      <c r="FP127" s="166" t="b">
        <f t="shared" si="376"/>
        <v>0</v>
      </c>
      <c r="FQ127" s="166" t="b">
        <f t="shared" si="376"/>
        <v>1</v>
      </c>
      <c r="FR127" s="168">
        <f t="shared" ca="1" si="390"/>
        <v>0</v>
      </c>
      <c r="FS127" s="166">
        <f t="shared" ca="1" si="226"/>
        <v>1</v>
      </c>
      <c r="FT127" s="166">
        <f t="shared" ca="1" si="226"/>
        <v>1</v>
      </c>
      <c r="FU127" s="168" t="str">
        <f t="shared" ca="1" si="387"/>
        <v>-</v>
      </c>
      <c r="FV127" s="168" t="str">
        <f t="shared" ca="1" si="387"/>
        <v>-</v>
      </c>
      <c r="FW127" s="168" t="str">
        <f t="shared" ca="1" si="387"/>
        <v>-</v>
      </c>
      <c r="FX127" s="168" t="str">
        <f t="shared" ca="1" si="387"/>
        <v>-</v>
      </c>
      <c r="FY127" s="168" t="str">
        <f t="shared" ca="1" si="387"/>
        <v>-</v>
      </c>
      <c r="FZ127" s="168" t="str">
        <f t="shared" ca="1" si="387"/>
        <v>-</v>
      </c>
      <c r="GA127" s="168" t="str">
        <f t="shared" ca="1" si="387"/>
        <v>-</v>
      </c>
      <c r="GB127" s="168" t="str">
        <f t="shared" ca="1" si="387"/>
        <v>-</v>
      </c>
      <c r="GC127" s="168" t="str">
        <f t="shared" ca="1" si="387"/>
        <v>-</v>
      </c>
      <c r="GD127" s="168" t="b">
        <f t="shared" ca="1" si="387"/>
        <v>1</v>
      </c>
      <c r="GE127" s="168" t="str">
        <f t="shared" ca="1" si="387"/>
        <v>-</v>
      </c>
      <c r="GF127" s="168" t="str">
        <f t="shared" ca="1" si="387"/>
        <v>-</v>
      </c>
      <c r="GG127" s="168" t="str">
        <f t="shared" ca="1" si="387"/>
        <v>-</v>
      </c>
      <c r="GH127" s="168" t="str">
        <f t="shared" ca="1" si="387"/>
        <v>-</v>
      </c>
      <c r="GI127" s="168" t="str">
        <f t="shared" ca="1" si="387"/>
        <v>-</v>
      </c>
      <c r="GJ127" s="168" t="str">
        <f t="shared" ca="1" si="387"/>
        <v>-</v>
      </c>
      <c r="GK127" s="168" t="str">
        <f t="shared" ca="1" si="388"/>
        <v>-</v>
      </c>
      <c r="GL127" s="168" t="str">
        <f t="shared" ca="1" si="388"/>
        <v>-</v>
      </c>
      <c r="GM127" s="168" t="str">
        <f t="shared" ca="1" si="388"/>
        <v>-</v>
      </c>
      <c r="GN127" s="168" t="str">
        <f t="shared" ca="1" si="388"/>
        <v>-</v>
      </c>
      <c r="GO127" s="168" t="str">
        <f t="shared" ca="1" si="388"/>
        <v>-</v>
      </c>
      <c r="GP127" s="168" t="str">
        <f t="shared" ca="1" si="388"/>
        <v>-</v>
      </c>
      <c r="GQ127" s="168" t="str">
        <f t="shared" ca="1" si="388"/>
        <v>-</v>
      </c>
      <c r="GR127" s="168" t="str">
        <f t="shared" ca="1" si="388"/>
        <v>-</v>
      </c>
      <c r="GS127" s="168">
        <f t="shared" ca="1" si="388"/>
        <v>500</v>
      </c>
      <c r="GT127" s="168">
        <f t="shared" ca="1" si="388"/>
        <v>500</v>
      </c>
      <c r="GU127" s="168" t="str">
        <f t="shared" ca="1" si="388"/>
        <v>-</v>
      </c>
      <c r="GV127" s="168" t="str">
        <f t="shared" ca="1" si="388"/>
        <v>-</v>
      </c>
      <c r="GW127" s="168" t="str">
        <f t="shared" ca="1" si="388"/>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31"/>
        <v>4.4999999999999998E-2</v>
      </c>
      <c r="JB127" s="166">
        <f t="shared" ca="1" si="232"/>
        <v>4.4999999999999998E-2</v>
      </c>
      <c r="JC127" s="168">
        <f t="shared" ca="1" si="382"/>
        <v>1</v>
      </c>
      <c r="JD127" s="168">
        <f t="shared" ca="1" si="382"/>
        <v>0</v>
      </c>
      <c r="JE127" s="168">
        <f t="shared" ca="1" si="382"/>
        <v>1</v>
      </c>
      <c r="JF127" s="168">
        <f t="shared" ca="1" si="382"/>
        <v>1</v>
      </c>
      <c r="JG127" s="168">
        <f t="shared" ca="1" si="382"/>
        <v>0</v>
      </c>
      <c r="JH127" s="199">
        <v>50</v>
      </c>
      <c r="JI127" s="199">
        <v>50</v>
      </c>
      <c r="JJ127" s="199">
        <v>50</v>
      </c>
      <c r="JK127" s="199">
        <v>50</v>
      </c>
      <c r="JL127" s="166">
        <f t="shared" ca="1" si="301"/>
        <v>1</v>
      </c>
      <c r="JM127" s="166">
        <f t="shared" ca="1" si="302"/>
        <v>1</v>
      </c>
      <c r="JN127" s="166">
        <f t="shared" ca="1" si="303"/>
        <v>1</v>
      </c>
      <c r="JO127" s="166">
        <f t="shared" ca="1" si="234"/>
        <v>1</v>
      </c>
      <c r="JP127" s="166">
        <f t="shared" ca="1" si="234"/>
        <v>1</v>
      </c>
      <c r="JQ127" s="168">
        <f t="shared" ca="1" si="382"/>
        <v>1</v>
      </c>
      <c r="JR127" s="10"/>
      <c r="JS127" s="168">
        <f t="shared" ca="1" si="382"/>
        <v>1</v>
      </c>
      <c r="JT127" s="166">
        <f t="shared" ca="1" si="235"/>
        <v>0.85</v>
      </c>
      <c r="JU127" s="168">
        <f t="shared" ca="1" si="382"/>
        <v>1</v>
      </c>
      <c r="JV127" s="168">
        <f t="shared" ca="1" si="382"/>
        <v>1</v>
      </c>
      <c r="JW127" s="168">
        <f t="shared" ca="1" si="382"/>
        <v>1</v>
      </c>
      <c r="JX127" s="168">
        <f t="shared" ca="1" si="382"/>
        <v>1</v>
      </c>
      <c r="JY127" s="168">
        <f t="shared" ca="1" si="382"/>
        <v>1</v>
      </c>
      <c r="JZ127" s="168">
        <f t="shared" ca="1" si="382"/>
        <v>1</v>
      </c>
      <c r="KA127" s="166">
        <f t="shared" ca="1" si="236"/>
        <v>0.85</v>
      </c>
      <c r="KB127" s="166">
        <f t="shared" ca="1" si="237"/>
        <v>1</v>
      </c>
      <c r="KC127" s="166">
        <f t="shared" ca="1" si="238"/>
        <v>1</v>
      </c>
      <c r="KD127" s="166" t="str">
        <f t="shared" ca="1" si="239"/>
        <v>-</v>
      </c>
      <c r="KE127" s="199">
        <v>2</v>
      </c>
      <c r="KF127" s="166" t="str">
        <f t="shared" ca="1" si="240"/>
        <v>-</v>
      </c>
      <c r="KG127" s="166" t="str">
        <f t="shared" ca="1" si="241"/>
        <v>-</v>
      </c>
      <c r="KH127" s="166" t="b">
        <f t="shared" ca="1" si="242"/>
        <v>0</v>
      </c>
      <c r="KI127" s="168">
        <f t="shared" ref="KI127" ca="1" si="400">OFFSET(KI$5,$B127,0)</f>
        <v>0</v>
      </c>
      <c r="KJ127" s="27">
        <v>0</v>
      </c>
    </row>
    <row r="128" spans="1:296" s="148" customFormat="1" outlineLevel="1">
      <c r="A128" s="126">
        <f t="shared" si="352"/>
        <v>123</v>
      </c>
      <c r="B128" s="126">
        <f t="shared" si="294"/>
        <v>13</v>
      </c>
      <c r="C128" s="148">
        <v>101</v>
      </c>
      <c r="D128" s="148" t="s">
        <v>884</v>
      </c>
      <c r="E128" s="148" t="b">
        <v>1</v>
      </c>
      <c r="F128" s="148" t="b">
        <v>0</v>
      </c>
      <c r="G128" s="148" t="b">
        <f t="shared" si="367"/>
        <v>1</v>
      </c>
      <c r="H128" s="144">
        <v>3</v>
      </c>
      <c r="I128" s="32">
        <v>1</v>
      </c>
      <c r="J128" s="144">
        <f t="shared" ca="1" si="394"/>
        <v>1</v>
      </c>
      <c r="K128" s="144">
        <f t="shared" ca="1" si="394"/>
        <v>1</v>
      </c>
      <c r="L128" s="144">
        <f t="shared" ca="1" si="394"/>
        <v>1</v>
      </c>
      <c r="M128" s="144">
        <f t="shared" ca="1" si="394"/>
        <v>1</v>
      </c>
      <c r="N128" s="144">
        <f t="shared" ca="1" si="394"/>
        <v>1</v>
      </c>
      <c r="O128" s="144">
        <f t="shared" ca="1" si="394"/>
        <v>1</v>
      </c>
      <c r="P128" s="144">
        <f t="shared" ca="1" si="394"/>
        <v>1</v>
      </c>
      <c r="Q128" s="144">
        <f t="shared" ca="1" si="394"/>
        <v>1</v>
      </c>
      <c r="R128" s="144">
        <f t="shared" ca="1" si="394"/>
        <v>2</v>
      </c>
      <c r="S128" s="144">
        <f t="shared" ca="1" si="394"/>
        <v>1</v>
      </c>
      <c r="T128" s="144">
        <f t="shared" ca="1" si="394"/>
        <v>2</v>
      </c>
      <c r="U128" s="144">
        <f t="shared" ca="1" si="394"/>
        <v>1</v>
      </c>
      <c r="V128" s="144">
        <f t="shared" ca="1" si="394"/>
        <v>1</v>
      </c>
      <c r="W128" s="144">
        <f t="shared" ca="1" si="394"/>
        <v>1</v>
      </c>
      <c r="X128" s="144">
        <f t="shared" ca="1" si="394"/>
        <v>1</v>
      </c>
      <c r="Y128" s="144">
        <f t="shared" ca="1" si="39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01">INDEX(model_structure,$I128,AK$15)</f>
        <v>1</v>
      </c>
      <c r="AL128" s="166" t="str">
        <f t="shared" si="401"/>
        <v>-</v>
      </c>
      <c r="AM128" s="166" t="str">
        <f t="shared" si="401"/>
        <v>-</v>
      </c>
      <c r="AN128" s="166" t="str">
        <f t="shared" si="401"/>
        <v>-</v>
      </c>
      <c r="AO128" s="166" t="b">
        <f t="shared" si="401"/>
        <v>0</v>
      </c>
      <c r="AP128" s="166" t="b">
        <f t="shared" si="401"/>
        <v>0</v>
      </c>
      <c r="AQ128" s="166">
        <f t="shared" ca="1" si="217"/>
        <v>0</v>
      </c>
      <c r="AR128" s="166" t="b">
        <f t="shared" ca="1" si="373"/>
        <v>0</v>
      </c>
      <c r="AS128" s="166" t="b">
        <f t="shared" ca="1" si="373"/>
        <v>0</v>
      </c>
      <c r="AT128" s="166" t="str">
        <f t="shared" ca="1" si="373"/>
        <v>-</v>
      </c>
      <c r="AU128" s="166" t="str">
        <f t="shared" ca="1" si="373"/>
        <v>-</v>
      </c>
      <c r="AV128" s="166" t="str">
        <f t="shared" ca="1" si="373"/>
        <v>-</v>
      </c>
      <c r="AW128" s="10"/>
      <c r="AX128" s="166" t="b">
        <f t="shared" si="219"/>
        <v>1</v>
      </c>
      <c r="AY128" s="168" t="b">
        <f t="shared" ca="1" si="393"/>
        <v>1</v>
      </c>
      <c r="AZ128" s="168" t="b">
        <f t="shared" ca="1" si="393"/>
        <v>1</v>
      </c>
      <c r="BA128" s="167">
        <f t="shared" si="263"/>
        <v>3108</v>
      </c>
      <c r="BB128" s="168" t="str">
        <f t="shared" ca="1" si="393"/>
        <v>-</v>
      </c>
      <c r="BC128" s="168" t="str">
        <f t="shared" ca="1" si="393"/>
        <v>-</v>
      </c>
      <c r="BD128" s="168" t="str">
        <f t="shared" ca="1" si="393"/>
        <v>-</v>
      </c>
      <c r="BE128" s="168" t="str">
        <f t="shared" ca="1" si="393"/>
        <v>-</v>
      </c>
      <c r="BF128" s="168" t="str">
        <f t="shared" ca="1" si="393"/>
        <v>-</v>
      </c>
      <c r="BG128" s="168">
        <f t="shared" ca="1" si="393"/>
        <v>1</v>
      </c>
      <c r="BH128" s="168">
        <f t="shared" ca="1" si="393"/>
        <v>1</v>
      </c>
      <c r="BI128" s="168" t="str">
        <f t="shared" ca="1" si="393"/>
        <v>-</v>
      </c>
      <c r="BJ128" s="168" t="str">
        <f t="shared" ca="1" si="393"/>
        <v>-</v>
      </c>
      <c r="BK128" s="10"/>
      <c r="BL128" s="168" t="str">
        <f t="shared" ca="1" si="393"/>
        <v>-</v>
      </c>
      <c r="BM128" s="168" t="str">
        <f t="shared" ca="1" si="393"/>
        <v>-</v>
      </c>
      <c r="BN128" s="168" t="str">
        <f t="shared" ca="1" si="393"/>
        <v>-</v>
      </c>
      <c r="BO128" s="168" t="str">
        <f t="shared" ca="1" si="393"/>
        <v>-</v>
      </c>
      <c r="BP128" s="168" t="str">
        <f t="shared" ca="1" si="393"/>
        <v>-</v>
      </c>
      <c r="BQ128" s="168" t="str">
        <f t="shared" ca="1" si="393"/>
        <v>-</v>
      </c>
      <c r="BR128" s="168" t="str">
        <f t="shared" ca="1" si="393"/>
        <v>-</v>
      </c>
      <c r="BS128" s="168" t="str">
        <f t="shared" ca="1" si="393"/>
        <v>-</v>
      </c>
      <c r="BT128" s="168" t="str">
        <f t="shared" ca="1" si="393"/>
        <v>-</v>
      </c>
      <c r="BU128" s="168" t="str">
        <f t="shared" ca="1" si="393"/>
        <v>-</v>
      </c>
      <c r="BV128" s="168" t="str">
        <f t="shared" ca="1" si="39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89"/>
        <v>-</v>
      </c>
      <c r="CI128" s="168" t="str">
        <f t="shared" ca="1" si="389"/>
        <v>-</v>
      </c>
      <c r="CJ128" s="168" t="str">
        <f t="shared" ca="1" si="389"/>
        <v>-</v>
      </c>
      <c r="CK128" s="168" t="str">
        <f t="shared" ca="1" si="389"/>
        <v>-</v>
      </c>
      <c r="CL128" s="168" t="str">
        <f t="shared" ca="1" si="389"/>
        <v>-</v>
      </c>
      <c r="CM128" s="168" t="str">
        <f t="shared" ca="1" si="389"/>
        <v>-</v>
      </c>
      <c r="CN128" s="168" t="str">
        <f t="shared" ca="1" si="389"/>
        <v>-</v>
      </c>
      <c r="CO128" s="168" t="str">
        <f t="shared" ca="1" si="389"/>
        <v>-</v>
      </c>
      <c r="CP128" s="168">
        <f t="shared" ca="1" si="389"/>
        <v>1</v>
      </c>
      <c r="CQ128" s="168">
        <f t="shared" ca="1" si="389"/>
        <v>1</v>
      </c>
      <c r="CR128" s="168">
        <f t="shared" ca="1" si="389"/>
        <v>0</v>
      </c>
      <c r="CS128" s="168" t="str">
        <f t="shared" ca="1" si="389"/>
        <v>-</v>
      </c>
      <c r="CT128" s="168" t="str">
        <f t="shared" ca="1" si="389"/>
        <v>-</v>
      </c>
      <c r="CU128" s="168" t="str">
        <f t="shared" ca="1" si="389"/>
        <v>-</v>
      </c>
      <c r="CV128" s="168" t="str">
        <f t="shared" ca="1" si="389"/>
        <v>-</v>
      </c>
      <c r="CW128" s="168" t="str">
        <f t="shared" ca="1" si="389"/>
        <v>-</v>
      </c>
      <c r="CX128" s="168" t="str">
        <f t="shared" ca="1" si="385"/>
        <v>-</v>
      </c>
      <c r="CY128" s="168" t="str">
        <f t="shared" ca="1" si="385"/>
        <v>-</v>
      </c>
      <c r="CZ128" s="168">
        <f t="shared" ca="1" si="385"/>
        <v>0</v>
      </c>
      <c r="DA128" s="168" t="str">
        <f t="shared" ca="1" si="385"/>
        <v>-</v>
      </c>
      <c r="DB128" s="168" t="str">
        <f t="shared" ca="1" si="385"/>
        <v>-</v>
      </c>
      <c r="DC128" s="168" t="str">
        <f t="shared" ca="1" si="385"/>
        <v>-</v>
      </c>
      <c r="DD128" s="168" t="str">
        <f t="shared" ca="1" si="385"/>
        <v>-</v>
      </c>
      <c r="DE128" s="168" t="str">
        <f t="shared" ca="1" si="385"/>
        <v>-</v>
      </c>
      <c r="DF128" s="168">
        <f t="shared" ca="1" si="385"/>
        <v>0</v>
      </c>
      <c r="DG128" s="168">
        <f t="shared" ca="1" si="385"/>
        <v>0</v>
      </c>
      <c r="DH128" s="168">
        <f t="shared" ca="1" si="385"/>
        <v>0</v>
      </c>
      <c r="DI128" s="168">
        <f t="shared" ca="1" si="385"/>
        <v>0</v>
      </c>
      <c r="DJ128" s="168">
        <f t="shared" ca="1" si="385"/>
        <v>0</v>
      </c>
      <c r="DK128" s="168">
        <f t="shared" ca="1" si="385"/>
        <v>0</v>
      </c>
      <c r="DL128" s="168">
        <f t="shared" ca="1" si="385"/>
        <v>0</v>
      </c>
      <c r="DM128" s="168" t="str">
        <f t="shared" ca="1" si="399"/>
        <v>-</v>
      </c>
      <c r="DN128" s="168" t="str">
        <f t="shared" ca="1" si="399"/>
        <v>-</v>
      </c>
      <c r="DO128" s="168" t="str">
        <f t="shared" ca="1" si="399"/>
        <v>-</v>
      </c>
      <c r="DP128" s="168" t="str">
        <f t="shared" ca="1" si="399"/>
        <v>-</v>
      </c>
      <c r="DQ128" s="168" t="str">
        <f t="shared" ca="1" si="399"/>
        <v>-</v>
      </c>
      <c r="DR128" s="168" t="str">
        <f t="shared" ca="1" si="399"/>
        <v>-</v>
      </c>
      <c r="DS128" s="168" t="str">
        <f t="shared" ca="1" si="399"/>
        <v>-</v>
      </c>
      <c r="DT128" s="168" t="str">
        <f t="shared" ca="1" si="399"/>
        <v>-</v>
      </c>
      <c r="DU128" s="168" t="str">
        <f t="shared" ca="1" si="399"/>
        <v>-</v>
      </c>
      <c r="DV128" s="168" t="str">
        <f t="shared" ca="1" si="399"/>
        <v>-</v>
      </c>
      <c r="DW128" s="168" t="str">
        <f t="shared" ca="1" si="399"/>
        <v>-</v>
      </c>
      <c r="DX128" s="10"/>
      <c r="DY128" s="168">
        <f t="shared" ca="1" si="399"/>
        <v>1</v>
      </c>
      <c r="DZ128" s="168" t="str">
        <f t="shared" ca="1" si="399"/>
        <v>-</v>
      </c>
      <c r="EA128" s="168" t="str">
        <f t="shared" ca="1" si="399"/>
        <v>-</v>
      </c>
      <c r="EB128" s="168" t="str">
        <f t="shared" ca="1" si="399"/>
        <v>-</v>
      </c>
      <c r="EC128" s="168" t="str">
        <f t="shared" ca="1" si="399"/>
        <v>-</v>
      </c>
      <c r="ED128" s="168" t="b">
        <f t="shared" ca="1" si="399"/>
        <v>0</v>
      </c>
      <c r="EE128" s="168" t="str">
        <f t="shared" ca="1" si="399"/>
        <v>-</v>
      </c>
      <c r="EF128" s="168">
        <f t="shared" ca="1" si="399"/>
        <v>0</v>
      </c>
      <c r="EG128" s="168" t="str">
        <f t="shared" ca="1" si="398"/>
        <v>-</v>
      </c>
      <c r="EH128" s="166" cm="1">
        <f t="array" aca="1" ref="EH128" ca="1">INDEX(i.rev,$K128,EH$15)</f>
        <v>1</v>
      </c>
      <c r="EI128" s="168">
        <f t="shared" ca="1" si="397"/>
        <v>0</v>
      </c>
      <c r="EJ128" s="168">
        <f t="shared" ca="1" si="397"/>
        <v>1</v>
      </c>
      <c r="EK128" s="168">
        <f t="shared" ca="1" si="397"/>
        <v>0</v>
      </c>
      <c r="EL128" s="168">
        <f t="shared" ca="1" si="397"/>
        <v>1</v>
      </c>
      <c r="EM128" s="168">
        <f t="shared" ca="1" si="397"/>
        <v>1</v>
      </c>
      <c r="EN128" s="168">
        <f t="shared" ca="1" si="397"/>
        <v>1</v>
      </c>
      <c r="EO128" s="168">
        <f t="shared" ca="1" si="397"/>
        <v>0</v>
      </c>
      <c r="EP128" s="168">
        <f t="shared" ca="1" si="397"/>
        <v>0</v>
      </c>
      <c r="EQ128" s="168">
        <f t="shared" ca="1" si="397"/>
        <v>0</v>
      </c>
      <c r="ER128" s="168">
        <f t="shared" ca="1" si="397"/>
        <v>0</v>
      </c>
      <c r="ES128" s="168">
        <f t="shared" ca="1" si="397"/>
        <v>0</v>
      </c>
      <c r="ET128" s="168">
        <f t="shared" ca="1" si="397"/>
        <v>0</v>
      </c>
      <c r="EU128" s="168">
        <f t="shared" ca="1" si="397"/>
        <v>0</v>
      </c>
      <c r="EV128" s="168">
        <f t="shared" ca="1" si="397"/>
        <v>0</v>
      </c>
      <c r="EW128" s="168">
        <f t="shared" ca="1" si="397"/>
        <v>0</v>
      </c>
      <c r="EX128" s="168">
        <f t="shared" ca="1" si="397"/>
        <v>0</v>
      </c>
      <c r="EY128" s="166" cm="1">
        <f t="array" aca="1" ref="EY128" ca="1">INDEX(i.rev,$K128,EY$15)</f>
        <v>0</v>
      </c>
      <c r="EZ128" s="168">
        <f t="shared" ca="1" si="299"/>
        <v>0</v>
      </c>
      <c r="FA128" s="166" cm="1">
        <f t="array" aca="1" ref="FA128" ca="1">INDEX(i.rev,$K128,FA$15)</f>
        <v>1</v>
      </c>
      <c r="FB128" s="168">
        <f t="shared" ca="1" si="390"/>
        <v>0</v>
      </c>
      <c r="FC128" s="168">
        <f t="shared" ca="1" si="390"/>
        <v>0</v>
      </c>
      <c r="FD128" s="168">
        <f t="shared" ca="1" si="390"/>
        <v>0</v>
      </c>
      <c r="FE128" s="168">
        <f t="shared" ca="1" si="390"/>
        <v>0</v>
      </c>
      <c r="FF128" s="168">
        <f t="shared" ca="1" si="390"/>
        <v>0</v>
      </c>
      <c r="FG128" s="168">
        <f t="shared" ca="1" si="390"/>
        <v>0</v>
      </c>
      <c r="FH128" s="168">
        <f t="shared" ca="1" si="390"/>
        <v>0</v>
      </c>
      <c r="FI128" s="10">
        <f t="shared" ref="FI128:FI131" si="402">FI127+0.15</f>
        <v>0.44999999999999996</v>
      </c>
      <c r="FJ128" s="168" t="str">
        <f t="shared" ca="1" si="365"/>
        <v>-</v>
      </c>
      <c r="FK128" s="168" t="str">
        <f t="shared" ca="1" si="365"/>
        <v>-</v>
      </c>
      <c r="FL128" s="168" t="str">
        <f t="shared" ca="1" si="365"/>
        <v>-</v>
      </c>
      <c r="FM128" s="168" t="str">
        <f t="shared" ca="1" si="365"/>
        <v>-</v>
      </c>
      <c r="FN128" s="166">
        <f t="shared" si="378"/>
        <v>44.999999999999993</v>
      </c>
      <c r="FO128" s="166" t="b">
        <f t="shared" si="376"/>
        <v>0</v>
      </c>
      <c r="FP128" s="166" t="b">
        <f t="shared" si="376"/>
        <v>0</v>
      </c>
      <c r="FQ128" s="166" t="b">
        <f t="shared" si="376"/>
        <v>1</v>
      </c>
      <c r="FR128" s="168">
        <f t="shared" ca="1" si="390"/>
        <v>0</v>
      </c>
      <c r="FS128" s="166">
        <f t="shared" ca="1" si="226"/>
        <v>1</v>
      </c>
      <c r="FT128" s="166">
        <f t="shared" ref="FT128" ca="1" si="403">INDEX(i.scan,$U128)</f>
        <v>1</v>
      </c>
      <c r="FU128" s="168" t="str">
        <f t="shared" ca="1" si="387"/>
        <v>-</v>
      </c>
      <c r="FV128" s="168" t="str">
        <f t="shared" ca="1" si="387"/>
        <v>-</v>
      </c>
      <c r="FW128" s="168" t="str">
        <f t="shared" ca="1" si="387"/>
        <v>-</v>
      </c>
      <c r="FX128" s="168" t="str">
        <f t="shared" ca="1" si="387"/>
        <v>-</v>
      </c>
      <c r="FY128" s="168" t="str">
        <f t="shared" ca="1" si="387"/>
        <v>-</v>
      </c>
      <c r="FZ128" s="168" t="str">
        <f t="shared" ca="1" si="387"/>
        <v>-</v>
      </c>
      <c r="GA128" s="168" t="str">
        <f t="shared" ca="1" si="387"/>
        <v>-</v>
      </c>
      <c r="GB128" s="168" t="str">
        <f t="shared" ca="1" si="387"/>
        <v>-</v>
      </c>
      <c r="GC128" s="168" t="str">
        <f t="shared" ca="1" si="387"/>
        <v>-</v>
      </c>
      <c r="GD128" s="168" t="b">
        <f t="shared" ca="1" si="387"/>
        <v>1</v>
      </c>
      <c r="GE128" s="168" t="str">
        <f t="shared" ca="1" si="387"/>
        <v>-</v>
      </c>
      <c r="GF128" s="168" t="str">
        <f t="shared" ca="1" si="387"/>
        <v>-</v>
      </c>
      <c r="GG128" s="168" t="str">
        <f t="shared" ca="1" si="387"/>
        <v>-</v>
      </c>
      <c r="GH128" s="168" t="str">
        <f t="shared" ca="1" si="387"/>
        <v>-</v>
      </c>
      <c r="GI128" s="168" t="str">
        <f t="shared" ca="1" si="387"/>
        <v>-</v>
      </c>
      <c r="GJ128" s="168" t="str">
        <f t="shared" ca="1" si="387"/>
        <v>-</v>
      </c>
      <c r="GK128" s="168" t="str">
        <f t="shared" ca="1" si="388"/>
        <v>-</v>
      </c>
      <c r="GL128" s="168" t="str">
        <f t="shared" ca="1" si="388"/>
        <v>-</v>
      </c>
      <c r="GM128" s="168" t="str">
        <f t="shared" ca="1" si="388"/>
        <v>-</v>
      </c>
      <c r="GN128" s="168" t="str">
        <f t="shared" ca="1" si="388"/>
        <v>-</v>
      </c>
      <c r="GO128" s="168" t="str">
        <f t="shared" ca="1" si="388"/>
        <v>-</v>
      </c>
      <c r="GP128" s="168" t="str">
        <f t="shared" ca="1" si="388"/>
        <v>-</v>
      </c>
      <c r="GQ128" s="168" t="str">
        <f t="shared" ca="1" si="388"/>
        <v>-</v>
      </c>
      <c r="GR128" s="168" t="str">
        <f t="shared" ca="1" si="388"/>
        <v>-</v>
      </c>
      <c r="GS128" s="168">
        <f t="shared" ca="1" si="388"/>
        <v>500</v>
      </c>
      <c r="GT128" s="168">
        <f t="shared" ca="1" si="388"/>
        <v>500</v>
      </c>
      <c r="GU128" s="168" t="str">
        <f t="shared" ca="1" si="388"/>
        <v>-</v>
      </c>
      <c r="GV128" s="168" t="str">
        <f t="shared" ca="1" si="388"/>
        <v>-</v>
      </c>
      <c r="GW128" s="168" t="str">
        <f t="shared" ca="1" si="388"/>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31"/>
        <v>4.4999999999999998E-2</v>
      </c>
      <c r="JB128" s="166">
        <f t="shared" ca="1" si="232"/>
        <v>4.4999999999999998E-2</v>
      </c>
      <c r="JC128" s="168">
        <f t="shared" ref="JC128:KI131" ca="1" si="404">OFFSET(JC$5,$B128,0)</f>
        <v>1</v>
      </c>
      <c r="JD128" s="168">
        <f t="shared" ca="1" si="404"/>
        <v>0</v>
      </c>
      <c r="JE128" s="168">
        <f t="shared" ca="1" si="404"/>
        <v>1</v>
      </c>
      <c r="JF128" s="168">
        <f t="shared" ca="1" si="404"/>
        <v>1</v>
      </c>
      <c r="JG128" s="168">
        <f t="shared" ca="1" si="404"/>
        <v>0</v>
      </c>
      <c r="JH128" s="199">
        <v>50</v>
      </c>
      <c r="JI128" s="199">
        <v>50</v>
      </c>
      <c r="JJ128" s="199">
        <v>50</v>
      </c>
      <c r="JK128" s="199">
        <v>50</v>
      </c>
      <c r="JL128" s="166">
        <f t="shared" ca="1" si="301"/>
        <v>1</v>
      </c>
      <c r="JM128" s="166">
        <f t="shared" ca="1" si="302"/>
        <v>1</v>
      </c>
      <c r="JN128" s="166">
        <f t="shared" ca="1" si="303"/>
        <v>1</v>
      </c>
      <c r="JO128" s="166">
        <f t="shared" ca="1" si="234"/>
        <v>1</v>
      </c>
      <c r="JP128" s="166">
        <f t="shared" ref="JP128" ca="1" si="405">INDEX(i.GrainPrices_k,$Y128,JP$15)</f>
        <v>1</v>
      </c>
      <c r="JQ128" s="168">
        <f t="shared" ca="1" si="404"/>
        <v>1</v>
      </c>
      <c r="JR128" s="10"/>
      <c r="JS128" s="168">
        <f t="shared" ca="1" si="404"/>
        <v>1</v>
      </c>
      <c r="JT128" s="166">
        <f t="shared" ca="1" si="235"/>
        <v>0.85</v>
      </c>
      <c r="JU128" s="168">
        <f t="shared" ca="1" si="404"/>
        <v>1</v>
      </c>
      <c r="JV128" s="168">
        <f t="shared" ca="1" si="404"/>
        <v>1</v>
      </c>
      <c r="JW128" s="168">
        <f t="shared" ca="1" si="404"/>
        <v>1</v>
      </c>
      <c r="JX128" s="168">
        <f t="shared" ca="1" si="404"/>
        <v>1</v>
      </c>
      <c r="JY128" s="168">
        <f t="shared" ca="1" si="404"/>
        <v>1</v>
      </c>
      <c r="JZ128" s="168">
        <f t="shared" ca="1" si="404"/>
        <v>1</v>
      </c>
      <c r="KA128" s="166">
        <f t="shared" ca="1" si="236"/>
        <v>0.85</v>
      </c>
      <c r="KB128" s="166">
        <f t="shared" ca="1" si="237"/>
        <v>1</v>
      </c>
      <c r="KC128" s="166">
        <f t="shared" ca="1" si="238"/>
        <v>1</v>
      </c>
      <c r="KD128" s="166" t="str">
        <f t="shared" ca="1" si="239"/>
        <v>-</v>
      </c>
      <c r="KE128" s="199">
        <v>2</v>
      </c>
      <c r="KF128" s="166" t="str">
        <f t="shared" ca="1" si="240"/>
        <v>-</v>
      </c>
      <c r="KG128" s="166" t="str">
        <f t="shared" ca="1" si="241"/>
        <v>-</v>
      </c>
      <c r="KH128" s="166" t="b">
        <f t="shared" ca="1" si="242"/>
        <v>0</v>
      </c>
      <c r="KI128" s="168">
        <f t="shared" ca="1" si="404"/>
        <v>0</v>
      </c>
      <c r="KJ128" s="27">
        <v>0</v>
      </c>
    </row>
    <row r="129" spans="1:296" s="148" customFormat="1" outlineLevel="1">
      <c r="A129" s="126">
        <f t="shared" si="352"/>
        <v>124</v>
      </c>
      <c r="B129" s="126">
        <f t="shared" si="294"/>
        <v>13</v>
      </c>
      <c r="C129" s="148">
        <v>101</v>
      </c>
      <c r="D129" s="148" t="s">
        <v>884</v>
      </c>
      <c r="E129" s="148" t="b">
        <v>1</v>
      </c>
      <c r="F129" s="148" t="b">
        <v>0</v>
      </c>
      <c r="G129" s="148" t="b">
        <f t="shared" si="367"/>
        <v>1</v>
      </c>
      <c r="H129" s="144">
        <v>3</v>
      </c>
      <c r="I129" s="32">
        <v>1</v>
      </c>
      <c r="J129" s="144">
        <f t="shared" ca="1" si="394"/>
        <v>1</v>
      </c>
      <c r="K129" s="144">
        <f t="shared" ca="1" si="394"/>
        <v>1</v>
      </c>
      <c r="L129" s="144">
        <f t="shared" ca="1" si="394"/>
        <v>1</v>
      </c>
      <c r="M129" s="144">
        <f t="shared" ca="1" si="394"/>
        <v>1</v>
      </c>
      <c r="N129" s="144">
        <f t="shared" ca="1" si="394"/>
        <v>1</v>
      </c>
      <c r="O129" s="144">
        <f t="shared" ca="1" si="394"/>
        <v>1</v>
      </c>
      <c r="P129" s="144">
        <f t="shared" ca="1" si="394"/>
        <v>1</v>
      </c>
      <c r="Q129" s="144">
        <f t="shared" ca="1" si="394"/>
        <v>1</v>
      </c>
      <c r="R129" s="144">
        <f t="shared" ca="1" si="394"/>
        <v>2</v>
      </c>
      <c r="S129" s="144">
        <f t="shared" ca="1" si="394"/>
        <v>1</v>
      </c>
      <c r="T129" s="144">
        <f t="shared" ca="1" si="394"/>
        <v>2</v>
      </c>
      <c r="U129" s="144">
        <f t="shared" ca="1" si="394"/>
        <v>1</v>
      </c>
      <c r="V129" s="144">
        <f t="shared" ca="1" si="394"/>
        <v>1</v>
      </c>
      <c r="W129" s="144">
        <f t="shared" ca="1" si="394"/>
        <v>1</v>
      </c>
      <c r="X129" s="144">
        <f t="shared" ca="1" si="394"/>
        <v>1</v>
      </c>
      <c r="Y129" s="144">
        <f t="shared" ca="1" si="39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01"/>
        <v>1</v>
      </c>
      <c r="AL129" s="166" t="str">
        <f t="shared" si="401"/>
        <v>-</v>
      </c>
      <c r="AM129" s="166" t="str">
        <f t="shared" si="401"/>
        <v>-</v>
      </c>
      <c r="AN129" s="166" t="str">
        <f t="shared" si="401"/>
        <v>-</v>
      </c>
      <c r="AO129" s="166" t="b">
        <f t="shared" si="401"/>
        <v>0</v>
      </c>
      <c r="AP129" s="166" t="b">
        <f t="shared" si="401"/>
        <v>0</v>
      </c>
      <c r="AQ129" s="166">
        <f t="shared" ca="1" si="217"/>
        <v>0</v>
      </c>
      <c r="AR129" s="166" t="b">
        <f t="shared" ca="1" si="373"/>
        <v>0</v>
      </c>
      <c r="AS129" s="166" t="b">
        <f t="shared" ca="1" si="373"/>
        <v>0</v>
      </c>
      <c r="AT129" s="166" t="str">
        <f t="shared" ca="1" si="373"/>
        <v>-</v>
      </c>
      <c r="AU129" s="166" t="str">
        <f t="shared" ca="1" si="373"/>
        <v>-</v>
      </c>
      <c r="AV129" s="166" t="str">
        <f t="shared" ca="1" si="373"/>
        <v>-</v>
      </c>
      <c r="AW129" s="10"/>
      <c r="AX129" s="166" t="b">
        <f t="shared" si="219"/>
        <v>1</v>
      </c>
      <c r="AY129" s="168" t="b">
        <f t="shared" ca="1" si="393"/>
        <v>1</v>
      </c>
      <c r="AZ129" s="168" t="b">
        <f t="shared" ca="1" si="393"/>
        <v>1</v>
      </c>
      <c r="BA129" s="167">
        <f t="shared" si="263"/>
        <v>3108</v>
      </c>
      <c r="BB129" s="168" t="str">
        <f t="shared" ca="1" si="393"/>
        <v>-</v>
      </c>
      <c r="BC129" s="168" t="str">
        <f t="shared" ca="1" si="393"/>
        <v>-</v>
      </c>
      <c r="BD129" s="168" t="str">
        <f t="shared" ca="1" si="393"/>
        <v>-</v>
      </c>
      <c r="BE129" s="168" t="str">
        <f t="shared" ca="1" si="393"/>
        <v>-</v>
      </c>
      <c r="BF129" s="168" t="str">
        <f t="shared" ca="1" si="393"/>
        <v>-</v>
      </c>
      <c r="BG129" s="168">
        <f t="shared" ca="1" si="393"/>
        <v>1</v>
      </c>
      <c r="BH129" s="168">
        <f t="shared" ca="1" si="393"/>
        <v>1</v>
      </c>
      <c r="BI129" s="168" t="str">
        <f t="shared" ca="1" si="393"/>
        <v>-</v>
      </c>
      <c r="BJ129" s="168" t="str">
        <f t="shared" ca="1" si="393"/>
        <v>-</v>
      </c>
      <c r="BK129" s="10"/>
      <c r="BL129" s="168" t="str">
        <f t="shared" ca="1" si="393"/>
        <v>-</v>
      </c>
      <c r="BM129" s="168" t="str">
        <f t="shared" ca="1" si="393"/>
        <v>-</v>
      </c>
      <c r="BN129" s="168" t="str">
        <f t="shared" ca="1" si="393"/>
        <v>-</v>
      </c>
      <c r="BO129" s="168" t="str">
        <f t="shared" ca="1" si="393"/>
        <v>-</v>
      </c>
      <c r="BP129" s="168" t="str">
        <f t="shared" ca="1" si="393"/>
        <v>-</v>
      </c>
      <c r="BQ129" s="168" t="str">
        <f t="shared" ca="1" si="393"/>
        <v>-</v>
      </c>
      <c r="BR129" s="168" t="str">
        <f t="shared" ca="1" si="393"/>
        <v>-</v>
      </c>
      <c r="BS129" s="168" t="str">
        <f t="shared" ca="1" si="393"/>
        <v>-</v>
      </c>
      <c r="BT129" s="168" t="str">
        <f t="shared" ca="1" si="393"/>
        <v>-</v>
      </c>
      <c r="BU129" s="168" t="str">
        <f t="shared" ca="1" si="393"/>
        <v>-</v>
      </c>
      <c r="BV129" s="168" t="str">
        <f t="shared" ca="1" si="39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89"/>
        <v>-</v>
      </c>
      <c r="CI129" s="168" t="str">
        <f t="shared" ca="1" si="389"/>
        <v>-</v>
      </c>
      <c r="CJ129" s="168" t="str">
        <f t="shared" ca="1" si="389"/>
        <v>-</v>
      </c>
      <c r="CK129" s="168" t="str">
        <f t="shared" ca="1" si="389"/>
        <v>-</v>
      </c>
      <c r="CL129" s="168" t="str">
        <f t="shared" ca="1" si="389"/>
        <v>-</v>
      </c>
      <c r="CM129" s="168" t="str">
        <f t="shared" ca="1" si="389"/>
        <v>-</v>
      </c>
      <c r="CN129" s="168" t="str">
        <f t="shared" ca="1" si="389"/>
        <v>-</v>
      </c>
      <c r="CO129" s="168" t="str">
        <f t="shared" ca="1" si="389"/>
        <v>-</v>
      </c>
      <c r="CP129" s="168">
        <f t="shared" ca="1" si="389"/>
        <v>1</v>
      </c>
      <c r="CQ129" s="168">
        <f t="shared" ca="1" si="389"/>
        <v>1</v>
      </c>
      <c r="CR129" s="168">
        <f t="shared" ca="1" si="389"/>
        <v>0</v>
      </c>
      <c r="CS129" s="168" t="str">
        <f t="shared" ca="1" si="389"/>
        <v>-</v>
      </c>
      <c r="CT129" s="168" t="str">
        <f t="shared" ca="1" si="389"/>
        <v>-</v>
      </c>
      <c r="CU129" s="168" t="str">
        <f t="shared" ca="1" si="389"/>
        <v>-</v>
      </c>
      <c r="CV129" s="168" t="str">
        <f t="shared" ca="1" si="389"/>
        <v>-</v>
      </c>
      <c r="CW129" s="168" t="str">
        <f t="shared" ca="1" si="389"/>
        <v>-</v>
      </c>
      <c r="CX129" s="168" t="str">
        <f t="shared" ca="1" si="385"/>
        <v>-</v>
      </c>
      <c r="CY129" s="168" t="str">
        <f t="shared" ca="1" si="385"/>
        <v>-</v>
      </c>
      <c r="CZ129" s="168">
        <f t="shared" ca="1" si="385"/>
        <v>0</v>
      </c>
      <c r="DA129" s="168" t="str">
        <f t="shared" ca="1" si="385"/>
        <v>-</v>
      </c>
      <c r="DB129" s="168" t="str">
        <f t="shared" ca="1" si="385"/>
        <v>-</v>
      </c>
      <c r="DC129" s="168" t="str">
        <f t="shared" ca="1" si="385"/>
        <v>-</v>
      </c>
      <c r="DD129" s="168" t="str">
        <f t="shared" ca="1" si="385"/>
        <v>-</v>
      </c>
      <c r="DE129" s="168" t="str">
        <f t="shared" ca="1" si="385"/>
        <v>-</v>
      </c>
      <c r="DF129" s="168">
        <f t="shared" ca="1" si="385"/>
        <v>0</v>
      </c>
      <c r="DG129" s="168">
        <f t="shared" ca="1" si="385"/>
        <v>0</v>
      </c>
      <c r="DH129" s="168">
        <f t="shared" ca="1" si="385"/>
        <v>0</v>
      </c>
      <c r="DI129" s="168">
        <f t="shared" ca="1" si="385"/>
        <v>0</v>
      </c>
      <c r="DJ129" s="168">
        <f t="shared" ca="1" si="385"/>
        <v>0</v>
      </c>
      <c r="DK129" s="168">
        <f t="shared" ca="1" si="385"/>
        <v>0</v>
      </c>
      <c r="DL129" s="168">
        <f t="shared" ca="1" si="385"/>
        <v>0</v>
      </c>
      <c r="DM129" s="168" t="str">
        <f t="shared" ca="1" si="399"/>
        <v>-</v>
      </c>
      <c r="DN129" s="168" t="str">
        <f t="shared" ca="1" si="399"/>
        <v>-</v>
      </c>
      <c r="DO129" s="168" t="str">
        <f t="shared" ca="1" si="399"/>
        <v>-</v>
      </c>
      <c r="DP129" s="168" t="str">
        <f t="shared" ca="1" si="399"/>
        <v>-</v>
      </c>
      <c r="DQ129" s="168" t="str">
        <f t="shared" ca="1" si="399"/>
        <v>-</v>
      </c>
      <c r="DR129" s="168" t="str">
        <f t="shared" ca="1" si="399"/>
        <v>-</v>
      </c>
      <c r="DS129" s="168" t="str">
        <f t="shared" ca="1" si="399"/>
        <v>-</v>
      </c>
      <c r="DT129" s="168" t="str">
        <f t="shared" ca="1" si="399"/>
        <v>-</v>
      </c>
      <c r="DU129" s="168" t="str">
        <f t="shared" ca="1" si="399"/>
        <v>-</v>
      </c>
      <c r="DV129" s="168" t="str">
        <f t="shared" ca="1" si="399"/>
        <v>-</v>
      </c>
      <c r="DW129" s="168" t="str">
        <f t="shared" ca="1" si="399"/>
        <v>-</v>
      </c>
      <c r="DX129" s="10"/>
      <c r="DY129" s="168">
        <f t="shared" ca="1" si="399"/>
        <v>1</v>
      </c>
      <c r="DZ129" s="168" t="str">
        <f t="shared" ca="1" si="399"/>
        <v>-</v>
      </c>
      <c r="EA129" s="168" t="str">
        <f t="shared" ca="1" si="399"/>
        <v>-</v>
      </c>
      <c r="EB129" s="168" t="str">
        <f t="shared" ca="1" si="399"/>
        <v>-</v>
      </c>
      <c r="EC129" s="168" t="str">
        <f t="shared" ca="1" si="399"/>
        <v>-</v>
      </c>
      <c r="ED129" s="168" t="b">
        <f t="shared" ca="1" si="399"/>
        <v>0</v>
      </c>
      <c r="EE129" s="168" t="str">
        <f t="shared" ca="1" si="399"/>
        <v>-</v>
      </c>
      <c r="EF129" s="168">
        <f t="shared" ca="1" si="399"/>
        <v>0</v>
      </c>
      <c r="EG129" s="168" t="str">
        <f t="shared" ca="1" si="398"/>
        <v>-</v>
      </c>
      <c r="EH129" s="166" cm="1">
        <f t="array" aca="1" ref="EH129" ca="1">INDEX(i.rev,$K129,EH$15)</f>
        <v>1</v>
      </c>
      <c r="EI129" s="168">
        <f t="shared" ca="1" si="397"/>
        <v>0</v>
      </c>
      <c r="EJ129" s="168">
        <f t="shared" ca="1" si="397"/>
        <v>1</v>
      </c>
      <c r="EK129" s="168">
        <f t="shared" ca="1" si="397"/>
        <v>0</v>
      </c>
      <c r="EL129" s="168">
        <f t="shared" ca="1" si="397"/>
        <v>1</v>
      </c>
      <c r="EM129" s="168">
        <f t="shared" ca="1" si="397"/>
        <v>1</v>
      </c>
      <c r="EN129" s="168">
        <f t="shared" ca="1" si="397"/>
        <v>1</v>
      </c>
      <c r="EO129" s="168">
        <f t="shared" ca="1" si="397"/>
        <v>0</v>
      </c>
      <c r="EP129" s="168">
        <f t="shared" ca="1" si="397"/>
        <v>0</v>
      </c>
      <c r="EQ129" s="168">
        <f t="shared" ca="1" si="397"/>
        <v>0</v>
      </c>
      <c r="ER129" s="168">
        <f t="shared" ca="1" si="397"/>
        <v>0</v>
      </c>
      <c r="ES129" s="168">
        <f t="shared" ca="1" si="397"/>
        <v>0</v>
      </c>
      <c r="ET129" s="168">
        <f t="shared" ca="1" si="397"/>
        <v>0</v>
      </c>
      <c r="EU129" s="168">
        <f t="shared" ca="1" si="397"/>
        <v>0</v>
      </c>
      <c r="EV129" s="168">
        <f t="shared" ca="1" si="397"/>
        <v>0</v>
      </c>
      <c r="EW129" s="168">
        <f t="shared" ca="1" si="397"/>
        <v>0</v>
      </c>
      <c r="EX129" s="168">
        <f t="shared" ca="1" si="397"/>
        <v>0</v>
      </c>
      <c r="EY129" s="166" cm="1">
        <f t="array" aca="1" ref="EY129" ca="1">INDEX(i.rev,$K129,EY$15)</f>
        <v>0</v>
      </c>
      <c r="EZ129" s="168">
        <f t="shared" ca="1" si="299"/>
        <v>0</v>
      </c>
      <c r="FA129" s="166" cm="1">
        <f t="array" aca="1" ref="FA129" ca="1">INDEX(i.rev,$K129,FA$15)</f>
        <v>1</v>
      </c>
      <c r="FB129" s="168">
        <f t="shared" ca="1" si="390"/>
        <v>0</v>
      </c>
      <c r="FC129" s="168">
        <f t="shared" ca="1" si="390"/>
        <v>0</v>
      </c>
      <c r="FD129" s="168">
        <f t="shared" ca="1" si="390"/>
        <v>0</v>
      </c>
      <c r="FE129" s="168">
        <f t="shared" ca="1" si="390"/>
        <v>0</v>
      </c>
      <c r="FF129" s="168">
        <f t="shared" ca="1" si="390"/>
        <v>0</v>
      </c>
      <c r="FG129" s="168">
        <f t="shared" ca="1" si="390"/>
        <v>0</v>
      </c>
      <c r="FH129" s="168">
        <f t="shared" ca="1" si="390"/>
        <v>0</v>
      </c>
      <c r="FI129" s="10">
        <f t="shared" si="402"/>
        <v>0.6</v>
      </c>
      <c r="FJ129" s="168" t="str">
        <f t="shared" ca="1" si="365"/>
        <v>-</v>
      </c>
      <c r="FK129" s="168" t="str">
        <f t="shared" ca="1" si="365"/>
        <v>-</v>
      </c>
      <c r="FL129" s="168" t="str">
        <f t="shared" ca="1" si="365"/>
        <v>-</v>
      </c>
      <c r="FM129" s="168" t="str">
        <f t="shared" ca="1" si="365"/>
        <v>-</v>
      </c>
      <c r="FN129" s="166">
        <f t="shared" si="378"/>
        <v>60</v>
      </c>
      <c r="FO129" s="166" t="b">
        <f t="shared" si="376"/>
        <v>0</v>
      </c>
      <c r="FP129" s="166" t="b">
        <f t="shared" si="376"/>
        <v>0</v>
      </c>
      <c r="FQ129" s="166" t="b">
        <f t="shared" si="376"/>
        <v>1</v>
      </c>
      <c r="FR129" s="168">
        <f t="shared" ca="1" si="390"/>
        <v>0</v>
      </c>
      <c r="FS129" s="166">
        <f t="shared" ref="FS129:FT131" ca="1" si="406">INDEX(i.scan,$U129)</f>
        <v>1</v>
      </c>
      <c r="FT129" s="166">
        <f t="shared" ca="1" si="406"/>
        <v>1</v>
      </c>
      <c r="FU129" s="168" t="str">
        <f t="shared" ca="1" si="387"/>
        <v>-</v>
      </c>
      <c r="FV129" s="168" t="str">
        <f t="shared" ca="1" si="387"/>
        <v>-</v>
      </c>
      <c r="FW129" s="168" t="str">
        <f t="shared" ca="1" si="387"/>
        <v>-</v>
      </c>
      <c r="FX129" s="168" t="str">
        <f t="shared" ca="1" si="387"/>
        <v>-</v>
      </c>
      <c r="FY129" s="168" t="str">
        <f t="shared" ca="1" si="387"/>
        <v>-</v>
      </c>
      <c r="FZ129" s="168" t="str">
        <f t="shared" ca="1" si="387"/>
        <v>-</v>
      </c>
      <c r="GA129" s="168" t="str">
        <f t="shared" ca="1" si="387"/>
        <v>-</v>
      </c>
      <c r="GB129" s="168" t="str">
        <f t="shared" ca="1" si="387"/>
        <v>-</v>
      </c>
      <c r="GC129" s="168" t="str">
        <f t="shared" ca="1" si="387"/>
        <v>-</v>
      </c>
      <c r="GD129" s="168" t="b">
        <f t="shared" ca="1" si="387"/>
        <v>1</v>
      </c>
      <c r="GE129" s="168" t="str">
        <f t="shared" ca="1" si="387"/>
        <v>-</v>
      </c>
      <c r="GF129" s="168" t="str">
        <f t="shared" ca="1" si="387"/>
        <v>-</v>
      </c>
      <c r="GG129" s="168" t="str">
        <f t="shared" ca="1" si="387"/>
        <v>-</v>
      </c>
      <c r="GH129" s="168" t="str">
        <f t="shared" ca="1" si="387"/>
        <v>-</v>
      </c>
      <c r="GI129" s="168" t="str">
        <f t="shared" ca="1" si="387"/>
        <v>-</v>
      </c>
      <c r="GJ129" s="168" t="str">
        <f t="shared" ref="GJ129:GV129" ca="1" si="407">OFFSET(GJ$5,$B129,0)</f>
        <v>-</v>
      </c>
      <c r="GK129" s="168" t="str">
        <f t="shared" ca="1" si="407"/>
        <v>-</v>
      </c>
      <c r="GL129" s="168" t="str">
        <f t="shared" ca="1" si="407"/>
        <v>-</v>
      </c>
      <c r="GM129" s="168" t="str">
        <f t="shared" ca="1" si="407"/>
        <v>-</v>
      </c>
      <c r="GN129" s="168" t="str">
        <f t="shared" ca="1" si="407"/>
        <v>-</v>
      </c>
      <c r="GO129" s="168" t="str">
        <f t="shared" ca="1" si="407"/>
        <v>-</v>
      </c>
      <c r="GP129" s="168" t="str">
        <f t="shared" ca="1" si="407"/>
        <v>-</v>
      </c>
      <c r="GQ129" s="168" t="str">
        <f t="shared" ca="1" si="407"/>
        <v>-</v>
      </c>
      <c r="GR129" s="168" t="str">
        <f t="shared" ca="1" si="407"/>
        <v>-</v>
      </c>
      <c r="GS129" s="168">
        <f t="shared" ca="1" si="407"/>
        <v>500</v>
      </c>
      <c r="GT129" s="168">
        <f t="shared" ca="1" si="407"/>
        <v>500</v>
      </c>
      <c r="GU129" s="168" t="str">
        <f t="shared" ca="1" si="407"/>
        <v>-</v>
      </c>
      <c r="GV129" s="168" t="str">
        <f t="shared" ca="1" si="407"/>
        <v>-</v>
      </c>
      <c r="GW129" s="168" t="str">
        <f t="shared" ca="1" si="388"/>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31"/>
        <v>4.4999999999999998E-2</v>
      </c>
      <c r="JB129" s="166">
        <f t="shared" ca="1" si="232"/>
        <v>4.4999999999999998E-2</v>
      </c>
      <c r="JC129" s="168">
        <f t="shared" ca="1" si="404"/>
        <v>1</v>
      </c>
      <c r="JD129" s="168">
        <f t="shared" ca="1" si="404"/>
        <v>0</v>
      </c>
      <c r="JE129" s="168">
        <f t="shared" ca="1" si="404"/>
        <v>1</v>
      </c>
      <c r="JF129" s="168">
        <f t="shared" ca="1" si="404"/>
        <v>1</v>
      </c>
      <c r="JG129" s="168">
        <f t="shared" ca="1" si="404"/>
        <v>0</v>
      </c>
      <c r="JH129" s="199">
        <v>50</v>
      </c>
      <c r="JI129" s="199">
        <v>50</v>
      </c>
      <c r="JJ129" s="199">
        <v>50</v>
      </c>
      <c r="JK129" s="199">
        <v>50</v>
      </c>
      <c r="JL129" s="166">
        <f t="shared" ca="1" si="301"/>
        <v>1</v>
      </c>
      <c r="JM129" s="166">
        <f t="shared" ca="1" si="302"/>
        <v>1</v>
      </c>
      <c r="JN129" s="166">
        <f t="shared" ca="1" si="303"/>
        <v>1</v>
      </c>
      <c r="JO129" s="166">
        <f t="shared" ref="JO129:JP131" ca="1" si="408">INDEX(i.GrainPrices_k,$Y129,JO$15)</f>
        <v>1</v>
      </c>
      <c r="JP129" s="166">
        <f t="shared" ca="1" si="408"/>
        <v>1</v>
      </c>
      <c r="JQ129" s="168">
        <f t="shared" ca="1" si="404"/>
        <v>1</v>
      </c>
      <c r="JR129" s="10"/>
      <c r="JS129" s="168">
        <f t="shared" ca="1" si="404"/>
        <v>1</v>
      </c>
      <c r="JT129" s="166">
        <f t="shared" ca="1" si="235"/>
        <v>0.85</v>
      </c>
      <c r="JU129" s="168">
        <f t="shared" ca="1" si="404"/>
        <v>1</v>
      </c>
      <c r="JV129" s="168">
        <f t="shared" ca="1" si="404"/>
        <v>1</v>
      </c>
      <c r="JW129" s="168">
        <f t="shared" ca="1" si="404"/>
        <v>1</v>
      </c>
      <c r="JX129" s="168">
        <f t="shared" ca="1" si="404"/>
        <v>1</v>
      </c>
      <c r="JY129" s="168">
        <f t="shared" ca="1" si="404"/>
        <v>1</v>
      </c>
      <c r="JZ129" s="168">
        <f t="shared" ca="1" si="404"/>
        <v>1</v>
      </c>
      <c r="KA129" s="166">
        <f t="shared" ca="1" si="236"/>
        <v>0.85</v>
      </c>
      <c r="KB129" s="166">
        <f t="shared" ca="1" si="237"/>
        <v>1</v>
      </c>
      <c r="KC129" s="166">
        <f t="shared" ca="1" si="238"/>
        <v>1</v>
      </c>
      <c r="KD129" s="166" t="str">
        <f t="shared" ca="1" si="239"/>
        <v>-</v>
      </c>
      <c r="KE129" s="199">
        <v>2</v>
      </c>
      <c r="KF129" s="166" t="str">
        <f t="shared" ca="1" si="240"/>
        <v>-</v>
      </c>
      <c r="KG129" s="166" t="str">
        <f t="shared" ca="1" si="241"/>
        <v>-</v>
      </c>
      <c r="KH129" s="166" t="b">
        <f t="shared" ca="1" si="242"/>
        <v>0</v>
      </c>
      <c r="KI129" s="168">
        <f t="shared" ca="1" si="404"/>
        <v>0</v>
      </c>
      <c r="KJ129" s="27">
        <v>0</v>
      </c>
    </row>
    <row r="130" spans="1:296" s="148" customFormat="1" outlineLevel="1">
      <c r="A130" s="126">
        <f t="shared" si="352"/>
        <v>125</v>
      </c>
      <c r="B130" s="126">
        <f t="shared" si="294"/>
        <v>13</v>
      </c>
      <c r="C130" s="148">
        <v>101</v>
      </c>
      <c r="D130" s="148" t="s">
        <v>884</v>
      </c>
      <c r="E130" s="148" t="b">
        <v>1</v>
      </c>
      <c r="F130" s="148" t="b">
        <v>0</v>
      </c>
      <c r="G130" s="148" t="b">
        <f t="shared" si="367"/>
        <v>1</v>
      </c>
      <c r="H130" s="144">
        <v>3</v>
      </c>
      <c r="I130" s="32">
        <v>1</v>
      </c>
      <c r="J130" s="144">
        <f t="shared" ca="1" si="394"/>
        <v>1</v>
      </c>
      <c r="K130" s="144">
        <f t="shared" ca="1" si="394"/>
        <v>1</v>
      </c>
      <c r="L130" s="144">
        <f t="shared" ca="1" si="394"/>
        <v>1</v>
      </c>
      <c r="M130" s="144">
        <f t="shared" ca="1" si="394"/>
        <v>1</v>
      </c>
      <c r="N130" s="144">
        <f t="shared" ca="1" si="394"/>
        <v>1</v>
      </c>
      <c r="O130" s="144">
        <f t="shared" ca="1" si="394"/>
        <v>1</v>
      </c>
      <c r="P130" s="144">
        <f t="shared" ca="1" si="394"/>
        <v>1</v>
      </c>
      <c r="Q130" s="144">
        <f t="shared" ca="1" si="394"/>
        <v>1</v>
      </c>
      <c r="R130" s="144">
        <f t="shared" ca="1" si="394"/>
        <v>2</v>
      </c>
      <c r="S130" s="144">
        <f t="shared" ca="1" si="394"/>
        <v>1</v>
      </c>
      <c r="T130" s="144">
        <f t="shared" ca="1" si="394"/>
        <v>2</v>
      </c>
      <c r="U130" s="144">
        <f t="shared" ca="1" si="394"/>
        <v>1</v>
      </c>
      <c r="V130" s="144">
        <f t="shared" ca="1" si="394"/>
        <v>1</v>
      </c>
      <c r="W130" s="144">
        <f t="shared" ca="1" si="394"/>
        <v>1</v>
      </c>
      <c r="X130" s="144">
        <f t="shared" ca="1" si="394"/>
        <v>1</v>
      </c>
      <c r="Y130" s="144">
        <f t="shared" ca="1" si="39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01"/>
        <v>1</v>
      </c>
      <c r="AL130" s="166" t="str">
        <f t="shared" si="401"/>
        <v>-</v>
      </c>
      <c r="AM130" s="166" t="str">
        <f t="shared" si="401"/>
        <v>-</v>
      </c>
      <c r="AN130" s="166" t="str">
        <f t="shared" si="401"/>
        <v>-</v>
      </c>
      <c r="AO130" s="166" t="b">
        <f t="shared" si="401"/>
        <v>0</v>
      </c>
      <c r="AP130" s="166" t="b">
        <f t="shared" si="401"/>
        <v>0</v>
      </c>
      <c r="AQ130" s="166">
        <f t="shared" ca="1" si="217"/>
        <v>0</v>
      </c>
      <c r="AR130" s="166" t="b">
        <f t="shared" ca="1" si="373"/>
        <v>0</v>
      </c>
      <c r="AS130" s="166" t="b">
        <f t="shared" ca="1" si="373"/>
        <v>0</v>
      </c>
      <c r="AT130" s="166" t="str">
        <f t="shared" ca="1" si="373"/>
        <v>-</v>
      </c>
      <c r="AU130" s="166" t="str">
        <f t="shared" ca="1" si="373"/>
        <v>-</v>
      </c>
      <c r="AV130" s="166" t="str">
        <f t="shared" ca="1" si="373"/>
        <v>-</v>
      </c>
      <c r="AW130" s="10"/>
      <c r="AX130" s="166" t="b">
        <f t="shared" si="219"/>
        <v>1</v>
      </c>
      <c r="AY130" s="168" t="b">
        <f t="shared" ca="1" si="393"/>
        <v>1</v>
      </c>
      <c r="AZ130" s="168" t="b">
        <f t="shared" ca="1" si="393"/>
        <v>1</v>
      </c>
      <c r="BA130" s="167">
        <f t="shared" si="263"/>
        <v>3108</v>
      </c>
      <c r="BB130" s="168" t="str">
        <f t="shared" ca="1" si="393"/>
        <v>-</v>
      </c>
      <c r="BC130" s="168" t="str">
        <f t="shared" ca="1" si="393"/>
        <v>-</v>
      </c>
      <c r="BD130" s="168" t="str">
        <f t="shared" ca="1" si="393"/>
        <v>-</v>
      </c>
      <c r="BE130" s="168" t="str">
        <f t="shared" ca="1" si="393"/>
        <v>-</v>
      </c>
      <c r="BF130" s="168" t="str">
        <f t="shared" ca="1" si="393"/>
        <v>-</v>
      </c>
      <c r="BG130" s="168">
        <f t="shared" ca="1" si="393"/>
        <v>1</v>
      </c>
      <c r="BH130" s="168">
        <f t="shared" ca="1" si="393"/>
        <v>1</v>
      </c>
      <c r="BI130" s="168" t="str">
        <f t="shared" ca="1" si="393"/>
        <v>-</v>
      </c>
      <c r="BJ130" s="168" t="str">
        <f t="shared" ca="1" si="393"/>
        <v>-</v>
      </c>
      <c r="BK130" s="10"/>
      <c r="BL130" s="168" t="str">
        <f t="shared" ca="1" si="393"/>
        <v>-</v>
      </c>
      <c r="BM130" s="168" t="str">
        <f t="shared" ca="1" si="393"/>
        <v>-</v>
      </c>
      <c r="BN130" s="168" t="str">
        <f t="shared" ca="1" si="393"/>
        <v>-</v>
      </c>
      <c r="BO130" s="168" t="str">
        <f t="shared" ca="1" si="393"/>
        <v>-</v>
      </c>
      <c r="BP130" s="168" t="str">
        <f t="shared" ca="1" si="393"/>
        <v>-</v>
      </c>
      <c r="BQ130" s="168" t="str">
        <f t="shared" ca="1" si="393"/>
        <v>-</v>
      </c>
      <c r="BR130" s="168" t="str">
        <f t="shared" ca="1" si="393"/>
        <v>-</v>
      </c>
      <c r="BS130" s="168" t="str">
        <f t="shared" ca="1" si="393"/>
        <v>-</v>
      </c>
      <c r="BT130" s="168" t="str">
        <f t="shared" ca="1" si="393"/>
        <v>-</v>
      </c>
      <c r="BU130" s="168" t="str">
        <f t="shared" ca="1" si="393"/>
        <v>-</v>
      </c>
      <c r="BV130" s="168" t="str">
        <f t="shared" ca="1" si="39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89"/>
        <v>-</v>
      </c>
      <c r="CI130" s="168" t="str">
        <f t="shared" ca="1" si="389"/>
        <v>-</v>
      </c>
      <c r="CJ130" s="168" t="str">
        <f t="shared" ca="1" si="389"/>
        <v>-</v>
      </c>
      <c r="CK130" s="168" t="str">
        <f t="shared" ca="1" si="389"/>
        <v>-</v>
      </c>
      <c r="CL130" s="168" t="str">
        <f t="shared" ca="1" si="389"/>
        <v>-</v>
      </c>
      <c r="CM130" s="168" t="str">
        <f t="shared" ca="1" si="389"/>
        <v>-</v>
      </c>
      <c r="CN130" s="168" t="str">
        <f t="shared" ca="1" si="389"/>
        <v>-</v>
      </c>
      <c r="CO130" s="168" t="str">
        <f t="shared" ca="1" si="389"/>
        <v>-</v>
      </c>
      <c r="CP130" s="168">
        <f t="shared" ca="1" si="389"/>
        <v>1</v>
      </c>
      <c r="CQ130" s="168">
        <f t="shared" ca="1" si="389"/>
        <v>1</v>
      </c>
      <c r="CR130" s="168">
        <f t="shared" ca="1" si="389"/>
        <v>0</v>
      </c>
      <c r="CS130" s="168" t="str">
        <f t="shared" ca="1" si="389"/>
        <v>-</v>
      </c>
      <c r="CT130" s="168" t="str">
        <f t="shared" ca="1" si="389"/>
        <v>-</v>
      </c>
      <c r="CU130" s="168" t="str">
        <f t="shared" ca="1" si="389"/>
        <v>-</v>
      </c>
      <c r="CV130" s="168" t="str">
        <f t="shared" ca="1" si="389"/>
        <v>-</v>
      </c>
      <c r="CW130" s="168" t="str">
        <f t="shared" ref="CW130:DL131" ca="1" si="409">OFFSET(CW$5,$B130,0)</f>
        <v>-</v>
      </c>
      <c r="CX130" s="168" t="str">
        <f t="shared" ca="1" si="409"/>
        <v>-</v>
      </c>
      <c r="CY130" s="168" t="str">
        <f t="shared" ca="1" si="409"/>
        <v>-</v>
      </c>
      <c r="CZ130" s="168">
        <f t="shared" ca="1" si="409"/>
        <v>0</v>
      </c>
      <c r="DA130" s="168" t="str">
        <f t="shared" ca="1" si="409"/>
        <v>-</v>
      </c>
      <c r="DB130" s="168" t="str">
        <f t="shared" ca="1" si="409"/>
        <v>-</v>
      </c>
      <c r="DC130" s="168" t="str">
        <f t="shared" ca="1" si="409"/>
        <v>-</v>
      </c>
      <c r="DD130" s="168" t="str">
        <f t="shared" ca="1" si="409"/>
        <v>-</v>
      </c>
      <c r="DE130" s="168" t="str">
        <f t="shared" ca="1" si="409"/>
        <v>-</v>
      </c>
      <c r="DF130" s="168">
        <f t="shared" ca="1" si="409"/>
        <v>0</v>
      </c>
      <c r="DG130" s="168">
        <f t="shared" ca="1" si="409"/>
        <v>0</v>
      </c>
      <c r="DH130" s="168">
        <f t="shared" ca="1" si="409"/>
        <v>0</v>
      </c>
      <c r="DI130" s="168">
        <f t="shared" ca="1" si="409"/>
        <v>0</v>
      </c>
      <c r="DJ130" s="168">
        <f t="shared" ca="1" si="409"/>
        <v>0</v>
      </c>
      <c r="DK130" s="168">
        <f t="shared" ca="1" si="409"/>
        <v>0</v>
      </c>
      <c r="DL130" s="168">
        <f t="shared" ca="1" si="409"/>
        <v>0</v>
      </c>
      <c r="DM130" s="168" t="str">
        <f t="shared" ca="1" si="399"/>
        <v>-</v>
      </c>
      <c r="DN130" s="168" t="str">
        <f t="shared" ca="1" si="399"/>
        <v>-</v>
      </c>
      <c r="DO130" s="168" t="str">
        <f t="shared" ca="1" si="399"/>
        <v>-</v>
      </c>
      <c r="DP130" s="168" t="str">
        <f t="shared" ca="1" si="399"/>
        <v>-</v>
      </c>
      <c r="DQ130" s="168" t="str">
        <f t="shared" ca="1" si="399"/>
        <v>-</v>
      </c>
      <c r="DR130" s="168" t="str">
        <f t="shared" ca="1" si="399"/>
        <v>-</v>
      </c>
      <c r="DS130" s="168" t="str">
        <f t="shared" ca="1" si="399"/>
        <v>-</v>
      </c>
      <c r="DT130" s="168" t="str">
        <f t="shared" ca="1" si="399"/>
        <v>-</v>
      </c>
      <c r="DU130" s="168" t="str">
        <f t="shared" ca="1" si="399"/>
        <v>-</v>
      </c>
      <c r="DV130" s="168" t="str">
        <f t="shared" ca="1" si="399"/>
        <v>-</v>
      </c>
      <c r="DW130" s="168" t="str">
        <f t="shared" ca="1" si="399"/>
        <v>-</v>
      </c>
      <c r="DX130" s="10"/>
      <c r="DY130" s="168">
        <f t="shared" ca="1" si="399"/>
        <v>1</v>
      </c>
      <c r="DZ130" s="168" t="str">
        <f t="shared" ca="1" si="399"/>
        <v>-</v>
      </c>
      <c r="EA130" s="168" t="str">
        <f t="shared" ca="1" si="399"/>
        <v>-</v>
      </c>
      <c r="EB130" s="168" t="str">
        <f t="shared" ca="1" si="399"/>
        <v>-</v>
      </c>
      <c r="EC130" s="168" t="str">
        <f t="shared" ca="1" si="399"/>
        <v>-</v>
      </c>
      <c r="ED130" s="168" t="b">
        <f t="shared" ca="1" si="399"/>
        <v>0</v>
      </c>
      <c r="EE130" s="168" t="str">
        <f t="shared" ca="1" si="399"/>
        <v>-</v>
      </c>
      <c r="EF130" s="168">
        <f t="shared" ca="1" si="399"/>
        <v>0</v>
      </c>
      <c r="EG130" s="168" t="str">
        <f t="shared" ca="1" si="398"/>
        <v>-</v>
      </c>
      <c r="EH130" s="166" cm="1">
        <f t="array" aca="1" ref="EH130" ca="1">INDEX(i.rev,$K130,EH$15)</f>
        <v>1</v>
      </c>
      <c r="EI130" s="168">
        <f t="shared" ca="1" si="397"/>
        <v>0</v>
      </c>
      <c r="EJ130" s="168">
        <f t="shared" ca="1" si="397"/>
        <v>1</v>
      </c>
      <c r="EK130" s="168">
        <f t="shared" ca="1" si="397"/>
        <v>0</v>
      </c>
      <c r="EL130" s="168">
        <f t="shared" ca="1" si="397"/>
        <v>1</v>
      </c>
      <c r="EM130" s="168">
        <f t="shared" ca="1" si="397"/>
        <v>1</v>
      </c>
      <c r="EN130" s="168">
        <f t="shared" ca="1" si="397"/>
        <v>1</v>
      </c>
      <c r="EO130" s="168">
        <f t="shared" ca="1" si="397"/>
        <v>0</v>
      </c>
      <c r="EP130" s="168">
        <f t="shared" ca="1" si="397"/>
        <v>0</v>
      </c>
      <c r="EQ130" s="168">
        <f t="shared" ca="1" si="397"/>
        <v>0</v>
      </c>
      <c r="ER130" s="168">
        <f t="shared" ca="1" si="397"/>
        <v>0</v>
      </c>
      <c r="ES130" s="168">
        <f t="shared" ca="1" si="397"/>
        <v>0</v>
      </c>
      <c r="ET130" s="168">
        <f t="shared" ca="1" si="397"/>
        <v>0</v>
      </c>
      <c r="EU130" s="168">
        <f t="shared" ca="1" si="397"/>
        <v>0</v>
      </c>
      <c r="EV130" s="168">
        <f t="shared" ca="1" si="397"/>
        <v>0</v>
      </c>
      <c r="EW130" s="168">
        <f t="shared" ca="1" si="397"/>
        <v>0</v>
      </c>
      <c r="EX130" s="168">
        <f t="shared" ca="1" si="397"/>
        <v>0</v>
      </c>
      <c r="EY130" s="166" cm="1">
        <f t="array" aca="1" ref="EY130" ca="1">INDEX(i.rev,$K130,EY$15)</f>
        <v>0</v>
      </c>
      <c r="EZ130" s="168">
        <f t="shared" ca="1" si="299"/>
        <v>0</v>
      </c>
      <c r="FA130" s="166" cm="1">
        <f t="array" aca="1" ref="FA130" ca="1">INDEX(i.rev,$K130,FA$15)</f>
        <v>1</v>
      </c>
      <c r="FB130" s="168">
        <f t="shared" ca="1" si="390"/>
        <v>0</v>
      </c>
      <c r="FC130" s="168">
        <f t="shared" ca="1" si="390"/>
        <v>0</v>
      </c>
      <c r="FD130" s="168">
        <f t="shared" ca="1" si="390"/>
        <v>0</v>
      </c>
      <c r="FE130" s="168">
        <f t="shared" ca="1" si="390"/>
        <v>0</v>
      </c>
      <c r="FF130" s="168">
        <f t="shared" ca="1" si="390"/>
        <v>0</v>
      </c>
      <c r="FG130" s="168">
        <f t="shared" ca="1" si="390"/>
        <v>0</v>
      </c>
      <c r="FH130" s="168">
        <f t="shared" ca="1" si="390"/>
        <v>0</v>
      </c>
      <c r="FI130" s="10">
        <f t="shared" si="402"/>
        <v>0.75</v>
      </c>
      <c r="FJ130" s="168" t="str">
        <f t="shared" ca="1" si="365"/>
        <v>-</v>
      </c>
      <c r="FK130" s="168" t="str">
        <f t="shared" ca="1" si="365"/>
        <v>-</v>
      </c>
      <c r="FL130" s="168" t="str">
        <f t="shared" ca="1" si="365"/>
        <v>-</v>
      </c>
      <c r="FM130" s="168" t="str">
        <f t="shared" ca="1" si="365"/>
        <v>-</v>
      </c>
      <c r="FN130" s="166">
        <f t="shared" si="378"/>
        <v>75</v>
      </c>
      <c r="FO130" s="166" t="b">
        <f t="shared" si="376"/>
        <v>0</v>
      </c>
      <c r="FP130" s="166" t="b">
        <f t="shared" si="376"/>
        <v>0</v>
      </c>
      <c r="FQ130" s="166" t="b">
        <f t="shared" si="376"/>
        <v>1</v>
      </c>
      <c r="FR130" s="168">
        <f t="shared" ca="1" si="390"/>
        <v>0</v>
      </c>
      <c r="FS130" s="166">
        <f t="shared" ca="1" si="406"/>
        <v>1</v>
      </c>
      <c r="FT130" s="166">
        <f t="shared" ca="1" si="406"/>
        <v>1</v>
      </c>
      <c r="FU130" s="168" t="str">
        <f t="shared" ref="FU130:GV131" ca="1" si="410">OFFSET(FU$5,$B130,0)</f>
        <v>-</v>
      </c>
      <c r="FV130" s="168" t="str">
        <f t="shared" ca="1" si="410"/>
        <v>-</v>
      </c>
      <c r="FW130" s="168" t="str">
        <f t="shared" ca="1" si="410"/>
        <v>-</v>
      </c>
      <c r="FX130" s="168" t="str">
        <f t="shared" ca="1" si="410"/>
        <v>-</v>
      </c>
      <c r="FY130" s="168" t="str">
        <f t="shared" ca="1" si="410"/>
        <v>-</v>
      </c>
      <c r="FZ130" s="168" t="str">
        <f t="shared" ca="1" si="410"/>
        <v>-</v>
      </c>
      <c r="GA130" s="168" t="str">
        <f t="shared" ca="1" si="410"/>
        <v>-</v>
      </c>
      <c r="GB130" s="168" t="str">
        <f t="shared" ca="1" si="410"/>
        <v>-</v>
      </c>
      <c r="GC130" s="168" t="str">
        <f t="shared" ca="1" si="410"/>
        <v>-</v>
      </c>
      <c r="GD130" s="168" t="b">
        <f t="shared" ca="1" si="410"/>
        <v>1</v>
      </c>
      <c r="GE130" s="168" t="str">
        <f t="shared" ca="1" si="410"/>
        <v>-</v>
      </c>
      <c r="GF130" s="168" t="str">
        <f t="shared" ca="1" si="410"/>
        <v>-</v>
      </c>
      <c r="GG130" s="168" t="str">
        <f t="shared" ca="1" si="410"/>
        <v>-</v>
      </c>
      <c r="GH130" s="168" t="str">
        <f t="shared" ca="1" si="410"/>
        <v>-</v>
      </c>
      <c r="GI130" s="168" t="str">
        <f t="shared" ca="1" si="410"/>
        <v>-</v>
      </c>
      <c r="GJ130" s="168" t="str">
        <f t="shared" ca="1" si="410"/>
        <v>-</v>
      </c>
      <c r="GK130" s="168" t="str">
        <f t="shared" ca="1" si="410"/>
        <v>-</v>
      </c>
      <c r="GL130" s="168" t="str">
        <f t="shared" ca="1" si="410"/>
        <v>-</v>
      </c>
      <c r="GM130" s="168" t="str">
        <f t="shared" ca="1" si="410"/>
        <v>-</v>
      </c>
      <c r="GN130" s="168" t="str">
        <f t="shared" ca="1" si="410"/>
        <v>-</v>
      </c>
      <c r="GO130" s="168" t="str">
        <f t="shared" ca="1" si="410"/>
        <v>-</v>
      </c>
      <c r="GP130" s="168" t="str">
        <f t="shared" ca="1" si="410"/>
        <v>-</v>
      </c>
      <c r="GQ130" s="168" t="str">
        <f t="shared" ca="1" si="410"/>
        <v>-</v>
      </c>
      <c r="GR130" s="168" t="str">
        <f t="shared" ca="1" si="410"/>
        <v>-</v>
      </c>
      <c r="GS130" s="168">
        <f t="shared" ca="1" si="410"/>
        <v>500</v>
      </c>
      <c r="GT130" s="168">
        <f t="shared" ca="1" si="410"/>
        <v>500</v>
      </c>
      <c r="GU130" s="168" t="str">
        <f t="shared" ca="1" si="410"/>
        <v>-</v>
      </c>
      <c r="GV130" s="168" t="str">
        <f t="shared" ca="1" si="410"/>
        <v>-</v>
      </c>
      <c r="GW130" s="168" t="str">
        <f t="shared" ca="1" si="388"/>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31"/>
        <v>4.4999999999999998E-2</v>
      </c>
      <c r="JB130" s="166">
        <f t="shared" ca="1" si="232"/>
        <v>4.4999999999999998E-2</v>
      </c>
      <c r="JC130" s="168">
        <f t="shared" ca="1" si="404"/>
        <v>1</v>
      </c>
      <c r="JD130" s="168">
        <f t="shared" ca="1" si="404"/>
        <v>0</v>
      </c>
      <c r="JE130" s="168">
        <f t="shared" ca="1" si="404"/>
        <v>1</v>
      </c>
      <c r="JF130" s="168">
        <f t="shared" ca="1" si="404"/>
        <v>1</v>
      </c>
      <c r="JG130" s="168">
        <f t="shared" ca="1" si="404"/>
        <v>0</v>
      </c>
      <c r="JH130" s="199">
        <v>50</v>
      </c>
      <c r="JI130" s="199">
        <v>50</v>
      </c>
      <c r="JJ130" s="199">
        <v>50</v>
      </c>
      <c r="JK130" s="199">
        <v>50</v>
      </c>
      <c r="JL130" s="166">
        <f t="shared" ca="1" si="301"/>
        <v>1</v>
      </c>
      <c r="JM130" s="166">
        <f t="shared" ca="1" si="302"/>
        <v>1</v>
      </c>
      <c r="JN130" s="166">
        <f t="shared" ca="1" si="303"/>
        <v>1</v>
      </c>
      <c r="JO130" s="166">
        <f t="shared" ca="1" si="408"/>
        <v>1</v>
      </c>
      <c r="JP130" s="166">
        <f t="shared" ca="1" si="408"/>
        <v>1</v>
      </c>
      <c r="JQ130" s="168">
        <f t="shared" ca="1" si="404"/>
        <v>1</v>
      </c>
      <c r="JR130" s="10"/>
      <c r="JS130" s="168">
        <f t="shared" ca="1" si="404"/>
        <v>1</v>
      </c>
      <c r="JT130" s="166">
        <f t="shared" ca="1" si="235"/>
        <v>0.85</v>
      </c>
      <c r="JU130" s="168">
        <f t="shared" ca="1" si="404"/>
        <v>1</v>
      </c>
      <c r="JV130" s="168">
        <f t="shared" ca="1" si="404"/>
        <v>1</v>
      </c>
      <c r="JW130" s="168">
        <f t="shared" ca="1" si="404"/>
        <v>1</v>
      </c>
      <c r="JX130" s="168">
        <f t="shared" ca="1" si="404"/>
        <v>1</v>
      </c>
      <c r="JY130" s="168">
        <f t="shared" ca="1" si="404"/>
        <v>1</v>
      </c>
      <c r="JZ130" s="168">
        <f t="shared" ca="1" si="404"/>
        <v>1</v>
      </c>
      <c r="KA130" s="166">
        <f t="shared" ca="1" si="236"/>
        <v>0.85</v>
      </c>
      <c r="KB130" s="166">
        <f t="shared" ca="1" si="237"/>
        <v>1</v>
      </c>
      <c r="KC130" s="166">
        <f t="shared" ca="1" si="238"/>
        <v>1</v>
      </c>
      <c r="KD130" s="166" t="str">
        <f t="shared" ca="1" si="239"/>
        <v>-</v>
      </c>
      <c r="KE130" s="199">
        <v>2</v>
      </c>
      <c r="KF130" s="166" t="str">
        <f t="shared" ca="1" si="240"/>
        <v>-</v>
      </c>
      <c r="KG130" s="166" t="str">
        <f t="shared" ca="1" si="241"/>
        <v>-</v>
      </c>
      <c r="KH130" s="166" t="b">
        <f t="shared" ca="1" si="242"/>
        <v>0</v>
      </c>
      <c r="KI130" s="168">
        <f t="shared" ca="1" si="404"/>
        <v>0</v>
      </c>
      <c r="KJ130" s="27">
        <v>0</v>
      </c>
    </row>
    <row r="131" spans="1:296" s="148" customFormat="1" outlineLevel="1">
      <c r="A131" s="126">
        <f t="shared" si="352"/>
        <v>126</v>
      </c>
      <c r="B131" s="126">
        <f t="shared" si="294"/>
        <v>13</v>
      </c>
      <c r="C131" s="148">
        <v>101</v>
      </c>
      <c r="D131" s="148" t="s">
        <v>884</v>
      </c>
      <c r="E131" s="148" t="b">
        <v>1</v>
      </c>
      <c r="F131" s="148" t="b">
        <v>0</v>
      </c>
      <c r="G131" s="148" t="b">
        <f t="shared" si="367"/>
        <v>1</v>
      </c>
      <c r="H131" s="144">
        <v>3</v>
      </c>
      <c r="I131" s="32">
        <v>1</v>
      </c>
      <c r="J131" s="144">
        <f t="shared" ca="1" si="394"/>
        <v>1</v>
      </c>
      <c r="K131" s="144">
        <f t="shared" ca="1" si="394"/>
        <v>1</v>
      </c>
      <c r="L131" s="144">
        <f t="shared" ca="1" si="394"/>
        <v>1</v>
      </c>
      <c r="M131" s="144">
        <f t="shared" ca="1" si="394"/>
        <v>1</v>
      </c>
      <c r="N131" s="144">
        <f t="shared" ca="1" si="394"/>
        <v>1</v>
      </c>
      <c r="O131" s="144">
        <f t="shared" ca="1" si="394"/>
        <v>1</v>
      </c>
      <c r="P131" s="144">
        <f t="shared" ca="1" si="394"/>
        <v>1</v>
      </c>
      <c r="Q131" s="144">
        <f t="shared" ca="1" si="394"/>
        <v>1</v>
      </c>
      <c r="R131" s="144">
        <f t="shared" ca="1" si="394"/>
        <v>2</v>
      </c>
      <c r="S131" s="144">
        <f t="shared" ca="1" si="394"/>
        <v>1</v>
      </c>
      <c r="T131" s="144">
        <f t="shared" ca="1" si="394"/>
        <v>2</v>
      </c>
      <c r="U131" s="144">
        <f t="shared" ca="1" si="394"/>
        <v>1</v>
      </c>
      <c r="V131" s="144">
        <f t="shared" ca="1" si="394"/>
        <v>1</v>
      </c>
      <c r="W131" s="144">
        <f t="shared" ca="1" si="394"/>
        <v>1</v>
      </c>
      <c r="X131" s="144">
        <f t="shared" ca="1" si="394"/>
        <v>1</v>
      </c>
      <c r="Y131" s="144">
        <f t="shared" ca="1" si="39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01"/>
        <v>1</v>
      </c>
      <c r="AL131" s="166" t="str">
        <f t="shared" si="401"/>
        <v>-</v>
      </c>
      <c r="AM131" s="166" t="str">
        <f t="shared" si="401"/>
        <v>-</v>
      </c>
      <c r="AN131" s="166" t="str">
        <f t="shared" si="401"/>
        <v>-</v>
      </c>
      <c r="AO131" s="166" t="b">
        <f t="shared" si="401"/>
        <v>0</v>
      </c>
      <c r="AP131" s="166" t="b">
        <f t="shared" si="401"/>
        <v>0</v>
      </c>
      <c r="AQ131" s="166">
        <f t="shared" ca="1" si="217"/>
        <v>0</v>
      </c>
      <c r="AR131" s="166" t="b">
        <f t="shared" ca="1" si="373"/>
        <v>0</v>
      </c>
      <c r="AS131" s="166" t="b">
        <f t="shared" ca="1" si="373"/>
        <v>0</v>
      </c>
      <c r="AT131" s="166" t="str">
        <f t="shared" ca="1" si="373"/>
        <v>-</v>
      </c>
      <c r="AU131" s="166" t="str">
        <f t="shared" ca="1" si="373"/>
        <v>-</v>
      </c>
      <c r="AV131" s="166" t="str">
        <f t="shared" ca="1" si="373"/>
        <v>-</v>
      </c>
      <c r="AW131" s="10"/>
      <c r="AX131" s="166" t="b">
        <f t="shared" si="219"/>
        <v>1</v>
      </c>
      <c r="AY131" s="168" t="b">
        <f t="shared" ca="1" si="393"/>
        <v>1</v>
      </c>
      <c r="AZ131" s="168" t="b">
        <f t="shared" ca="1" si="393"/>
        <v>1</v>
      </c>
      <c r="BA131" s="167">
        <f t="shared" si="263"/>
        <v>3108</v>
      </c>
      <c r="BB131" s="168" t="str">
        <f t="shared" ca="1" si="393"/>
        <v>-</v>
      </c>
      <c r="BC131" s="168" t="str">
        <f t="shared" ca="1" si="393"/>
        <v>-</v>
      </c>
      <c r="BD131" s="168" t="str">
        <f t="shared" ca="1" si="393"/>
        <v>-</v>
      </c>
      <c r="BE131" s="168" t="str">
        <f t="shared" ca="1" si="393"/>
        <v>-</v>
      </c>
      <c r="BF131" s="168" t="str">
        <f t="shared" ca="1" si="393"/>
        <v>-</v>
      </c>
      <c r="BG131" s="168">
        <f t="shared" ca="1" si="393"/>
        <v>1</v>
      </c>
      <c r="BH131" s="168">
        <f t="shared" ca="1" si="393"/>
        <v>1</v>
      </c>
      <c r="BI131" s="168" t="str">
        <f t="shared" ca="1" si="393"/>
        <v>-</v>
      </c>
      <c r="BJ131" s="168" t="str">
        <f t="shared" ca="1" si="393"/>
        <v>-</v>
      </c>
      <c r="BK131" s="10"/>
      <c r="BL131" s="168" t="str">
        <f t="shared" ca="1" si="393"/>
        <v>-</v>
      </c>
      <c r="BM131" s="168" t="str">
        <f t="shared" ca="1" si="393"/>
        <v>-</v>
      </c>
      <c r="BN131" s="168" t="str">
        <f t="shared" ref="BN131:BV131" ca="1" si="411">OFFSET(BN$5,$B131,0)</f>
        <v>-</v>
      </c>
      <c r="BO131" s="168" t="str">
        <f t="shared" ca="1" si="411"/>
        <v>-</v>
      </c>
      <c r="BP131" s="168" t="str">
        <f t="shared" ca="1" si="411"/>
        <v>-</v>
      </c>
      <c r="BQ131" s="168" t="str">
        <f t="shared" ca="1" si="411"/>
        <v>-</v>
      </c>
      <c r="BR131" s="168" t="str">
        <f t="shared" ca="1" si="411"/>
        <v>-</v>
      </c>
      <c r="BS131" s="168" t="str">
        <f t="shared" ca="1" si="411"/>
        <v>-</v>
      </c>
      <c r="BT131" s="168" t="str">
        <f t="shared" ca="1" si="411"/>
        <v>-</v>
      </c>
      <c r="BU131" s="168" t="str">
        <f t="shared" ca="1" si="411"/>
        <v>-</v>
      </c>
      <c r="BV131" s="168" t="str">
        <f t="shared" ca="1" si="411"/>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2">OFFSET(CH$5,$B131,0)</f>
        <v>-</v>
      </c>
      <c r="CI131" s="168" t="str">
        <f t="shared" ca="1" si="412"/>
        <v>-</v>
      </c>
      <c r="CJ131" s="168" t="str">
        <f t="shared" ca="1" si="412"/>
        <v>-</v>
      </c>
      <c r="CK131" s="168" t="str">
        <f t="shared" ca="1" si="412"/>
        <v>-</v>
      </c>
      <c r="CL131" s="168" t="str">
        <f t="shared" ca="1" si="412"/>
        <v>-</v>
      </c>
      <c r="CM131" s="168" t="str">
        <f t="shared" ca="1" si="412"/>
        <v>-</v>
      </c>
      <c r="CN131" s="168" t="str">
        <f t="shared" ca="1" si="412"/>
        <v>-</v>
      </c>
      <c r="CO131" s="168" t="str">
        <f t="shared" ca="1" si="412"/>
        <v>-</v>
      </c>
      <c r="CP131" s="168">
        <f t="shared" ca="1" si="412"/>
        <v>1</v>
      </c>
      <c r="CQ131" s="168">
        <f t="shared" ca="1" si="412"/>
        <v>1</v>
      </c>
      <c r="CR131" s="168">
        <f t="shared" ca="1" si="412"/>
        <v>0</v>
      </c>
      <c r="CS131" s="168" t="str">
        <f t="shared" ca="1" si="412"/>
        <v>-</v>
      </c>
      <c r="CT131" s="168" t="str">
        <f t="shared" ca="1" si="412"/>
        <v>-</v>
      </c>
      <c r="CU131" s="168" t="str">
        <f t="shared" ca="1" si="412"/>
        <v>-</v>
      </c>
      <c r="CV131" s="168" t="str">
        <f t="shared" ca="1" si="412"/>
        <v>-</v>
      </c>
      <c r="CW131" s="168" t="str">
        <f t="shared" ca="1" si="412"/>
        <v>-</v>
      </c>
      <c r="CX131" s="168" t="str">
        <f t="shared" ca="1" si="409"/>
        <v>-</v>
      </c>
      <c r="CY131" s="168" t="str">
        <f t="shared" ca="1" si="409"/>
        <v>-</v>
      </c>
      <c r="CZ131" s="168">
        <f t="shared" ca="1" si="409"/>
        <v>0</v>
      </c>
      <c r="DA131" s="168" t="str">
        <f t="shared" ca="1" si="409"/>
        <v>-</v>
      </c>
      <c r="DB131" s="168" t="str">
        <f t="shared" ca="1" si="409"/>
        <v>-</v>
      </c>
      <c r="DC131" s="168" t="str">
        <f t="shared" ca="1" si="409"/>
        <v>-</v>
      </c>
      <c r="DD131" s="168" t="str">
        <f t="shared" ca="1" si="409"/>
        <v>-</v>
      </c>
      <c r="DE131" s="168" t="str">
        <f t="shared" ca="1" si="409"/>
        <v>-</v>
      </c>
      <c r="DF131" s="168">
        <f t="shared" ca="1" si="409"/>
        <v>0</v>
      </c>
      <c r="DG131" s="168">
        <f t="shared" ca="1" si="409"/>
        <v>0</v>
      </c>
      <c r="DH131" s="168">
        <f t="shared" ca="1" si="409"/>
        <v>0</v>
      </c>
      <c r="DI131" s="168">
        <f t="shared" ca="1" si="409"/>
        <v>0</v>
      </c>
      <c r="DJ131" s="168">
        <f t="shared" ca="1" si="409"/>
        <v>0</v>
      </c>
      <c r="DK131" s="168">
        <f t="shared" ca="1" si="409"/>
        <v>0</v>
      </c>
      <c r="DL131" s="168">
        <f t="shared" ca="1" si="409"/>
        <v>0</v>
      </c>
      <c r="DM131" s="168" t="str">
        <f t="shared" ca="1" si="399"/>
        <v>-</v>
      </c>
      <c r="DN131" s="168" t="str">
        <f t="shared" ca="1" si="399"/>
        <v>-</v>
      </c>
      <c r="DO131" s="168" t="str">
        <f t="shared" ca="1" si="399"/>
        <v>-</v>
      </c>
      <c r="DP131" s="168" t="str">
        <f t="shared" ca="1" si="399"/>
        <v>-</v>
      </c>
      <c r="DQ131" s="168" t="str">
        <f t="shared" ca="1" si="399"/>
        <v>-</v>
      </c>
      <c r="DR131" s="168" t="str">
        <f t="shared" ca="1" si="399"/>
        <v>-</v>
      </c>
      <c r="DS131" s="168" t="str">
        <f t="shared" ca="1" si="399"/>
        <v>-</v>
      </c>
      <c r="DT131" s="168" t="str">
        <f t="shared" ca="1" si="399"/>
        <v>-</v>
      </c>
      <c r="DU131" s="168" t="str">
        <f t="shared" ca="1" si="399"/>
        <v>-</v>
      </c>
      <c r="DV131" s="168" t="str">
        <f t="shared" ca="1" si="399"/>
        <v>-</v>
      </c>
      <c r="DW131" s="168" t="str">
        <f t="shared" ca="1" si="399"/>
        <v>-</v>
      </c>
      <c r="DX131" s="10"/>
      <c r="DY131" s="168">
        <f t="shared" ca="1" si="399"/>
        <v>1</v>
      </c>
      <c r="DZ131" s="168" t="str">
        <f t="shared" ca="1" si="399"/>
        <v>-</v>
      </c>
      <c r="EA131" s="168" t="str">
        <f t="shared" ca="1" si="399"/>
        <v>-</v>
      </c>
      <c r="EB131" s="168" t="str">
        <f t="shared" ca="1" si="399"/>
        <v>-</v>
      </c>
      <c r="EC131" s="168" t="str">
        <f t="shared" ca="1" si="399"/>
        <v>-</v>
      </c>
      <c r="ED131" s="168" t="b">
        <f t="shared" ca="1" si="399"/>
        <v>0</v>
      </c>
      <c r="EE131" s="168" t="str">
        <f t="shared" ca="1" si="399"/>
        <v>-</v>
      </c>
      <c r="EF131" s="168">
        <f t="shared" ca="1" si="399"/>
        <v>0</v>
      </c>
      <c r="EG131" s="168" t="str">
        <f t="shared" ca="1" si="398"/>
        <v>-</v>
      </c>
      <c r="EH131" s="166" cm="1">
        <f t="array" aca="1" ref="EH131" ca="1">INDEX(i.rev,$K131,EH$15)</f>
        <v>1</v>
      </c>
      <c r="EI131" s="168">
        <f t="shared" ca="1" si="397"/>
        <v>0</v>
      </c>
      <c r="EJ131" s="168">
        <f t="shared" ca="1" si="397"/>
        <v>1</v>
      </c>
      <c r="EK131" s="168">
        <f t="shared" ca="1" si="397"/>
        <v>0</v>
      </c>
      <c r="EL131" s="168">
        <f t="shared" ca="1" si="397"/>
        <v>1</v>
      </c>
      <c r="EM131" s="168">
        <f t="shared" ca="1" si="397"/>
        <v>1</v>
      </c>
      <c r="EN131" s="168">
        <f t="shared" ca="1" si="397"/>
        <v>1</v>
      </c>
      <c r="EO131" s="168">
        <f t="shared" ca="1" si="397"/>
        <v>0</v>
      </c>
      <c r="EP131" s="168">
        <f t="shared" ca="1" si="397"/>
        <v>0</v>
      </c>
      <c r="EQ131" s="168">
        <f t="shared" ca="1" si="397"/>
        <v>0</v>
      </c>
      <c r="ER131" s="168">
        <f t="shared" ca="1" si="397"/>
        <v>0</v>
      </c>
      <c r="ES131" s="168">
        <f t="shared" ca="1" si="397"/>
        <v>0</v>
      </c>
      <c r="ET131" s="168">
        <f t="shared" ca="1" si="397"/>
        <v>0</v>
      </c>
      <c r="EU131" s="168">
        <f t="shared" ca="1" si="397"/>
        <v>0</v>
      </c>
      <c r="EV131" s="168">
        <f t="shared" ca="1" si="397"/>
        <v>0</v>
      </c>
      <c r="EW131" s="168">
        <f t="shared" ca="1" si="397"/>
        <v>0</v>
      </c>
      <c r="EX131" s="168">
        <f t="shared" ca="1" si="397"/>
        <v>0</v>
      </c>
      <c r="EY131" s="166" cm="1">
        <f t="array" aca="1" ref="EY131" ca="1">INDEX(i.rev,$K131,EY$15)</f>
        <v>0</v>
      </c>
      <c r="EZ131" s="168">
        <f t="shared" ca="1" si="299"/>
        <v>0</v>
      </c>
      <c r="FA131" s="166" cm="1">
        <f t="array" aca="1" ref="FA131" ca="1">INDEX(i.rev,$K131,FA$15)</f>
        <v>1</v>
      </c>
      <c r="FB131" s="168">
        <f t="shared" ref="FB131:GF131" ca="1" si="413">OFFSET(FB$5,$B131,0)</f>
        <v>0</v>
      </c>
      <c r="FC131" s="168">
        <f t="shared" ca="1" si="413"/>
        <v>0</v>
      </c>
      <c r="FD131" s="168">
        <f t="shared" ca="1" si="413"/>
        <v>0</v>
      </c>
      <c r="FE131" s="168">
        <f t="shared" ca="1" si="413"/>
        <v>0</v>
      </c>
      <c r="FF131" s="168">
        <f t="shared" ca="1" si="413"/>
        <v>0</v>
      </c>
      <c r="FG131" s="168">
        <f t="shared" ca="1" si="413"/>
        <v>0</v>
      </c>
      <c r="FH131" s="168">
        <f t="shared" ca="1" si="413"/>
        <v>0</v>
      </c>
      <c r="FI131" s="10">
        <f t="shared" si="402"/>
        <v>0.9</v>
      </c>
      <c r="FJ131" s="168" t="str">
        <f t="shared" ca="1" si="365"/>
        <v>-</v>
      </c>
      <c r="FK131" s="168" t="str">
        <f t="shared" ca="1" si="365"/>
        <v>-</v>
      </c>
      <c r="FL131" s="168" t="str">
        <f t="shared" ca="1" si="365"/>
        <v>-</v>
      </c>
      <c r="FM131" s="168" t="str">
        <f t="shared" ca="1" si="365"/>
        <v>-</v>
      </c>
      <c r="FN131" s="166">
        <f t="shared" si="378"/>
        <v>90</v>
      </c>
      <c r="FO131" s="166" t="b">
        <f t="shared" si="376"/>
        <v>0</v>
      </c>
      <c r="FP131" s="166" t="b">
        <f t="shared" si="376"/>
        <v>0</v>
      </c>
      <c r="FQ131" s="166" t="b">
        <f t="shared" si="376"/>
        <v>1</v>
      </c>
      <c r="FR131" s="168">
        <f t="shared" ca="1" si="413"/>
        <v>0</v>
      </c>
      <c r="FS131" s="166">
        <f t="shared" ca="1" si="406"/>
        <v>1</v>
      </c>
      <c r="FT131" s="166">
        <f t="shared" ca="1" si="406"/>
        <v>1</v>
      </c>
      <c r="FU131" s="168" t="str">
        <f t="shared" ca="1" si="413"/>
        <v>-</v>
      </c>
      <c r="FV131" s="168" t="str">
        <f t="shared" ca="1" si="413"/>
        <v>-</v>
      </c>
      <c r="FW131" s="168" t="str">
        <f t="shared" ca="1" si="413"/>
        <v>-</v>
      </c>
      <c r="FX131" s="168" t="str">
        <f t="shared" ca="1" si="413"/>
        <v>-</v>
      </c>
      <c r="FY131" s="168" t="str">
        <f t="shared" ca="1" si="413"/>
        <v>-</v>
      </c>
      <c r="FZ131" s="168" t="str">
        <f t="shared" ca="1" si="413"/>
        <v>-</v>
      </c>
      <c r="GA131" s="168" t="str">
        <f t="shared" ca="1" si="413"/>
        <v>-</v>
      </c>
      <c r="GB131" s="168" t="str">
        <f t="shared" ca="1" si="413"/>
        <v>-</v>
      </c>
      <c r="GC131" s="168" t="str">
        <f t="shared" ca="1" si="413"/>
        <v>-</v>
      </c>
      <c r="GD131" s="168" t="b">
        <f t="shared" ca="1" si="413"/>
        <v>1</v>
      </c>
      <c r="GE131" s="168" t="str">
        <f t="shared" ca="1" si="413"/>
        <v>-</v>
      </c>
      <c r="GF131" s="168" t="str">
        <f t="shared" ca="1" si="413"/>
        <v>-</v>
      </c>
      <c r="GG131" s="168" t="str">
        <f t="shared" ca="1" si="410"/>
        <v>-</v>
      </c>
      <c r="GH131" s="168" t="str">
        <f t="shared" ca="1" si="410"/>
        <v>-</v>
      </c>
      <c r="GI131" s="168" t="str">
        <f t="shared" ca="1" si="410"/>
        <v>-</v>
      </c>
      <c r="GJ131" s="168" t="str">
        <f t="shared" ca="1" si="410"/>
        <v>-</v>
      </c>
      <c r="GK131" s="168" t="str">
        <f t="shared" ca="1" si="410"/>
        <v>-</v>
      </c>
      <c r="GL131" s="168" t="str">
        <f t="shared" ca="1" si="410"/>
        <v>-</v>
      </c>
      <c r="GM131" s="168" t="str">
        <f t="shared" ca="1" si="410"/>
        <v>-</v>
      </c>
      <c r="GN131" s="168" t="str">
        <f t="shared" ca="1" si="410"/>
        <v>-</v>
      </c>
      <c r="GO131" s="168" t="str">
        <f t="shared" ca="1" si="410"/>
        <v>-</v>
      </c>
      <c r="GP131" s="168" t="str">
        <f t="shared" ca="1" si="410"/>
        <v>-</v>
      </c>
      <c r="GQ131" s="168" t="str">
        <f t="shared" ca="1" si="410"/>
        <v>-</v>
      </c>
      <c r="GR131" s="168" t="str">
        <f t="shared" ca="1" si="410"/>
        <v>-</v>
      </c>
      <c r="GS131" s="168">
        <f t="shared" ca="1" si="410"/>
        <v>500</v>
      </c>
      <c r="GT131" s="168">
        <f t="shared" ca="1" si="410"/>
        <v>500</v>
      </c>
      <c r="GU131" s="168" t="str">
        <f t="shared" ca="1" si="410"/>
        <v>-</v>
      </c>
      <c r="GV131" s="168" t="str">
        <f t="shared" ca="1" si="410"/>
        <v>-</v>
      </c>
      <c r="GW131" s="168" t="str">
        <f t="shared" ca="1" si="388"/>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31"/>
        <v>4.4999999999999998E-2</v>
      </c>
      <c r="JB131" s="166">
        <f t="shared" ca="1" si="232"/>
        <v>4.4999999999999998E-2</v>
      </c>
      <c r="JC131" s="168">
        <f t="shared" ca="1" si="404"/>
        <v>1</v>
      </c>
      <c r="JD131" s="168">
        <f t="shared" ca="1" si="404"/>
        <v>0</v>
      </c>
      <c r="JE131" s="168">
        <f t="shared" ca="1" si="404"/>
        <v>1</v>
      </c>
      <c r="JF131" s="168">
        <f t="shared" ca="1" si="404"/>
        <v>1</v>
      </c>
      <c r="JG131" s="168">
        <f t="shared" ca="1" si="404"/>
        <v>0</v>
      </c>
      <c r="JH131" s="199">
        <v>50</v>
      </c>
      <c r="JI131" s="199">
        <v>50</v>
      </c>
      <c r="JJ131" s="199">
        <v>50</v>
      </c>
      <c r="JK131" s="199">
        <v>50</v>
      </c>
      <c r="JL131" s="166">
        <f t="shared" ca="1" si="301"/>
        <v>1</v>
      </c>
      <c r="JM131" s="166">
        <f t="shared" ca="1" si="302"/>
        <v>1</v>
      </c>
      <c r="JN131" s="166">
        <f t="shared" ca="1" si="303"/>
        <v>1</v>
      </c>
      <c r="JO131" s="166">
        <f t="shared" ca="1" si="408"/>
        <v>1</v>
      </c>
      <c r="JP131" s="166">
        <f t="shared" ca="1" si="408"/>
        <v>1</v>
      </c>
      <c r="JQ131" s="168">
        <f t="shared" ca="1" si="404"/>
        <v>1</v>
      </c>
      <c r="JR131" s="10"/>
      <c r="JS131" s="168">
        <f t="shared" ca="1" si="404"/>
        <v>1</v>
      </c>
      <c r="JT131" s="166">
        <f t="shared" ca="1" si="235"/>
        <v>0.85</v>
      </c>
      <c r="JU131" s="168">
        <f t="shared" ca="1" si="404"/>
        <v>1</v>
      </c>
      <c r="JV131" s="168">
        <f t="shared" ca="1" si="404"/>
        <v>1</v>
      </c>
      <c r="JW131" s="168">
        <f t="shared" ca="1" si="404"/>
        <v>1</v>
      </c>
      <c r="JX131" s="168">
        <f t="shared" ca="1" si="404"/>
        <v>1</v>
      </c>
      <c r="JY131" s="168">
        <f t="shared" ca="1" si="404"/>
        <v>1</v>
      </c>
      <c r="JZ131" s="168">
        <f t="shared" ca="1" si="404"/>
        <v>1</v>
      </c>
      <c r="KA131" s="166">
        <f t="shared" ca="1" si="236"/>
        <v>0.85</v>
      </c>
      <c r="KB131" s="166">
        <f t="shared" ca="1" si="237"/>
        <v>1</v>
      </c>
      <c r="KC131" s="166">
        <f t="shared" ca="1" si="238"/>
        <v>1</v>
      </c>
      <c r="KD131" s="166" t="str">
        <f t="shared" ca="1" si="239"/>
        <v>-</v>
      </c>
      <c r="KE131" s="199">
        <v>2</v>
      </c>
      <c r="KF131" s="166" t="str">
        <f t="shared" ca="1" si="240"/>
        <v>-</v>
      </c>
      <c r="KG131" s="166" t="str">
        <f t="shared" ca="1" si="241"/>
        <v>-</v>
      </c>
      <c r="KH131" s="166" t="b">
        <f t="shared" ca="1" si="242"/>
        <v>0</v>
      </c>
      <c r="KI131" s="168">
        <f t="shared" ca="1" si="404"/>
        <v>0</v>
      </c>
      <c r="KJ131" s="27">
        <v>0</v>
      </c>
    </row>
    <row r="132" spans="1:296" s="148" customFormat="1" outlineLevel="1">
      <c r="A132" s="126">
        <f t="shared" si="13"/>
        <v>127</v>
      </c>
      <c r="B132" s="126">
        <f t="shared" si="294"/>
        <v>13</v>
      </c>
      <c r="C132" s="148">
        <v>101</v>
      </c>
      <c r="D132" s="148" t="s">
        <v>884</v>
      </c>
      <c r="E132" s="148" t="b">
        <v>0</v>
      </c>
      <c r="F132" s="148" t="b">
        <v>0</v>
      </c>
      <c r="G132" s="148" t="b">
        <f t="shared" si="279"/>
        <v>0</v>
      </c>
      <c r="H132" s="144">
        <v>3</v>
      </c>
      <c r="I132" s="32">
        <v>1</v>
      </c>
      <c r="J132" s="144">
        <f t="shared" ca="1" si="280"/>
        <v>1</v>
      </c>
      <c r="K132" s="144">
        <f t="shared" ca="1" si="280"/>
        <v>1</v>
      </c>
      <c r="L132" s="144">
        <f t="shared" ca="1" si="280"/>
        <v>1</v>
      </c>
      <c r="M132" s="144">
        <f t="shared" ca="1" si="280"/>
        <v>1</v>
      </c>
      <c r="N132" s="144">
        <f t="shared" ca="1" si="280"/>
        <v>1</v>
      </c>
      <c r="O132" s="144">
        <f t="shared" ca="1" si="280"/>
        <v>1</v>
      </c>
      <c r="P132" s="144">
        <f t="shared" ca="1" si="280"/>
        <v>1</v>
      </c>
      <c r="Q132" s="144">
        <f t="shared" ca="1" si="280"/>
        <v>1</v>
      </c>
      <c r="R132" s="144">
        <f t="shared" ca="1" si="280"/>
        <v>2</v>
      </c>
      <c r="S132" s="144">
        <f t="shared" ca="1" si="280"/>
        <v>1</v>
      </c>
      <c r="T132" s="199">
        <v>1</v>
      </c>
      <c r="U132" s="144">
        <f t="shared" ca="1" si="280"/>
        <v>1</v>
      </c>
      <c r="V132" s="144">
        <f t="shared" ca="1" si="280"/>
        <v>1</v>
      </c>
      <c r="W132" s="144">
        <f t="shared" ca="1" si="280"/>
        <v>1</v>
      </c>
      <c r="X132" s="144">
        <f t="shared" ca="1" si="280"/>
        <v>1</v>
      </c>
      <c r="Y132" s="144">
        <f t="shared" ca="1" si="280"/>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6"/>
        <v>1</v>
      </c>
      <c r="AL132" s="166" t="str">
        <f t="shared" si="216"/>
        <v>-</v>
      </c>
      <c r="AM132" s="166" t="str">
        <f t="shared" si="216"/>
        <v>-</v>
      </c>
      <c r="AN132" s="166" t="str">
        <f t="shared" si="216"/>
        <v>-</v>
      </c>
      <c r="AO132" s="166" t="b">
        <f t="shared" si="216"/>
        <v>0</v>
      </c>
      <c r="AP132" s="166" t="b">
        <f t="shared" si="216"/>
        <v>0</v>
      </c>
      <c r="AQ132" s="166">
        <f t="shared" ca="1" si="217"/>
        <v>0</v>
      </c>
      <c r="AR132" s="166" t="b">
        <f t="shared" ca="1" si="218"/>
        <v>0</v>
      </c>
      <c r="AS132" s="166" t="b">
        <f t="shared" ca="1" si="218"/>
        <v>0</v>
      </c>
      <c r="AT132" s="166" t="str">
        <f t="shared" ca="1" si="218"/>
        <v>-</v>
      </c>
      <c r="AU132" s="166" t="str">
        <f t="shared" ca="1" si="218"/>
        <v>-</v>
      </c>
      <c r="AV132" s="166" t="str">
        <f t="shared" ca="1" si="218"/>
        <v>-</v>
      </c>
      <c r="AW132" s="10"/>
      <c r="AX132" s="167" t="b">
        <v>0</v>
      </c>
      <c r="AY132" s="167" t="b">
        <v>0</v>
      </c>
      <c r="AZ132" s="167" t="b">
        <v>0</v>
      </c>
      <c r="BA132" s="167" t="s">
        <v>36</v>
      </c>
      <c r="BB132" s="167" t="b">
        <v>1</v>
      </c>
      <c r="BC132" s="168" t="str">
        <f t="shared" ca="1" si="220"/>
        <v>-</v>
      </c>
      <c r="BD132" s="168" t="str">
        <f t="shared" ca="1" si="220"/>
        <v>-</v>
      </c>
      <c r="BE132" s="168" t="str">
        <f t="shared" ca="1" si="220"/>
        <v>-</v>
      </c>
      <c r="BF132" s="168" t="str">
        <f t="shared" ca="1" si="220"/>
        <v>-</v>
      </c>
      <c r="BG132" s="168">
        <f t="shared" ca="1" si="220"/>
        <v>1</v>
      </c>
      <c r="BH132" s="168">
        <f t="shared" ca="1" si="220"/>
        <v>1</v>
      </c>
      <c r="BI132" s="168" t="str">
        <f t="shared" ca="1" si="220"/>
        <v>-</v>
      </c>
      <c r="BJ132" s="168" t="str">
        <f t="shared" ca="1" si="220"/>
        <v>-</v>
      </c>
      <c r="BK132" s="10"/>
      <c r="BL132" s="168" t="str">
        <f t="shared" ca="1" si="220"/>
        <v>-</v>
      </c>
      <c r="BM132" s="168" t="str">
        <f t="shared" ca="1" si="220"/>
        <v>-</v>
      </c>
      <c r="BN132" s="168" t="str">
        <f t="shared" ca="1" si="220"/>
        <v>-</v>
      </c>
      <c r="BO132" s="168" t="str">
        <f t="shared" ca="1" si="220"/>
        <v>-</v>
      </c>
      <c r="BP132" s="168" t="str">
        <f t="shared" ca="1" si="220"/>
        <v>-</v>
      </c>
      <c r="BQ132" s="168" t="str">
        <f t="shared" ca="1" si="220"/>
        <v>-</v>
      </c>
      <c r="BR132" s="168" t="str">
        <f t="shared" ca="1" si="220"/>
        <v>-</v>
      </c>
      <c r="BS132" s="168" t="str">
        <f t="shared" ca="1" si="220"/>
        <v>-</v>
      </c>
      <c r="BT132" s="168" t="str">
        <f t="shared" ca="1" si="220"/>
        <v>-</v>
      </c>
      <c r="BU132" s="168" t="str">
        <f t="shared" ca="1" si="220"/>
        <v>-</v>
      </c>
      <c r="BV132" s="168" t="str">
        <f t="shared" ca="1" si="22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21"/>
        <v>-</v>
      </c>
      <c r="CI132" s="168" t="str">
        <f t="shared" ca="1" si="221"/>
        <v>-</v>
      </c>
      <c r="CJ132" s="168" t="str">
        <f t="shared" ca="1" si="221"/>
        <v>-</v>
      </c>
      <c r="CK132" s="168" t="str">
        <f t="shared" ca="1" si="221"/>
        <v>-</v>
      </c>
      <c r="CL132" s="168" t="str">
        <f t="shared" ca="1" si="221"/>
        <v>-</v>
      </c>
      <c r="CM132" s="168" t="str">
        <f t="shared" ca="1" si="221"/>
        <v>-</v>
      </c>
      <c r="CN132" s="168" t="str">
        <f t="shared" ca="1" si="221"/>
        <v>-</v>
      </c>
      <c r="CO132" s="168" t="str">
        <f t="shared" ca="1" si="221"/>
        <v>-</v>
      </c>
      <c r="CP132" s="168">
        <f t="shared" ca="1" si="221"/>
        <v>1</v>
      </c>
      <c r="CQ132" s="168">
        <f t="shared" ca="1" si="221"/>
        <v>1</v>
      </c>
      <c r="CR132" s="168">
        <f t="shared" ca="1" si="221"/>
        <v>0</v>
      </c>
      <c r="CS132" s="168" t="str">
        <f t="shared" ca="1" si="221"/>
        <v>-</v>
      </c>
      <c r="CT132" s="168" t="str">
        <f t="shared" ca="1" si="221"/>
        <v>-</v>
      </c>
      <c r="CU132" s="168" t="str">
        <f t="shared" ca="1" si="221"/>
        <v>-</v>
      </c>
      <c r="CV132" s="168" t="str">
        <f t="shared" ca="1" si="221"/>
        <v>-</v>
      </c>
      <c r="CW132" s="168" t="str">
        <f t="shared" ca="1" si="221"/>
        <v>-</v>
      </c>
      <c r="CX132" s="168" t="str">
        <f t="shared" ca="1" si="221"/>
        <v>-</v>
      </c>
      <c r="CY132" s="168" t="str">
        <f t="shared" ca="1" si="221"/>
        <v>-</v>
      </c>
      <c r="CZ132" s="168">
        <f t="shared" ca="1" si="221"/>
        <v>0</v>
      </c>
      <c r="DA132" s="168" t="str">
        <f t="shared" ca="1" si="221"/>
        <v>-</v>
      </c>
      <c r="DB132" s="168" t="str">
        <f t="shared" ca="1" si="221"/>
        <v>-</v>
      </c>
      <c r="DC132" s="168" t="str">
        <f t="shared" ca="1" si="221"/>
        <v>-</v>
      </c>
      <c r="DD132" s="168" t="str">
        <f t="shared" ca="1" si="221"/>
        <v>-</v>
      </c>
      <c r="DE132" s="168" t="str">
        <f t="shared" ca="1" si="221"/>
        <v>-</v>
      </c>
      <c r="DF132" s="168">
        <f t="shared" ca="1" si="221"/>
        <v>0</v>
      </c>
      <c r="DG132" s="168">
        <f t="shared" ca="1" si="221"/>
        <v>0</v>
      </c>
      <c r="DH132" s="168">
        <f t="shared" ca="1" si="221"/>
        <v>0</v>
      </c>
      <c r="DI132" s="168">
        <f t="shared" ca="1" si="221"/>
        <v>0</v>
      </c>
      <c r="DJ132" s="168">
        <f t="shared" ca="1" si="221"/>
        <v>0</v>
      </c>
      <c r="DK132" s="168">
        <f t="shared" ca="1" si="221"/>
        <v>0</v>
      </c>
      <c r="DL132" s="168">
        <f t="shared" ca="1" si="221"/>
        <v>0</v>
      </c>
      <c r="DM132" s="168" t="str">
        <f t="shared" ca="1" si="221"/>
        <v>-</v>
      </c>
      <c r="DN132" s="168" t="str">
        <f t="shared" ca="1" si="221"/>
        <v>-</v>
      </c>
      <c r="DO132" s="168" t="str">
        <f t="shared" ca="1" si="221"/>
        <v>-</v>
      </c>
      <c r="DP132" s="168" t="str">
        <f t="shared" ca="1" si="221"/>
        <v>-</v>
      </c>
      <c r="DQ132" s="168" t="str">
        <f t="shared" ca="1" si="221"/>
        <v>-</v>
      </c>
      <c r="DR132" s="168" t="str">
        <f t="shared" ca="1" si="223"/>
        <v>-</v>
      </c>
      <c r="DS132" s="168" t="str">
        <f t="shared" ca="1" si="223"/>
        <v>-</v>
      </c>
      <c r="DT132" s="168" t="str">
        <f t="shared" ca="1" si="223"/>
        <v>-</v>
      </c>
      <c r="DU132" s="168" t="str">
        <f t="shared" ca="1" si="223"/>
        <v>-</v>
      </c>
      <c r="DV132" s="168" t="str">
        <f t="shared" ca="1" si="223"/>
        <v>-</v>
      </c>
      <c r="DW132" s="168" t="str">
        <f t="shared" ca="1" si="223"/>
        <v>-</v>
      </c>
      <c r="DX132" s="10"/>
      <c r="DY132" s="168">
        <f t="shared" ca="1" si="223"/>
        <v>1</v>
      </c>
      <c r="DZ132" s="168" t="str">
        <f t="shared" ca="1" si="286"/>
        <v>-</v>
      </c>
      <c r="EA132" s="168" t="str">
        <f t="shared" ca="1" si="286"/>
        <v>-</v>
      </c>
      <c r="EB132" s="168" t="str">
        <f t="shared" ca="1" si="286"/>
        <v>-</v>
      </c>
      <c r="EC132" s="168" t="str">
        <f t="shared" ca="1" si="286"/>
        <v>-</v>
      </c>
      <c r="ED132" s="168" t="b">
        <f t="shared" ca="1" si="286"/>
        <v>0</v>
      </c>
      <c r="EE132" s="168" t="str">
        <f t="shared" ca="1" si="286"/>
        <v>-</v>
      </c>
      <c r="EF132" s="168">
        <f t="shared" ca="1" si="286"/>
        <v>0</v>
      </c>
      <c r="EG132" s="168" t="str">
        <f t="shared" ca="1" si="286"/>
        <v>-</v>
      </c>
      <c r="EH132" s="166" cm="1">
        <f t="array" aca="1" ref="EH132" ca="1">INDEX(i.rev,$K132,EH$15)</f>
        <v>1</v>
      </c>
      <c r="EI132" s="168">
        <f t="shared" ca="1" si="297"/>
        <v>0</v>
      </c>
      <c r="EJ132" s="168">
        <f t="shared" ca="1" si="297"/>
        <v>1</v>
      </c>
      <c r="EK132" s="168">
        <f t="shared" ca="1" si="297"/>
        <v>0</v>
      </c>
      <c r="EL132" s="168">
        <f t="shared" ca="1" si="297"/>
        <v>1</v>
      </c>
      <c r="EM132" s="168">
        <f t="shared" ca="1" si="297"/>
        <v>1</v>
      </c>
      <c r="EN132" s="168">
        <f t="shared" ca="1" si="297"/>
        <v>1</v>
      </c>
      <c r="EO132" s="168">
        <f t="shared" ca="1" si="297"/>
        <v>0</v>
      </c>
      <c r="EP132" s="168">
        <f t="shared" ca="1" si="297"/>
        <v>0</v>
      </c>
      <c r="EQ132" s="168">
        <f t="shared" ca="1" si="297"/>
        <v>0</v>
      </c>
      <c r="ER132" s="168">
        <f t="shared" ca="1" si="297"/>
        <v>0</v>
      </c>
      <c r="ES132" s="168">
        <f t="shared" ca="1" si="297"/>
        <v>0</v>
      </c>
      <c r="ET132" s="168">
        <f t="shared" ca="1" si="297"/>
        <v>0</v>
      </c>
      <c r="EU132" s="168">
        <f t="shared" ca="1" si="297"/>
        <v>0</v>
      </c>
      <c r="EV132" s="168">
        <f t="shared" ca="1" si="297"/>
        <v>0</v>
      </c>
      <c r="EW132" s="168">
        <f t="shared" ca="1" si="297"/>
        <v>0</v>
      </c>
      <c r="EX132" s="168">
        <f t="shared" ca="1" si="297"/>
        <v>0</v>
      </c>
      <c r="EY132" s="166" cm="1">
        <f t="array" aca="1" ref="EY132" ca="1">INDEX(i.rev,$K132,EY$15)</f>
        <v>0</v>
      </c>
      <c r="EZ132" s="168">
        <f t="shared" ca="1" si="299"/>
        <v>0</v>
      </c>
      <c r="FA132" s="166" cm="1">
        <f t="array" aca="1" ref="FA132" ca="1">INDEX(i.rev,$K132,FA$15)</f>
        <v>1</v>
      </c>
      <c r="FB132" s="168">
        <f t="shared" ca="1" si="300"/>
        <v>0</v>
      </c>
      <c r="FC132" s="168">
        <f t="shared" ca="1" si="300"/>
        <v>0</v>
      </c>
      <c r="FD132" s="168">
        <f t="shared" ca="1" si="300"/>
        <v>0</v>
      </c>
      <c r="FE132" s="168">
        <f t="shared" ca="1" si="300"/>
        <v>0</v>
      </c>
      <c r="FF132" s="168">
        <f t="shared" ca="1" si="300"/>
        <v>0</v>
      </c>
      <c r="FG132" s="168">
        <f t="shared" ca="1" si="300"/>
        <v>0</v>
      </c>
      <c r="FH132" s="168">
        <f t="shared" ca="1" si="300"/>
        <v>0</v>
      </c>
      <c r="FI132" s="10">
        <v>0.15</v>
      </c>
      <c r="FJ132" s="168" t="str">
        <f t="shared" ca="1" si="365"/>
        <v>-</v>
      </c>
      <c r="FK132" s="168" t="str">
        <f t="shared" ca="1" si="365"/>
        <v>-</v>
      </c>
      <c r="FL132" s="199" t="b">
        <f>TRUE</f>
        <v>1</v>
      </c>
      <c r="FM132" s="201">
        <f t="shared" si="353"/>
        <v>5.25</v>
      </c>
      <c r="FN132" s="168" t="str">
        <f t="shared" ca="1" si="323"/>
        <v>-</v>
      </c>
      <c r="FO132" s="166" t="b">
        <f t="shared" si="225"/>
        <v>0</v>
      </c>
      <c r="FP132" s="166" t="b">
        <f t="shared" si="225"/>
        <v>0</v>
      </c>
      <c r="FQ132" s="166" t="b">
        <f t="shared" si="225"/>
        <v>1</v>
      </c>
      <c r="FR132" s="168">
        <f t="shared" ca="1" si="300"/>
        <v>0</v>
      </c>
      <c r="FS132" s="166">
        <f t="shared" ca="1" si="226"/>
        <v>1</v>
      </c>
      <c r="FT132" s="166">
        <f t="shared" ca="1" si="226"/>
        <v>1</v>
      </c>
      <c r="FU132" s="168" t="str">
        <f t="shared" ca="1" si="300"/>
        <v>-</v>
      </c>
      <c r="FV132" s="168" t="str">
        <f t="shared" ca="1" si="300"/>
        <v>-</v>
      </c>
      <c r="FW132" s="168" t="str">
        <f t="shared" ca="1" si="300"/>
        <v>-</v>
      </c>
      <c r="FX132" s="168" t="str">
        <f t="shared" ca="1" si="300"/>
        <v>-</v>
      </c>
      <c r="FY132" s="168" t="str">
        <f t="shared" ca="1" si="300"/>
        <v>-</v>
      </c>
      <c r="FZ132" s="168" t="str">
        <f t="shared" ca="1" si="300"/>
        <v>-</v>
      </c>
      <c r="GA132" s="168" t="str">
        <f t="shared" ca="1" si="300"/>
        <v>-</v>
      </c>
      <c r="GB132" s="168" t="str">
        <f t="shared" ca="1" si="300"/>
        <v>-</v>
      </c>
      <c r="GC132" s="168" t="str">
        <f t="shared" ca="1" si="300"/>
        <v>-</v>
      </c>
      <c r="GD132" s="168" t="b">
        <f t="shared" ca="1" si="300"/>
        <v>1</v>
      </c>
      <c r="GE132" s="168" t="str">
        <f t="shared" ca="1" si="300"/>
        <v>-</v>
      </c>
      <c r="GF132" s="168" t="str">
        <f t="shared" ca="1" si="300"/>
        <v>-</v>
      </c>
      <c r="GG132" s="168" t="str">
        <f t="shared" ca="1" si="227"/>
        <v>-</v>
      </c>
      <c r="GH132" s="168" t="str">
        <f t="shared" ca="1" si="228"/>
        <v>-</v>
      </c>
      <c r="GI132" s="168" t="str">
        <f t="shared" ca="1" si="229"/>
        <v>-</v>
      </c>
      <c r="GJ132" s="168" t="str">
        <f t="shared" ca="1" si="230"/>
        <v>-</v>
      </c>
      <c r="GK132" s="168" t="str">
        <f t="shared" ca="1" si="230"/>
        <v>-</v>
      </c>
      <c r="GL132" s="168" t="str">
        <f t="shared" ca="1" si="230"/>
        <v>-</v>
      </c>
      <c r="GM132" s="168" t="str">
        <f t="shared" ca="1" si="230"/>
        <v>-</v>
      </c>
      <c r="GN132" s="168" t="str">
        <f t="shared" ca="1" si="230"/>
        <v>-</v>
      </c>
      <c r="GO132" s="168" t="str">
        <f t="shared" ca="1" si="230"/>
        <v>-</v>
      </c>
      <c r="GP132" s="168" t="str">
        <f t="shared" ca="1" si="230"/>
        <v>-</v>
      </c>
      <c r="GQ132" s="168" t="str">
        <f t="shared" ca="1" si="230"/>
        <v>-</v>
      </c>
      <c r="GR132" s="168" t="str">
        <f t="shared" ca="1" si="230"/>
        <v>-</v>
      </c>
      <c r="GS132" s="168">
        <f t="shared" ca="1" si="230"/>
        <v>500</v>
      </c>
      <c r="GT132" s="168">
        <f t="shared" ca="1" si="230"/>
        <v>500</v>
      </c>
      <c r="GU132" s="168" t="str">
        <f t="shared" ca="1" si="230"/>
        <v>-</v>
      </c>
      <c r="GV132" s="168" t="str">
        <f t="shared" ca="1" si="230"/>
        <v>-</v>
      </c>
      <c r="GW132" s="168" t="str">
        <f t="shared" ca="1" si="230"/>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31"/>
        <v>4.4999999999999998E-2</v>
      </c>
      <c r="JB132" s="166">
        <f t="shared" ca="1" si="232"/>
        <v>4.4999999999999998E-2</v>
      </c>
      <c r="JC132" s="168">
        <f t="shared" ca="1" si="233"/>
        <v>1</v>
      </c>
      <c r="JD132" s="168">
        <f t="shared" ca="1" si="233"/>
        <v>0</v>
      </c>
      <c r="JE132" s="168">
        <f t="shared" ca="1" si="233"/>
        <v>1</v>
      </c>
      <c r="JF132" s="168">
        <f t="shared" ca="1" si="233"/>
        <v>1</v>
      </c>
      <c r="JG132" s="168">
        <f t="shared" ca="1" si="233"/>
        <v>0</v>
      </c>
      <c r="JH132" s="168">
        <f t="shared" ca="1" si="233"/>
        <v>70</v>
      </c>
      <c r="JI132" s="168">
        <f t="shared" ca="1" si="233"/>
        <v>50</v>
      </c>
      <c r="JJ132" s="168">
        <f t="shared" ca="1" si="233"/>
        <v>70</v>
      </c>
      <c r="JK132" s="168">
        <f t="shared" ca="1" si="233"/>
        <v>50</v>
      </c>
      <c r="JL132" s="166">
        <f t="shared" ca="1" si="301"/>
        <v>1</v>
      </c>
      <c r="JM132" s="166">
        <f t="shared" ca="1" si="302"/>
        <v>1</v>
      </c>
      <c r="JN132" s="166">
        <f t="shared" ca="1" si="303"/>
        <v>1</v>
      </c>
      <c r="JO132" s="166">
        <f t="shared" ca="1" si="234"/>
        <v>1</v>
      </c>
      <c r="JP132" s="166">
        <f t="shared" ca="1" si="234"/>
        <v>1</v>
      </c>
      <c r="JQ132" s="168">
        <f t="shared" ca="1" si="233"/>
        <v>1</v>
      </c>
      <c r="JR132" s="10"/>
      <c r="JS132" s="168">
        <f t="shared" ca="1" si="233"/>
        <v>1</v>
      </c>
      <c r="JT132" s="166">
        <f t="shared" si="235"/>
        <v>1</v>
      </c>
      <c r="JU132" s="168">
        <f t="shared" ca="1" si="233"/>
        <v>1</v>
      </c>
      <c r="JV132" s="168">
        <f t="shared" ca="1" si="233"/>
        <v>1</v>
      </c>
      <c r="JW132" s="168">
        <f t="shared" ca="1" si="233"/>
        <v>1</v>
      </c>
      <c r="JX132" s="168">
        <f t="shared" ca="1" si="233"/>
        <v>1</v>
      </c>
      <c r="JY132" s="168">
        <f t="shared" ca="1" si="233"/>
        <v>1</v>
      </c>
      <c r="JZ132" s="168">
        <f t="shared" ca="1" si="233"/>
        <v>1</v>
      </c>
      <c r="KA132" s="166">
        <f t="shared" si="236"/>
        <v>1</v>
      </c>
      <c r="KB132" s="166">
        <f t="shared" ca="1" si="237"/>
        <v>1</v>
      </c>
      <c r="KC132" s="166">
        <f t="shared" ca="1" si="238"/>
        <v>1</v>
      </c>
      <c r="KD132" s="166" t="str">
        <f t="shared" ca="1" si="239"/>
        <v>-</v>
      </c>
      <c r="KE132" s="199">
        <v>2</v>
      </c>
      <c r="KF132" s="166" t="str">
        <f t="shared" ca="1" si="240"/>
        <v>-</v>
      </c>
      <c r="KG132" s="166" t="str">
        <f t="shared" ca="1" si="241"/>
        <v>-</v>
      </c>
      <c r="KH132" s="166" t="b">
        <f t="shared" ca="1" si="242"/>
        <v>0</v>
      </c>
      <c r="KI132" s="168">
        <f t="shared" ca="1" si="233"/>
        <v>0</v>
      </c>
      <c r="KJ132" s="27">
        <v>0</v>
      </c>
    </row>
    <row r="133" spans="1:296" s="148" customFormat="1" outlineLevel="1">
      <c r="A133" s="126">
        <f t="shared" si="13"/>
        <v>128</v>
      </c>
      <c r="B133" s="126">
        <f t="shared" si="294"/>
        <v>13</v>
      </c>
      <c r="C133" s="148">
        <v>101</v>
      </c>
      <c r="D133" s="148" t="s">
        <v>884</v>
      </c>
      <c r="E133" s="148" t="b">
        <v>0</v>
      </c>
      <c r="F133" s="148" t="b">
        <v>0</v>
      </c>
      <c r="G133" s="148" t="b">
        <f t="shared" si="279"/>
        <v>0</v>
      </c>
      <c r="H133" s="144">
        <v>3</v>
      </c>
      <c r="I133" s="32">
        <v>1</v>
      </c>
      <c r="J133" s="144">
        <f t="shared" ca="1" si="280"/>
        <v>1</v>
      </c>
      <c r="K133" s="144">
        <f t="shared" ca="1" si="280"/>
        <v>1</v>
      </c>
      <c r="L133" s="144">
        <f t="shared" ca="1" si="280"/>
        <v>1</v>
      </c>
      <c r="M133" s="144">
        <f t="shared" ca="1" si="280"/>
        <v>1</v>
      </c>
      <c r="N133" s="144">
        <f t="shared" ca="1" si="280"/>
        <v>1</v>
      </c>
      <c r="O133" s="144">
        <f t="shared" ca="1" si="280"/>
        <v>1</v>
      </c>
      <c r="P133" s="144">
        <f t="shared" ca="1" si="280"/>
        <v>1</v>
      </c>
      <c r="Q133" s="144">
        <f t="shared" ca="1" si="280"/>
        <v>1</v>
      </c>
      <c r="R133" s="144">
        <f t="shared" ca="1" si="280"/>
        <v>2</v>
      </c>
      <c r="S133" s="144">
        <f t="shared" ca="1" si="280"/>
        <v>1</v>
      </c>
      <c r="T133" s="144">
        <f t="shared" ca="1" si="280"/>
        <v>1</v>
      </c>
      <c r="U133" s="144">
        <f t="shared" ca="1" si="280"/>
        <v>1</v>
      </c>
      <c r="V133" s="144">
        <f t="shared" ca="1" si="280"/>
        <v>1</v>
      </c>
      <c r="W133" s="144">
        <f t="shared" ca="1" si="280"/>
        <v>1</v>
      </c>
      <c r="X133" s="144">
        <f t="shared" ca="1" si="280"/>
        <v>1</v>
      </c>
      <c r="Y133" s="144">
        <f t="shared" ca="1" si="280"/>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6"/>
        <v>1</v>
      </c>
      <c r="AL133" s="166" t="str">
        <f t="shared" si="216"/>
        <v>-</v>
      </c>
      <c r="AM133" s="166" t="str">
        <f t="shared" si="216"/>
        <v>-</v>
      </c>
      <c r="AN133" s="166" t="str">
        <f t="shared" si="216"/>
        <v>-</v>
      </c>
      <c r="AO133" s="166" t="b">
        <f t="shared" si="216"/>
        <v>0</v>
      </c>
      <c r="AP133" s="166" t="b">
        <f t="shared" si="216"/>
        <v>0</v>
      </c>
      <c r="AQ133" s="166">
        <f t="shared" ca="1" si="217"/>
        <v>0</v>
      </c>
      <c r="AR133" s="166" t="b">
        <f t="shared" ca="1" si="218"/>
        <v>0</v>
      </c>
      <c r="AS133" s="166" t="b">
        <f t="shared" ca="1" si="218"/>
        <v>0</v>
      </c>
      <c r="AT133" s="166" t="str">
        <f t="shared" ca="1" si="218"/>
        <v>-</v>
      </c>
      <c r="AU133" s="166" t="str">
        <f t="shared" ca="1" si="218"/>
        <v>-</v>
      </c>
      <c r="AV133" s="166" t="str">
        <f t="shared" ca="1" si="218"/>
        <v>-</v>
      </c>
      <c r="AW133" s="10"/>
      <c r="AX133" s="167" t="b">
        <v>0</v>
      </c>
      <c r="AY133" s="167" t="b">
        <v>0</v>
      </c>
      <c r="AZ133" s="167" t="b">
        <v>0</v>
      </c>
      <c r="BA133" s="167" t="s">
        <v>36</v>
      </c>
      <c r="BB133" s="167" t="b">
        <v>1</v>
      </c>
      <c r="BC133" s="168" t="str">
        <f t="shared" ref="BC133:BV137" ca="1" si="414">OFFSET(BC$5,$B133,0)</f>
        <v>-</v>
      </c>
      <c r="BD133" s="168" t="str">
        <f t="shared" ca="1" si="414"/>
        <v>-</v>
      </c>
      <c r="BE133" s="168" t="str">
        <f t="shared" ca="1" si="414"/>
        <v>-</v>
      </c>
      <c r="BF133" s="168" t="str">
        <f t="shared" ca="1" si="414"/>
        <v>-</v>
      </c>
      <c r="BG133" s="168">
        <f t="shared" ca="1" si="414"/>
        <v>1</v>
      </c>
      <c r="BH133" s="168">
        <f t="shared" ca="1" si="414"/>
        <v>1</v>
      </c>
      <c r="BI133" s="168" t="str">
        <f t="shared" ca="1" si="414"/>
        <v>-</v>
      </c>
      <c r="BJ133" s="168" t="str">
        <f t="shared" ca="1" si="414"/>
        <v>-</v>
      </c>
      <c r="BK133" s="10"/>
      <c r="BL133" s="168" t="str">
        <f t="shared" ca="1" si="414"/>
        <v>-</v>
      </c>
      <c r="BM133" s="168" t="str">
        <f t="shared" ca="1" si="414"/>
        <v>-</v>
      </c>
      <c r="BN133" s="168" t="str">
        <f t="shared" ca="1" si="414"/>
        <v>-</v>
      </c>
      <c r="BO133" s="168" t="str">
        <f t="shared" ca="1" si="414"/>
        <v>-</v>
      </c>
      <c r="BP133" s="168" t="str">
        <f t="shared" ca="1" si="414"/>
        <v>-</v>
      </c>
      <c r="BQ133" s="168" t="str">
        <f t="shared" ca="1" si="414"/>
        <v>-</v>
      </c>
      <c r="BR133" s="168" t="str">
        <f t="shared" ca="1" si="414"/>
        <v>-</v>
      </c>
      <c r="BS133" s="168" t="str">
        <f t="shared" ca="1" si="414"/>
        <v>-</v>
      </c>
      <c r="BT133" s="168" t="str">
        <f t="shared" ca="1" si="414"/>
        <v>-</v>
      </c>
      <c r="BU133" s="168" t="str">
        <f t="shared" ca="1" si="414"/>
        <v>-</v>
      </c>
      <c r="BV133" s="168" t="str">
        <f t="shared" ca="1" si="414"/>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2"/>
        <v>-</v>
      </c>
      <c r="CI133" s="168" t="str">
        <f t="shared" ca="1" si="322"/>
        <v>-</v>
      </c>
      <c r="CJ133" s="168" t="str">
        <f t="shared" ca="1" si="322"/>
        <v>-</v>
      </c>
      <c r="CK133" s="168" t="str">
        <f t="shared" ca="1" si="322"/>
        <v>-</v>
      </c>
      <c r="CL133" s="168" t="str">
        <f t="shared" ca="1" si="284"/>
        <v>-</v>
      </c>
      <c r="CM133" s="168" t="str">
        <f t="shared" ca="1" si="284"/>
        <v>-</v>
      </c>
      <c r="CN133" s="168" t="str">
        <f t="shared" ca="1" si="284"/>
        <v>-</v>
      </c>
      <c r="CO133" s="168" t="str">
        <f t="shared" ca="1" si="284"/>
        <v>-</v>
      </c>
      <c r="CP133" s="168">
        <f t="shared" ca="1" si="284"/>
        <v>1</v>
      </c>
      <c r="CQ133" s="168">
        <f t="shared" ca="1" si="284"/>
        <v>1</v>
      </c>
      <c r="CR133" s="168">
        <f t="shared" ca="1" si="284"/>
        <v>0</v>
      </c>
      <c r="CS133" s="168" t="str">
        <f t="shared" ca="1" si="284"/>
        <v>-</v>
      </c>
      <c r="CT133" s="168" t="str">
        <f t="shared" ca="1" si="284"/>
        <v>-</v>
      </c>
      <c r="CU133" s="168" t="str">
        <f t="shared" ca="1" si="284"/>
        <v>-</v>
      </c>
      <c r="CV133" s="168" t="str">
        <f t="shared" ca="1" si="284"/>
        <v>-</v>
      </c>
      <c r="CW133" s="168" t="str">
        <f t="shared" ca="1" si="284"/>
        <v>-</v>
      </c>
      <c r="CX133" s="168" t="str">
        <f t="shared" ca="1" si="284"/>
        <v>-</v>
      </c>
      <c r="CY133" s="168" t="str">
        <f t="shared" ca="1" si="284"/>
        <v>-</v>
      </c>
      <c r="CZ133" s="168">
        <f t="shared" ca="1" si="284"/>
        <v>0</v>
      </c>
      <c r="DA133" s="168" t="str">
        <f t="shared" ca="1" si="284"/>
        <v>-</v>
      </c>
      <c r="DB133" s="168" t="str">
        <f t="shared" ca="1" si="285"/>
        <v>-</v>
      </c>
      <c r="DC133" s="168" t="str">
        <f t="shared" ca="1" si="285"/>
        <v>-</v>
      </c>
      <c r="DD133" s="168" t="str">
        <f t="shared" ca="1" si="285"/>
        <v>-</v>
      </c>
      <c r="DE133" s="168" t="str">
        <f t="shared" ca="1" si="285"/>
        <v>-</v>
      </c>
      <c r="DF133" s="168">
        <f t="shared" ca="1" si="285"/>
        <v>0</v>
      </c>
      <c r="DG133" s="168">
        <f t="shared" ca="1" si="285"/>
        <v>0</v>
      </c>
      <c r="DH133" s="168">
        <f t="shared" ca="1" si="285"/>
        <v>0</v>
      </c>
      <c r="DI133" s="168">
        <f t="shared" ca="1" si="285"/>
        <v>0</v>
      </c>
      <c r="DJ133" s="168">
        <f t="shared" ca="1" si="285"/>
        <v>0</v>
      </c>
      <c r="DK133" s="168">
        <f t="shared" ca="1" si="285"/>
        <v>0</v>
      </c>
      <c r="DL133" s="168">
        <f t="shared" ca="1" si="285"/>
        <v>0</v>
      </c>
      <c r="DM133" s="168" t="str">
        <f t="shared" ca="1" si="285"/>
        <v>-</v>
      </c>
      <c r="DN133" s="168" t="str">
        <f t="shared" ca="1" si="285"/>
        <v>-</v>
      </c>
      <c r="DO133" s="168" t="str">
        <f t="shared" ca="1" si="285"/>
        <v>-</v>
      </c>
      <c r="DP133" s="168" t="str">
        <f t="shared" ca="1" si="285"/>
        <v>-</v>
      </c>
      <c r="DQ133" s="168" t="str">
        <f t="shared" ca="1" si="285"/>
        <v>-</v>
      </c>
      <c r="DR133" s="168" t="str">
        <f t="shared" ca="1" si="286"/>
        <v>-</v>
      </c>
      <c r="DS133" s="168" t="str">
        <f t="shared" ca="1" si="286"/>
        <v>-</v>
      </c>
      <c r="DT133" s="168" t="str">
        <f t="shared" ca="1" si="286"/>
        <v>-</v>
      </c>
      <c r="DU133" s="168" t="str">
        <f t="shared" ca="1" si="286"/>
        <v>-</v>
      </c>
      <c r="DV133" s="168" t="str">
        <f t="shared" ca="1" si="286"/>
        <v>-</v>
      </c>
      <c r="DW133" s="168" t="str">
        <f t="shared" ca="1" si="286"/>
        <v>-</v>
      </c>
      <c r="DX133" s="10"/>
      <c r="DY133" s="168">
        <f t="shared" ref="DY133:EG137" ca="1" si="415">OFFSET(DY$5,$B133,0)</f>
        <v>1</v>
      </c>
      <c r="DZ133" s="168" t="str">
        <f t="shared" ca="1" si="415"/>
        <v>-</v>
      </c>
      <c r="EA133" s="168" t="str">
        <f t="shared" ca="1" si="415"/>
        <v>-</v>
      </c>
      <c r="EB133" s="168" t="str">
        <f t="shared" ca="1" si="415"/>
        <v>-</v>
      </c>
      <c r="EC133" s="168" t="str">
        <f t="shared" ca="1" si="415"/>
        <v>-</v>
      </c>
      <c r="ED133" s="168" t="b">
        <f t="shared" ca="1" si="415"/>
        <v>0</v>
      </c>
      <c r="EE133" s="168" t="str">
        <f t="shared" ca="1" si="415"/>
        <v>-</v>
      </c>
      <c r="EF133" s="168">
        <f t="shared" ca="1" si="415"/>
        <v>0</v>
      </c>
      <c r="EG133" s="168" t="str">
        <f t="shared" ca="1" si="415"/>
        <v>-</v>
      </c>
      <c r="EH133" s="166" cm="1">
        <f t="array" aca="1" ref="EH133" ca="1">INDEX(i.rev,$K133,EH$15)</f>
        <v>1</v>
      </c>
      <c r="EI133" s="168">
        <f t="shared" ca="1" si="297"/>
        <v>0</v>
      </c>
      <c r="EJ133" s="168">
        <f t="shared" ca="1" si="297"/>
        <v>1</v>
      </c>
      <c r="EK133" s="168">
        <f t="shared" ca="1" si="297"/>
        <v>0</v>
      </c>
      <c r="EL133" s="168">
        <f t="shared" ca="1" si="297"/>
        <v>1</v>
      </c>
      <c r="EM133" s="168">
        <f t="shared" ca="1" si="297"/>
        <v>1</v>
      </c>
      <c r="EN133" s="168">
        <f t="shared" ca="1" si="297"/>
        <v>1</v>
      </c>
      <c r="EO133" s="168">
        <f t="shared" ca="1" si="297"/>
        <v>0</v>
      </c>
      <c r="EP133" s="168">
        <f t="shared" ca="1" si="297"/>
        <v>0</v>
      </c>
      <c r="EQ133" s="168">
        <f t="shared" ca="1" si="297"/>
        <v>0</v>
      </c>
      <c r="ER133" s="168">
        <f t="shared" ca="1" si="297"/>
        <v>0</v>
      </c>
      <c r="ES133" s="168">
        <f t="shared" ca="1" si="297"/>
        <v>0</v>
      </c>
      <c r="ET133" s="168">
        <f t="shared" ca="1" si="297"/>
        <v>0</v>
      </c>
      <c r="EU133" s="168">
        <f t="shared" ca="1" si="297"/>
        <v>0</v>
      </c>
      <c r="EV133" s="168">
        <f t="shared" ca="1" si="297"/>
        <v>0</v>
      </c>
      <c r="EW133" s="168">
        <f t="shared" ca="1" si="297"/>
        <v>0</v>
      </c>
      <c r="EX133" s="168">
        <f t="shared" ca="1" si="297"/>
        <v>0</v>
      </c>
      <c r="EY133" s="166" cm="1">
        <f t="array" aca="1" ref="EY133" ca="1">INDEX(i.rev,$K133,EY$15)</f>
        <v>0</v>
      </c>
      <c r="EZ133" s="168">
        <f t="shared" ca="1" si="299"/>
        <v>0</v>
      </c>
      <c r="FA133" s="166" cm="1">
        <f t="array" aca="1" ref="FA133" ca="1">INDEX(i.rev,$K133,FA$15)</f>
        <v>1</v>
      </c>
      <c r="FB133" s="168">
        <f t="shared" ca="1" si="300"/>
        <v>0</v>
      </c>
      <c r="FC133" s="168">
        <f t="shared" ca="1" si="300"/>
        <v>0</v>
      </c>
      <c r="FD133" s="168">
        <f t="shared" ca="1" si="300"/>
        <v>0</v>
      </c>
      <c r="FE133" s="168">
        <f t="shared" ca="1" si="300"/>
        <v>0</v>
      </c>
      <c r="FF133" s="168">
        <f t="shared" ca="1" si="300"/>
        <v>0</v>
      </c>
      <c r="FG133" s="168">
        <f t="shared" ref="FG133:FR133" ca="1" si="416">OFFSET(FG$5,$B133,0)</f>
        <v>0</v>
      </c>
      <c r="FH133" s="168">
        <f t="shared" ca="1" si="416"/>
        <v>0</v>
      </c>
      <c r="FI133" s="10">
        <f>FI132+0.15</f>
        <v>0.3</v>
      </c>
      <c r="FJ133" s="168" t="str">
        <f t="shared" ca="1" si="365"/>
        <v>-</v>
      </c>
      <c r="FK133" s="168" t="str">
        <f t="shared" ca="1" si="365"/>
        <v>-</v>
      </c>
      <c r="FL133" s="199" t="b">
        <f>TRUE</f>
        <v>1</v>
      </c>
      <c r="FM133" s="201">
        <f t="shared" si="353"/>
        <v>10.5</v>
      </c>
      <c r="FN133" s="168" t="str">
        <f t="shared" ca="1" si="323"/>
        <v>-</v>
      </c>
      <c r="FO133" s="166" t="b">
        <f t="shared" si="225"/>
        <v>0</v>
      </c>
      <c r="FP133" s="166" t="b">
        <f t="shared" si="225"/>
        <v>0</v>
      </c>
      <c r="FQ133" s="166" t="b">
        <f t="shared" si="225"/>
        <v>1</v>
      </c>
      <c r="FR133" s="168">
        <f t="shared" ca="1" si="416"/>
        <v>0</v>
      </c>
      <c r="FS133" s="166">
        <f t="shared" ca="1" si="226"/>
        <v>1</v>
      </c>
      <c r="FT133" s="166">
        <f t="shared" ca="1" si="226"/>
        <v>1</v>
      </c>
      <c r="FU133" s="168" t="str">
        <f t="shared" ref="FU133:GF137" ca="1" si="417">OFFSET(FU$5,$B133,0)</f>
        <v>-</v>
      </c>
      <c r="FV133" s="168" t="str">
        <f t="shared" ca="1" si="417"/>
        <v>-</v>
      </c>
      <c r="FW133" s="168" t="str">
        <f t="shared" ca="1" si="417"/>
        <v>-</v>
      </c>
      <c r="FX133" s="168" t="str">
        <f t="shared" ca="1" si="417"/>
        <v>-</v>
      </c>
      <c r="FY133" s="168" t="str">
        <f t="shared" ca="1" si="417"/>
        <v>-</v>
      </c>
      <c r="FZ133" s="168" t="str">
        <f t="shared" ca="1" si="417"/>
        <v>-</v>
      </c>
      <c r="GA133" s="168" t="str">
        <f t="shared" ca="1" si="417"/>
        <v>-</v>
      </c>
      <c r="GB133" s="168" t="str">
        <f t="shared" ca="1" si="417"/>
        <v>-</v>
      </c>
      <c r="GC133" s="168" t="str">
        <f t="shared" ca="1" si="417"/>
        <v>-</v>
      </c>
      <c r="GD133" s="168" t="b">
        <f t="shared" ca="1" si="417"/>
        <v>1</v>
      </c>
      <c r="GE133" s="168" t="str">
        <f t="shared" ca="1" si="417"/>
        <v>-</v>
      </c>
      <c r="GF133" s="168" t="str">
        <f t="shared" ca="1" si="417"/>
        <v>-</v>
      </c>
      <c r="GG133" s="168" t="str">
        <f t="shared" ca="1" si="227"/>
        <v>-</v>
      </c>
      <c r="GH133" s="168" t="str">
        <f t="shared" ca="1" si="228"/>
        <v>-</v>
      </c>
      <c r="GI133" s="168" t="str">
        <f t="shared" ca="1" si="229"/>
        <v>-</v>
      </c>
      <c r="GJ133" s="168" t="str">
        <f t="shared" ca="1" si="229"/>
        <v>-</v>
      </c>
      <c r="GK133" s="168" t="str">
        <f t="shared" ca="1" si="229"/>
        <v>-</v>
      </c>
      <c r="GL133" s="168" t="str">
        <f t="shared" ca="1" si="229"/>
        <v>-</v>
      </c>
      <c r="GM133" s="168" t="str">
        <f t="shared" ca="1" si="229"/>
        <v>-</v>
      </c>
      <c r="GN133" s="168" t="str">
        <f t="shared" ca="1" si="229"/>
        <v>-</v>
      </c>
      <c r="GO133" s="168" t="str">
        <f t="shared" ca="1" si="229"/>
        <v>-</v>
      </c>
      <c r="GP133" s="168" t="str">
        <f t="shared" ca="1" si="229"/>
        <v>-</v>
      </c>
      <c r="GQ133" s="168" t="str">
        <f t="shared" ca="1" si="229"/>
        <v>-</v>
      </c>
      <c r="GR133" s="168" t="str">
        <f t="shared" ca="1" si="229"/>
        <v>-</v>
      </c>
      <c r="GS133" s="168">
        <f t="shared" ca="1" si="229"/>
        <v>500</v>
      </c>
      <c r="GT133" s="168">
        <f t="shared" ca="1" si="229"/>
        <v>500</v>
      </c>
      <c r="GU133" s="168" t="str">
        <f t="shared" ca="1" si="229"/>
        <v>-</v>
      </c>
      <c r="GV133" s="168" t="str">
        <f t="shared" ca="1" si="229"/>
        <v>-</v>
      </c>
      <c r="GW133" s="168" t="str">
        <f t="shared" ca="1" si="229"/>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31"/>
        <v>4.4999999999999998E-2</v>
      </c>
      <c r="JB133" s="166">
        <f t="shared" ca="1" si="232"/>
        <v>4.4999999999999998E-2</v>
      </c>
      <c r="JC133" s="168">
        <f t="shared" ca="1" si="233"/>
        <v>1</v>
      </c>
      <c r="JD133" s="168">
        <f t="shared" ca="1" si="233"/>
        <v>0</v>
      </c>
      <c r="JE133" s="168">
        <f t="shared" ca="1" si="233"/>
        <v>1</v>
      </c>
      <c r="JF133" s="168">
        <f t="shared" ca="1" si="233"/>
        <v>1</v>
      </c>
      <c r="JG133" s="168">
        <f t="shared" ca="1" si="233"/>
        <v>0</v>
      </c>
      <c r="JH133" s="168">
        <f t="shared" ca="1" si="233"/>
        <v>70</v>
      </c>
      <c r="JI133" s="168">
        <f t="shared" ca="1" si="233"/>
        <v>50</v>
      </c>
      <c r="JJ133" s="168">
        <f t="shared" ca="1" si="233"/>
        <v>70</v>
      </c>
      <c r="JK133" s="168">
        <f t="shared" ref="JK133:KI133" ca="1" si="418">OFFSET(JK$5,$B133,0)</f>
        <v>50</v>
      </c>
      <c r="JL133" s="166">
        <f t="shared" ca="1" si="301"/>
        <v>1</v>
      </c>
      <c r="JM133" s="166">
        <f t="shared" ca="1" si="302"/>
        <v>1</v>
      </c>
      <c r="JN133" s="166">
        <f t="shared" ca="1" si="303"/>
        <v>1</v>
      </c>
      <c r="JO133" s="166">
        <f t="shared" ca="1" si="234"/>
        <v>1</v>
      </c>
      <c r="JP133" s="166">
        <f t="shared" ca="1" si="234"/>
        <v>1</v>
      </c>
      <c r="JQ133" s="168">
        <f t="shared" ca="1" si="418"/>
        <v>1</v>
      </c>
      <c r="JR133" s="10"/>
      <c r="JS133" s="168">
        <f t="shared" ca="1" si="418"/>
        <v>1</v>
      </c>
      <c r="JT133" s="166">
        <f t="shared" ca="1" si="235"/>
        <v>1</v>
      </c>
      <c r="JU133" s="168">
        <f t="shared" ca="1" si="418"/>
        <v>1</v>
      </c>
      <c r="JV133" s="168">
        <f t="shared" ca="1" si="418"/>
        <v>1</v>
      </c>
      <c r="JW133" s="168">
        <f t="shared" ca="1" si="418"/>
        <v>1</v>
      </c>
      <c r="JX133" s="168">
        <f t="shared" ca="1" si="418"/>
        <v>1</v>
      </c>
      <c r="JY133" s="168">
        <f t="shared" ca="1" si="418"/>
        <v>1</v>
      </c>
      <c r="JZ133" s="168">
        <f t="shared" ca="1" si="418"/>
        <v>1</v>
      </c>
      <c r="KA133" s="166">
        <f t="shared" ca="1" si="236"/>
        <v>1</v>
      </c>
      <c r="KB133" s="166">
        <f t="shared" ca="1" si="237"/>
        <v>1</v>
      </c>
      <c r="KC133" s="166">
        <f t="shared" ca="1" si="238"/>
        <v>1</v>
      </c>
      <c r="KD133" s="166" t="str">
        <f t="shared" ca="1" si="239"/>
        <v>-</v>
      </c>
      <c r="KE133" s="199">
        <v>2</v>
      </c>
      <c r="KF133" s="166" t="str">
        <f t="shared" ca="1" si="240"/>
        <v>-</v>
      </c>
      <c r="KG133" s="166" t="str">
        <f t="shared" ca="1" si="241"/>
        <v>-</v>
      </c>
      <c r="KH133" s="166" t="b">
        <f t="shared" ca="1" si="242"/>
        <v>0</v>
      </c>
      <c r="KI133" s="168">
        <f t="shared" ca="1" si="418"/>
        <v>0</v>
      </c>
      <c r="KJ133" s="27">
        <v>0</v>
      </c>
    </row>
    <row r="134" spans="1:296" s="148" customFormat="1" outlineLevel="1">
      <c r="A134" s="126">
        <f t="shared" si="13"/>
        <v>129</v>
      </c>
      <c r="B134" s="126">
        <f t="shared" si="294"/>
        <v>13</v>
      </c>
      <c r="C134" s="148">
        <v>101</v>
      </c>
      <c r="D134" s="148" t="s">
        <v>884</v>
      </c>
      <c r="E134" s="148" t="b">
        <v>0</v>
      </c>
      <c r="F134" s="148" t="b">
        <v>0</v>
      </c>
      <c r="G134" s="148" t="b">
        <f t="shared" si="279"/>
        <v>0</v>
      </c>
      <c r="H134" s="144">
        <v>3</v>
      </c>
      <c r="I134" s="32">
        <v>1</v>
      </c>
      <c r="J134" s="144">
        <f t="shared" ca="1" si="280"/>
        <v>1</v>
      </c>
      <c r="K134" s="144">
        <f t="shared" ca="1" si="280"/>
        <v>1</v>
      </c>
      <c r="L134" s="144">
        <f t="shared" ca="1" si="280"/>
        <v>1</v>
      </c>
      <c r="M134" s="144">
        <f t="shared" ca="1" si="280"/>
        <v>1</v>
      </c>
      <c r="N134" s="144">
        <f t="shared" ca="1" si="280"/>
        <v>1</v>
      </c>
      <c r="O134" s="144">
        <f t="shared" ca="1" si="280"/>
        <v>1</v>
      </c>
      <c r="P134" s="144">
        <f t="shared" ca="1" si="280"/>
        <v>1</v>
      </c>
      <c r="Q134" s="144">
        <f t="shared" ca="1" si="280"/>
        <v>1</v>
      </c>
      <c r="R134" s="144">
        <f t="shared" ca="1" si="280"/>
        <v>2</v>
      </c>
      <c r="S134" s="144">
        <f t="shared" ca="1" si="280"/>
        <v>1</v>
      </c>
      <c r="T134" s="144">
        <f t="shared" ca="1" si="280"/>
        <v>1</v>
      </c>
      <c r="U134" s="144">
        <f t="shared" ca="1" si="280"/>
        <v>1</v>
      </c>
      <c r="V134" s="144">
        <f t="shared" ca="1" si="280"/>
        <v>1</v>
      </c>
      <c r="W134" s="144">
        <f t="shared" ca="1" si="280"/>
        <v>1</v>
      </c>
      <c r="X134" s="144">
        <f t="shared" ca="1" si="280"/>
        <v>1</v>
      </c>
      <c r="Y134" s="144">
        <f t="shared" ca="1" si="280"/>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6"/>
        <v>1</v>
      </c>
      <c r="AL134" s="166" t="str">
        <f t="shared" si="216"/>
        <v>-</v>
      </c>
      <c r="AM134" s="166" t="str">
        <f t="shared" si="216"/>
        <v>-</v>
      </c>
      <c r="AN134" s="166" t="str">
        <f t="shared" si="216"/>
        <v>-</v>
      </c>
      <c r="AO134" s="166" t="b">
        <f t="shared" si="216"/>
        <v>0</v>
      </c>
      <c r="AP134" s="166" t="b">
        <f t="shared" si="216"/>
        <v>0</v>
      </c>
      <c r="AQ134" s="166">
        <f t="shared" ca="1" si="217"/>
        <v>0</v>
      </c>
      <c r="AR134" s="166" t="b">
        <f t="shared" ca="1" si="218"/>
        <v>0</v>
      </c>
      <c r="AS134" s="166" t="b">
        <f t="shared" ca="1" si="218"/>
        <v>0</v>
      </c>
      <c r="AT134" s="166" t="str">
        <f t="shared" ca="1" si="218"/>
        <v>-</v>
      </c>
      <c r="AU134" s="166" t="str">
        <f t="shared" ca="1" si="218"/>
        <v>-</v>
      </c>
      <c r="AV134" s="166" t="str">
        <f t="shared" ca="1" si="218"/>
        <v>-</v>
      </c>
      <c r="AW134" s="10"/>
      <c r="AX134" s="167" t="b">
        <v>0</v>
      </c>
      <c r="AY134" s="167" t="b">
        <v>0</v>
      </c>
      <c r="AZ134" s="167" t="b">
        <v>0</v>
      </c>
      <c r="BA134" s="167" t="s">
        <v>36</v>
      </c>
      <c r="BB134" s="167" t="b">
        <v>1</v>
      </c>
      <c r="BC134" s="168" t="str">
        <f t="shared" ca="1" si="414"/>
        <v>-</v>
      </c>
      <c r="BD134" s="168" t="str">
        <f t="shared" ca="1" si="414"/>
        <v>-</v>
      </c>
      <c r="BE134" s="168" t="str">
        <f t="shared" ca="1" si="414"/>
        <v>-</v>
      </c>
      <c r="BF134" s="168" t="str">
        <f t="shared" ca="1" si="414"/>
        <v>-</v>
      </c>
      <c r="BG134" s="168">
        <f t="shared" ca="1" si="414"/>
        <v>1</v>
      </c>
      <c r="BH134" s="168">
        <f t="shared" ca="1" si="414"/>
        <v>1</v>
      </c>
      <c r="BI134" s="168" t="str">
        <f t="shared" ca="1" si="414"/>
        <v>-</v>
      </c>
      <c r="BJ134" s="168" t="str">
        <f t="shared" ca="1" si="414"/>
        <v>-</v>
      </c>
      <c r="BK134" s="10"/>
      <c r="BL134" s="168" t="str">
        <f t="shared" ca="1" si="414"/>
        <v>-</v>
      </c>
      <c r="BM134" s="168" t="str">
        <f t="shared" ca="1" si="414"/>
        <v>-</v>
      </c>
      <c r="BN134" s="168" t="str">
        <f t="shared" ca="1" si="414"/>
        <v>-</v>
      </c>
      <c r="BO134" s="168" t="str">
        <f t="shared" ca="1" si="414"/>
        <v>-</v>
      </c>
      <c r="BP134" s="168" t="str">
        <f t="shared" ca="1" si="414"/>
        <v>-</v>
      </c>
      <c r="BQ134" s="168" t="str">
        <f t="shared" ca="1" si="414"/>
        <v>-</v>
      </c>
      <c r="BR134" s="168" t="str">
        <f t="shared" ca="1" si="414"/>
        <v>-</v>
      </c>
      <c r="BS134" s="168" t="str">
        <f t="shared" ca="1" si="414"/>
        <v>-</v>
      </c>
      <c r="BT134" s="168" t="str">
        <f t="shared" ca="1" si="414"/>
        <v>-</v>
      </c>
      <c r="BU134" s="168" t="str">
        <f t="shared" ca="1" si="414"/>
        <v>-</v>
      </c>
      <c r="BV134" s="168" t="str">
        <f t="shared" ca="1" si="414"/>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2"/>
        <v>-</v>
      </c>
      <c r="CI134" s="168" t="str">
        <f t="shared" ca="1" si="322"/>
        <v>-</v>
      </c>
      <c r="CJ134" s="168" t="str">
        <f t="shared" ca="1" si="322"/>
        <v>-</v>
      </c>
      <c r="CK134" s="168" t="str">
        <f t="shared" ca="1" si="322"/>
        <v>-</v>
      </c>
      <c r="CL134" s="168" t="str">
        <f t="shared" ca="1" si="322"/>
        <v>-</v>
      </c>
      <c r="CM134" s="168" t="str">
        <f t="shared" ca="1" si="322"/>
        <v>-</v>
      </c>
      <c r="CN134" s="168" t="str">
        <f t="shared" ca="1" si="322"/>
        <v>-</v>
      </c>
      <c r="CO134" s="168" t="str">
        <f t="shared" ca="1" si="322"/>
        <v>-</v>
      </c>
      <c r="CP134" s="168">
        <f t="shared" ca="1" si="322"/>
        <v>1</v>
      </c>
      <c r="CQ134" s="168">
        <f t="shared" ca="1" si="322"/>
        <v>1</v>
      </c>
      <c r="CR134" s="168">
        <f t="shared" ca="1" si="322"/>
        <v>0</v>
      </c>
      <c r="CS134" s="168" t="str">
        <f t="shared" ca="1" si="322"/>
        <v>-</v>
      </c>
      <c r="CT134" s="168" t="str">
        <f t="shared" ca="1" si="322"/>
        <v>-</v>
      </c>
      <c r="CU134" s="168" t="str">
        <f t="shared" ca="1" si="322"/>
        <v>-</v>
      </c>
      <c r="CV134" s="168" t="str">
        <f t="shared" ca="1" si="322"/>
        <v>-</v>
      </c>
      <c r="CW134" s="168" t="str">
        <f t="shared" ca="1" si="322"/>
        <v>-</v>
      </c>
      <c r="CX134" s="168" t="str">
        <f t="shared" ca="1" si="284"/>
        <v>-</v>
      </c>
      <c r="CY134" s="168" t="str">
        <f t="shared" ca="1" si="284"/>
        <v>-</v>
      </c>
      <c r="CZ134" s="168">
        <f t="shared" ca="1" si="284"/>
        <v>0</v>
      </c>
      <c r="DA134" s="168" t="str">
        <f t="shared" ca="1" si="284"/>
        <v>-</v>
      </c>
      <c r="DB134" s="168" t="str">
        <f t="shared" ca="1" si="285"/>
        <v>-</v>
      </c>
      <c r="DC134" s="168" t="str">
        <f t="shared" ca="1" si="285"/>
        <v>-</v>
      </c>
      <c r="DD134" s="168" t="str">
        <f t="shared" ca="1" si="285"/>
        <v>-</v>
      </c>
      <c r="DE134" s="168" t="str">
        <f t="shared" ca="1" si="285"/>
        <v>-</v>
      </c>
      <c r="DF134" s="168">
        <f t="shared" ca="1" si="285"/>
        <v>0</v>
      </c>
      <c r="DG134" s="168">
        <f t="shared" ca="1" si="285"/>
        <v>0</v>
      </c>
      <c r="DH134" s="168">
        <f t="shared" ca="1" si="285"/>
        <v>0</v>
      </c>
      <c r="DI134" s="168">
        <f t="shared" ca="1" si="285"/>
        <v>0</v>
      </c>
      <c r="DJ134" s="168">
        <f t="shared" ca="1" si="285"/>
        <v>0</v>
      </c>
      <c r="DK134" s="168">
        <f t="shared" ca="1" si="285"/>
        <v>0</v>
      </c>
      <c r="DL134" s="168">
        <f t="shared" ca="1" si="285"/>
        <v>0</v>
      </c>
      <c r="DM134" s="168" t="str">
        <f t="shared" ca="1" si="285"/>
        <v>-</v>
      </c>
      <c r="DN134" s="168" t="str">
        <f t="shared" ca="1" si="285"/>
        <v>-</v>
      </c>
      <c r="DO134" s="168" t="str">
        <f t="shared" ca="1" si="285"/>
        <v>-</v>
      </c>
      <c r="DP134" s="168" t="str">
        <f t="shared" ca="1" si="285"/>
        <v>-</v>
      </c>
      <c r="DQ134" s="168" t="str">
        <f t="shared" ca="1" si="285"/>
        <v>-</v>
      </c>
      <c r="DR134" s="168" t="str">
        <f t="shared" ca="1" si="286"/>
        <v>-</v>
      </c>
      <c r="DS134" s="168" t="str">
        <f t="shared" ca="1" si="286"/>
        <v>-</v>
      </c>
      <c r="DT134" s="168" t="str">
        <f t="shared" ca="1" si="286"/>
        <v>-</v>
      </c>
      <c r="DU134" s="168" t="str">
        <f t="shared" ca="1" si="286"/>
        <v>-</v>
      </c>
      <c r="DV134" s="168" t="str">
        <f t="shared" ca="1" si="286"/>
        <v>-</v>
      </c>
      <c r="DW134" s="168" t="str">
        <f t="shared" ca="1" si="286"/>
        <v>-</v>
      </c>
      <c r="DX134" s="10"/>
      <c r="DY134" s="168">
        <f t="shared" ca="1" si="415"/>
        <v>1</v>
      </c>
      <c r="DZ134" s="168" t="str">
        <f t="shared" ca="1" si="415"/>
        <v>-</v>
      </c>
      <c r="EA134" s="168" t="str">
        <f t="shared" ca="1" si="415"/>
        <v>-</v>
      </c>
      <c r="EB134" s="168" t="str">
        <f t="shared" ca="1" si="415"/>
        <v>-</v>
      </c>
      <c r="EC134" s="168" t="str">
        <f t="shared" ca="1" si="415"/>
        <v>-</v>
      </c>
      <c r="ED134" s="168" t="b">
        <f t="shared" ca="1" si="415"/>
        <v>0</v>
      </c>
      <c r="EE134" s="168" t="str">
        <f t="shared" ca="1" si="415"/>
        <v>-</v>
      </c>
      <c r="EF134" s="168">
        <f t="shared" ca="1" si="415"/>
        <v>0</v>
      </c>
      <c r="EG134" s="168" t="str">
        <f t="shared" ca="1" si="415"/>
        <v>-</v>
      </c>
      <c r="EH134" s="166" cm="1">
        <f t="array" aca="1" ref="EH134" ca="1">INDEX(i.rev,$K134,EH$15)</f>
        <v>1</v>
      </c>
      <c r="EI134" s="168">
        <f t="shared" ca="1" si="297"/>
        <v>0</v>
      </c>
      <c r="EJ134" s="168">
        <f t="shared" ca="1" si="297"/>
        <v>1</v>
      </c>
      <c r="EK134" s="168">
        <f t="shared" ca="1" si="297"/>
        <v>0</v>
      </c>
      <c r="EL134" s="168">
        <f t="shared" ca="1" si="297"/>
        <v>1</v>
      </c>
      <c r="EM134" s="168">
        <f t="shared" ca="1" si="297"/>
        <v>1</v>
      </c>
      <c r="EN134" s="168">
        <f t="shared" ca="1" si="297"/>
        <v>1</v>
      </c>
      <c r="EO134" s="168">
        <f t="shared" ca="1" si="297"/>
        <v>0</v>
      </c>
      <c r="EP134" s="168">
        <f t="shared" ca="1" si="297"/>
        <v>0</v>
      </c>
      <c r="EQ134" s="168">
        <f t="shared" ca="1" si="297"/>
        <v>0</v>
      </c>
      <c r="ER134" s="168">
        <f t="shared" ca="1" si="297"/>
        <v>0</v>
      </c>
      <c r="ES134" s="168">
        <f t="shared" ca="1" si="297"/>
        <v>0</v>
      </c>
      <c r="ET134" s="168">
        <f t="shared" ca="1" si="297"/>
        <v>0</v>
      </c>
      <c r="EU134" s="168">
        <f t="shared" ca="1" si="297"/>
        <v>0</v>
      </c>
      <c r="EV134" s="168">
        <f t="shared" ca="1" si="297"/>
        <v>0</v>
      </c>
      <c r="EW134" s="168">
        <f t="shared" ca="1" si="297"/>
        <v>0</v>
      </c>
      <c r="EX134" s="168">
        <f t="shared" ca="1" si="297"/>
        <v>0</v>
      </c>
      <c r="EY134" s="166" cm="1">
        <f t="array" aca="1" ref="EY134" ca="1">INDEX(i.rev,$K134,EY$15)</f>
        <v>0</v>
      </c>
      <c r="EZ134" s="168">
        <f t="shared" ca="1" si="299"/>
        <v>0</v>
      </c>
      <c r="FA134" s="166" cm="1">
        <f t="array" aca="1" ref="FA134" ca="1">INDEX(i.rev,$K134,FA$15)</f>
        <v>1</v>
      </c>
      <c r="FB134" s="168">
        <f t="shared" ref="FB134:FR137" ca="1" si="419">OFFSET(FB$5,$B134,0)</f>
        <v>0</v>
      </c>
      <c r="FC134" s="168">
        <f t="shared" ca="1" si="419"/>
        <v>0</v>
      </c>
      <c r="FD134" s="168">
        <f t="shared" ca="1" si="419"/>
        <v>0</v>
      </c>
      <c r="FE134" s="168">
        <f t="shared" ca="1" si="419"/>
        <v>0</v>
      </c>
      <c r="FF134" s="168">
        <f t="shared" ca="1" si="419"/>
        <v>0</v>
      </c>
      <c r="FG134" s="168">
        <f t="shared" ca="1" si="419"/>
        <v>0</v>
      </c>
      <c r="FH134" s="168">
        <f t="shared" ca="1" si="419"/>
        <v>0</v>
      </c>
      <c r="FI134" s="10">
        <f t="shared" ref="FI134:FI137" si="420">FI133+0.15</f>
        <v>0.44999999999999996</v>
      </c>
      <c r="FJ134" s="168" t="str">
        <f t="shared" ca="1" si="365"/>
        <v>-</v>
      </c>
      <c r="FK134" s="168" t="str">
        <f t="shared" ca="1" si="365"/>
        <v>-</v>
      </c>
      <c r="FL134" s="199" t="b">
        <f>TRUE</f>
        <v>1</v>
      </c>
      <c r="FM134" s="201">
        <f t="shared" si="353"/>
        <v>15.749999999999998</v>
      </c>
      <c r="FN134" s="168" t="str">
        <f t="shared" ca="1" si="323"/>
        <v>-</v>
      </c>
      <c r="FO134" s="166" t="b">
        <f t="shared" si="225"/>
        <v>0</v>
      </c>
      <c r="FP134" s="166" t="b">
        <f t="shared" si="225"/>
        <v>0</v>
      </c>
      <c r="FQ134" s="166" t="b">
        <f t="shared" si="225"/>
        <v>1</v>
      </c>
      <c r="FR134" s="168">
        <f t="shared" ca="1" si="419"/>
        <v>0</v>
      </c>
      <c r="FS134" s="166">
        <f t="shared" ca="1" si="226"/>
        <v>1</v>
      </c>
      <c r="FT134" s="166">
        <f t="shared" ca="1" si="226"/>
        <v>1</v>
      </c>
      <c r="FU134" s="168" t="str">
        <f t="shared" ca="1" si="417"/>
        <v>-</v>
      </c>
      <c r="FV134" s="168" t="str">
        <f t="shared" ca="1" si="417"/>
        <v>-</v>
      </c>
      <c r="FW134" s="168" t="str">
        <f t="shared" ca="1" si="417"/>
        <v>-</v>
      </c>
      <c r="FX134" s="168" t="str">
        <f t="shared" ca="1" si="417"/>
        <v>-</v>
      </c>
      <c r="FY134" s="168" t="str">
        <f t="shared" ca="1" si="417"/>
        <v>-</v>
      </c>
      <c r="FZ134" s="168" t="str">
        <f t="shared" ca="1" si="417"/>
        <v>-</v>
      </c>
      <c r="GA134" s="168" t="str">
        <f t="shared" ca="1" si="417"/>
        <v>-</v>
      </c>
      <c r="GB134" s="168" t="str">
        <f t="shared" ca="1" si="417"/>
        <v>-</v>
      </c>
      <c r="GC134" s="168" t="str">
        <f t="shared" ca="1" si="417"/>
        <v>-</v>
      </c>
      <c r="GD134" s="168" t="b">
        <f t="shared" ca="1" si="417"/>
        <v>1</v>
      </c>
      <c r="GE134" s="168" t="str">
        <f t="shared" ca="1" si="417"/>
        <v>-</v>
      </c>
      <c r="GF134" s="168" t="str">
        <f t="shared" ca="1" si="417"/>
        <v>-</v>
      </c>
      <c r="GG134" s="168" t="str">
        <f t="shared" ca="1" si="227"/>
        <v>-</v>
      </c>
      <c r="GH134" s="168" t="str">
        <f t="shared" ca="1" si="228"/>
        <v>-</v>
      </c>
      <c r="GI134" s="168" t="str">
        <f t="shared" ca="1" si="229"/>
        <v>-</v>
      </c>
      <c r="GJ134" s="168" t="str">
        <f t="shared" ca="1" si="229"/>
        <v>-</v>
      </c>
      <c r="GK134" s="168" t="str">
        <f t="shared" ca="1" si="229"/>
        <v>-</v>
      </c>
      <c r="GL134" s="168" t="str">
        <f t="shared" ca="1" si="229"/>
        <v>-</v>
      </c>
      <c r="GM134" s="168" t="str">
        <f t="shared" ca="1" si="229"/>
        <v>-</v>
      </c>
      <c r="GN134" s="168" t="str">
        <f t="shared" ca="1" si="229"/>
        <v>-</v>
      </c>
      <c r="GO134" s="168" t="str">
        <f t="shared" ca="1" si="229"/>
        <v>-</v>
      </c>
      <c r="GP134" s="168" t="str">
        <f t="shared" ca="1" si="229"/>
        <v>-</v>
      </c>
      <c r="GQ134" s="168" t="str">
        <f t="shared" ca="1" si="229"/>
        <v>-</v>
      </c>
      <c r="GR134" s="168" t="str">
        <f t="shared" ca="1" si="229"/>
        <v>-</v>
      </c>
      <c r="GS134" s="168">
        <f t="shared" ca="1" si="229"/>
        <v>500</v>
      </c>
      <c r="GT134" s="168">
        <f t="shared" ca="1" si="229"/>
        <v>500</v>
      </c>
      <c r="GU134" s="168" t="str">
        <f t="shared" ca="1" si="229"/>
        <v>-</v>
      </c>
      <c r="GV134" s="168" t="str">
        <f t="shared" ca="1" si="229"/>
        <v>-</v>
      </c>
      <c r="GW134" s="168" t="str">
        <f t="shared" ca="1" si="229"/>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31"/>
        <v>4.4999999999999998E-2</v>
      </c>
      <c r="JB134" s="166">
        <f t="shared" ca="1" si="232"/>
        <v>4.4999999999999998E-2</v>
      </c>
      <c r="JC134" s="168">
        <f t="shared" ref="JC134:KI137" ca="1" si="421">OFFSET(JC$5,$B134,0)</f>
        <v>1</v>
      </c>
      <c r="JD134" s="168">
        <f t="shared" ca="1" si="421"/>
        <v>0</v>
      </c>
      <c r="JE134" s="168">
        <f t="shared" ca="1" si="421"/>
        <v>1</v>
      </c>
      <c r="JF134" s="168">
        <f t="shared" ca="1" si="421"/>
        <v>1</v>
      </c>
      <c r="JG134" s="168">
        <f t="shared" ca="1" si="421"/>
        <v>0</v>
      </c>
      <c r="JH134" s="168">
        <f t="shared" ca="1" si="421"/>
        <v>70</v>
      </c>
      <c r="JI134" s="168">
        <f t="shared" ca="1" si="421"/>
        <v>50</v>
      </c>
      <c r="JJ134" s="168">
        <f t="shared" ca="1" si="421"/>
        <v>70</v>
      </c>
      <c r="JK134" s="168">
        <f t="shared" ca="1" si="421"/>
        <v>50</v>
      </c>
      <c r="JL134" s="166">
        <f t="shared" ca="1" si="301"/>
        <v>1</v>
      </c>
      <c r="JM134" s="166">
        <f t="shared" ca="1" si="302"/>
        <v>1</v>
      </c>
      <c r="JN134" s="166">
        <f t="shared" ca="1" si="303"/>
        <v>1</v>
      </c>
      <c r="JO134" s="166">
        <f t="shared" ca="1" si="234"/>
        <v>1</v>
      </c>
      <c r="JP134" s="166">
        <f t="shared" ca="1" si="234"/>
        <v>1</v>
      </c>
      <c r="JQ134" s="168">
        <f t="shared" ca="1" si="421"/>
        <v>1</v>
      </c>
      <c r="JR134" s="10"/>
      <c r="JS134" s="168">
        <f t="shared" ca="1" si="421"/>
        <v>1</v>
      </c>
      <c r="JT134" s="166">
        <f t="shared" ca="1" si="235"/>
        <v>1</v>
      </c>
      <c r="JU134" s="168">
        <f t="shared" ca="1" si="421"/>
        <v>1</v>
      </c>
      <c r="JV134" s="168">
        <f t="shared" ca="1" si="421"/>
        <v>1</v>
      </c>
      <c r="JW134" s="168">
        <f t="shared" ca="1" si="421"/>
        <v>1</v>
      </c>
      <c r="JX134" s="168">
        <f t="shared" ca="1" si="421"/>
        <v>1</v>
      </c>
      <c r="JY134" s="168">
        <f t="shared" ca="1" si="421"/>
        <v>1</v>
      </c>
      <c r="JZ134" s="168">
        <f t="shared" ca="1" si="421"/>
        <v>1</v>
      </c>
      <c r="KA134" s="166">
        <f t="shared" ca="1" si="236"/>
        <v>1</v>
      </c>
      <c r="KB134" s="166">
        <f t="shared" ca="1" si="237"/>
        <v>1</v>
      </c>
      <c r="KC134" s="166">
        <f t="shared" ca="1" si="238"/>
        <v>1</v>
      </c>
      <c r="KD134" s="166" t="str">
        <f t="shared" ca="1" si="239"/>
        <v>-</v>
      </c>
      <c r="KE134" s="199">
        <v>2</v>
      </c>
      <c r="KF134" s="166" t="str">
        <f t="shared" ca="1" si="240"/>
        <v>-</v>
      </c>
      <c r="KG134" s="166" t="str">
        <f t="shared" ca="1" si="241"/>
        <v>-</v>
      </c>
      <c r="KH134" s="166" t="b">
        <f t="shared" ca="1" si="242"/>
        <v>0</v>
      </c>
      <c r="KI134" s="168">
        <f t="shared" ca="1" si="421"/>
        <v>0</v>
      </c>
      <c r="KJ134" s="27">
        <v>0</v>
      </c>
    </row>
    <row r="135" spans="1:296" s="148" customFormat="1" outlineLevel="1">
      <c r="A135" s="126">
        <f t="shared" si="13"/>
        <v>130</v>
      </c>
      <c r="B135" s="126">
        <f t="shared" si="294"/>
        <v>13</v>
      </c>
      <c r="C135" s="148">
        <v>101</v>
      </c>
      <c r="D135" s="148" t="s">
        <v>884</v>
      </c>
      <c r="E135" s="148" t="b">
        <v>0</v>
      </c>
      <c r="F135" s="148" t="b">
        <v>0</v>
      </c>
      <c r="G135" s="148" t="b">
        <f t="shared" si="279"/>
        <v>0</v>
      </c>
      <c r="H135" s="144">
        <v>3</v>
      </c>
      <c r="I135" s="32">
        <v>1</v>
      </c>
      <c r="J135" s="144">
        <f t="shared" ca="1" si="280"/>
        <v>1</v>
      </c>
      <c r="K135" s="144">
        <f t="shared" ca="1" si="280"/>
        <v>1</v>
      </c>
      <c r="L135" s="144">
        <f t="shared" ca="1" si="280"/>
        <v>1</v>
      </c>
      <c r="M135" s="144">
        <f t="shared" ca="1" si="280"/>
        <v>1</v>
      </c>
      <c r="N135" s="144">
        <f t="shared" ca="1" si="280"/>
        <v>1</v>
      </c>
      <c r="O135" s="144">
        <f t="shared" ca="1" si="280"/>
        <v>1</v>
      </c>
      <c r="P135" s="144">
        <f t="shared" ca="1" si="280"/>
        <v>1</v>
      </c>
      <c r="Q135" s="144">
        <f t="shared" ca="1" si="280"/>
        <v>1</v>
      </c>
      <c r="R135" s="144">
        <f t="shared" ca="1" si="280"/>
        <v>2</v>
      </c>
      <c r="S135" s="144">
        <f t="shared" ca="1" si="280"/>
        <v>1</v>
      </c>
      <c r="T135" s="144">
        <f t="shared" ca="1" si="280"/>
        <v>1</v>
      </c>
      <c r="U135" s="144">
        <f t="shared" ca="1" si="280"/>
        <v>1</v>
      </c>
      <c r="V135" s="144">
        <f t="shared" ca="1" si="280"/>
        <v>1</v>
      </c>
      <c r="W135" s="144">
        <f t="shared" ca="1" si="280"/>
        <v>1</v>
      </c>
      <c r="X135" s="144">
        <f t="shared" ca="1" si="280"/>
        <v>1</v>
      </c>
      <c r="Y135" s="144">
        <f t="shared" ca="1" si="280"/>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6"/>
        <v>1</v>
      </c>
      <c r="AL135" s="166" t="str">
        <f t="shared" si="216"/>
        <v>-</v>
      </c>
      <c r="AM135" s="166" t="str">
        <f t="shared" si="216"/>
        <v>-</v>
      </c>
      <c r="AN135" s="166" t="str">
        <f t="shared" si="216"/>
        <v>-</v>
      </c>
      <c r="AO135" s="166" t="b">
        <f t="shared" si="216"/>
        <v>0</v>
      </c>
      <c r="AP135" s="166" t="b">
        <f t="shared" si="216"/>
        <v>0</v>
      </c>
      <c r="AQ135" s="166">
        <f t="shared" ca="1" si="217"/>
        <v>0</v>
      </c>
      <c r="AR135" s="166" t="b">
        <f t="shared" ca="1" si="218"/>
        <v>0</v>
      </c>
      <c r="AS135" s="166" t="b">
        <f t="shared" ca="1" si="218"/>
        <v>0</v>
      </c>
      <c r="AT135" s="166" t="str">
        <f t="shared" ca="1" si="218"/>
        <v>-</v>
      </c>
      <c r="AU135" s="166" t="str">
        <f t="shared" ca="1" si="218"/>
        <v>-</v>
      </c>
      <c r="AV135" s="166" t="str">
        <f t="shared" ca="1" si="218"/>
        <v>-</v>
      </c>
      <c r="AW135" s="10"/>
      <c r="AX135" s="167" t="b">
        <v>0</v>
      </c>
      <c r="AY135" s="167" t="b">
        <v>0</v>
      </c>
      <c r="AZ135" s="167" t="b">
        <v>0</v>
      </c>
      <c r="BA135" s="167" t="s">
        <v>36</v>
      </c>
      <c r="BB135" s="167" t="b">
        <v>1</v>
      </c>
      <c r="BC135" s="168" t="str">
        <f t="shared" ca="1" si="414"/>
        <v>-</v>
      </c>
      <c r="BD135" s="168" t="str">
        <f t="shared" ca="1" si="414"/>
        <v>-</v>
      </c>
      <c r="BE135" s="168" t="str">
        <f t="shared" ca="1" si="414"/>
        <v>-</v>
      </c>
      <c r="BF135" s="168" t="str">
        <f t="shared" ca="1" si="414"/>
        <v>-</v>
      </c>
      <c r="BG135" s="168">
        <f t="shared" ca="1" si="414"/>
        <v>1</v>
      </c>
      <c r="BH135" s="168">
        <f t="shared" ca="1" si="414"/>
        <v>1</v>
      </c>
      <c r="BI135" s="168" t="str">
        <f t="shared" ca="1" si="414"/>
        <v>-</v>
      </c>
      <c r="BJ135" s="168" t="str">
        <f t="shared" ca="1" si="414"/>
        <v>-</v>
      </c>
      <c r="BK135" s="10"/>
      <c r="BL135" s="168" t="str">
        <f t="shared" ca="1" si="414"/>
        <v>-</v>
      </c>
      <c r="BM135" s="168" t="str">
        <f t="shared" ca="1" si="414"/>
        <v>-</v>
      </c>
      <c r="BN135" s="168" t="str">
        <f t="shared" ca="1" si="414"/>
        <v>-</v>
      </c>
      <c r="BO135" s="168" t="str">
        <f t="shared" ca="1" si="414"/>
        <v>-</v>
      </c>
      <c r="BP135" s="168" t="str">
        <f t="shared" ca="1" si="414"/>
        <v>-</v>
      </c>
      <c r="BQ135" s="168" t="str">
        <f t="shared" ca="1" si="414"/>
        <v>-</v>
      </c>
      <c r="BR135" s="168" t="str">
        <f t="shared" ca="1" si="414"/>
        <v>-</v>
      </c>
      <c r="BS135" s="168" t="str">
        <f t="shared" ca="1" si="414"/>
        <v>-</v>
      </c>
      <c r="BT135" s="168" t="str">
        <f t="shared" ca="1" si="414"/>
        <v>-</v>
      </c>
      <c r="BU135" s="168" t="str">
        <f t="shared" ca="1" si="414"/>
        <v>-</v>
      </c>
      <c r="BV135" s="168" t="str">
        <f t="shared" ca="1" si="414"/>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2"/>
        <v>-</v>
      </c>
      <c r="CI135" s="168" t="str">
        <f t="shared" ca="1" si="322"/>
        <v>-</v>
      </c>
      <c r="CJ135" s="168" t="str">
        <f t="shared" ca="1" si="322"/>
        <v>-</v>
      </c>
      <c r="CK135" s="168" t="str">
        <f t="shared" ca="1" si="322"/>
        <v>-</v>
      </c>
      <c r="CL135" s="168" t="str">
        <f t="shared" ca="1" si="322"/>
        <v>-</v>
      </c>
      <c r="CM135" s="168" t="str">
        <f t="shared" ca="1" si="322"/>
        <v>-</v>
      </c>
      <c r="CN135" s="168" t="str">
        <f t="shared" ca="1" si="322"/>
        <v>-</v>
      </c>
      <c r="CO135" s="168" t="str">
        <f t="shared" ca="1" si="322"/>
        <v>-</v>
      </c>
      <c r="CP135" s="168">
        <f t="shared" ca="1" si="322"/>
        <v>1</v>
      </c>
      <c r="CQ135" s="168">
        <f t="shared" ca="1" si="322"/>
        <v>1</v>
      </c>
      <c r="CR135" s="168">
        <f t="shared" ca="1" si="322"/>
        <v>0</v>
      </c>
      <c r="CS135" s="168" t="str">
        <f t="shared" ca="1" si="322"/>
        <v>-</v>
      </c>
      <c r="CT135" s="168" t="str">
        <f t="shared" ca="1" si="322"/>
        <v>-</v>
      </c>
      <c r="CU135" s="168" t="str">
        <f t="shared" ca="1" si="322"/>
        <v>-</v>
      </c>
      <c r="CV135" s="168" t="str">
        <f t="shared" ca="1" si="322"/>
        <v>-</v>
      </c>
      <c r="CW135" s="168" t="str">
        <f t="shared" ca="1" si="322"/>
        <v>-</v>
      </c>
      <c r="CX135" s="168" t="str">
        <f t="shared" ca="1" si="284"/>
        <v>-</v>
      </c>
      <c r="CY135" s="168" t="str">
        <f t="shared" ca="1" si="284"/>
        <v>-</v>
      </c>
      <c r="CZ135" s="168">
        <f t="shared" ca="1" si="284"/>
        <v>0</v>
      </c>
      <c r="DA135" s="168" t="str">
        <f t="shared" ca="1" si="284"/>
        <v>-</v>
      </c>
      <c r="DB135" s="168" t="str">
        <f t="shared" ca="1" si="285"/>
        <v>-</v>
      </c>
      <c r="DC135" s="168" t="str">
        <f t="shared" ca="1" si="285"/>
        <v>-</v>
      </c>
      <c r="DD135" s="168" t="str">
        <f t="shared" ca="1" si="285"/>
        <v>-</v>
      </c>
      <c r="DE135" s="168" t="str">
        <f t="shared" ca="1" si="285"/>
        <v>-</v>
      </c>
      <c r="DF135" s="168">
        <f t="shared" ca="1" si="285"/>
        <v>0</v>
      </c>
      <c r="DG135" s="168">
        <f t="shared" ca="1" si="285"/>
        <v>0</v>
      </c>
      <c r="DH135" s="168">
        <f t="shared" ca="1" si="285"/>
        <v>0</v>
      </c>
      <c r="DI135" s="168">
        <f t="shared" ca="1" si="285"/>
        <v>0</v>
      </c>
      <c r="DJ135" s="168">
        <f t="shared" ca="1" si="285"/>
        <v>0</v>
      </c>
      <c r="DK135" s="168">
        <f t="shared" ca="1" si="285"/>
        <v>0</v>
      </c>
      <c r="DL135" s="168">
        <f t="shared" ca="1" si="285"/>
        <v>0</v>
      </c>
      <c r="DM135" s="168" t="str">
        <f t="shared" ca="1" si="285"/>
        <v>-</v>
      </c>
      <c r="DN135" s="168" t="str">
        <f t="shared" ca="1" si="285"/>
        <v>-</v>
      </c>
      <c r="DO135" s="168" t="str">
        <f t="shared" ca="1" si="285"/>
        <v>-</v>
      </c>
      <c r="DP135" s="168" t="str">
        <f t="shared" ca="1" si="285"/>
        <v>-</v>
      </c>
      <c r="DQ135" s="168" t="str">
        <f t="shared" ca="1" si="285"/>
        <v>-</v>
      </c>
      <c r="DR135" s="168" t="str">
        <f t="shared" ca="1" si="286"/>
        <v>-</v>
      </c>
      <c r="DS135" s="168" t="str">
        <f t="shared" ca="1" si="286"/>
        <v>-</v>
      </c>
      <c r="DT135" s="168" t="str">
        <f t="shared" ca="1" si="286"/>
        <v>-</v>
      </c>
      <c r="DU135" s="168" t="str">
        <f t="shared" ca="1" si="286"/>
        <v>-</v>
      </c>
      <c r="DV135" s="168" t="str">
        <f t="shared" ca="1" si="286"/>
        <v>-</v>
      </c>
      <c r="DW135" s="168" t="str">
        <f t="shared" ca="1" si="286"/>
        <v>-</v>
      </c>
      <c r="DX135" s="10"/>
      <c r="DY135" s="168">
        <f t="shared" ca="1" si="415"/>
        <v>1</v>
      </c>
      <c r="DZ135" s="168" t="str">
        <f t="shared" ca="1" si="415"/>
        <v>-</v>
      </c>
      <c r="EA135" s="168" t="str">
        <f t="shared" ca="1" si="415"/>
        <v>-</v>
      </c>
      <c r="EB135" s="168" t="str">
        <f t="shared" ca="1" si="415"/>
        <v>-</v>
      </c>
      <c r="EC135" s="168" t="str">
        <f t="shared" ca="1" si="415"/>
        <v>-</v>
      </c>
      <c r="ED135" s="168" t="b">
        <f t="shared" ca="1" si="415"/>
        <v>0</v>
      </c>
      <c r="EE135" s="168" t="str">
        <f t="shared" ca="1" si="415"/>
        <v>-</v>
      </c>
      <c r="EF135" s="168">
        <f t="shared" ca="1" si="415"/>
        <v>0</v>
      </c>
      <c r="EG135" s="168" t="str">
        <f t="shared" ca="1" si="415"/>
        <v>-</v>
      </c>
      <c r="EH135" s="166" cm="1">
        <f t="array" aca="1" ref="EH135" ca="1">INDEX(i.rev,$K135,EH$15)</f>
        <v>1</v>
      </c>
      <c r="EI135" s="168">
        <f t="shared" ca="1" si="297"/>
        <v>0</v>
      </c>
      <c r="EJ135" s="168">
        <f t="shared" ca="1" si="297"/>
        <v>1</v>
      </c>
      <c r="EK135" s="168">
        <f t="shared" ca="1" si="297"/>
        <v>0</v>
      </c>
      <c r="EL135" s="168">
        <f t="shared" ca="1" si="297"/>
        <v>1</v>
      </c>
      <c r="EM135" s="168">
        <f t="shared" ca="1" si="297"/>
        <v>1</v>
      </c>
      <c r="EN135" s="168">
        <f t="shared" ca="1" si="297"/>
        <v>1</v>
      </c>
      <c r="EO135" s="168">
        <f t="shared" ca="1" si="297"/>
        <v>0</v>
      </c>
      <c r="EP135" s="168">
        <f t="shared" ca="1" si="297"/>
        <v>0</v>
      </c>
      <c r="EQ135" s="168">
        <f t="shared" ca="1" si="297"/>
        <v>0</v>
      </c>
      <c r="ER135" s="168">
        <f t="shared" ca="1" si="297"/>
        <v>0</v>
      </c>
      <c r="ES135" s="168">
        <f t="shared" ca="1" si="297"/>
        <v>0</v>
      </c>
      <c r="ET135" s="168">
        <f t="shared" ca="1" si="297"/>
        <v>0</v>
      </c>
      <c r="EU135" s="168">
        <f t="shared" ca="1" si="297"/>
        <v>0</v>
      </c>
      <c r="EV135" s="168">
        <f t="shared" ca="1" si="297"/>
        <v>0</v>
      </c>
      <c r="EW135" s="168">
        <f t="shared" ca="1" si="297"/>
        <v>0</v>
      </c>
      <c r="EX135" s="168">
        <f t="shared" ca="1" si="297"/>
        <v>0</v>
      </c>
      <c r="EY135" s="166" cm="1">
        <f t="array" aca="1" ref="EY135" ca="1">INDEX(i.rev,$K135,EY$15)</f>
        <v>0</v>
      </c>
      <c r="EZ135" s="168">
        <f t="shared" ca="1" si="299"/>
        <v>0</v>
      </c>
      <c r="FA135" s="166" cm="1">
        <f t="array" aca="1" ref="FA135" ca="1">INDEX(i.rev,$K135,FA$15)</f>
        <v>1</v>
      </c>
      <c r="FB135" s="168">
        <f t="shared" ca="1" si="419"/>
        <v>0</v>
      </c>
      <c r="FC135" s="168">
        <f t="shared" ca="1" si="419"/>
        <v>0</v>
      </c>
      <c r="FD135" s="168">
        <f t="shared" ca="1" si="419"/>
        <v>0</v>
      </c>
      <c r="FE135" s="168">
        <f t="shared" ca="1" si="419"/>
        <v>0</v>
      </c>
      <c r="FF135" s="168">
        <f t="shared" ca="1" si="419"/>
        <v>0</v>
      </c>
      <c r="FG135" s="168">
        <f t="shared" ca="1" si="419"/>
        <v>0</v>
      </c>
      <c r="FH135" s="168">
        <f t="shared" ca="1" si="419"/>
        <v>0</v>
      </c>
      <c r="FI135" s="10">
        <f t="shared" si="420"/>
        <v>0.6</v>
      </c>
      <c r="FJ135" s="168" t="str">
        <f t="shared" ca="1" si="365"/>
        <v>-</v>
      </c>
      <c r="FK135" s="168" t="str">
        <f t="shared" ca="1" si="365"/>
        <v>-</v>
      </c>
      <c r="FL135" s="199" t="b">
        <f>TRUE</f>
        <v>1</v>
      </c>
      <c r="FM135" s="201">
        <f t="shared" si="353"/>
        <v>21</v>
      </c>
      <c r="FN135" s="168" t="str">
        <f t="shared" ca="1" si="323"/>
        <v>-</v>
      </c>
      <c r="FO135" s="166" t="b">
        <f t="shared" si="225"/>
        <v>0</v>
      </c>
      <c r="FP135" s="166" t="b">
        <f t="shared" si="225"/>
        <v>0</v>
      </c>
      <c r="FQ135" s="166" t="b">
        <f t="shared" si="225"/>
        <v>1</v>
      </c>
      <c r="FR135" s="168">
        <f t="shared" ca="1" si="419"/>
        <v>0</v>
      </c>
      <c r="FS135" s="166">
        <f t="shared" ca="1" si="226"/>
        <v>1</v>
      </c>
      <c r="FT135" s="166">
        <f t="shared" ca="1" si="226"/>
        <v>1</v>
      </c>
      <c r="FU135" s="168" t="str">
        <f t="shared" ca="1" si="417"/>
        <v>-</v>
      </c>
      <c r="FV135" s="168" t="str">
        <f t="shared" ca="1" si="417"/>
        <v>-</v>
      </c>
      <c r="FW135" s="168" t="str">
        <f t="shared" ca="1" si="417"/>
        <v>-</v>
      </c>
      <c r="FX135" s="168" t="str">
        <f t="shared" ca="1" si="417"/>
        <v>-</v>
      </c>
      <c r="FY135" s="168" t="str">
        <f t="shared" ca="1" si="417"/>
        <v>-</v>
      </c>
      <c r="FZ135" s="168" t="str">
        <f t="shared" ca="1" si="417"/>
        <v>-</v>
      </c>
      <c r="GA135" s="168" t="str">
        <f t="shared" ca="1" si="417"/>
        <v>-</v>
      </c>
      <c r="GB135" s="168" t="str">
        <f t="shared" ca="1" si="417"/>
        <v>-</v>
      </c>
      <c r="GC135" s="168" t="str">
        <f t="shared" ca="1" si="417"/>
        <v>-</v>
      </c>
      <c r="GD135" s="168" t="b">
        <f t="shared" ca="1" si="417"/>
        <v>1</v>
      </c>
      <c r="GE135" s="168" t="str">
        <f t="shared" ca="1" si="417"/>
        <v>-</v>
      </c>
      <c r="GF135" s="168" t="str">
        <f t="shared" ca="1" si="417"/>
        <v>-</v>
      </c>
      <c r="GG135" s="168" t="str">
        <f t="shared" ca="1" si="227"/>
        <v>-</v>
      </c>
      <c r="GH135" s="168" t="str">
        <f t="shared" ca="1" si="228"/>
        <v>-</v>
      </c>
      <c r="GI135" s="168" t="str">
        <f t="shared" ca="1" si="229"/>
        <v>-</v>
      </c>
      <c r="GJ135" s="168" t="str">
        <f t="shared" ca="1" si="229"/>
        <v>-</v>
      </c>
      <c r="GK135" s="168" t="str">
        <f t="shared" ca="1" si="229"/>
        <v>-</v>
      </c>
      <c r="GL135" s="168" t="str">
        <f t="shared" ca="1" si="229"/>
        <v>-</v>
      </c>
      <c r="GM135" s="168" t="str">
        <f t="shared" ca="1" si="229"/>
        <v>-</v>
      </c>
      <c r="GN135" s="168" t="str">
        <f t="shared" ca="1" si="229"/>
        <v>-</v>
      </c>
      <c r="GO135" s="168" t="str">
        <f t="shared" ca="1" si="229"/>
        <v>-</v>
      </c>
      <c r="GP135" s="168" t="str">
        <f t="shared" ca="1" si="229"/>
        <v>-</v>
      </c>
      <c r="GQ135" s="168" t="str">
        <f t="shared" ca="1" si="229"/>
        <v>-</v>
      </c>
      <c r="GR135" s="168" t="str">
        <f t="shared" ca="1" si="229"/>
        <v>-</v>
      </c>
      <c r="GS135" s="168">
        <f t="shared" ca="1" si="229"/>
        <v>500</v>
      </c>
      <c r="GT135" s="168">
        <f t="shared" ca="1" si="229"/>
        <v>500</v>
      </c>
      <c r="GU135" s="168" t="str">
        <f t="shared" ca="1" si="229"/>
        <v>-</v>
      </c>
      <c r="GV135" s="168" t="str">
        <f t="shared" ca="1" si="229"/>
        <v>-</v>
      </c>
      <c r="GW135" s="168" t="str">
        <f t="shared" ca="1" si="229"/>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31"/>
        <v>4.4999999999999998E-2</v>
      </c>
      <c r="JB135" s="166">
        <f t="shared" ca="1" si="232"/>
        <v>4.4999999999999998E-2</v>
      </c>
      <c r="JC135" s="168">
        <f t="shared" ca="1" si="421"/>
        <v>1</v>
      </c>
      <c r="JD135" s="168">
        <f t="shared" ca="1" si="421"/>
        <v>0</v>
      </c>
      <c r="JE135" s="168">
        <f t="shared" ca="1" si="421"/>
        <v>1</v>
      </c>
      <c r="JF135" s="168">
        <f t="shared" ca="1" si="421"/>
        <v>1</v>
      </c>
      <c r="JG135" s="168">
        <f t="shared" ca="1" si="421"/>
        <v>0</v>
      </c>
      <c r="JH135" s="168">
        <f t="shared" ca="1" si="421"/>
        <v>70</v>
      </c>
      <c r="JI135" s="168">
        <f t="shared" ca="1" si="421"/>
        <v>50</v>
      </c>
      <c r="JJ135" s="168">
        <f t="shared" ca="1" si="421"/>
        <v>70</v>
      </c>
      <c r="JK135" s="168">
        <f t="shared" ca="1" si="421"/>
        <v>50</v>
      </c>
      <c r="JL135" s="166">
        <f t="shared" ca="1" si="301"/>
        <v>1</v>
      </c>
      <c r="JM135" s="166">
        <f t="shared" ca="1" si="302"/>
        <v>1</v>
      </c>
      <c r="JN135" s="166">
        <f t="shared" ca="1" si="303"/>
        <v>1</v>
      </c>
      <c r="JO135" s="166">
        <f t="shared" ca="1" si="234"/>
        <v>1</v>
      </c>
      <c r="JP135" s="166">
        <f t="shared" ca="1" si="234"/>
        <v>1</v>
      </c>
      <c r="JQ135" s="168">
        <f t="shared" ca="1" si="421"/>
        <v>1</v>
      </c>
      <c r="JR135" s="10"/>
      <c r="JS135" s="168">
        <f t="shared" ca="1" si="421"/>
        <v>1</v>
      </c>
      <c r="JT135" s="166">
        <f t="shared" ca="1" si="235"/>
        <v>1</v>
      </c>
      <c r="JU135" s="168">
        <f t="shared" ca="1" si="421"/>
        <v>1</v>
      </c>
      <c r="JV135" s="168">
        <f t="shared" ca="1" si="421"/>
        <v>1</v>
      </c>
      <c r="JW135" s="168">
        <f t="shared" ca="1" si="421"/>
        <v>1</v>
      </c>
      <c r="JX135" s="168">
        <f t="shared" ca="1" si="421"/>
        <v>1</v>
      </c>
      <c r="JY135" s="168">
        <f t="shared" ca="1" si="421"/>
        <v>1</v>
      </c>
      <c r="JZ135" s="168">
        <f t="shared" ca="1" si="421"/>
        <v>1</v>
      </c>
      <c r="KA135" s="166">
        <f t="shared" ca="1" si="236"/>
        <v>1</v>
      </c>
      <c r="KB135" s="166">
        <f t="shared" ca="1" si="237"/>
        <v>1</v>
      </c>
      <c r="KC135" s="166">
        <f t="shared" ca="1" si="238"/>
        <v>1</v>
      </c>
      <c r="KD135" s="166" t="str">
        <f t="shared" ca="1" si="239"/>
        <v>-</v>
      </c>
      <c r="KE135" s="199">
        <v>2</v>
      </c>
      <c r="KF135" s="166" t="str">
        <f t="shared" ca="1" si="240"/>
        <v>-</v>
      </c>
      <c r="KG135" s="166" t="str">
        <f t="shared" ca="1" si="241"/>
        <v>-</v>
      </c>
      <c r="KH135" s="166" t="b">
        <f t="shared" ca="1" si="242"/>
        <v>0</v>
      </c>
      <c r="KI135" s="168">
        <f t="shared" ca="1" si="421"/>
        <v>0</v>
      </c>
      <c r="KJ135" s="27">
        <v>0</v>
      </c>
    </row>
    <row r="136" spans="1:296" s="148" customFormat="1" outlineLevel="1">
      <c r="A136" s="126">
        <f t="shared" si="13"/>
        <v>131</v>
      </c>
      <c r="B136" s="126">
        <f t="shared" si="294"/>
        <v>13</v>
      </c>
      <c r="C136" s="148">
        <v>101</v>
      </c>
      <c r="D136" s="148" t="s">
        <v>884</v>
      </c>
      <c r="E136" s="148" t="b">
        <v>0</v>
      </c>
      <c r="F136" s="148" t="b">
        <v>0</v>
      </c>
      <c r="G136" s="148" t="b">
        <f t="shared" si="279"/>
        <v>0</v>
      </c>
      <c r="H136" s="144">
        <v>3</v>
      </c>
      <c r="I136" s="32">
        <v>1</v>
      </c>
      <c r="J136" s="144">
        <f t="shared" ca="1" si="280"/>
        <v>1</v>
      </c>
      <c r="K136" s="144">
        <f t="shared" ca="1" si="295"/>
        <v>1</v>
      </c>
      <c r="L136" s="144">
        <f t="shared" ca="1" si="295"/>
        <v>1</v>
      </c>
      <c r="M136" s="144">
        <f t="shared" ca="1" si="295"/>
        <v>1</v>
      </c>
      <c r="N136" s="144">
        <f t="shared" ca="1" si="295"/>
        <v>1</v>
      </c>
      <c r="O136" s="144">
        <f t="shared" ca="1" si="295"/>
        <v>1</v>
      </c>
      <c r="P136" s="144">
        <f t="shared" ca="1" si="295"/>
        <v>1</v>
      </c>
      <c r="Q136" s="144">
        <f t="shared" ca="1" si="295"/>
        <v>1</v>
      </c>
      <c r="R136" s="144">
        <f t="shared" ca="1" si="295"/>
        <v>2</v>
      </c>
      <c r="S136" s="144">
        <f t="shared" ca="1" si="295"/>
        <v>1</v>
      </c>
      <c r="T136" s="144">
        <f t="shared" ca="1" si="295"/>
        <v>1</v>
      </c>
      <c r="U136" s="144">
        <f t="shared" ca="1" si="295"/>
        <v>1</v>
      </c>
      <c r="V136" s="144">
        <f t="shared" ca="1" si="295"/>
        <v>1</v>
      </c>
      <c r="W136" s="144">
        <f t="shared" ca="1" si="295"/>
        <v>1</v>
      </c>
      <c r="X136" s="144">
        <f t="shared" ca="1" si="295"/>
        <v>1</v>
      </c>
      <c r="Y136" s="144">
        <f t="shared" ca="1" si="295"/>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6"/>
        <v>1</v>
      </c>
      <c r="AL136" s="166" t="str">
        <f t="shared" si="216"/>
        <v>-</v>
      </c>
      <c r="AM136" s="166" t="str">
        <f t="shared" si="216"/>
        <v>-</v>
      </c>
      <c r="AN136" s="166" t="str">
        <f t="shared" si="216"/>
        <v>-</v>
      </c>
      <c r="AO136" s="166" t="b">
        <f t="shared" si="216"/>
        <v>0</v>
      </c>
      <c r="AP136" s="166" t="b">
        <f t="shared" si="216"/>
        <v>0</v>
      </c>
      <c r="AQ136" s="166">
        <f t="shared" ca="1" si="217"/>
        <v>0</v>
      </c>
      <c r="AR136" s="166" t="b">
        <f t="shared" ca="1" si="218"/>
        <v>0</v>
      </c>
      <c r="AS136" s="166" t="b">
        <f t="shared" ca="1" si="218"/>
        <v>0</v>
      </c>
      <c r="AT136" s="166" t="str">
        <f t="shared" ca="1" si="218"/>
        <v>-</v>
      </c>
      <c r="AU136" s="166" t="str">
        <f t="shared" ca="1" si="218"/>
        <v>-</v>
      </c>
      <c r="AV136" s="166" t="str">
        <f t="shared" ca="1" si="218"/>
        <v>-</v>
      </c>
      <c r="AW136" s="10"/>
      <c r="AX136" s="167" t="b">
        <v>0</v>
      </c>
      <c r="AY136" s="167" t="b">
        <v>0</v>
      </c>
      <c r="AZ136" s="167" t="b">
        <v>0</v>
      </c>
      <c r="BA136" s="167" t="s">
        <v>36</v>
      </c>
      <c r="BB136" s="167" t="b">
        <v>1</v>
      </c>
      <c r="BC136" s="168" t="str">
        <f t="shared" ca="1" si="414"/>
        <v>-</v>
      </c>
      <c r="BD136" s="168" t="str">
        <f t="shared" ca="1" si="414"/>
        <v>-</v>
      </c>
      <c r="BE136" s="168" t="str">
        <f t="shared" ca="1" si="414"/>
        <v>-</v>
      </c>
      <c r="BF136" s="168" t="str">
        <f t="shared" ca="1" si="414"/>
        <v>-</v>
      </c>
      <c r="BG136" s="168">
        <f t="shared" ca="1" si="414"/>
        <v>1</v>
      </c>
      <c r="BH136" s="168">
        <f t="shared" ca="1" si="414"/>
        <v>1</v>
      </c>
      <c r="BI136" s="168" t="str">
        <f t="shared" ca="1" si="414"/>
        <v>-</v>
      </c>
      <c r="BJ136" s="168" t="str">
        <f t="shared" ca="1" si="414"/>
        <v>-</v>
      </c>
      <c r="BK136" s="10"/>
      <c r="BL136" s="168" t="str">
        <f t="shared" ca="1" si="414"/>
        <v>-</v>
      </c>
      <c r="BM136" s="168" t="str">
        <f t="shared" ca="1" si="414"/>
        <v>-</v>
      </c>
      <c r="BN136" s="168" t="str">
        <f t="shared" ca="1" si="414"/>
        <v>-</v>
      </c>
      <c r="BO136" s="168" t="str">
        <f t="shared" ca="1" si="414"/>
        <v>-</v>
      </c>
      <c r="BP136" s="168" t="str">
        <f t="shared" ca="1" si="414"/>
        <v>-</v>
      </c>
      <c r="BQ136" s="168" t="str">
        <f t="shared" ca="1" si="414"/>
        <v>-</v>
      </c>
      <c r="BR136" s="168" t="str">
        <f t="shared" ca="1" si="414"/>
        <v>-</v>
      </c>
      <c r="BS136" s="168" t="str">
        <f t="shared" ca="1" si="414"/>
        <v>-</v>
      </c>
      <c r="BT136" s="168" t="str">
        <f t="shared" ca="1" si="414"/>
        <v>-</v>
      </c>
      <c r="BU136" s="168" t="str">
        <f t="shared" ca="1" si="414"/>
        <v>-</v>
      </c>
      <c r="BV136" s="168" t="str">
        <f t="shared" ca="1" si="414"/>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2"/>
        <v>-</v>
      </c>
      <c r="CI136" s="168" t="str">
        <f t="shared" ca="1" si="322"/>
        <v>-</v>
      </c>
      <c r="CJ136" s="168" t="str">
        <f t="shared" ca="1" si="322"/>
        <v>-</v>
      </c>
      <c r="CK136" s="168" t="str">
        <f t="shared" ca="1" si="322"/>
        <v>-</v>
      </c>
      <c r="CL136" s="168" t="str">
        <f t="shared" ca="1" si="322"/>
        <v>-</v>
      </c>
      <c r="CM136" s="168" t="str">
        <f t="shared" ca="1" si="322"/>
        <v>-</v>
      </c>
      <c r="CN136" s="168" t="str">
        <f t="shared" ca="1" si="322"/>
        <v>-</v>
      </c>
      <c r="CO136" s="168" t="str">
        <f t="shared" ca="1" si="322"/>
        <v>-</v>
      </c>
      <c r="CP136" s="168">
        <f t="shared" ca="1" si="322"/>
        <v>1</v>
      </c>
      <c r="CQ136" s="168">
        <f t="shared" ca="1" si="322"/>
        <v>1</v>
      </c>
      <c r="CR136" s="168">
        <f t="shared" ca="1" si="322"/>
        <v>0</v>
      </c>
      <c r="CS136" s="168" t="str">
        <f t="shared" ca="1" si="322"/>
        <v>-</v>
      </c>
      <c r="CT136" s="168" t="str">
        <f t="shared" ca="1" si="322"/>
        <v>-</v>
      </c>
      <c r="CU136" s="168" t="str">
        <f t="shared" ca="1" si="322"/>
        <v>-</v>
      </c>
      <c r="CV136" s="168" t="str">
        <f t="shared" ca="1" si="322"/>
        <v>-</v>
      </c>
      <c r="CW136" s="168" t="str">
        <f t="shared" ca="1" si="322"/>
        <v>-</v>
      </c>
      <c r="CX136" s="168" t="str">
        <f t="shared" ca="1" si="284"/>
        <v>-</v>
      </c>
      <c r="CY136" s="168" t="str">
        <f t="shared" ca="1" si="284"/>
        <v>-</v>
      </c>
      <c r="CZ136" s="168">
        <f t="shared" ca="1" si="284"/>
        <v>0</v>
      </c>
      <c r="DA136" s="168" t="str">
        <f t="shared" ca="1" si="284"/>
        <v>-</v>
      </c>
      <c r="DB136" s="168" t="str">
        <f t="shared" ca="1" si="285"/>
        <v>-</v>
      </c>
      <c r="DC136" s="168" t="str">
        <f t="shared" ca="1" si="285"/>
        <v>-</v>
      </c>
      <c r="DD136" s="168" t="str">
        <f t="shared" ca="1" si="285"/>
        <v>-</v>
      </c>
      <c r="DE136" s="168" t="str">
        <f t="shared" ca="1" si="285"/>
        <v>-</v>
      </c>
      <c r="DF136" s="168">
        <f t="shared" ca="1" si="285"/>
        <v>0</v>
      </c>
      <c r="DG136" s="168">
        <f t="shared" ca="1" si="285"/>
        <v>0</v>
      </c>
      <c r="DH136" s="168">
        <f t="shared" ca="1" si="285"/>
        <v>0</v>
      </c>
      <c r="DI136" s="168">
        <f t="shared" ca="1" si="285"/>
        <v>0</v>
      </c>
      <c r="DJ136" s="168">
        <f t="shared" ca="1" si="285"/>
        <v>0</v>
      </c>
      <c r="DK136" s="168">
        <f t="shared" ca="1" si="285"/>
        <v>0</v>
      </c>
      <c r="DL136" s="168">
        <f t="shared" ca="1" si="285"/>
        <v>0</v>
      </c>
      <c r="DM136" s="168" t="str">
        <f t="shared" ca="1" si="285"/>
        <v>-</v>
      </c>
      <c r="DN136" s="168" t="str">
        <f t="shared" ca="1" si="285"/>
        <v>-</v>
      </c>
      <c r="DO136" s="168" t="str">
        <f t="shared" ca="1" si="285"/>
        <v>-</v>
      </c>
      <c r="DP136" s="168" t="str">
        <f t="shared" ca="1" si="285"/>
        <v>-</v>
      </c>
      <c r="DQ136" s="168" t="str">
        <f t="shared" ca="1" si="285"/>
        <v>-</v>
      </c>
      <c r="DR136" s="168" t="str">
        <f t="shared" ca="1" si="286"/>
        <v>-</v>
      </c>
      <c r="DS136" s="168" t="str">
        <f t="shared" ca="1" si="286"/>
        <v>-</v>
      </c>
      <c r="DT136" s="168" t="str">
        <f t="shared" ca="1" si="286"/>
        <v>-</v>
      </c>
      <c r="DU136" s="168" t="str">
        <f t="shared" ca="1" si="286"/>
        <v>-</v>
      </c>
      <c r="DV136" s="168" t="str">
        <f t="shared" ca="1" si="286"/>
        <v>-</v>
      </c>
      <c r="DW136" s="168" t="str">
        <f t="shared" ca="1" si="286"/>
        <v>-</v>
      </c>
      <c r="DX136" s="10"/>
      <c r="DY136" s="168">
        <f t="shared" ca="1" si="415"/>
        <v>1</v>
      </c>
      <c r="DZ136" s="168" t="str">
        <f t="shared" ca="1" si="415"/>
        <v>-</v>
      </c>
      <c r="EA136" s="168" t="str">
        <f t="shared" ca="1" si="415"/>
        <v>-</v>
      </c>
      <c r="EB136" s="168" t="str">
        <f t="shared" ca="1" si="415"/>
        <v>-</v>
      </c>
      <c r="EC136" s="168" t="str">
        <f t="shared" ca="1" si="415"/>
        <v>-</v>
      </c>
      <c r="ED136" s="168" t="b">
        <f t="shared" ca="1" si="415"/>
        <v>0</v>
      </c>
      <c r="EE136" s="168" t="str">
        <f t="shared" ca="1" si="415"/>
        <v>-</v>
      </c>
      <c r="EF136" s="168">
        <f t="shared" ca="1" si="415"/>
        <v>0</v>
      </c>
      <c r="EG136" s="168" t="str">
        <f t="shared" ca="1" si="415"/>
        <v>-</v>
      </c>
      <c r="EH136" s="166" cm="1">
        <f t="array" aca="1" ref="EH136" ca="1">INDEX(i.rev,$K136,EH$15)</f>
        <v>1</v>
      </c>
      <c r="EI136" s="168">
        <f t="shared" ca="1" si="297"/>
        <v>0</v>
      </c>
      <c r="EJ136" s="168">
        <f t="shared" ca="1" si="297"/>
        <v>1</v>
      </c>
      <c r="EK136" s="168">
        <f t="shared" ca="1" si="297"/>
        <v>0</v>
      </c>
      <c r="EL136" s="168">
        <f t="shared" ca="1" si="297"/>
        <v>1</v>
      </c>
      <c r="EM136" s="168">
        <f t="shared" ca="1" si="297"/>
        <v>1</v>
      </c>
      <c r="EN136" s="168">
        <f t="shared" ca="1" si="297"/>
        <v>1</v>
      </c>
      <c r="EO136" s="168">
        <f t="shared" ca="1" si="298"/>
        <v>0</v>
      </c>
      <c r="EP136" s="168">
        <f t="shared" ca="1" si="298"/>
        <v>0</v>
      </c>
      <c r="EQ136" s="168">
        <f t="shared" ca="1" si="298"/>
        <v>0</v>
      </c>
      <c r="ER136" s="168">
        <f t="shared" ca="1" si="298"/>
        <v>0</v>
      </c>
      <c r="ES136" s="168">
        <f t="shared" ca="1" si="298"/>
        <v>0</v>
      </c>
      <c r="ET136" s="168">
        <f t="shared" ca="1" si="298"/>
        <v>0</v>
      </c>
      <c r="EU136" s="168">
        <f t="shared" ca="1" si="298"/>
        <v>0</v>
      </c>
      <c r="EV136" s="168">
        <f t="shared" ca="1" si="298"/>
        <v>0</v>
      </c>
      <c r="EW136" s="168">
        <f t="shared" ca="1" si="298"/>
        <v>0</v>
      </c>
      <c r="EX136" s="168">
        <f t="shared" ca="1" si="298"/>
        <v>0</v>
      </c>
      <c r="EY136" s="166" cm="1">
        <f t="array" aca="1" ref="EY136" ca="1">INDEX(i.rev,$K136,EY$15)</f>
        <v>0</v>
      </c>
      <c r="EZ136" s="168">
        <f t="shared" ca="1" si="299"/>
        <v>0</v>
      </c>
      <c r="FA136" s="166" cm="1">
        <f t="array" aca="1" ref="FA136" ca="1">INDEX(i.rev,$K136,FA$15)</f>
        <v>1</v>
      </c>
      <c r="FB136" s="168">
        <f t="shared" ca="1" si="419"/>
        <v>0</v>
      </c>
      <c r="FC136" s="168">
        <f t="shared" ca="1" si="419"/>
        <v>0</v>
      </c>
      <c r="FD136" s="168">
        <f t="shared" ca="1" si="419"/>
        <v>0</v>
      </c>
      <c r="FE136" s="168">
        <f t="shared" ca="1" si="419"/>
        <v>0</v>
      </c>
      <c r="FF136" s="168">
        <f t="shared" ca="1" si="419"/>
        <v>0</v>
      </c>
      <c r="FG136" s="168">
        <f t="shared" ca="1" si="419"/>
        <v>0</v>
      </c>
      <c r="FH136" s="168">
        <f t="shared" ca="1" si="419"/>
        <v>0</v>
      </c>
      <c r="FI136" s="10">
        <f t="shared" si="420"/>
        <v>0.75</v>
      </c>
      <c r="FJ136" s="168" t="str">
        <f t="shared" ca="1" si="365"/>
        <v>-</v>
      </c>
      <c r="FK136" s="168" t="str">
        <f t="shared" ca="1" si="365"/>
        <v>-</v>
      </c>
      <c r="FL136" s="199" t="b">
        <f>TRUE</f>
        <v>1</v>
      </c>
      <c r="FM136" s="201">
        <f t="shared" si="353"/>
        <v>26.25</v>
      </c>
      <c r="FN136" s="168" t="str">
        <f t="shared" ca="1" si="323"/>
        <v>-</v>
      </c>
      <c r="FO136" s="166" t="b">
        <f t="shared" si="225"/>
        <v>0</v>
      </c>
      <c r="FP136" s="166" t="b">
        <f t="shared" si="225"/>
        <v>0</v>
      </c>
      <c r="FQ136" s="166" t="b">
        <f t="shared" si="225"/>
        <v>1</v>
      </c>
      <c r="FR136" s="168">
        <f t="shared" ca="1" si="419"/>
        <v>0</v>
      </c>
      <c r="FS136" s="166">
        <f t="shared" ca="1" si="226"/>
        <v>1</v>
      </c>
      <c r="FT136" s="166">
        <f t="shared" ca="1" si="226"/>
        <v>1</v>
      </c>
      <c r="FU136" s="168" t="str">
        <f t="shared" ca="1" si="417"/>
        <v>-</v>
      </c>
      <c r="FV136" s="168" t="str">
        <f t="shared" ca="1" si="417"/>
        <v>-</v>
      </c>
      <c r="FW136" s="168" t="str">
        <f t="shared" ca="1" si="417"/>
        <v>-</v>
      </c>
      <c r="FX136" s="168" t="str">
        <f t="shared" ca="1" si="417"/>
        <v>-</v>
      </c>
      <c r="FY136" s="168" t="str">
        <f t="shared" ca="1" si="417"/>
        <v>-</v>
      </c>
      <c r="FZ136" s="168" t="str">
        <f t="shared" ca="1" si="417"/>
        <v>-</v>
      </c>
      <c r="GA136" s="168" t="str">
        <f t="shared" ca="1" si="417"/>
        <v>-</v>
      </c>
      <c r="GB136" s="168" t="str">
        <f t="shared" ca="1" si="417"/>
        <v>-</v>
      </c>
      <c r="GC136" s="168" t="str">
        <f t="shared" ca="1" si="417"/>
        <v>-</v>
      </c>
      <c r="GD136" s="168" t="b">
        <f t="shared" ca="1" si="417"/>
        <v>1</v>
      </c>
      <c r="GE136" s="168" t="str">
        <f t="shared" ca="1" si="417"/>
        <v>-</v>
      </c>
      <c r="GF136" s="168" t="str">
        <f t="shared" ca="1" si="417"/>
        <v>-</v>
      </c>
      <c r="GG136" s="168" t="str">
        <f t="shared" ca="1" si="227"/>
        <v>-</v>
      </c>
      <c r="GH136" s="168" t="str">
        <f t="shared" ca="1" si="228"/>
        <v>-</v>
      </c>
      <c r="GI136" s="168" t="str">
        <f t="shared" ca="1" si="229"/>
        <v>-</v>
      </c>
      <c r="GJ136" s="168" t="str">
        <f t="shared" ca="1" si="229"/>
        <v>-</v>
      </c>
      <c r="GK136" s="168" t="str">
        <f t="shared" ca="1" si="229"/>
        <v>-</v>
      </c>
      <c r="GL136" s="168" t="str">
        <f t="shared" ca="1" si="229"/>
        <v>-</v>
      </c>
      <c r="GM136" s="168" t="str">
        <f t="shared" ca="1" si="229"/>
        <v>-</v>
      </c>
      <c r="GN136" s="168" t="str">
        <f t="shared" ca="1" si="229"/>
        <v>-</v>
      </c>
      <c r="GO136" s="168" t="str">
        <f t="shared" ca="1" si="229"/>
        <v>-</v>
      </c>
      <c r="GP136" s="168" t="str">
        <f t="shared" ca="1" si="229"/>
        <v>-</v>
      </c>
      <c r="GQ136" s="168" t="str">
        <f t="shared" ca="1" si="229"/>
        <v>-</v>
      </c>
      <c r="GR136" s="168" t="str">
        <f t="shared" ca="1" si="229"/>
        <v>-</v>
      </c>
      <c r="GS136" s="168">
        <f t="shared" ca="1" si="229"/>
        <v>500</v>
      </c>
      <c r="GT136" s="168">
        <f t="shared" ca="1" si="229"/>
        <v>500</v>
      </c>
      <c r="GU136" s="168" t="str">
        <f t="shared" ca="1" si="229"/>
        <v>-</v>
      </c>
      <c r="GV136" s="168" t="str">
        <f t="shared" ca="1" si="229"/>
        <v>-</v>
      </c>
      <c r="GW136" s="168" t="str">
        <f t="shared" ca="1" si="229"/>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31"/>
        <v>4.4999999999999998E-2</v>
      </c>
      <c r="JB136" s="166">
        <f t="shared" ca="1" si="232"/>
        <v>4.4999999999999998E-2</v>
      </c>
      <c r="JC136" s="168">
        <f t="shared" ca="1" si="421"/>
        <v>1</v>
      </c>
      <c r="JD136" s="168">
        <f t="shared" ca="1" si="421"/>
        <v>0</v>
      </c>
      <c r="JE136" s="168">
        <f t="shared" ca="1" si="421"/>
        <v>1</v>
      </c>
      <c r="JF136" s="168">
        <f t="shared" ca="1" si="421"/>
        <v>1</v>
      </c>
      <c r="JG136" s="168">
        <f t="shared" ca="1" si="421"/>
        <v>0</v>
      </c>
      <c r="JH136" s="168">
        <f t="shared" ca="1" si="421"/>
        <v>70</v>
      </c>
      <c r="JI136" s="168">
        <f t="shared" ca="1" si="421"/>
        <v>50</v>
      </c>
      <c r="JJ136" s="168">
        <f t="shared" ca="1" si="421"/>
        <v>70</v>
      </c>
      <c r="JK136" s="168">
        <f t="shared" ca="1" si="421"/>
        <v>50</v>
      </c>
      <c r="JL136" s="166">
        <f t="shared" ca="1" si="301"/>
        <v>1</v>
      </c>
      <c r="JM136" s="166">
        <f t="shared" ca="1" si="302"/>
        <v>1</v>
      </c>
      <c r="JN136" s="166">
        <f t="shared" ca="1" si="303"/>
        <v>1</v>
      </c>
      <c r="JO136" s="166">
        <f t="shared" ca="1" si="234"/>
        <v>1</v>
      </c>
      <c r="JP136" s="166">
        <f t="shared" ca="1" si="234"/>
        <v>1</v>
      </c>
      <c r="JQ136" s="168">
        <f t="shared" ca="1" si="421"/>
        <v>1</v>
      </c>
      <c r="JR136" s="10"/>
      <c r="JS136" s="168">
        <f t="shared" ca="1" si="421"/>
        <v>1</v>
      </c>
      <c r="JT136" s="166">
        <f t="shared" ca="1" si="235"/>
        <v>1</v>
      </c>
      <c r="JU136" s="168">
        <f t="shared" ca="1" si="421"/>
        <v>1</v>
      </c>
      <c r="JV136" s="168">
        <f t="shared" ca="1" si="421"/>
        <v>1</v>
      </c>
      <c r="JW136" s="168">
        <f t="shared" ca="1" si="421"/>
        <v>1</v>
      </c>
      <c r="JX136" s="168">
        <f t="shared" ca="1" si="421"/>
        <v>1</v>
      </c>
      <c r="JY136" s="168">
        <f t="shared" ca="1" si="421"/>
        <v>1</v>
      </c>
      <c r="JZ136" s="168">
        <f t="shared" ca="1" si="421"/>
        <v>1</v>
      </c>
      <c r="KA136" s="166">
        <f t="shared" ca="1" si="236"/>
        <v>1</v>
      </c>
      <c r="KB136" s="166">
        <f t="shared" ca="1" si="237"/>
        <v>1</v>
      </c>
      <c r="KC136" s="166">
        <f t="shared" ca="1" si="238"/>
        <v>1</v>
      </c>
      <c r="KD136" s="166" t="str">
        <f t="shared" ca="1" si="239"/>
        <v>-</v>
      </c>
      <c r="KE136" s="199">
        <v>2</v>
      </c>
      <c r="KF136" s="166" t="str">
        <f t="shared" ca="1" si="240"/>
        <v>-</v>
      </c>
      <c r="KG136" s="166" t="str">
        <f t="shared" ca="1" si="241"/>
        <v>-</v>
      </c>
      <c r="KH136" s="166" t="b">
        <f t="shared" ca="1" si="242"/>
        <v>0</v>
      </c>
      <c r="KI136" s="168">
        <f t="shared" ca="1" si="421"/>
        <v>0</v>
      </c>
      <c r="KJ136" s="27">
        <v>0</v>
      </c>
    </row>
    <row r="137" spans="1:296" s="148" customFormat="1" outlineLevel="1">
      <c r="A137" s="126">
        <f t="shared" si="13"/>
        <v>132</v>
      </c>
      <c r="B137" s="126">
        <f t="shared" si="294"/>
        <v>13</v>
      </c>
      <c r="C137" s="148">
        <v>101</v>
      </c>
      <c r="D137" s="148" t="s">
        <v>884</v>
      </c>
      <c r="E137" s="148" t="b">
        <v>0</v>
      </c>
      <c r="F137" s="148" t="b">
        <v>0</v>
      </c>
      <c r="G137" s="148" t="b">
        <f t="shared" si="279"/>
        <v>0</v>
      </c>
      <c r="H137" s="144">
        <v>3</v>
      </c>
      <c r="I137" s="32">
        <v>1</v>
      </c>
      <c r="J137" s="144">
        <f t="shared" ca="1" si="280"/>
        <v>1</v>
      </c>
      <c r="K137" s="144">
        <f t="shared" ca="1" si="295"/>
        <v>1</v>
      </c>
      <c r="L137" s="144">
        <f t="shared" ca="1" si="295"/>
        <v>1</v>
      </c>
      <c r="M137" s="144">
        <f t="shared" ca="1" si="295"/>
        <v>1</v>
      </c>
      <c r="N137" s="144">
        <f t="shared" ca="1" si="295"/>
        <v>1</v>
      </c>
      <c r="O137" s="144">
        <f t="shared" ca="1" si="295"/>
        <v>1</v>
      </c>
      <c r="P137" s="144">
        <f t="shared" ca="1" si="295"/>
        <v>1</v>
      </c>
      <c r="Q137" s="144">
        <f t="shared" ca="1" si="295"/>
        <v>1</v>
      </c>
      <c r="R137" s="144">
        <f t="shared" ca="1" si="295"/>
        <v>2</v>
      </c>
      <c r="S137" s="144">
        <f t="shared" ca="1" si="295"/>
        <v>1</v>
      </c>
      <c r="T137" s="144">
        <f t="shared" ca="1" si="295"/>
        <v>1</v>
      </c>
      <c r="U137" s="144">
        <f t="shared" ca="1" si="295"/>
        <v>1</v>
      </c>
      <c r="V137" s="144">
        <f t="shared" ca="1" si="295"/>
        <v>1</v>
      </c>
      <c r="W137" s="144">
        <f t="shared" ca="1" si="295"/>
        <v>1</v>
      </c>
      <c r="X137" s="144">
        <f t="shared" ca="1" si="295"/>
        <v>1</v>
      </c>
      <c r="Y137" s="144">
        <f t="shared" ca="1" si="295"/>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6"/>
        <v>1</v>
      </c>
      <c r="AL137" s="166" t="str">
        <f t="shared" si="216"/>
        <v>-</v>
      </c>
      <c r="AM137" s="166" t="str">
        <f t="shared" si="216"/>
        <v>-</v>
      </c>
      <c r="AN137" s="166" t="str">
        <f t="shared" si="216"/>
        <v>-</v>
      </c>
      <c r="AO137" s="166" t="b">
        <f t="shared" si="216"/>
        <v>0</v>
      </c>
      <c r="AP137" s="166" t="b">
        <f t="shared" si="216"/>
        <v>0</v>
      </c>
      <c r="AQ137" s="166">
        <f t="shared" ca="1" si="217"/>
        <v>0</v>
      </c>
      <c r="AR137" s="166" t="b">
        <f t="shared" ca="1" si="218"/>
        <v>0</v>
      </c>
      <c r="AS137" s="166" t="b">
        <f t="shared" ca="1" si="218"/>
        <v>0</v>
      </c>
      <c r="AT137" s="166" t="str">
        <f t="shared" ca="1" si="218"/>
        <v>-</v>
      </c>
      <c r="AU137" s="166" t="str">
        <f t="shared" ca="1" si="218"/>
        <v>-</v>
      </c>
      <c r="AV137" s="166" t="str">
        <f t="shared" ca="1" si="218"/>
        <v>-</v>
      </c>
      <c r="AW137" s="10"/>
      <c r="AX137" s="167" t="b">
        <v>0</v>
      </c>
      <c r="AY137" s="167" t="b">
        <v>0</v>
      </c>
      <c r="AZ137" s="167" t="b">
        <v>0</v>
      </c>
      <c r="BA137" s="167" t="s">
        <v>36</v>
      </c>
      <c r="BB137" s="167" t="b">
        <v>1</v>
      </c>
      <c r="BC137" s="168" t="str">
        <f t="shared" ca="1" si="414"/>
        <v>-</v>
      </c>
      <c r="BD137" s="168" t="str">
        <f t="shared" ca="1" si="414"/>
        <v>-</v>
      </c>
      <c r="BE137" s="168" t="str">
        <f t="shared" ca="1" si="414"/>
        <v>-</v>
      </c>
      <c r="BF137" s="168" t="str">
        <f t="shared" ca="1" si="414"/>
        <v>-</v>
      </c>
      <c r="BG137" s="168">
        <f t="shared" ca="1" si="414"/>
        <v>1</v>
      </c>
      <c r="BH137" s="168">
        <f t="shared" ca="1" si="414"/>
        <v>1</v>
      </c>
      <c r="BI137" s="168" t="str">
        <f t="shared" ca="1" si="414"/>
        <v>-</v>
      </c>
      <c r="BJ137" s="168" t="str">
        <f t="shared" ca="1" si="414"/>
        <v>-</v>
      </c>
      <c r="BK137" s="10"/>
      <c r="BL137" s="168" t="str">
        <f t="shared" ca="1" si="414"/>
        <v>-</v>
      </c>
      <c r="BM137" s="168" t="str">
        <f t="shared" ca="1" si="414"/>
        <v>-</v>
      </c>
      <c r="BN137" s="168" t="str">
        <f t="shared" ca="1" si="414"/>
        <v>-</v>
      </c>
      <c r="BO137" s="168" t="str">
        <f t="shared" ca="1" si="414"/>
        <v>-</v>
      </c>
      <c r="BP137" s="168" t="str">
        <f t="shared" ca="1" si="414"/>
        <v>-</v>
      </c>
      <c r="BQ137" s="168" t="str">
        <f t="shared" ca="1" si="414"/>
        <v>-</v>
      </c>
      <c r="BR137" s="168" t="str">
        <f t="shared" ca="1" si="414"/>
        <v>-</v>
      </c>
      <c r="BS137" s="168" t="str">
        <f t="shared" ca="1" si="414"/>
        <v>-</v>
      </c>
      <c r="BT137" s="168" t="str">
        <f t="shared" ca="1" si="414"/>
        <v>-</v>
      </c>
      <c r="BU137" s="168" t="str">
        <f t="shared" ca="1" si="414"/>
        <v>-</v>
      </c>
      <c r="BV137" s="168" t="str">
        <f t="shared" ca="1" si="414"/>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2"/>
        <v>-</v>
      </c>
      <c r="CI137" s="168" t="str">
        <f t="shared" ca="1" si="322"/>
        <v>-</v>
      </c>
      <c r="CJ137" s="168" t="str">
        <f t="shared" ca="1" si="322"/>
        <v>-</v>
      </c>
      <c r="CK137" s="168" t="str">
        <f t="shared" ca="1" si="322"/>
        <v>-</v>
      </c>
      <c r="CL137" s="168" t="str">
        <f t="shared" ca="1" si="322"/>
        <v>-</v>
      </c>
      <c r="CM137" s="168" t="str">
        <f t="shared" ca="1" si="322"/>
        <v>-</v>
      </c>
      <c r="CN137" s="168" t="str">
        <f t="shared" ca="1" si="322"/>
        <v>-</v>
      </c>
      <c r="CO137" s="168" t="str">
        <f t="shared" ca="1" si="322"/>
        <v>-</v>
      </c>
      <c r="CP137" s="168">
        <f t="shared" ca="1" si="322"/>
        <v>1</v>
      </c>
      <c r="CQ137" s="168">
        <f t="shared" ca="1" si="322"/>
        <v>1</v>
      </c>
      <c r="CR137" s="168">
        <f t="shared" ca="1" si="322"/>
        <v>0</v>
      </c>
      <c r="CS137" s="168" t="str">
        <f t="shared" ca="1" si="322"/>
        <v>-</v>
      </c>
      <c r="CT137" s="168" t="str">
        <f t="shared" ca="1" si="322"/>
        <v>-</v>
      </c>
      <c r="CU137" s="168" t="str">
        <f t="shared" ca="1" si="322"/>
        <v>-</v>
      </c>
      <c r="CV137" s="168" t="str">
        <f t="shared" ca="1" si="322"/>
        <v>-</v>
      </c>
      <c r="CW137" s="168" t="str">
        <f t="shared" ca="1" si="322"/>
        <v>-</v>
      </c>
      <c r="CX137" s="168" t="str">
        <f t="shared" ca="1" si="284"/>
        <v>-</v>
      </c>
      <c r="CY137" s="168" t="str">
        <f t="shared" ca="1" si="284"/>
        <v>-</v>
      </c>
      <c r="CZ137" s="168">
        <f t="shared" ca="1" si="284"/>
        <v>0</v>
      </c>
      <c r="DA137" s="168" t="str">
        <f t="shared" ca="1" si="284"/>
        <v>-</v>
      </c>
      <c r="DB137" s="168" t="str">
        <f t="shared" ca="1" si="285"/>
        <v>-</v>
      </c>
      <c r="DC137" s="168" t="str">
        <f t="shared" ca="1" si="285"/>
        <v>-</v>
      </c>
      <c r="DD137" s="168" t="str">
        <f t="shared" ca="1" si="285"/>
        <v>-</v>
      </c>
      <c r="DE137" s="168" t="str">
        <f t="shared" ca="1" si="285"/>
        <v>-</v>
      </c>
      <c r="DF137" s="168">
        <f t="shared" ca="1" si="285"/>
        <v>0</v>
      </c>
      <c r="DG137" s="168">
        <f t="shared" ca="1" si="285"/>
        <v>0</v>
      </c>
      <c r="DH137" s="168">
        <f t="shared" ca="1" si="285"/>
        <v>0</v>
      </c>
      <c r="DI137" s="168">
        <f t="shared" ca="1" si="285"/>
        <v>0</v>
      </c>
      <c r="DJ137" s="168">
        <f t="shared" ca="1" si="285"/>
        <v>0</v>
      </c>
      <c r="DK137" s="168">
        <f t="shared" ca="1" si="285"/>
        <v>0</v>
      </c>
      <c r="DL137" s="168">
        <f t="shared" ca="1" si="285"/>
        <v>0</v>
      </c>
      <c r="DM137" s="168" t="str">
        <f t="shared" ca="1" si="285"/>
        <v>-</v>
      </c>
      <c r="DN137" s="168" t="str">
        <f t="shared" ca="1" si="285"/>
        <v>-</v>
      </c>
      <c r="DO137" s="168" t="str">
        <f t="shared" ca="1" si="285"/>
        <v>-</v>
      </c>
      <c r="DP137" s="168" t="str">
        <f t="shared" ca="1" si="285"/>
        <v>-</v>
      </c>
      <c r="DQ137" s="168" t="str">
        <f t="shared" ref="DQ137" ca="1" si="422">OFFSET(DQ$5,$B137,0)</f>
        <v>-</v>
      </c>
      <c r="DR137" s="168" t="str">
        <f t="shared" ca="1" si="286"/>
        <v>-</v>
      </c>
      <c r="DS137" s="168" t="str">
        <f t="shared" ca="1" si="286"/>
        <v>-</v>
      </c>
      <c r="DT137" s="168" t="str">
        <f t="shared" ca="1" si="286"/>
        <v>-</v>
      </c>
      <c r="DU137" s="168" t="str">
        <f t="shared" ca="1" si="286"/>
        <v>-</v>
      </c>
      <c r="DV137" s="168" t="str">
        <f t="shared" ca="1" si="286"/>
        <v>-</v>
      </c>
      <c r="DW137" s="168" t="str">
        <f t="shared" ca="1" si="286"/>
        <v>-</v>
      </c>
      <c r="DX137" s="10"/>
      <c r="DY137" s="168">
        <f t="shared" ca="1" si="415"/>
        <v>1</v>
      </c>
      <c r="DZ137" s="168" t="str">
        <f t="shared" ca="1" si="415"/>
        <v>-</v>
      </c>
      <c r="EA137" s="168" t="str">
        <f t="shared" ca="1" si="415"/>
        <v>-</v>
      </c>
      <c r="EB137" s="168" t="str">
        <f t="shared" ca="1" si="415"/>
        <v>-</v>
      </c>
      <c r="EC137" s="168" t="str">
        <f t="shared" ca="1" si="415"/>
        <v>-</v>
      </c>
      <c r="ED137" s="168" t="b">
        <f t="shared" ca="1" si="415"/>
        <v>0</v>
      </c>
      <c r="EE137" s="168" t="str">
        <f t="shared" ca="1" si="415"/>
        <v>-</v>
      </c>
      <c r="EF137" s="168">
        <f t="shared" ca="1" si="415"/>
        <v>0</v>
      </c>
      <c r="EG137" s="168" t="str">
        <f t="shared" ca="1" si="415"/>
        <v>-</v>
      </c>
      <c r="EH137" s="166" cm="1">
        <f t="array" aca="1" ref="EH137" ca="1">INDEX(i.rev,$K137,EH$15)</f>
        <v>1</v>
      </c>
      <c r="EI137" s="168">
        <f t="shared" ca="1" si="297"/>
        <v>0</v>
      </c>
      <c r="EJ137" s="168">
        <f t="shared" ca="1" si="297"/>
        <v>1</v>
      </c>
      <c r="EK137" s="168">
        <f t="shared" ca="1" si="297"/>
        <v>0</v>
      </c>
      <c r="EL137" s="168">
        <f t="shared" ca="1" si="297"/>
        <v>1</v>
      </c>
      <c r="EM137" s="168">
        <f t="shared" ca="1" si="297"/>
        <v>1</v>
      </c>
      <c r="EN137" s="168">
        <f t="shared" ca="1" si="297"/>
        <v>1</v>
      </c>
      <c r="EO137" s="168">
        <f t="shared" ca="1" si="298"/>
        <v>0</v>
      </c>
      <c r="EP137" s="168">
        <f t="shared" ca="1" si="298"/>
        <v>0</v>
      </c>
      <c r="EQ137" s="168">
        <f t="shared" ca="1" si="298"/>
        <v>0</v>
      </c>
      <c r="ER137" s="168">
        <f t="shared" ca="1" si="298"/>
        <v>0</v>
      </c>
      <c r="ES137" s="168">
        <f t="shared" ca="1" si="298"/>
        <v>0</v>
      </c>
      <c r="ET137" s="168">
        <f t="shared" ca="1" si="298"/>
        <v>0</v>
      </c>
      <c r="EU137" s="168">
        <f t="shared" ca="1" si="298"/>
        <v>0</v>
      </c>
      <c r="EV137" s="168">
        <f t="shared" ca="1" si="298"/>
        <v>0</v>
      </c>
      <c r="EW137" s="168">
        <f t="shared" ca="1" si="298"/>
        <v>0</v>
      </c>
      <c r="EX137" s="168">
        <f t="shared" ca="1" si="298"/>
        <v>0</v>
      </c>
      <c r="EY137" s="166" cm="1">
        <f t="array" aca="1" ref="EY137" ca="1">INDEX(i.rev,$K137,EY$15)</f>
        <v>0</v>
      </c>
      <c r="EZ137" s="168">
        <f t="shared" ca="1" si="299"/>
        <v>0</v>
      </c>
      <c r="FA137" s="166" cm="1">
        <f t="array" aca="1" ref="FA137" ca="1">INDEX(i.rev,$K137,FA$15)</f>
        <v>1</v>
      </c>
      <c r="FB137" s="168">
        <f t="shared" ca="1" si="419"/>
        <v>0</v>
      </c>
      <c r="FC137" s="168">
        <f t="shared" ca="1" si="419"/>
        <v>0</v>
      </c>
      <c r="FD137" s="168">
        <f t="shared" ca="1" si="419"/>
        <v>0</v>
      </c>
      <c r="FE137" s="168">
        <f t="shared" ca="1" si="419"/>
        <v>0</v>
      </c>
      <c r="FF137" s="168">
        <f t="shared" ca="1" si="419"/>
        <v>0</v>
      </c>
      <c r="FG137" s="168">
        <f t="shared" ca="1" si="419"/>
        <v>0</v>
      </c>
      <c r="FH137" s="168">
        <f t="shared" ca="1" si="419"/>
        <v>0</v>
      </c>
      <c r="FI137" s="10">
        <f t="shared" si="420"/>
        <v>0.9</v>
      </c>
      <c r="FJ137" s="168" t="str">
        <f t="shared" ca="1" si="365"/>
        <v>-</v>
      </c>
      <c r="FK137" s="168" t="str">
        <f t="shared" ca="1" si="365"/>
        <v>-</v>
      </c>
      <c r="FL137" s="199" t="b">
        <f>TRUE</f>
        <v>1</v>
      </c>
      <c r="FM137" s="201">
        <f t="shared" si="353"/>
        <v>31.5</v>
      </c>
      <c r="FN137" s="168" t="str">
        <f t="shared" ca="1" si="323"/>
        <v>-</v>
      </c>
      <c r="FO137" s="166" t="b">
        <f t="shared" si="225"/>
        <v>0</v>
      </c>
      <c r="FP137" s="166" t="b">
        <f t="shared" si="225"/>
        <v>0</v>
      </c>
      <c r="FQ137" s="166" t="b">
        <f t="shared" si="225"/>
        <v>1</v>
      </c>
      <c r="FR137" s="168">
        <f t="shared" ca="1" si="419"/>
        <v>0</v>
      </c>
      <c r="FS137" s="166">
        <f t="shared" ca="1" si="226"/>
        <v>1</v>
      </c>
      <c r="FT137" s="166">
        <f t="shared" ca="1" si="226"/>
        <v>1</v>
      </c>
      <c r="FU137" s="168" t="str">
        <f t="shared" ca="1" si="417"/>
        <v>-</v>
      </c>
      <c r="FV137" s="168" t="str">
        <f t="shared" ca="1" si="417"/>
        <v>-</v>
      </c>
      <c r="FW137" s="168" t="str">
        <f t="shared" ca="1" si="417"/>
        <v>-</v>
      </c>
      <c r="FX137" s="168" t="str">
        <f t="shared" ca="1" si="417"/>
        <v>-</v>
      </c>
      <c r="FY137" s="168" t="str">
        <f t="shared" ca="1" si="417"/>
        <v>-</v>
      </c>
      <c r="FZ137" s="168" t="str">
        <f t="shared" ca="1" si="417"/>
        <v>-</v>
      </c>
      <c r="GA137" s="168" t="str">
        <f t="shared" ca="1" si="417"/>
        <v>-</v>
      </c>
      <c r="GB137" s="168" t="str">
        <f t="shared" ca="1" si="417"/>
        <v>-</v>
      </c>
      <c r="GC137" s="168" t="str">
        <f t="shared" ca="1" si="417"/>
        <v>-</v>
      </c>
      <c r="GD137" s="168" t="b">
        <f t="shared" ca="1" si="417"/>
        <v>1</v>
      </c>
      <c r="GE137" s="168" t="str">
        <f t="shared" ca="1" si="417"/>
        <v>-</v>
      </c>
      <c r="GF137" s="168" t="str">
        <f t="shared" ca="1" si="417"/>
        <v>-</v>
      </c>
      <c r="GG137" s="168" t="str">
        <f t="shared" ca="1" si="227"/>
        <v>-</v>
      </c>
      <c r="GH137" s="168" t="str">
        <f t="shared" ca="1" si="228"/>
        <v>-</v>
      </c>
      <c r="GI137" s="168" t="str">
        <f t="shared" ca="1" si="229"/>
        <v>-</v>
      </c>
      <c r="GJ137" s="168" t="str">
        <f t="shared" ca="1" si="229"/>
        <v>-</v>
      </c>
      <c r="GK137" s="168" t="str">
        <f t="shared" ca="1" si="229"/>
        <v>-</v>
      </c>
      <c r="GL137" s="168" t="str">
        <f t="shared" ca="1" si="229"/>
        <v>-</v>
      </c>
      <c r="GM137" s="168" t="str">
        <f t="shared" ca="1" si="229"/>
        <v>-</v>
      </c>
      <c r="GN137" s="168" t="str">
        <f t="shared" ca="1" si="229"/>
        <v>-</v>
      </c>
      <c r="GO137" s="168" t="str">
        <f t="shared" ca="1" si="229"/>
        <v>-</v>
      </c>
      <c r="GP137" s="168" t="str">
        <f t="shared" ca="1" si="229"/>
        <v>-</v>
      </c>
      <c r="GQ137" s="168" t="str">
        <f t="shared" ca="1" si="229"/>
        <v>-</v>
      </c>
      <c r="GR137" s="168" t="str">
        <f t="shared" ca="1" si="229"/>
        <v>-</v>
      </c>
      <c r="GS137" s="168">
        <f t="shared" ca="1" si="229"/>
        <v>500</v>
      </c>
      <c r="GT137" s="168">
        <f t="shared" ca="1" si="229"/>
        <v>500</v>
      </c>
      <c r="GU137" s="168" t="str">
        <f t="shared" ca="1" si="229"/>
        <v>-</v>
      </c>
      <c r="GV137" s="168" t="str">
        <f t="shared" ca="1" si="229"/>
        <v>-</v>
      </c>
      <c r="GW137" s="168" t="str">
        <f t="shared" ca="1" si="229"/>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31"/>
        <v>4.4999999999999998E-2</v>
      </c>
      <c r="JB137" s="166">
        <f t="shared" ca="1" si="232"/>
        <v>4.4999999999999998E-2</v>
      </c>
      <c r="JC137" s="168">
        <f t="shared" ca="1" si="421"/>
        <v>1</v>
      </c>
      <c r="JD137" s="168">
        <f t="shared" ca="1" si="421"/>
        <v>0</v>
      </c>
      <c r="JE137" s="168">
        <f t="shared" ca="1" si="421"/>
        <v>1</v>
      </c>
      <c r="JF137" s="168">
        <f t="shared" ca="1" si="421"/>
        <v>1</v>
      </c>
      <c r="JG137" s="168">
        <f t="shared" ca="1" si="421"/>
        <v>0</v>
      </c>
      <c r="JH137" s="168">
        <f t="shared" ca="1" si="421"/>
        <v>70</v>
      </c>
      <c r="JI137" s="168">
        <f t="shared" ca="1" si="421"/>
        <v>50</v>
      </c>
      <c r="JJ137" s="168">
        <f t="shared" ca="1" si="421"/>
        <v>70</v>
      </c>
      <c r="JK137" s="168">
        <f t="shared" ca="1" si="421"/>
        <v>50</v>
      </c>
      <c r="JL137" s="166">
        <f t="shared" ca="1" si="301"/>
        <v>1</v>
      </c>
      <c r="JM137" s="166">
        <f t="shared" ca="1" si="302"/>
        <v>1</v>
      </c>
      <c r="JN137" s="166">
        <f t="shared" ca="1" si="303"/>
        <v>1</v>
      </c>
      <c r="JO137" s="166">
        <f t="shared" ca="1" si="234"/>
        <v>1</v>
      </c>
      <c r="JP137" s="166">
        <f t="shared" ca="1" si="234"/>
        <v>1</v>
      </c>
      <c r="JQ137" s="168">
        <f t="shared" ca="1" si="421"/>
        <v>1</v>
      </c>
      <c r="JR137" s="10"/>
      <c r="JS137" s="168">
        <f t="shared" ca="1" si="421"/>
        <v>1</v>
      </c>
      <c r="JT137" s="166">
        <f t="shared" ca="1" si="235"/>
        <v>1</v>
      </c>
      <c r="JU137" s="168">
        <f t="shared" ca="1" si="421"/>
        <v>1</v>
      </c>
      <c r="JV137" s="168">
        <f t="shared" ca="1" si="421"/>
        <v>1</v>
      </c>
      <c r="JW137" s="168">
        <f t="shared" ca="1" si="421"/>
        <v>1</v>
      </c>
      <c r="JX137" s="168">
        <f t="shared" ca="1" si="421"/>
        <v>1</v>
      </c>
      <c r="JY137" s="168">
        <f t="shared" ca="1" si="421"/>
        <v>1</v>
      </c>
      <c r="JZ137" s="168">
        <f t="shared" ca="1" si="421"/>
        <v>1</v>
      </c>
      <c r="KA137" s="166">
        <f t="shared" ca="1" si="236"/>
        <v>1</v>
      </c>
      <c r="KB137" s="166">
        <f t="shared" ca="1" si="237"/>
        <v>1</v>
      </c>
      <c r="KC137" s="166">
        <f t="shared" ca="1" si="238"/>
        <v>1</v>
      </c>
      <c r="KD137" s="166" t="str">
        <f t="shared" ca="1" si="239"/>
        <v>-</v>
      </c>
      <c r="KE137" s="199">
        <v>2</v>
      </c>
      <c r="KF137" s="166" t="str">
        <f t="shared" ca="1" si="240"/>
        <v>-</v>
      </c>
      <c r="KG137" s="166" t="str">
        <f t="shared" ca="1" si="241"/>
        <v>-</v>
      </c>
      <c r="KH137" s="166" t="b">
        <f t="shared" ca="1" si="242"/>
        <v>0</v>
      </c>
      <c r="KI137" s="168">
        <f t="shared" ca="1" si="421"/>
        <v>0</v>
      </c>
      <c r="KJ137" s="27">
        <v>0</v>
      </c>
    </row>
    <row r="138" spans="1:296" s="148" customFormat="1" outlineLevel="1">
      <c r="A138" s="126">
        <f t="shared" si="13"/>
        <v>133</v>
      </c>
      <c r="B138" s="126">
        <f t="shared" si="294"/>
        <v>13</v>
      </c>
      <c r="C138" s="148">
        <v>101</v>
      </c>
      <c r="D138" s="148" t="s">
        <v>884</v>
      </c>
      <c r="E138" s="148" t="b">
        <v>0</v>
      </c>
      <c r="F138" s="148" t="b">
        <v>0</v>
      </c>
      <c r="G138" s="148" t="b">
        <f t="shared" si="279"/>
        <v>0</v>
      </c>
      <c r="H138" s="144">
        <v>3</v>
      </c>
      <c r="I138" s="32">
        <v>1</v>
      </c>
      <c r="J138" s="32">
        <v>2</v>
      </c>
      <c r="K138" s="144">
        <f t="shared" ca="1" si="295"/>
        <v>1</v>
      </c>
      <c r="L138" s="144">
        <f t="shared" ca="1" si="295"/>
        <v>1</v>
      </c>
      <c r="M138" s="144">
        <f t="shared" ca="1" si="295"/>
        <v>1</v>
      </c>
      <c r="N138" s="144">
        <f t="shared" ca="1" si="295"/>
        <v>1</v>
      </c>
      <c r="O138" s="144">
        <f t="shared" ca="1" si="295"/>
        <v>1</v>
      </c>
      <c r="P138" s="144">
        <f t="shared" ca="1" si="295"/>
        <v>1</v>
      </c>
      <c r="Q138" s="144">
        <f t="shared" ca="1" si="295"/>
        <v>1</v>
      </c>
      <c r="R138" s="144">
        <f t="shared" ca="1" si="295"/>
        <v>2</v>
      </c>
      <c r="S138" s="144">
        <f t="shared" ca="1" si="295"/>
        <v>1</v>
      </c>
      <c r="T138" s="199">
        <v>1</v>
      </c>
      <c r="U138" s="144">
        <f t="shared" ca="1" si="295"/>
        <v>1</v>
      </c>
      <c r="V138" s="144">
        <f t="shared" ca="1" si="295"/>
        <v>1</v>
      </c>
      <c r="W138" s="144">
        <f t="shared" ca="1" si="295"/>
        <v>1</v>
      </c>
      <c r="X138" s="144">
        <f t="shared" ca="1" si="295"/>
        <v>1</v>
      </c>
      <c r="Y138" s="144">
        <f t="shared" ca="1" si="295"/>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SE RiskCARA-low CropgrazeFALSE (F33N11)</v>
      </c>
      <c r="AB138" s="10" t="str">
        <f ca="1">IF(COUNTIF(AA$5:AA138,AA138)=1,"-","Dup")</f>
        <v>-</v>
      </c>
      <c r="AC138" s="10"/>
      <c r="AD138" s="168" t="str">
        <f t="shared" ref="AD138:AI141" ca="1" si="423">OFFSET(AD$5,$B138,0)</f>
        <v>-</v>
      </c>
      <c r="AE138" s="168" t="str">
        <f t="shared" ca="1" si="423"/>
        <v>-</v>
      </c>
      <c r="AF138" s="168" t="str">
        <f t="shared" ca="1" si="423"/>
        <v>-</v>
      </c>
      <c r="AG138" s="168" t="str">
        <f t="shared" ca="1" si="423"/>
        <v>-</v>
      </c>
      <c r="AH138" s="168" t="str">
        <f t="shared" ca="1" si="423"/>
        <v>-</v>
      </c>
      <c r="AI138" s="168" t="b">
        <f t="shared" ca="1" si="423"/>
        <v>1</v>
      </c>
      <c r="AJ138" s="10"/>
      <c r="AK138" s="166" t="b">
        <f t="shared" si="216"/>
        <v>1</v>
      </c>
      <c r="AL138" s="166" t="str">
        <f t="shared" si="216"/>
        <v>-</v>
      </c>
      <c r="AM138" s="166" t="str">
        <f t="shared" si="216"/>
        <v>-</v>
      </c>
      <c r="AN138" s="166" t="str">
        <f t="shared" si="216"/>
        <v>-</v>
      </c>
      <c r="AO138" s="166" t="b">
        <f t="shared" si="216"/>
        <v>0</v>
      </c>
      <c r="AP138" s="166" t="b">
        <f t="shared" si="216"/>
        <v>0</v>
      </c>
      <c r="AQ138" s="166">
        <f t="shared" ca="1" si="217"/>
        <v>0</v>
      </c>
      <c r="AR138" s="166" t="b">
        <f t="shared" si="218"/>
        <v>1</v>
      </c>
      <c r="AS138" s="166" t="b">
        <f t="shared" si="218"/>
        <v>1</v>
      </c>
      <c r="AT138" s="166">
        <f t="shared" si="218"/>
        <v>1</v>
      </c>
      <c r="AU138" s="166">
        <f t="shared" si="218"/>
        <v>3.0000000000000001E-6</v>
      </c>
      <c r="AV138" s="166" t="str">
        <f t="shared" si="218"/>
        <v>-</v>
      </c>
      <c r="AW138" s="10"/>
      <c r="AX138" s="166" t="b">
        <f t="shared" si="219"/>
        <v>1</v>
      </c>
      <c r="AY138" s="168" t="b">
        <f t="shared" ca="1" si="220"/>
        <v>1</v>
      </c>
      <c r="AZ138" s="168" t="b">
        <f t="shared" ca="1" si="220"/>
        <v>1</v>
      </c>
      <c r="BA138" s="167">
        <f t="shared" si="263"/>
        <v>3108</v>
      </c>
      <c r="BB138" s="168" t="str">
        <f t="shared" ca="1" si="220"/>
        <v>-</v>
      </c>
      <c r="BC138" s="168" t="str">
        <f t="shared" ca="1" si="220"/>
        <v>-</v>
      </c>
      <c r="BD138" s="168" t="str">
        <f t="shared" ca="1" si="220"/>
        <v>-</v>
      </c>
      <c r="BE138" s="168" t="str">
        <f t="shared" ca="1" si="220"/>
        <v>-</v>
      </c>
      <c r="BF138" s="168" t="str">
        <f t="shared" ca="1" si="220"/>
        <v>-</v>
      </c>
      <c r="BG138" s="168">
        <f t="shared" ca="1" si="220"/>
        <v>1</v>
      </c>
      <c r="BH138" s="168">
        <f t="shared" ca="1" si="220"/>
        <v>1</v>
      </c>
      <c r="BI138" s="168" t="str">
        <f t="shared" ca="1" si="220"/>
        <v>-</v>
      </c>
      <c r="BJ138" s="168" t="str">
        <f t="shared" ca="1" si="220"/>
        <v>-</v>
      </c>
      <c r="BK138" s="10"/>
      <c r="BL138" s="168" t="str">
        <f t="shared" ca="1" si="220"/>
        <v>-</v>
      </c>
      <c r="BM138" s="168" t="str">
        <f t="shared" ca="1" si="220"/>
        <v>-</v>
      </c>
      <c r="BN138" s="168" t="str">
        <f t="shared" ca="1" si="220"/>
        <v>-</v>
      </c>
      <c r="BO138" s="168" t="str">
        <f t="shared" ca="1" si="220"/>
        <v>-</v>
      </c>
      <c r="BP138" s="168" t="str">
        <f t="shared" ca="1" si="220"/>
        <v>-</v>
      </c>
      <c r="BQ138" s="168" t="str">
        <f t="shared" ca="1" si="220"/>
        <v>-</v>
      </c>
      <c r="BR138" s="168" t="str">
        <f t="shared" ca="1" si="220"/>
        <v>-</v>
      </c>
      <c r="BS138" s="168" t="str">
        <f t="shared" ca="1" si="220"/>
        <v>-</v>
      </c>
      <c r="BT138" s="168" t="str">
        <f t="shared" ca="1" si="220"/>
        <v>-</v>
      </c>
      <c r="BU138" s="168" t="str">
        <f t="shared" ca="1" si="220"/>
        <v>-</v>
      </c>
      <c r="BV138" s="168" t="str">
        <f t="shared" ca="1" si="220"/>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21"/>
        <v>-</v>
      </c>
      <c r="CI138" s="168" t="str">
        <f t="shared" ca="1" si="221"/>
        <v>-</v>
      </c>
      <c r="CJ138" s="168" t="str">
        <f t="shared" ca="1" si="221"/>
        <v>-</v>
      </c>
      <c r="CK138" s="168" t="str">
        <f t="shared" ca="1" si="221"/>
        <v>-</v>
      </c>
      <c r="CL138" s="168" t="str">
        <f t="shared" ca="1" si="221"/>
        <v>-</v>
      </c>
      <c r="CM138" s="168" t="str">
        <f t="shared" ca="1" si="221"/>
        <v>-</v>
      </c>
      <c r="CN138" s="168" t="str">
        <f t="shared" ca="1" si="221"/>
        <v>-</v>
      </c>
      <c r="CO138" s="168" t="str">
        <f t="shared" ca="1" si="221"/>
        <v>-</v>
      </c>
      <c r="CP138" s="168">
        <f t="shared" ca="1" si="221"/>
        <v>1</v>
      </c>
      <c r="CQ138" s="168">
        <f t="shared" ca="1" si="221"/>
        <v>1</v>
      </c>
      <c r="CR138" s="168">
        <f t="shared" ca="1" si="221"/>
        <v>0</v>
      </c>
      <c r="CS138" s="168" t="str">
        <f t="shared" ca="1" si="221"/>
        <v>-</v>
      </c>
      <c r="CT138" s="168" t="str">
        <f t="shared" ca="1" si="221"/>
        <v>-</v>
      </c>
      <c r="CU138" s="168" t="str">
        <f t="shared" ca="1" si="221"/>
        <v>-</v>
      </c>
      <c r="CV138" s="168" t="str">
        <f t="shared" ca="1" si="221"/>
        <v>-</v>
      </c>
      <c r="CW138" s="168" t="str">
        <f t="shared" ca="1" si="221"/>
        <v>-</v>
      </c>
      <c r="CX138" s="168" t="str">
        <f t="shared" ca="1" si="221"/>
        <v>-</v>
      </c>
      <c r="CY138" s="168" t="str">
        <f t="shared" ca="1" si="221"/>
        <v>-</v>
      </c>
      <c r="CZ138" s="168">
        <f t="shared" ca="1" si="221"/>
        <v>0</v>
      </c>
      <c r="DA138" s="168" t="str">
        <f t="shared" ca="1" si="221"/>
        <v>-</v>
      </c>
      <c r="DB138" s="168" t="str">
        <f t="shared" ca="1" si="221"/>
        <v>-</v>
      </c>
      <c r="DC138" s="168" t="str">
        <f t="shared" ca="1" si="221"/>
        <v>-</v>
      </c>
      <c r="DD138" s="168" t="str">
        <f t="shared" ca="1" si="221"/>
        <v>-</v>
      </c>
      <c r="DE138" s="168" t="str">
        <f t="shared" ca="1" si="221"/>
        <v>-</v>
      </c>
      <c r="DF138" s="168">
        <f t="shared" ca="1" si="221"/>
        <v>0</v>
      </c>
      <c r="DG138" s="168">
        <f t="shared" ca="1" si="221"/>
        <v>0</v>
      </c>
      <c r="DH138" s="168">
        <f t="shared" ca="1" si="221"/>
        <v>0</v>
      </c>
      <c r="DI138" s="168">
        <f t="shared" ca="1" si="221"/>
        <v>0</v>
      </c>
      <c r="DJ138" s="168">
        <f t="shared" ca="1" si="221"/>
        <v>0</v>
      </c>
      <c r="DK138" s="168">
        <f t="shared" ca="1" si="221"/>
        <v>0</v>
      </c>
      <c r="DL138" s="168">
        <f t="shared" ca="1" si="221"/>
        <v>0</v>
      </c>
      <c r="DM138" s="168" t="str">
        <f t="shared" ca="1" si="221"/>
        <v>-</v>
      </c>
      <c r="DN138" s="168" t="str">
        <f t="shared" ca="1" si="221"/>
        <v>-</v>
      </c>
      <c r="DO138" s="168" t="str">
        <f t="shared" ca="1" si="221"/>
        <v>-</v>
      </c>
      <c r="DP138" s="168" t="str">
        <f t="shared" ca="1" si="221"/>
        <v>-</v>
      </c>
      <c r="DQ138" s="168" t="str">
        <f t="shared" ca="1" si="221"/>
        <v>-</v>
      </c>
      <c r="DR138" s="168" t="str">
        <f t="shared" ca="1" si="223"/>
        <v>-</v>
      </c>
      <c r="DS138" s="168" t="str">
        <f t="shared" ca="1" si="223"/>
        <v>-</v>
      </c>
      <c r="DT138" s="168" t="str">
        <f t="shared" ca="1" si="223"/>
        <v>-</v>
      </c>
      <c r="DU138" s="168" t="str">
        <f t="shared" ca="1" si="223"/>
        <v>-</v>
      </c>
      <c r="DV138" s="168" t="str">
        <f t="shared" ca="1" si="223"/>
        <v>-</v>
      </c>
      <c r="DW138" s="168" t="str">
        <f t="shared" ca="1" si="223"/>
        <v>-</v>
      </c>
      <c r="DX138" s="10"/>
      <c r="DY138" s="168">
        <f t="shared" ca="1" si="223"/>
        <v>1</v>
      </c>
      <c r="DZ138" s="168" t="str">
        <f t="shared" ca="1" si="223"/>
        <v>-</v>
      </c>
      <c r="EA138" s="168" t="str">
        <f t="shared" ca="1" si="223"/>
        <v>-</v>
      </c>
      <c r="EB138" s="168" t="str">
        <f t="shared" ca="1" si="223"/>
        <v>-</v>
      </c>
      <c r="EC138" s="168" t="str">
        <f t="shared" ca="1" si="223"/>
        <v>-</v>
      </c>
      <c r="ED138" s="168" t="b">
        <f t="shared" ca="1" si="223"/>
        <v>0</v>
      </c>
      <c r="EE138" s="168" t="str">
        <f t="shared" ca="1" si="223"/>
        <v>-</v>
      </c>
      <c r="EF138" s="168">
        <f t="shared" ca="1" si="223"/>
        <v>0</v>
      </c>
      <c r="EG138" s="168" t="str">
        <f t="shared" ca="1" si="223"/>
        <v>-</v>
      </c>
      <c r="EH138" s="166" cm="1">
        <f t="array" aca="1" ref="EH138" ca="1">INDEX(i.rev,$K138,EH$15)</f>
        <v>1</v>
      </c>
      <c r="EI138" s="168">
        <f t="shared" ca="1" si="223"/>
        <v>0</v>
      </c>
      <c r="EJ138" s="168">
        <f t="shared" ca="1" si="223"/>
        <v>1</v>
      </c>
      <c r="EK138" s="168">
        <f t="shared" ca="1" si="223"/>
        <v>0</v>
      </c>
      <c r="EL138" s="168">
        <f t="shared" ca="1" si="223"/>
        <v>1</v>
      </c>
      <c r="EM138" s="168">
        <f t="shared" ca="1" si="223"/>
        <v>1</v>
      </c>
      <c r="EN138" s="168">
        <f t="shared" ca="1" si="223"/>
        <v>1</v>
      </c>
      <c r="EO138" s="168">
        <f t="shared" ca="1" si="298"/>
        <v>0</v>
      </c>
      <c r="EP138" s="168">
        <f t="shared" ca="1" si="298"/>
        <v>0</v>
      </c>
      <c r="EQ138" s="168">
        <f t="shared" ca="1" si="298"/>
        <v>0</v>
      </c>
      <c r="ER138" s="168">
        <f t="shared" ca="1" si="298"/>
        <v>0</v>
      </c>
      <c r="ES138" s="168">
        <f t="shared" ca="1" si="298"/>
        <v>0</v>
      </c>
      <c r="ET138" s="168">
        <f t="shared" ca="1" si="298"/>
        <v>0</v>
      </c>
      <c r="EU138" s="168">
        <f t="shared" ca="1" si="298"/>
        <v>0</v>
      </c>
      <c r="EV138" s="168">
        <f t="shared" ca="1" si="298"/>
        <v>0</v>
      </c>
      <c r="EW138" s="168">
        <f t="shared" ca="1" si="298"/>
        <v>0</v>
      </c>
      <c r="EX138" s="168">
        <f t="shared" ca="1" si="298"/>
        <v>0</v>
      </c>
      <c r="EY138" s="166" cm="1">
        <f t="array" aca="1" ref="EY138" ca="1">INDEX(i.rev,$K138,EY$15)</f>
        <v>0</v>
      </c>
      <c r="EZ138" s="168">
        <f t="shared" ca="1" si="299"/>
        <v>0</v>
      </c>
      <c r="FA138" s="166" cm="1">
        <f t="array" aca="1" ref="FA138" ca="1">INDEX(i.rev,$K138,FA$15)</f>
        <v>1</v>
      </c>
      <c r="FB138" s="168">
        <f t="shared" ca="1" si="300"/>
        <v>0</v>
      </c>
      <c r="FC138" s="168">
        <f t="shared" ca="1" si="300"/>
        <v>0</v>
      </c>
      <c r="FD138" s="168">
        <f t="shared" ca="1" si="300"/>
        <v>0</v>
      </c>
      <c r="FE138" s="168">
        <f t="shared" ca="1" si="300"/>
        <v>0</v>
      </c>
      <c r="FF138" s="168">
        <f t="shared" ca="1" si="300"/>
        <v>0</v>
      </c>
      <c r="FG138" s="168">
        <f t="shared" ca="1" si="300"/>
        <v>0</v>
      </c>
      <c r="FH138" s="168">
        <f t="shared" ca="1" si="300"/>
        <v>0</v>
      </c>
      <c r="FI138" s="10"/>
      <c r="FJ138" s="168" t="str">
        <f t="shared" ca="1" si="300"/>
        <v>-</v>
      </c>
      <c r="FK138" s="168" t="str">
        <f t="shared" ca="1" si="300"/>
        <v>-</v>
      </c>
      <c r="FL138" s="168" t="str">
        <f t="shared" ca="1" si="300"/>
        <v>-</v>
      </c>
      <c r="FM138" s="168" t="str">
        <f t="shared" ca="1" si="300"/>
        <v>-</v>
      </c>
      <c r="FN138" s="168" t="str">
        <f t="shared" ref="FN138:FN139" ca="1" si="424">OFFSET(FN$5,$B138,0)</f>
        <v>-</v>
      </c>
      <c r="FO138" s="166" t="b">
        <f t="shared" si="225"/>
        <v>0</v>
      </c>
      <c r="FP138" s="166" t="b">
        <f t="shared" si="225"/>
        <v>0</v>
      </c>
      <c r="FQ138" s="166" t="b">
        <f t="shared" si="225"/>
        <v>1</v>
      </c>
      <c r="FR138" s="168">
        <f t="shared" ca="1" si="300"/>
        <v>0</v>
      </c>
      <c r="FS138" s="166">
        <f t="shared" ca="1" si="226"/>
        <v>1</v>
      </c>
      <c r="FT138" s="166">
        <f t="shared" ca="1" si="226"/>
        <v>1</v>
      </c>
      <c r="FU138" s="168" t="str">
        <f t="shared" ca="1" si="300"/>
        <v>-</v>
      </c>
      <c r="FV138" s="168" t="str">
        <f t="shared" ca="1" si="300"/>
        <v>-</v>
      </c>
      <c r="FW138" s="168" t="str">
        <f t="shared" ca="1" si="300"/>
        <v>-</v>
      </c>
      <c r="FX138" s="168" t="str">
        <f t="shared" ca="1" si="300"/>
        <v>-</v>
      </c>
      <c r="FY138" s="168" t="str">
        <f t="shared" ca="1" si="300"/>
        <v>-</v>
      </c>
      <c r="FZ138" s="168" t="str">
        <f t="shared" ca="1" si="300"/>
        <v>-</v>
      </c>
      <c r="GA138" s="168" t="str">
        <f t="shared" ca="1" si="300"/>
        <v>-</v>
      </c>
      <c r="GB138" s="168" t="str">
        <f t="shared" ca="1" si="300"/>
        <v>-</v>
      </c>
      <c r="GC138" s="168" t="str">
        <f t="shared" ca="1" si="300"/>
        <v>-</v>
      </c>
      <c r="GD138" s="168" t="b">
        <f t="shared" ca="1" si="300"/>
        <v>1</v>
      </c>
      <c r="GE138" s="168" t="str">
        <f t="shared" ca="1" si="300"/>
        <v>-</v>
      </c>
      <c r="GF138" s="168" t="str">
        <f t="shared" ca="1" si="300"/>
        <v>-</v>
      </c>
      <c r="GG138" s="168" t="str">
        <f t="shared" ca="1" si="227"/>
        <v>-</v>
      </c>
      <c r="GH138" s="168" t="str">
        <f t="shared" ca="1" si="228"/>
        <v>-</v>
      </c>
      <c r="GI138" s="168" t="str">
        <f t="shared" ca="1" si="229"/>
        <v>-</v>
      </c>
      <c r="GJ138" s="168" t="str">
        <f t="shared" ca="1" si="230"/>
        <v>-</v>
      </c>
      <c r="GK138" s="168" t="str">
        <f t="shared" ca="1" si="230"/>
        <v>-</v>
      </c>
      <c r="GL138" s="168" t="str">
        <f t="shared" ca="1" si="230"/>
        <v>-</v>
      </c>
      <c r="GM138" s="168" t="str">
        <f t="shared" ca="1" si="230"/>
        <v>-</v>
      </c>
      <c r="GN138" s="168" t="str">
        <f t="shared" ca="1" si="230"/>
        <v>-</v>
      </c>
      <c r="GO138" s="168" t="str">
        <f t="shared" ca="1" si="230"/>
        <v>-</v>
      </c>
      <c r="GP138" s="168" t="str">
        <f t="shared" ca="1" si="230"/>
        <v>-</v>
      </c>
      <c r="GQ138" s="168" t="str">
        <f t="shared" ca="1" si="230"/>
        <v>-</v>
      </c>
      <c r="GR138" s="168" t="str">
        <f t="shared" ca="1" si="230"/>
        <v>-</v>
      </c>
      <c r="GS138" s="168">
        <f t="shared" ca="1" si="230"/>
        <v>500</v>
      </c>
      <c r="GT138" s="168">
        <f t="shared" ca="1" si="230"/>
        <v>500</v>
      </c>
      <c r="GU138" s="168" t="str">
        <f t="shared" ca="1" si="230"/>
        <v>-</v>
      </c>
      <c r="GV138" s="168" t="str">
        <f t="shared" ca="1" si="230"/>
        <v>-</v>
      </c>
      <c r="GW138" s="168" t="str">
        <f t="shared" ca="1" si="230"/>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31"/>
        <v>4.4999999999999998E-2</v>
      </c>
      <c r="JB138" s="166">
        <f t="shared" ca="1" si="232"/>
        <v>4.4999999999999998E-2</v>
      </c>
      <c r="JC138" s="168">
        <f t="shared" ca="1" si="233"/>
        <v>1</v>
      </c>
      <c r="JD138" s="168">
        <f t="shared" ca="1" si="233"/>
        <v>0</v>
      </c>
      <c r="JE138" s="168">
        <f t="shared" ca="1" si="233"/>
        <v>1</v>
      </c>
      <c r="JF138" s="168">
        <f t="shared" ca="1" si="233"/>
        <v>1</v>
      </c>
      <c r="JG138" s="168">
        <f t="shared" ca="1" si="233"/>
        <v>0</v>
      </c>
      <c r="JH138" s="168">
        <f t="shared" ca="1" si="233"/>
        <v>70</v>
      </c>
      <c r="JI138" s="168">
        <f t="shared" ca="1" si="233"/>
        <v>50</v>
      </c>
      <c r="JJ138" s="168">
        <f t="shared" ca="1" si="233"/>
        <v>70</v>
      </c>
      <c r="JK138" s="168">
        <f t="shared" ca="1" si="233"/>
        <v>50</v>
      </c>
      <c r="JL138" s="166">
        <f t="shared" ca="1" si="301"/>
        <v>1</v>
      </c>
      <c r="JM138" s="166">
        <f t="shared" ca="1" si="302"/>
        <v>1</v>
      </c>
      <c r="JN138" s="166">
        <f t="shared" ca="1" si="303"/>
        <v>1</v>
      </c>
      <c r="JO138" s="166">
        <f t="shared" ca="1" si="234"/>
        <v>1</v>
      </c>
      <c r="JP138" s="166">
        <f t="shared" ca="1" si="234"/>
        <v>1</v>
      </c>
      <c r="JQ138" s="168">
        <f t="shared" ca="1" si="233"/>
        <v>1</v>
      </c>
      <c r="JR138" s="10"/>
      <c r="JS138" s="168">
        <f t="shared" ca="1" si="233"/>
        <v>1</v>
      </c>
      <c r="JT138" s="166">
        <f t="shared" si="235"/>
        <v>1</v>
      </c>
      <c r="JU138" s="168">
        <f t="shared" ca="1" si="233"/>
        <v>1</v>
      </c>
      <c r="JV138" s="168">
        <f t="shared" ca="1" si="233"/>
        <v>1</v>
      </c>
      <c r="JW138" s="168">
        <f t="shared" ca="1" si="233"/>
        <v>1</v>
      </c>
      <c r="JX138" s="168">
        <f t="shared" ca="1" si="233"/>
        <v>1</v>
      </c>
      <c r="JY138" s="168">
        <f t="shared" ca="1" si="233"/>
        <v>1</v>
      </c>
      <c r="JZ138" s="168">
        <f t="shared" ca="1" si="233"/>
        <v>1</v>
      </c>
      <c r="KA138" s="166">
        <f t="shared" si="236"/>
        <v>1</v>
      </c>
      <c r="KB138" s="166">
        <f t="shared" ca="1" si="237"/>
        <v>1</v>
      </c>
      <c r="KC138" s="166">
        <f t="shared" ca="1" si="238"/>
        <v>1</v>
      </c>
      <c r="KD138" s="166" t="str">
        <f t="shared" ca="1" si="239"/>
        <v>-</v>
      </c>
      <c r="KE138" s="199">
        <v>2</v>
      </c>
      <c r="KF138" s="166" t="str">
        <f t="shared" ca="1" si="240"/>
        <v>-</v>
      </c>
      <c r="KG138" s="166" t="str">
        <f t="shared" ca="1" si="241"/>
        <v>-</v>
      </c>
      <c r="KH138" s="166" t="b">
        <f t="shared" ca="1" si="242"/>
        <v>0</v>
      </c>
      <c r="KI138" s="168">
        <f t="shared" ca="1" si="233"/>
        <v>0</v>
      </c>
      <c r="KJ138" s="27">
        <v>0</v>
      </c>
    </row>
    <row r="139" spans="1:296" s="148" customFormat="1" outlineLevel="1">
      <c r="A139" s="126">
        <f t="shared" si="13"/>
        <v>134</v>
      </c>
      <c r="B139" s="126">
        <f t="shared" si="294"/>
        <v>13</v>
      </c>
      <c r="C139" s="148">
        <v>101</v>
      </c>
      <c r="D139" s="148" t="s">
        <v>884</v>
      </c>
      <c r="E139" s="148" t="b">
        <v>0</v>
      </c>
      <c r="F139" s="148" t="b">
        <v>0</v>
      </c>
      <c r="G139" s="148" t="b">
        <f t="shared" si="279"/>
        <v>0</v>
      </c>
      <c r="H139" s="144">
        <v>3</v>
      </c>
      <c r="I139" s="32">
        <v>2</v>
      </c>
      <c r="J139" s="32">
        <v>1</v>
      </c>
      <c r="K139" s="144">
        <f t="shared" ca="1" si="295"/>
        <v>1</v>
      </c>
      <c r="L139" s="144">
        <f t="shared" ca="1" si="295"/>
        <v>1</v>
      </c>
      <c r="M139" s="144">
        <f t="shared" ca="1" si="295"/>
        <v>1</v>
      </c>
      <c r="N139" s="144">
        <f t="shared" ca="1" si="295"/>
        <v>1</v>
      </c>
      <c r="O139" s="144">
        <f t="shared" ca="1" si="295"/>
        <v>1</v>
      </c>
      <c r="P139" s="144">
        <f t="shared" ca="1" si="295"/>
        <v>1</v>
      </c>
      <c r="Q139" s="144">
        <f t="shared" ca="1" si="295"/>
        <v>1</v>
      </c>
      <c r="R139" s="144">
        <v>1</v>
      </c>
      <c r="S139" s="144">
        <f t="shared" ca="1" si="295"/>
        <v>1</v>
      </c>
      <c r="T139" s="144">
        <f t="shared" ca="1" si="295"/>
        <v>1</v>
      </c>
      <c r="U139" s="144">
        <f t="shared" ca="1" si="295"/>
        <v>1</v>
      </c>
      <c r="V139" s="144">
        <f t="shared" ca="1" si="295"/>
        <v>1</v>
      </c>
      <c r="W139" s="144">
        <f t="shared" ca="1" si="295"/>
        <v>1</v>
      </c>
      <c r="X139" s="144">
        <f t="shared" ca="1" si="295"/>
        <v>1</v>
      </c>
      <c r="Y139" s="144">
        <f t="shared" ca="1" si="295"/>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DSP (F33N11)</v>
      </c>
      <c r="AB139" s="10" t="str">
        <f ca="1">IF(COUNTIF(AA$5:AA139,AA139)=1,"-","Dup")</f>
        <v>-</v>
      </c>
      <c r="AC139" s="10"/>
      <c r="AD139" s="168" t="str">
        <f t="shared" ca="1" si="423"/>
        <v>-</v>
      </c>
      <c r="AE139" s="168" t="str">
        <f t="shared" ca="1" si="423"/>
        <v>-</v>
      </c>
      <c r="AF139" s="168" t="str">
        <f t="shared" ca="1" si="423"/>
        <v>-</v>
      </c>
      <c r="AG139" s="168" t="str">
        <f t="shared" ca="1" si="423"/>
        <v>-</v>
      </c>
      <c r="AH139" s="168" t="str">
        <f t="shared" ca="1" si="423"/>
        <v>-</v>
      </c>
      <c r="AI139" s="168" t="b">
        <f t="shared" ca="1" si="423"/>
        <v>1</v>
      </c>
      <c r="AJ139" s="10"/>
      <c r="AK139" s="166" t="b">
        <f t="shared" si="216"/>
        <v>0</v>
      </c>
      <c r="AL139" s="166" t="str">
        <f t="shared" si="216"/>
        <v>-</v>
      </c>
      <c r="AM139" s="166" t="b">
        <f t="shared" si="216"/>
        <v>0</v>
      </c>
      <c r="AN139" s="166" t="b">
        <f t="shared" si="216"/>
        <v>1</v>
      </c>
      <c r="AO139" s="166" t="b">
        <f t="shared" si="216"/>
        <v>0</v>
      </c>
      <c r="AP139" s="166" t="b">
        <f t="shared" si="216"/>
        <v>0</v>
      </c>
      <c r="AQ139" s="166">
        <f t="shared" ca="1" si="217"/>
        <v>0</v>
      </c>
      <c r="AR139" s="166" t="b">
        <f t="shared" si="218"/>
        <v>0</v>
      </c>
      <c r="AS139" s="166" t="b">
        <f t="shared" si="218"/>
        <v>0</v>
      </c>
      <c r="AT139" s="166" t="str">
        <f t="shared" si="218"/>
        <v>-</v>
      </c>
      <c r="AU139" s="166" t="str">
        <f t="shared" si="218"/>
        <v>-</v>
      </c>
      <c r="AV139" s="166" t="str">
        <f t="shared" si="218"/>
        <v>-</v>
      </c>
      <c r="AW139" s="10"/>
      <c r="AX139" s="166" t="b">
        <f t="shared" si="219"/>
        <v>1</v>
      </c>
      <c r="AY139" s="168" t="b">
        <f t="shared" ca="1" si="220"/>
        <v>1</v>
      </c>
      <c r="AZ139" s="168" t="b">
        <f t="shared" ca="1" si="220"/>
        <v>1</v>
      </c>
      <c r="BA139" s="167">
        <f t="shared" si="263"/>
        <v>3208</v>
      </c>
      <c r="BB139" s="168" t="str">
        <f t="shared" ca="1" si="220"/>
        <v>-</v>
      </c>
      <c r="BC139" s="168" t="str">
        <f t="shared" ca="1" si="220"/>
        <v>-</v>
      </c>
      <c r="BD139" s="168" t="str">
        <f t="shared" ca="1" si="220"/>
        <v>-</v>
      </c>
      <c r="BE139" s="168" t="str">
        <f t="shared" ca="1" si="220"/>
        <v>-</v>
      </c>
      <c r="BF139" s="168" t="str">
        <f t="shared" ca="1" si="220"/>
        <v>-</v>
      </c>
      <c r="BG139" s="168">
        <f t="shared" ca="1" si="220"/>
        <v>1</v>
      </c>
      <c r="BH139" s="168">
        <f t="shared" ca="1" si="220"/>
        <v>1</v>
      </c>
      <c r="BI139" s="168" t="str">
        <f t="shared" ca="1" si="220"/>
        <v>-</v>
      </c>
      <c r="BJ139" s="168" t="str">
        <f t="shared" ca="1" si="220"/>
        <v>-</v>
      </c>
      <c r="BK139" s="10"/>
      <c r="BL139" s="168" t="str">
        <f t="shared" ca="1" si="220"/>
        <v>-</v>
      </c>
      <c r="BM139" s="168" t="str">
        <f t="shared" ca="1" si="220"/>
        <v>-</v>
      </c>
      <c r="BN139" s="168" t="str">
        <f t="shared" ca="1" si="220"/>
        <v>-</v>
      </c>
      <c r="BO139" s="168" t="str">
        <f t="shared" ca="1" si="220"/>
        <v>-</v>
      </c>
      <c r="BP139" s="168" t="str">
        <f t="shared" ca="1" si="220"/>
        <v>-</v>
      </c>
      <c r="BQ139" s="168" t="str">
        <f t="shared" ca="1" si="220"/>
        <v>-</v>
      </c>
      <c r="BR139" s="168" t="str">
        <f t="shared" ca="1" si="220"/>
        <v>-</v>
      </c>
      <c r="BS139" s="168" t="str">
        <f t="shared" ca="1" si="220"/>
        <v>-</v>
      </c>
      <c r="BT139" s="168" t="str">
        <f t="shared" ca="1" si="220"/>
        <v>-</v>
      </c>
      <c r="BU139" s="168" t="str">
        <f t="shared" ca="1" si="220"/>
        <v>-</v>
      </c>
      <c r="BV139" s="168" t="str">
        <f t="shared" ca="1" si="220"/>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21"/>
        <v>-</v>
      </c>
      <c r="CI139" s="168" t="str">
        <f t="shared" ca="1" si="221"/>
        <v>-</v>
      </c>
      <c r="CJ139" s="168" t="str">
        <f t="shared" ca="1" si="221"/>
        <v>-</v>
      </c>
      <c r="CK139" s="168" t="str">
        <f t="shared" ca="1" si="221"/>
        <v>-</v>
      </c>
      <c r="CL139" s="168" t="str">
        <f t="shared" ca="1" si="221"/>
        <v>-</v>
      </c>
      <c r="CM139" s="168" t="str">
        <f t="shared" ca="1" si="221"/>
        <v>-</v>
      </c>
      <c r="CN139" s="168" t="str">
        <f t="shared" ca="1" si="221"/>
        <v>-</v>
      </c>
      <c r="CO139" s="168" t="str">
        <f t="shared" ca="1" si="221"/>
        <v>-</v>
      </c>
      <c r="CP139" s="168">
        <f t="shared" ca="1" si="221"/>
        <v>1</v>
      </c>
      <c r="CQ139" s="168">
        <f t="shared" ca="1" si="221"/>
        <v>1</v>
      </c>
      <c r="CR139" s="168">
        <f t="shared" ca="1" si="221"/>
        <v>0</v>
      </c>
      <c r="CS139" s="168" t="str">
        <f t="shared" ca="1" si="221"/>
        <v>-</v>
      </c>
      <c r="CT139" s="168" t="str">
        <f t="shared" ca="1" si="221"/>
        <v>-</v>
      </c>
      <c r="CU139" s="168" t="str">
        <f t="shared" ca="1" si="221"/>
        <v>-</v>
      </c>
      <c r="CV139" s="168" t="str">
        <f t="shared" ca="1" si="221"/>
        <v>-</v>
      </c>
      <c r="CW139" s="168" t="str">
        <f t="shared" ca="1" si="221"/>
        <v>-</v>
      </c>
      <c r="CX139" s="168" t="str">
        <f t="shared" ca="1" si="221"/>
        <v>-</v>
      </c>
      <c r="CY139" s="168" t="str">
        <f t="shared" ca="1" si="221"/>
        <v>-</v>
      </c>
      <c r="CZ139" s="168">
        <f t="shared" ca="1" si="221"/>
        <v>0</v>
      </c>
      <c r="DA139" s="168" t="str">
        <f t="shared" ca="1" si="221"/>
        <v>-</v>
      </c>
      <c r="DB139" s="168" t="str">
        <f t="shared" ca="1" si="221"/>
        <v>-</v>
      </c>
      <c r="DC139" s="168" t="str">
        <f t="shared" ca="1" si="221"/>
        <v>-</v>
      </c>
      <c r="DD139" s="168" t="str">
        <f t="shared" ca="1" si="221"/>
        <v>-</v>
      </c>
      <c r="DE139" s="168" t="str">
        <f t="shared" ca="1" si="221"/>
        <v>-</v>
      </c>
      <c r="DF139" s="168">
        <f t="shared" ca="1" si="221"/>
        <v>0</v>
      </c>
      <c r="DG139" s="168">
        <f t="shared" ca="1" si="221"/>
        <v>0</v>
      </c>
      <c r="DH139" s="168">
        <f t="shared" ca="1" si="221"/>
        <v>0</v>
      </c>
      <c r="DI139" s="168">
        <f t="shared" ca="1" si="221"/>
        <v>0</v>
      </c>
      <c r="DJ139" s="168">
        <f t="shared" ca="1" si="221"/>
        <v>0</v>
      </c>
      <c r="DK139" s="168">
        <f t="shared" ca="1" si="221"/>
        <v>0</v>
      </c>
      <c r="DL139" s="168">
        <f t="shared" ca="1" si="221"/>
        <v>0</v>
      </c>
      <c r="DM139" s="168" t="str">
        <f t="shared" ca="1" si="221"/>
        <v>-</v>
      </c>
      <c r="DN139" s="168" t="str">
        <f t="shared" ca="1" si="221"/>
        <v>-</v>
      </c>
      <c r="DO139" s="168" t="str">
        <f t="shared" ca="1" si="221"/>
        <v>-</v>
      </c>
      <c r="DP139" s="168" t="str">
        <f t="shared" ca="1" si="221"/>
        <v>-</v>
      </c>
      <c r="DQ139" s="168" t="str">
        <f t="shared" ca="1" si="221"/>
        <v>-</v>
      </c>
      <c r="DR139" s="168" t="str">
        <f t="shared" ca="1" si="223"/>
        <v>-</v>
      </c>
      <c r="DS139" s="168" t="str">
        <f t="shared" ca="1" si="223"/>
        <v>-</v>
      </c>
      <c r="DT139" s="168" t="str">
        <f t="shared" ca="1" si="223"/>
        <v>-</v>
      </c>
      <c r="DU139" s="168" t="str">
        <f t="shared" ref="DU139:EG139" ca="1" si="425">OFFSET(DU$5,$B139,0)</f>
        <v>-</v>
      </c>
      <c r="DV139" s="168" t="str">
        <f t="shared" ca="1" si="425"/>
        <v>-</v>
      </c>
      <c r="DW139" s="168" t="str">
        <f t="shared" ca="1" si="425"/>
        <v>-</v>
      </c>
      <c r="DX139" s="10"/>
      <c r="DY139" s="168">
        <f t="shared" ca="1" si="425"/>
        <v>1</v>
      </c>
      <c r="DZ139" s="168" t="str">
        <f t="shared" ca="1" si="425"/>
        <v>-</v>
      </c>
      <c r="EA139" s="168" t="str">
        <f t="shared" ca="1" si="425"/>
        <v>-</v>
      </c>
      <c r="EB139" s="168" t="str">
        <f t="shared" ca="1" si="425"/>
        <v>-</v>
      </c>
      <c r="EC139" s="168" t="str">
        <f t="shared" ca="1" si="425"/>
        <v>-</v>
      </c>
      <c r="ED139" s="168" t="b">
        <f t="shared" ca="1" si="425"/>
        <v>0</v>
      </c>
      <c r="EE139" s="168" t="str">
        <f t="shared" ca="1" si="425"/>
        <v>-</v>
      </c>
      <c r="EF139" s="168">
        <f t="shared" ca="1" si="425"/>
        <v>0</v>
      </c>
      <c r="EG139" s="168" t="str">
        <f t="shared" ca="1" si="425"/>
        <v>-</v>
      </c>
      <c r="EH139" s="166" cm="1">
        <f t="array" aca="1" ref="EH139" ca="1">INDEX(i.rev,$K139,EH$15)</f>
        <v>1</v>
      </c>
      <c r="EI139" s="168">
        <f t="shared" ref="EI139:EX139" ca="1" si="426">OFFSET(EI$5,$B139,0)</f>
        <v>0</v>
      </c>
      <c r="EJ139" s="168">
        <f t="shared" ca="1" si="426"/>
        <v>1</v>
      </c>
      <c r="EK139" s="168">
        <f t="shared" ca="1" si="426"/>
        <v>0</v>
      </c>
      <c r="EL139" s="168">
        <f t="shared" ca="1" si="426"/>
        <v>1</v>
      </c>
      <c r="EM139" s="168">
        <f t="shared" ca="1" si="426"/>
        <v>1</v>
      </c>
      <c r="EN139" s="168">
        <f t="shared" ca="1" si="426"/>
        <v>1</v>
      </c>
      <c r="EO139" s="168">
        <f t="shared" ca="1" si="426"/>
        <v>0</v>
      </c>
      <c r="EP139" s="168">
        <f t="shared" ca="1" si="426"/>
        <v>0</v>
      </c>
      <c r="EQ139" s="168">
        <f t="shared" ca="1" si="426"/>
        <v>0</v>
      </c>
      <c r="ER139" s="168">
        <f t="shared" ca="1" si="426"/>
        <v>0</v>
      </c>
      <c r="ES139" s="168">
        <f t="shared" ca="1" si="426"/>
        <v>0</v>
      </c>
      <c r="ET139" s="168">
        <f t="shared" ca="1" si="426"/>
        <v>0</v>
      </c>
      <c r="EU139" s="168">
        <f t="shared" ca="1" si="426"/>
        <v>0</v>
      </c>
      <c r="EV139" s="168">
        <f t="shared" ca="1" si="426"/>
        <v>0</v>
      </c>
      <c r="EW139" s="168">
        <f t="shared" ca="1" si="426"/>
        <v>0</v>
      </c>
      <c r="EX139" s="168">
        <f t="shared" ca="1" si="426"/>
        <v>0</v>
      </c>
      <c r="EY139" s="166" cm="1">
        <f t="array" aca="1" ref="EY139" ca="1">INDEX(i.rev,$K139,EY$15)</f>
        <v>0</v>
      </c>
      <c r="EZ139" s="168">
        <f t="shared" ca="1" si="299"/>
        <v>0</v>
      </c>
      <c r="FA139" s="166" cm="1">
        <f t="array" aca="1" ref="FA139" ca="1">INDEX(i.rev,$K139,FA$15)</f>
        <v>1</v>
      </c>
      <c r="FB139" s="168">
        <f t="shared" ca="1" si="300"/>
        <v>0</v>
      </c>
      <c r="FC139" s="168">
        <f t="shared" ca="1" si="300"/>
        <v>0</v>
      </c>
      <c r="FD139" s="168">
        <f t="shared" ca="1" si="300"/>
        <v>0</v>
      </c>
      <c r="FE139" s="168">
        <f t="shared" ca="1" si="300"/>
        <v>0</v>
      </c>
      <c r="FF139" s="168">
        <f t="shared" ca="1" si="300"/>
        <v>0</v>
      </c>
      <c r="FG139" s="168">
        <f t="shared" ca="1" si="300"/>
        <v>0</v>
      </c>
      <c r="FH139" s="168">
        <f t="shared" ca="1" si="300"/>
        <v>0</v>
      </c>
      <c r="FI139" s="10"/>
      <c r="FJ139" s="168" t="str">
        <f t="shared" ca="1" si="300"/>
        <v>-</v>
      </c>
      <c r="FK139" s="168" t="str">
        <f t="shared" ca="1" si="300"/>
        <v>-</v>
      </c>
      <c r="FL139" s="168" t="str">
        <f t="shared" ca="1" si="300"/>
        <v>-</v>
      </c>
      <c r="FM139" s="168" t="str">
        <f t="shared" ca="1" si="300"/>
        <v>-</v>
      </c>
      <c r="FN139" s="168" t="str">
        <f t="shared" ca="1" si="424"/>
        <v>-</v>
      </c>
      <c r="FO139" s="166" t="b">
        <f t="shared" si="225"/>
        <v>0</v>
      </c>
      <c r="FP139" s="166" t="b">
        <f t="shared" si="225"/>
        <v>0</v>
      </c>
      <c r="FQ139" s="166" t="b">
        <f t="shared" si="225"/>
        <v>1</v>
      </c>
      <c r="FR139" s="168">
        <f t="shared" ca="1" si="300"/>
        <v>0</v>
      </c>
      <c r="FS139" s="166">
        <f t="shared" ca="1" si="226"/>
        <v>1</v>
      </c>
      <c r="FT139" s="166">
        <f t="shared" ca="1" si="226"/>
        <v>1</v>
      </c>
      <c r="FU139" s="168" t="str">
        <f t="shared" ca="1" si="300"/>
        <v>-</v>
      </c>
      <c r="FV139" s="168" t="str">
        <f t="shared" ca="1" si="300"/>
        <v>-</v>
      </c>
      <c r="FW139" s="168" t="str">
        <f t="shared" ca="1" si="300"/>
        <v>-</v>
      </c>
      <c r="FX139" s="168" t="str">
        <f t="shared" ca="1" si="300"/>
        <v>-</v>
      </c>
      <c r="FY139" s="168" t="str">
        <f t="shared" ca="1" si="300"/>
        <v>-</v>
      </c>
      <c r="FZ139" s="168" t="str">
        <f t="shared" ca="1" si="300"/>
        <v>-</v>
      </c>
      <c r="GA139" s="168" t="str">
        <f t="shared" ca="1" si="300"/>
        <v>-</v>
      </c>
      <c r="GB139" s="168" t="str">
        <f t="shared" ca="1" si="300"/>
        <v>-</v>
      </c>
      <c r="GC139" s="168" t="str">
        <f t="shared" ca="1" si="300"/>
        <v>-</v>
      </c>
      <c r="GD139" s="168" t="b">
        <f t="shared" ca="1" si="300"/>
        <v>1</v>
      </c>
      <c r="GE139" s="168" t="str">
        <f t="shared" ca="1" si="300"/>
        <v>-</v>
      </c>
      <c r="GF139" s="168" t="str">
        <f t="shared" ca="1" si="300"/>
        <v>-</v>
      </c>
      <c r="GG139" s="168" t="str">
        <f t="shared" ca="1" si="227"/>
        <v>-</v>
      </c>
      <c r="GH139" s="168" t="str">
        <f t="shared" ca="1" si="228"/>
        <v>-</v>
      </c>
      <c r="GI139" s="168" t="str">
        <f t="shared" ca="1" si="229"/>
        <v>-</v>
      </c>
      <c r="GJ139" s="168" t="str">
        <f t="shared" ca="1" si="230"/>
        <v>-</v>
      </c>
      <c r="GK139" s="168" t="str">
        <f t="shared" ca="1" si="230"/>
        <v>-</v>
      </c>
      <c r="GL139" s="168" t="str">
        <f t="shared" ca="1" si="230"/>
        <v>-</v>
      </c>
      <c r="GM139" s="168" t="str">
        <f t="shared" ca="1" si="230"/>
        <v>-</v>
      </c>
      <c r="GN139" s="168" t="str">
        <f t="shared" ca="1" si="230"/>
        <v>-</v>
      </c>
      <c r="GO139" s="168" t="str">
        <f t="shared" ca="1" si="230"/>
        <v>-</v>
      </c>
      <c r="GP139" s="168" t="str">
        <f t="shared" ca="1" si="230"/>
        <v>-</v>
      </c>
      <c r="GQ139" s="168" t="str">
        <f t="shared" ca="1" si="230"/>
        <v>-</v>
      </c>
      <c r="GR139" s="168" t="str">
        <f t="shared" ca="1" si="230"/>
        <v>-</v>
      </c>
      <c r="GS139" s="168">
        <f t="shared" ca="1" si="230"/>
        <v>500</v>
      </c>
      <c r="GT139" s="168">
        <f t="shared" ca="1" si="230"/>
        <v>500</v>
      </c>
      <c r="GU139" s="168" t="str">
        <f t="shared" ca="1" si="230"/>
        <v>-</v>
      </c>
      <c r="GV139" s="168" t="str">
        <f t="shared" ca="1" si="230"/>
        <v>-</v>
      </c>
      <c r="GW139" s="168" t="str">
        <f t="shared" ca="1" si="230"/>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31"/>
        <v>4.4999999999999998E-2</v>
      </c>
      <c r="JB139" s="166">
        <f t="shared" ca="1" si="232"/>
        <v>4.4999999999999998E-2</v>
      </c>
      <c r="JC139" s="168">
        <f t="shared" ca="1" si="233"/>
        <v>1</v>
      </c>
      <c r="JD139" s="168">
        <f t="shared" ca="1" si="233"/>
        <v>0</v>
      </c>
      <c r="JE139" s="168">
        <f t="shared" ca="1" si="233"/>
        <v>1</v>
      </c>
      <c r="JF139" s="168">
        <f t="shared" ca="1" si="233"/>
        <v>1</v>
      </c>
      <c r="JG139" s="168">
        <f t="shared" ca="1" si="233"/>
        <v>0</v>
      </c>
      <c r="JH139" s="168">
        <f t="shared" ca="1" si="233"/>
        <v>70</v>
      </c>
      <c r="JI139" s="168">
        <f t="shared" ca="1" si="233"/>
        <v>50</v>
      </c>
      <c r="JJ139" s="168">
        <f t="shared" ca="1" si="233"/>
        <v>70</v>
      </c>
      <c r="JK139" s="168">
        <f t="shared" ca="1" si="233"/>
        <v>50</v>
      </c>
      <c r="JL139" s="166">
        <f t="shared" ca="1" si="301"/>
        <v>1</v>
      </c>
      <c r="JM139" s="166">
        <f t="shared" ca="1" si="302"/>
        <v>1</v>
      </c>
      <c r="JN139" s="166">
        <f t="shared" ca="1" si="303"/>
        <v>1</v>
      </c>
      <c r="JO139" s="166">
        <f t="shared" ca="1" si="234"/>
        <v>1</v>
      </c>
      <c r="JP139" s="166">
        <f t="shared" ca="1" si="234"/>
        <v>1</v>
      </c>
      <c r="JQ139" s="168">
        <f t="shared" ca="1" si="233"/>
        <v>1</v>
      </c>
      <c r="JR139" s="10"/>
      <c r="JS139" s="168">
        <f t="shared" ca="1" si="233"/>
        <v>1</v>
      </c>
      <c r="JT139" s="166">
        <f t="shared" ca="1" si="235"/>
        <v>1</v>
      </c>
      <c r="JU139" s="168">
        <f t="shared" ca="1" si="233"/>
        <v>1</v>
      </c>
      <c r="JV139" s="168">
        <f t="shared" ca="1" si="233"/>
        <v>1</v>
      </c>
      <c r="JW139" s="168">
        <f t="shared" ca="1" si="233"/>
        <v>1</v>
      </c>
      <c r="JX139" s="168">
        <f t="shared" ca="1" si="233"/>
        <v>1</v>
      </c>
      <c r="JY139" s="168">
        <f t="shared" ca="1" si="233"/>
        <v>1</v>
      </c>
      <c r="JZ139" s="168">
        <f t="shared" ca="1" si="233"/>
        <v>1</v>
      </c>
      <c r="KA139" s="166">
        <f t="shared" ca="1" si="236"/>
        <v>1</v>
      </c>
      <c r="KB139" s="166">
        <f t="shared" ca="1" si="237"/>
        <v>1</v>
      </c>
      <c r="KC139" s="166">
        <f t="shared" ca="1" si="238"/>
        <v>1</v>
      </c>
      <c r="KD139" s="166" t="str">
        <f t="shared" ca="1" si="239"/>
        <v>-</v>
      </c>
      <c r="KE139" s="199">
        <v>2</v>
      </c>
      <c r="KF139" s="166" t="str">
        <f t="shared" ca="1" si="240"/>
        <v>-</v>
      </c>
      <c r="KG139" s="166" t="str">
        <f t="shared" ca="1" si="241"/>
        <v>-</v>
      </c>
      <c r="KH139" s="166" t="str">
        <f t="shared" si="242"/>
        <v>-</v>
      </c>
      <c r="KI139" s="168">
        <f t="shared" ca="1" si="233"/>
        <v>0</v>
      </c>
      <c r="KJ139" s="27">
        <v>0</v>
      </c>
    </row>
    <row r="140" spans="1:296" s="148" customFormat="1" outlineLevel="1">
      <c r="A140" s="126">
        <f t="shared" si="13"/>
        <v>135</v>
      </c>
      <c r="B140" s="126">
        <f t="shared" si="294"/>
        <v>13</v>
      </c>
      <c r="C140" s="148">
        <v>101</v>
      </c>
      <c r="D140" s="148" t="s">
        <v>884</v>
      </c>
      <c r="E140" s="148" t="b">
        <v>0</v>
      </c>
      <c r="F140" s="148" t="b">
        <v>0</v>
      </c>
      <c r="G140" s="148" t="b">
        <f t="shared" si="279"/>
        <v>0</v>
      </c>
      <c r="H140" s="144">
        <v>3</v>
      </c>
      <c r="I140" s="32">
        <v>2</v>
      </c>
      <c r="J140" s="32">
        <v>4</v>
      </c>
      <c r="K140" s="144">
        <f t="shared" ca="1" si="295"/>
        <v>1</v>
      </c>
      <c r="L140" s="144">
        <f t="shared" ca="1" si="295"/>
        <v>1</v>
      </c>
      <c r="M140" s="144">
        <f t="shared" ca="1" si="295"/>
        <v>1</v>
      </c>
      <c r="N140" s="144">
        <f t="shared" ca="1" si="295"/>
        <v>1</v>
      </c>
      <c r="O140" s="144">
        <f t="shared" ca="1" si="295"/>
        <v>1</v>
      </c>
      <c r="P140" s="144">
        <f t="shared" ca="1" si="295"/>
        <v>1</v>
      </c>
      <c r="Q140" s="144">
        <f t="shared" ca="1" si="295"/>
        <v>1</v>
      </c>
      <c r="R140" s="144">
        <f t="shared" ca="1" si="295"/>
        <v>1</v>
      </c>
      <c r="S140" s="144">
        <f t="shared" ca="1" si="295"/>
        <v>1</v>
      </c>
      <c r="T140" s="144">
        <f t="shared" ca="1" si="295"/>
        <v>1</v>
      </c>
      <c r="U140" s="144">
        <f t="shared" ca="1" si="295"/>
        <v>1</v>
      </c>
      <c r="V140" s="144">
        <f t="shared" ca="1" si="295"/>
        <v>1</v>
      </c>
      <c r="W140" s="144">
        <f t="shared" ca="1" si="295"/>
        <v>1</v>
      </c>
      <c r="X140" s="144">
        <f t="shared" ca="1" si="295"/>
        <v>1</v>
      </c>
      <c r="Y140" s="144">
        <f t="shared" ca="1" si="295"/>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DSP RiskCRRA-low (F33N11)</v>
      </c>
      <c r="AB140" s="10" t="str">
        <f ca="1">IF(COUNTIF(AA$5:AA140,AA140)=1,"-","Dup")</f>
        <v>-</v>
      </c>
      <c r="AC140" s="10"/>
      <c r="AD140" s="168" t="str">
        <f t="shared" ca="1" si="423"/>
        <v>-</v>
      </c>
      <c r="AE140" s="168" t="str">
        <f t="shared" ca="1" si="423"/>
        <v>-</v>
      </c>
      <c r="AF140" s="168" t="str">
        <f t="shared" ca="1" si="423"/>
        <v>-</v>
      </c>
      <c r="AG140" s="168" t="str">
        <f t="shared" ca="1" si="423"/>
        <v>-</v>
      </c>
      <c r="AH140" s="168" t="str">
        <f t="shared" ca="1" si="423"/>
        <v>-</v>
      </c>
      <c r="AI140" s="168" t="b">
        <f t="shared" ca="1" si="423"/>
        <v>1</v>
      </c>
      <c r="AJ140" s="10"/>
      <c r="AK140" s="166" t="b">
        <f t="shared" si="216"/>
        <v>0</v>
      </c>
      <c r="AL140" s="166" t="str">
        <f t="shared" si="216"/>
        <v>-</v>
      </c>
      <c r="AM140" s="166" t="b">
        <f t="shared" si="216"/>
        <v>0</v>
      </c>
      <c r="AN140" s="166" t="b">
        <f t="shared" si="216"/>
        <v>1</v>
      </c>
      <c r="AO140" s="166" t="b">
        <f t="shared" si="216"/>
        <v>0</v>
      </c>
      <c r="AP140" s="166" t="b">
        <f t="shared" si="216"/>
        <v>0</v>
      </c>
      <c r="AQ140" s="166">
        <f t="shared" ca="1" si="217"/>
        <v>0</v>
      </c>
      <c r="AR140" s="166" t="b">
        <f t="shared" si="218"/>
        <v>1</v>
      </c>
      <c r="AS140" s="166" t="b">
        <f t="shared" si="218"/>
        <v>1</v>
      </c>
      <c r="AT140" s="166">
        <f t="shared" si="218"/>
        <v>2</v>
      </c>
      <c r="AU140" s="166" t="str">
        <f t="shared" si="218"/>
        <v>-</v>
      </c>
      <c r="AV140" s="166">
        <f t="shared" si="218"/>
        <v>0.3</v>
      </c>
      <c r="AW140" s="10"/>
      <c r="AX140" s="166" t="b">
        <f t="shared" si="219"/>
        <v>1</v>
      </c>
      <c r="AY140" s="168" t="b">
        <f t="shared" ca="1" si="220"/>
        <v>1</v>
      </c>
      <c r="AZ140" s="168" t="b">
        <f t="shared" ca="1" si="220"/>
        <v>1</v>
      </c>
      <c r="BA140" s="167">
        <f t="shared" si="263"/>
        <v>3208</v>
      </c>
      <c r="BB140" s="168" t="str">
        <f t="shared" ca="1" si="220"/>
        <v>-</v>
      </c>
      <c r="BC140" s="168" t="str">
        <f t="shared" ca="1" si="220"/>
        <v>-</v>
      </c>
      <c r="BD140" s="168" t="str">
        <f t="shared" ca="1" si="220"/>
        <v>-</v>
      </c>
      <c r="BE140" s="168" t="str">
        <f t="shared" ca="1" si="220"/>
        <v>-</v>
      </c>
      <c r="BF140" s="168" t="str">
        <f t="shared" ca="1" si="220"/>
        <v>-</v>
      </c>
      <c r="BG140" s="168">
        <f t="shared" ca="1" si="220"/>
        <v>1</v>
      </c>
      <c r="BH140" s="168">
        <f t="shared" ca="1" si="220"/>
        <v>1</v>
      </c>
      <c r="BI140" s="168" t="str">
        <f t="shared" ca="1" si="220"/>
        <v>-</v>
      </c>
      <c r="BJ140" s="168" t="str">
        <f t="shared" ca="1" si="220"/>
        <v>-</v>
      </c>
      <c r="BK140" s="10"/>
      <c r="BL140" s="168" t="str">
        <f t="shared" ca="1" si="220"/>
        <v>-</v>
      </c>
      <c r="BM140" s="168" t="str">
        <f t="shared" ca="1" si="220"/>
        <v>-</v>
      </c>
      <c r="BN140" s="168" t="str">
        <f t="shared" ca="1" si="220"/>
        <v>-</v>
      </c>
      <c r="BO140" s="168" t="str">
        <f t="shared" ca="1" si="220"/>
        <v>-</v>
      </c>
      <c r="BP140" s="168" t="str">
        <f t="shared" ca="1" si="220"/>
        <v>-</v>
      </c>
      <c r="BQ140" s="168" t="str">
        <f t="shared" ca="1" si="220"/>
        <v>-</v>
      </c>
      <c r="BR140" s="168" t="str">
        <f t="shared" ca="1" si="220"/>
        <v>-</v>
      </c>
      <c r="BS140" s="168" t="str">
        <f t="shared" ca="1" si="220"/>
        <v>-</v>
      </c>
      <c r="BT140" s="168" t="str">
        <f t="shared" ca="1" si="220"/>
        <v>-</v>
      </c>
      <c r="BU140" s="168" t="str">
        <f t="shared" ca="1" si="220"/>
        <v>-</v>
      </c>
      <c r="BV140" s="168" t="str">
        <f t="shared" ca="1" si="220"/>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21"/>
        <v>-</v>
      </c>
      <c r="CI140" s="168" t="str">
        <f t="shared" ca="1" si="221"/>
        <v>-</v>
      </c>
      <c r="CJ140" s="168" t="str">
        <f t="shared" ca="1" si="221"/>
        <v>-</v>
      </c>
      <c r="CK140" s="168" t="str">
        <f t="shared" ca="1" si="221"/>
        <v>-</v>
      </c>
      <c r="CL140" s="168" t="str">
        <f t="shared" ca="1" si="221"/>
        <v>-</v>
      </c>
      <c r="CM140" s="168" t="str">
        <f t="shared" ca="1" si="221"/>
        <v>-</v>
      </c>
      <c r="CN140" s="168" t="str">
        <f t="shared" ca="1" si="221"/>
        <v>-</v>
      </c>
      <c r="CO140" s="168" t="str">
        <f t="shared" ca="1" si="221"/>
        <v>-</v>
      </c>
      <c r="CP140" s="168">
        <f t="shared" ca="1" si="221"/>
        <v>1</v>
      </c>
      <c r="CQ140" s="168">
        <f t="shared" ca="1" si="221"/>
        <v>1</v>
      </c>
      <c r="CR140" s="168">
        <f t="shared" ca="1" si="221"/>
        <v>0</v>
      </c>
      <c r="CS140" s="168" t="str">
        <f t="shared" ca="1" si="221"/>
        <v>-</v>
      </c>
      <c r="CT140" s="168" t="str">
        <f t="shared" ca="1" si="221"/>
        <v>-</v>
      </c>
      <c r="CU140" s="168" t="str">
        <f t="shared" ca="1" si="221"/>
        <v>-</v>
      </c>
      <c r="CV140" s="168" t="str">
        <f t="shared" ca="1" si="221"/>
        <v>-</v>
      </c>
      <c r="CW140" s="168" t="str">
        <f t="shared" ca="1" si="221"/>
        <v>-</v>
      </c>
      <c r="CX140" s="168" t="str">
        <f t="shared" ca="1" si="221"/>
        <v>-</v>
      </c>
      <c r="CY140" s="168" t="str">
        <f t="shared" ca="1" si="221"/>
        <v>-</v>
      </c>
      <c r="CZ140" s="168">
        <f t="shared" ca="1" si="221"/>
        <v>0</v>
      </c>
      <c r="DA140" s="168" t="str">
        <f t="shared" ca="1" si="221"/>
        <v>-</v>
      </c>
      <c r="DB140" s="168" t="str">
        <f t="shared" ca="1" si="221"/>
        <v>-</v>
      </c>
      <c r="DC140" s="168" t="str">
        <f t="shared" ca="1" si="221"/>
        <v>-</v>
      </c>
      <c r="DD140" s="168" t="str">
        <f t="shared" ca="1" si="221"/>
        <v>-</v>
      </c>
      <c r="DE140" s="168" t="str">
        <f t="shared" ca="1" si="221"/>
        <v>-</v>
      </c>
      <c r="DF140" s="168">
        <f t="shared" ca="1" si="221"/>
        <v>0</v>
      </c>
      <c r="DG140" s="168">
        <f t="shared" ca="1" si="221"/>
        <v>0</v>
      </c>
      <c r="DH140" s="168">
        <f t="shared" ca="1" si="221"/>
        <v>0</v>
      </c>
      <c r="DI140" s="168">
        <f t="shared" ca="1" si="221"/>
        <v>0</v>
      </c>
      <c r="DJ140" s="168">
        <f t="shared" ca="1" si="221"/>
        <v>0</v>
      </c>
      <c r="DK140" s="168">
        <f t="shared" ca="1" si="221"/>
        <v>0</v>
      </c>
      <c r="DL140" s="168">
        <f t="shared" ca="1" si="221"/>
        <v>0</v>
      </c>
      <c r="DM140" s="168" t="str">
        <f t="shared" ca="1" si="221"/>
        <v>-</v>
      </c>
      <c r="DN140" s="168" t="str">
        <f t="shared" ca="1" si="221"/>
        <v>-</v>
      </c>
      <c r="DO140" s="168" t="str">
        <f t="shared" ca="1" si="221"/>
        <v>-</v>
      </c>
      <c r="DP140" s="168" t="str">
        <f t="shared" ca="1" si="221"/>
        <v>-</v>
      </c>
      <c r="DQ140" s="168" t="str">
        <f t="shared" ca="1" si="221"/>
        <v>-</v>
      </c>
      <c r="DR140" s="168" t="str">
        <f t="shared" ca="1" si="223"/>
        <v>-</v>
      </c>
      <c r="DS140" s="168" t="str">
        <f t="shared" ca="1" si="223"/>
        <v>-</v>
      </c>
      <c r="DT140" s="168" t="str">
        <f t="shared" ca="1" si="223"/>
        <v>-</v>
      </c>
      <c r="DU140" s="168" t="str">
        <f t="shared" ca="1" si="223"/>
        <v>-</v>
      </c>
      <c r="DV140" s="168" t="str">
        <f t="shared" ca="1" si="223"/>
        <v>-</v>
      </c>
      <c r="DW140" s="168" t="str">
        <f t="shared" ca="1" si="223"/>
        <v>-</v>
      </c>
      <c r="DX140" s="10"/>
      <c r="DY140" s="168">
        <f t="shared" ca="1" si="223"/>
        <v>1</v>
      </c>
      <c r="DZ140" s="168" t="str">
        <f t="shared" ca="1" si="223"/>
        <v>-</v>
      </c>
      <c r="EA140" s="168" t="str">
        <f t="shared" ca="1" si="223"/>
        <v>-</v>
      </c>
      <c r="EB140" s="168" t="str">
        <f t="shared" ca="1" si="223"/>
        <v>-</v>
      </c>
      <c r="EC140" s="168" t="str">
        <f t="shared" ca="1" si="223"/>
        <v>-</v>
      </c>
      <c r="ED140" s="168" t="b">
        <f t="shared" ca="1" si="223"/>
        <v>0</v>
      </c>
      <c r="EE140" s="168" t="str">
        <f t="shared" ca="1" si="223"/>
        <v>-</v>
      </c>
      <c r="EF140" s="168">
        <f t="shared" ca="1" si="223"/>
        <v>0</v>
      </c>
      <c r="EG140" s="168" t="str">
        <f t="shared" ca="1" si="223"/>
        <v>-</v>
      </c>
      <c r="EH140" s="166" cm="1">
        <f t="array" aca="1" ref="EH140" ca="1">INDEX(i.rev,$K140,EH$15)</f>
        <v>1</v>
      </c>
      <c r="EI140" s="168">
        <f t="shared" ca="1" si="223"/>
        <v>0</v>
      </c>
      <c r="EJ140" s="168">
        <f t="shared" ca="1" si="223"/>
        <v>1</v>
      </c>
      <c r="EK140" s="168">
        <f t="shared" ca="1" si="223"/>
        <v>0</v>
      </c>
      <c r="EL140" s="168">
        <f t="shared" ca="1" si="223"/>
        <v>1</v>
      </c>
      <c r="EM140" s="168">
        <f t="shared" ca="1" si="223"/>
        <v>1</v>
      </c>
      <c r="EN140" s="168">
        <f t="shared" ca="1" si="223"/>
        <v>1</v>
      </c>
      <c r="EO140" s="168">
        <f t="shared" ca="1" si="223"/>
        <v>0</v>
      </c>
      <c r="EP140" s="168">
        <f t="shared" ca="1" si="223"/>
        <v>0</v>
      </c>
      <c r="EQ140" s="168">
        <f t="shared" ca="1" si="223"/>
        <v>0</v>
      </c>
      <c r="ER140" s="168">
        <f t="shared" ca="1" si="223"/>
        <v>0</v>
      </c>
      <c r="ES140" s="168">
        <f t="shared" ca="1" si="223"/>
        <v>0</v>
      </c>
      <c r="ET140" s="168">
        <f t="shared" ca="1" si="223"/>
        <v>0</v>
      </c>
      <c r="EU140" s="168">
        <f t="shared" ca="1" si="223"/>
        <v>0</v>
      </c>
      <c r="EV140" s="168">
        <f t="shared" ca="1" si="223"/>
        <v>0</v>
      </c>
      <c r="EW140" s="168">
        <f t="shared" ca="1" si="223"/>
        <v>0</v>
      </c>
      <c r="EX140" s="168">
        <f t="shared" ca="1" si="223"/>
        <v>0</v>
      </c>
      <c r="EY140" s="166" cm="1">
        <f t="array" aca="1" ref="EY140" ca="1">INDEX(i.rev,$K140,EY$15)</f>
        <v>0</v>
      </c>
      <c r="EZ140" s="168">
        <f t="shared" ca="1" si="223"/>
        <v>0</v>
      </c>
      <c r="FA140" s="166" cm="1">
        <f t="array" aca="1" ref="FA140" ca="1">INDEX(i.rev,$K140,FA$15)</f>
        <v>1</v>
      </c>
      <c r="FB140" s="168">
        <f t="shared" ca="1" si="223"/>
        <v>0</v>
      </c>
      <c r="FC140" s="168">
        <f t="shared" ca="1" si="223"/>
        <v>0</v>
      </c>
      <c r="FD140" s="168">
        <f t="shared" ca="1" si="223"/>
        <v>0</v>
      </c>
      <c r="FE140" s="168">
        <f t="shared" ca="1" si="223"/>
        <v>0</v>
      </c>
      <c r="FF140" s="168">
        <f t="shared" ca="1" si="223"/>
        <v>0</v>
      </c>
      <c r="FG140" s="168">
        <f t="shared" ca="1" si="223"/>
        <v>0</v>
      </c>
      <c r="FH140" s="168">
        <f t="shared" ca="1" si="223"/>
        <v>0</v>
      </c>
      <c r="FI140" s="10"/>
      <c r="FJ140" s="168" t="str">
        <f t="shared" ca="1" si="223"/>
        <v>-</v>
      </c>
      <c r="FK140" s="168" t="str">
        <f t="shared" ca="1" si="223"/>
        <v>-</v>
      </c>
      <c r="FL140" s="168" t="str">
        <f t="shared" ca="1" si="223"/>
        <v>-</v>
      </c>
      <c r="FM140" s="168" t="str">
        <f t="shared" ca="1" si="223"/>
        <v>-</v>
      </c>
      <c r="FN140" s="168" t="str">
        <f t="shared" ca="1" si="224"/>
        <v>-</v>
      </c>
      <c r="FO140" s="166" t="b">
        <f t="shared" si="225"/>
        <v>0</v>
      </c>
      <c r="FP140" s="166" t="b">
        <f t="shared" si="225"/>
        <v>0</v>
      </c>
      <c r="FQ140" s="166" t="b">
        <f t="shared" si="225"/>
        <v>1</v>
      </c>
      <c r="FR140" s="168">
        <f t="shared" ca="1" si="223"/>
        <v>0</v>
      </c>
      <c r="FS140" s="166">
        <f t="shared" ca="1" si="226"/>
        <v>1</v>
      </c>
      <c r="FT140" s="166">
        <f t="shared" ca="1" si="226"/>
        <v>1</v>
      </c>
      <c r="FU140" s="168" t="str">
        <f t="shared" ca="1" si="223"/>
        <v>-</v>
      </c>
      <c r="FV140" s="168" t="str">
        <f t="shared" ca="1" si="223"/>
        <v>-</v>
      </c>
      <c r="FW140" s="168" t="str">
        <f t="shared" ca="1" si="223"/>
        <v>-</v>
      </c>
      <c r="FX140" s="168" t="str">
        <f t="shared" ca="1" si="223"/>
        <v>-</v>
      </c>
      <c r="FY140" s="168" t="str">
        <f t="shared" ca="1" si="223"/>
        <v>-</v>
      </c>
      <c r="FZ140" s="168" t="str">
        <f t="shared" ca="1" si="223"/>
        <v>-</v>
      </c>
      <c r="GA140" s="168" t="str">
        <f t="shared" ca="1" si="223"/>
        <v>-</v>
      </c>
      <c r="GB140" s="168" t="str">
        <f t="shared" ca="1" si="223"/>
        <v>-</v>
      </c>
      <c r="GC140" s="168" t="str">
        <f t="shared" ca="1" si="223"/>
        <v>-</v>
      </c>
      <c r="GD140" s="168" t="b">
        <f t="shared" ca="1" si="223"/>
        <v>1</v>
      </c>
      <c r="GE140" s="168" t="str">
        <f t="shared" ca="1" si="223"/>
        <v>-</v>
      </c>
      <c r="GF140" s="168" t="str">
        <f t="shared" ca="1" si="223"/>
        <v>-</v>
      </c>
      <c r="GG140" s="168" t="str">
        <f t="shared" ca="1" si="227"/>
        <v>-</v>
      </c>
      <c r="GH140" s="168" t="str">
        <f t="shared" ca="1" si="228"/>
        <v>-</v>
      </c>
      <c r="GI140" s="168" t="str">
        <f t="shared" ca="1" si="229"/>
        <v>-</v>
      </c>
      <c r="GJ140" s="168" t="str">
        <f t="shared" ca="1" si="230"/>
        <v>-</v>
      </c>
      <c r="GK140" s="168" t="str">
        <f t="shared" ca="1" si="230"/>
        <v>-</v>
      </c>
      <c r="GL140" s="168" t="str">
        <f t="shared" ca="1" si="230"/>
        <v>-</v>
      </c>
      <c r="GM140" s="168" t="str">
        <f t="shared" ca="1" si="230"/>
        <v>-</v>
      </c>
      <c r="GN140" s="168" t="str">
        <f t="shared" ca="1" si="230"/>
        <v>-</v>
      </c>
      <c r="GO140" s="168" t="str">
        <f t="shared" ca="1" si="230"/>
        <v>-</v>
      </c>
      <c r="GP140" s="168" t="str">
        <f t="shared" ca="1" si="230"/>
        <v>-</v>
      </c>
      <c r="GQ140" s="168" t="str">
        <f t="shared" ca="1" si="230"/>
        <v>-</v>
      </c>
      <c r="GR140" s="168" t="str">
        <f t="shared" ca="1" si="230"/>
        <v>-</v>
      </c>
      <c r="GS140" s="168">
        <f t="shared" ca="1" si="230"/>
        <v>500</v>
      </c>
      <c r="GT140" s="168">
        <f t="shared" ca="1" si="230"/>
        <v>500</v>
      </c>
      <c r="GU140" s="168" t="str">
        <f t="shared" ca="1" si="230"/>
        <v>-</v>
      </c>
      <c r="GV140" s="168" t="str">
        <f t="shared" ca="1" si="230"/>
        <v>-</v>
      </c>
      <c r="GW140" s="168" t="str">
        <f t="shared" ca="1" si="230"/>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31"/>
        <v>4.4999999999999998E-2</v>
      </c>
      <c r="JB140" s="166">
        <f t="shared" ca="1" si="232"/>
        <v>4.4999999999999998E-2</v>
      </c>
      <c r="JC140" s="168">
        <f t="shared" ca="1" si="233"/>
        <v>1</v>
      </c>
      <c r="JD140" s="168">
        <f t="shared" ca="1" si="233"/>
        <v>0</v>
      </c>
      <c r="JE140" s="168">
        <f t="shared" ca="1" si="233"/>
        <v>1</v>
      </c>
      <c r="JF140" s="168">
        <f t="shared" ca="1" si="233"/>
        <v>1</v>
      </c>
      <c r="JG140" s="168">
        <f t="shared" ca="1" si="233"/>
        <v>0</v>
      </c>
      <c r="JH140" s="168">
        <f t="shared" ca="1" si="233"/>
        <v>70</v>
      </c>
      <c r="JI140" s="168">
        <f t="shared" ca="1" si="233"/>
        <v>50</v>
      </c>
      <c r="JJ140" s="168">
        <f t="shared" ca="1" si="233"/>
        <v>70</v>
      </c>
      <c r="JK140" s="168">
        <f t="shared" ca="1" si="233"/>
        <v>50</v>
      </c>
      <c r="JL140" s="166">
        <f t="shared" ca="1" si="301"/>
        <v>1</v>
      </c>
      <c r="JM140" s="166">
        <f t="shared" ca="1" si="302"/>
        <v>1</v>
      </c>
      <c r="JN140" s="166">
        <f t="shared" ca="1" si="303"/>
        <v>1</v>
      </c>
      <c r="JO140" s="166">
        <f t="shared" ca="1" si="234"/>
        <v>1</v>
      </c>
      <c r="JP140" s="166">
        <f t="shared" ca="1" si="234"/>
        <v>1</v>
      </c>
      <c r="JQ140" s="168">
        <f t="shared" ca="1" si="233"/>
        <v>1</v>
      </c>
      <c r="JR140" s="10"/>
      <c r="JS140" s="168">
        <f t="shared" ca="1" si="233"/>
        <v>1</v>
      </c>
      <c r="JT140" s="166">
        <f t="shared" ca="1" si="235"/>
        <v>1</v>
      </c>
      <c r="JU140" s="168">
        <f t="shared" ca="1" si="233"/>
        <v>1</v>
      </c>
      <c r="JV140" s="168">
        <f t="shared" ca="1" si="233"/>
        <v>1</v>
      </c>
      <c r="JW140" s="168">
        <f t="shared" ca="1" si="233"/>
        <v>1</v>
      </c>
      <c r="JX140" s="168">
        <f t="shared" ca="1" si="233"/>
        <v>1</v>
      </c>
      <c r="JY140" s="168">
        <f t="shared" ca="1" si="233"/>
        <v>1</v>
      </c>
      <c r="JZ140" s="168">
        <f t="shared" ca="1" si="233"/>
        <v>1</v>
      </c>
      <c r="KA140" s="166">
        <f t="shared" ca="1" si="236"/>
        <v>1</v>
      </c>
      <c r="KB140" s="166">
        <f t="shared" ca="1" si="237"/>
        <v>1</v>
      </c>
      <c r="KC140" s="166">
        <f t="shared" ca="1" si="238"/>
        <v>1</v>
      </c>
      <c r="KD140" s="166" t="str">
        <f t="shared" ca="1" si="239"/>
        <v>-</v>
      </c>
      <c r="KE140" s="199">
        <v>2</v>
      </c>
      <c r="KF140" s="166" t="str">
        <f t="shared" ca="1" si="240"/>
        <v>-</v>
      </c>
      <c r="KG140" s="166" t="str">
        <f t="shared" ca="1" si="241"/>
        <v>-</v>
      </c>
      <c r="KH140" s="166" t="str">
        <f t="shared" ca="1" si="242"/>
        <v>-</v>
      </c>
      <c r="KI140" s="168">
        <f t="shared" ca="1" si="233"/>
        <v>0</v>
      </c>
      <c r="KJ140" s="27">
        <v>0</v>
      </c>
    </row>
    <row r="141" spans="1:296" s="148" customFormat="1" outlineLevel="1">
      <c r="A141" s="126">
        <f t="shared" si="13"/>
        <v>136</v>
      </c>
      <c r="B141" s="126">
        <f t="shared" si="294"/>
        <v>13</v>
      </c>
      <c r="C141" s="148">
        <v>101</v>
      </c>
      <c r="D141" s="148" t="s">
        <v>884</v>
      </c>
      <c r="E141" s="148" t="b">
        <v>0</v>
      </c>
      <c r="F141" s="148" t="b">
        <v>0</v>
      </c>
      <c r="G141" s="148" t="b">
        <f t="shared" si="279"/>
        <v>0</v>
      </c>
      <c r="H141" s="144">
        <v>3</v>
      </c>
      <c r="I141" s="32">
        <v>3</v>
      </c>
      <c r="J141" s="32">
        <v>1</v>
      </c>
      <c r="K141" s="144">
        <f t="shared" ca="1" si="295"/>
        <v>1</v>
      </c>
      <c r="L141" s="144">
        <f t="shared" ca="1" si="295"/>
        <v>1</v>
      </c>
      <c r="M141" s="144">
        <f t="shared" ca="1" si="295"/>
        <v>1</v>
      </c>
      <c r="N141" s="144">
        <f t="shared" ca="1" si="295"/>
        <v>1</v>
      </c>
      <c r="O141" s="144">
        <f t="shared" ca="1" si="295"/>
        <v>1</v>
      </c>
      <c r="P141" s="144">
        <f t="shared" ca="1" si="295"/>
        <v>1</v>
      </c>
      <c r="Q141" s="144">
        <f t="shared" ca="1" si="295"/>
        <v>1</v>
      </c>
      <c r="R141" s="144">
        <f t="shared" ca="1" si="295"/>
        <v>1</v>
      </c>
      <c r="S141" s="144">
        <f t="shared" ca="1" si="295"/>
        <v>1</v>
      </c>
      <c r="T141" s="144">
        <f t="shared" ca="1" si="295"/>
        <v>1</v>
      </c>
      <c r="U141" s="144">
        <f t="shared" ca="1" si="295"/>
        <v>1</v>
      </c>
      <c r="V141" s="144">
        <f t="shared" ca="1" si="295"/>
        <v>1</v>
      </c>
      <c r="W141" s="144">
        <f t="shared" ca="1" si="295"/>
        <v>1</v>
      </c>
      <c r="X141" s="144">
        <f t="shared" ca="1" si="295"/>
        <v>1</v>
      </c>
      <c r="Y141" s="144">
        <f t="shared" ca="1" si="295"/>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SQ (F33N11)</v>
      </c>
      <c r="AB141" s="10" t="str">
        <f ca="1">IF(COUNTIF(AA$5:AA141,AA141)=1,"-","Dup")</f>
        <v>-</v>
      </c>
      <c r="AC141" s="10"/>
      <c r="AD141" s="168" t="str">
        <f t="shared" ca="1" si="423"/>
        <v>-</v>
      </c>
      <c r="AE141" s="168" t="str">
        <f t="shared" ca="1" si="423"/>
        <v>-</v>
      </c>
      <c r="AF141" s="168" t="str">
        <f t="shared" ca="1" si="423"/>
        <v>-</v>
      </c>
      <c r="AG141" s="168" t="str">
        <f t="shared" ca="1" si="423"/>
        <v>-</v>
      </c>
      <c r="AH141" s="168" t="str">
        <f t="shared" ca="1" si="423"/>
        <v>-</v>
      </c>
      <c r="AI141" s="168" t="b">
        <f t="shared" ca="1" si="423"/>
        <v>1</v>
      </c>
      <c r="AJ141" s="10"/>
      <c r="AK141" s="166" t="b">
        <f t="shared" si="216"/>
        <v>0</v>
      </c>
      <c r="AL141" s="166">
        <f t="shared" si="216"/>
        <v>2</v>
      </c>
      <c r="AM141" s="166" t="b">
        <f t="shared" si="216"/>
        <v>0</v>
      </c>
      <c r="AN141" s="166" t="b">
        <f t="shared" si="216"/>
        <v>1</v>
      </c>
      <c r="AO141" s="166" t="b">
        <f t="shared" si="216"/>
        <v>0</v>
      </c>
      <c r="AP141" s="166" t="b">
        <f t="shared" si="216"/>
        <v>0</v>
      </c>
      <c r="AQ141" s="166">
        <f t="shared" ca="1" si="217"/>
        <v>0</v>
      </c>
      <c r="AR141" s="166" t="b">
        <f t="shared" si="218"/>
        <v>0</v>
      </c>
      <c r="AS141" s="166" t="b">
        <f t="shared" si="218"/>
        <v>0</v>
      </c>
      <c r="AT141" s="166" t="str">
        <f t="shared" si="218"/>
        <v>-</v>
      </c>
      <c r="AU141" s="166" t="str">
        <f t="shared" si="218"/>
        <v>-</v>
      </c>
      <c r="AV141" s="166" t="str">
        <f t="shared" si="218"/>
        <v>-</v>
      </c>
      <c r="AW141" s="10"/>
      <c r="AX141" s="166" t="b">
        <f t="shared" si="219"/>
        <v>1</v>
      </c>
      <c r="AY141" s="168" t="b">
        <f t="shared" ca="1" si="220"/>
        <v>1</v>
      </c>
      <c r="AZ141" s="168" t="b">
        <f t="shared" ca="1" si="220"/>
        <v>1</v>
      </c>
      <c r="BA141" s="167">
        <f t="shared" si="263"/>
        <v>3208</v>
      </c>
      <c r="BB141" s="168" t="str">
        <f t="shared" ca="1" si="220"/>
        <v>-</v>
      </c>
      <c r="BC141" s="168" t="str">
        <f t="shared" ca="1" si="220"/>
        <v>-</v>
      </c>
      <c r="BD141" s="168" t="str">
        <f t="shared" ca="1" si="220"/>
        <v>-</v>
      </c>
      <c r="BE141" s="168" t="str">
        <f t="shared" ca="1" si="220"/>
        <v>-</v>
      </c>
      <c r="BF141" s="168" t="str">
        <f t="shared" ca="1" si="220"/>
        <v>-</v>
      </c>
      <c r="BG141" s="168">
        <f t="shared" ca="1" si="220"/>
        <v>1</v>
      </c>
      <c r="BH141" s="168">
        <f t="shared" ca="1" si="220"/>
        <v>1</v>
      </c>
      <c r="BI141" s="168" t="str">
        <f t="shared" ca="1" si="220"/>
        <v>-</v>
      </c>
      <c r="BJ141" s="168" t="str">
        <f t="shared" ca="1" si="220"/>
        <v>-</v>
      </c>
      <c r="BK141" s="10"/>
      <c r="BL141" s="168" t="str">
        <f t="shared" ca="1" si="220"/>
        <v>-</v>
      </c>
      <c r="BM141" s="168" t="str">
        <f t="shared" ca="1" si="220"/>
        <v>-</v>
      </c>
      <c r="BN141" s="168" t="str">
        <f t="shared" ca="1" si="220"/>
        <v>-</v>
      </c>
      <c r="BO141" s="168" t="str">
        <f t="shared" ca="1" si="220"/>
        <v>-</v>
      </c>
      <c r="BP141" s="168" t="str">
        <f t="shared" ca="1" si="220"/>
        <v>-</v>
      </c>
      <c r="BQ141" s="168" t="str">
        <f t="shared" ca="1" si="220"/>
        <v>-</v>
      </c>
      <c r="BR141" s="168" t="str">
        <f t="shared" ca="1" si="220"/>
        <v>-</v>
      </c>
      <c r="BS141" s="168" t="str">
        <f t="shared" ca="1" si="220"/>
        <v>-</v>
      </c>
      <c r="BT141" s="168" t="str">
        <f t="shared" ca="1" si="220"/>
        <v>-</v>
      </c>
      <c r="BU141" s="168" t="str">
        <f t="shared" ca="1" si="220"/>
        <v>-</v>
      </c>
      <c r="BV141" s="168" t="str">
        <f t="shared" ca="1" si="220"/>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21"/>
        <v>-</v>
      </c>
      <c r="CI141" s="168" t="str">
        <f t="shared" ca="1" si="221"/>
        <v>-</v>
      </c>
      <c r="CJ141" s="168" t="str">
        <f t="shared" ca="1" si="221"/>
        <v>-</v>
      </c>
      <c r="CK141" s="168" t="str">
        <f t="shared" ca="1" si="221"/>
        <v>-</v>
      </c>
      <c r="CL141" s="168" t="str">
        <f t="shared" ca="1" si="221"/>
        <v>-</v>
      </c>
      <c r="CM141" s="168" t="str">
        <f t="shared" ca="1" si="221"/>
        <v>-</v>
      </c>
      <c r="CN141" s="168" t="str">
        <f t="shared" ca="1" si="221"/>
        <v>-</v>
      </c>
      <c r="CO141" s="168" t="str">
        <f t="shared" ca="1" si="221"/>
        <v>-</v>
      </c>
      <c r="CP141" s="168">
        <f t="shared" ca="1" si="221"/>
        <v>1</v>
      </c>
      <c r="CQ141" s="168">
        <f t="shared" ca="1" si="221"/>
        <v>1</v>
      </c>
      <c r="CR141" s="168">
        <f t="shared" ca="1" si="221"/>
        <v>0</v>
      </c>
      <c r="CS141" s="168" t="str">
        <f t="shared" ca="1" si="221"/>
        <v>-</v>
      </c>
      <c r="CT141" s="168" t="str">
        <f t="shared" ca="1" si="221"/>
        <v>-</v>
      </c>
      <c r="CU141" s="168" t="str">
        <f t="shared" ca="1" si="221"/>
        <v>-</v>
      </c>
      <c r="CV141" s="168" t="str">
        <f t="shared" ca="1" si="221"/>
        <v>-</v>
      </c>
      <c r="CW141" s="168" t="str">
        <f t="shared" ca="1" si="221"/>
        <v>-</v>
      </c>
      <c r="CX141" s="168" t="str">
        <f t="shared" ca="1" si="221"/>
        <v>-</v>
      </c>
      <c r="CY141" s="168" t="str">
        <f t="shared" ca="1" si="221"/>
        <v>-</v>
      </c>
      <c r="CZ141" s="168">
        <f t="shared" ca="1" si="221"/>
        <v>0</v>
      </c>
      <c r="DA141" s="168" t="str">
        <f t="shared" ca="1" si="221"/>
        <v>-</v>
      </c>
      <c r="DB141" s="168" t="str">
        <f t="shared" ca="1" si="221"/>
        <v>-</v>
      </c>
      <c r="DC141" s="168" t="str">
        <f t="shared" ca="1" si="221"/>
        <v>-</v>
      </c>
      <c r="DD141" s="168" t="str">
        <f t="shared" ca="1" si="221"/>
        <v>-</v>
      </c>
      <c r="DE141" s="168" t="str">
        <f t="shared" ca="1" si="221"/>
        <v>-</v>
      </c>
      <c r="DF141" s="168">
        <f t="shared" ca="1" si="221"/>
        <v>0</v>
      </c>
      <c r="DG141" s="168">
        <f t="shared" ca="1" si="221"/>
        <v>0</v>
      </c>
      <c r="DH141" s="168">
        <f t="shared" ca="1" si="221"/>
        <v>0</v>
      </c>
      <c r="DI141" s="168">
        <f t="shared" ca="1" si="221"/>
        <v>0</v>
      </c>
      <c r="DJ141" s="168">
        <f t="shared" ca="1" si="221"/>
        <v>0</v>
      </c>
      <c r="DK141" s="168">
        <f t="shared" ca="1" si="221"/>
        <v>0</v>
      </c>
      <c r="DL141" s="168">
        <f t="shared" ca="1" si="221"/>
        <v>0</v>
      </c>
      <c r="DM141" s="168" t="str">
        <f t="shared" ca="1" si="221"/>
        <v>-</v>
      </c>
      <c r="DN141" s="168" t="str">
        <f t="shared" ca="1" si="221"/>
        <v>-</v>
      </c>
      <c r="DO141" s="168" t="str">
        <f t="shared" ca="1" si="221"/>
        <v>-</v>
      </c>
      <c r="DP141" s="168" t="str">
        <f t="shared" ca="1" si="221"/>
        <v>-</v>
      </c>
      <c r="DQ141" s="168" t="str">
        <f t="shared" ca="1" si="221"/>
        <v>-</v>
      </c>
      <c r="DR141" s="168" t="str">
        <f t="shared" ca="1" si="223"/>
        <v>-</v>
      </c>
      <c r="DS141" s="168" t="str">
        <f t="shared" ca="1" si="223"/>
        <v>-</v>
      </c>
      <c r="DT141" s="168" t="str">
        <f t="shared" ca="1" si="223"/>
        <v>-</v>
      </c>
      <c r="DU141" s="168" t="str">
        <f t="shared" ca="1" si="223"/>
        <v>-</v>
      </c>
      <c r="DV141" s="168" t="str">
        <f t="shared" ca="1" si="223"/>
        <v>-</v>
      </c>
      <c r="DW141" s="168" t="str">
        <f t="shared" ca="1" si="223"/>
        <v>-</v>
      </c>
      <c r="DX141" s="10"/>
      <c r="DY141" s="168">
        <f t="shared" ca="1" si="223"/>
        <v>1</v>
      </c>
      <c r="DZ141" s="168" t="str">
        <f t="shared" ca="1" si="223"/>
        <v>-</v>
      </c>
      <c r="EA141" s="168" t="str">
        <f t="shared" ca="1" si="223"/>
        <v>-</v>
      </c>
      <c r="EB141" s="168" t="str">
        <f t="shared" ca="1" si="223"/>
        <v>-</v>
      </c>
      <c r="EC141" s="168" t="str">
        <f t="shared" ca="1" si="223"/>
        <v>-</v>
      </c>
      <c r="ED141" s="168" t="b">
        <f t="shared" ca="1" si="223"/>
        <v>0</v>
      </c>
      <c r="EE141" s="168" t="str">
        <f t="shared" ca="1" si="223"/>
        <v>-</v>
      </c>
      <c r="EF141" s="168">
        <f t="shared" ca="1" si="223"/>
        <v>0</v>
      </c>
      <c r="EG141" s="168" t="str">
        <f t="shared" ca="1" si="223"/>
        <v>-</v>
      </c>
      <c r="EH141" s="166" cm="1">
        <f t="array" aca="1" ref="EH141" ca="1">INDEX(i.rev,$K141,EH$15)</f>
        <v>1</v>
      </c>
      <c r="EI141" s="168">
        <f t="shared" ca="1" si="223"/>
        <v>0</v>
      </c>
      <c r="EJ141" s="168">
        <f t="shared" ca="1" si="223"/>
        <v>1</v>
      </c>
      <c r="EK141" s="168">
        <f t="shared" ca="1" si="223"/>
        <v>0</v>
      </c>
      <c r="EL141" s="168">
        <f t="shared" ca="1" si="223"/>
        <v>1</v>
      </c>
      <c r="EM141" s="168">
        <f t="shared" ca="1" si="223"/>
        <v>1</v>
      </c>
      <c r="EN141" s="168">
        <f t="shared" ca="1" si="223"/>
        <v>1</v>
      </c>
      <c r="EO141" s="168">
        <f t="shared" ca="1" si="223"/>
        <v>0</v>
      </c>
      <c r="EP141" s="168">
        <f t="shared" ca="1" si="223"/>
        <v>0</v>
      </c>
      <c r="EQ141" s="168">
        <f t="shared" ca="1" si="223"/>
        <v>0</v>
      </c>
      <c r="ER141" s="168">
        <f t="shared" ca="1" si="223"/>
        <v>0</v>
      </c>
      <c r="ES141" s="168">
        <f t="shared" ca="1" si="223"/>
        <v>0</v>
      </c>
      <c r="ET141" s="168">
        <f t="shared" ca="1" si="223"/>
        <v>0</v>
      </c>
      <c r="EU141" s="168">
        <f t="shared" ca="1" si="223"/>
        <v>0</v>
      </c>
      <c r="EV141" s="168">
        <f t="shared" ca="1" si="223"/>
        <v>0</v>
      </c>
      <c r="EW141" s="168">
        <f t="shared" ca="1" si="223"/>
        <v>0</v>
      </c>
      <c r="EX141" s="168">
        <f t="shared" ca="1" si="223"/>
        <v>0</v>
      </c>
      <c r="EY141" s="166" cm="1">
        <f t="array" aca="1" ref="EY141" ca="1">INDEX(i.rev,$K141,EY$15)</f>
        <v>0</v>
      </c>
      <c r="EZ141" s="168">
        <f t="shared" ca="1" si="223"/>
        <v>0</v>
      </c>
      <c r="FA141" s="166" cm="1">
        <f t="array" aca="1" ref="FA141" ca="1">INDEX(i.rev,$K141,FA$15)</f>
        <v>1</v>
      </c>
      <c r="FB141" s="168">
        <f t="shared" ca="1" si="223"/>
        <v>0</v>
      </c>
      <c r="FC141" s="168">
        <f t="shared" ca="1" si="223"/>
        <v>0</v>
      </c>
      <c r="FD141" s="168">
        <f t="shared" ca="1" si="223"/>
        <v>0</v>
      </c>
      <c r="FE141" s="168">
        <f t="shared" ca="1" si="223"/>
        <v>0</v>
      </c>
      <c r="FF141" s="168">
        <f t="shared" ca="1" si="223"/>
        <v>0</v>
      </c>
      <c r="FG141" s="168">
        <f t="shared" ca="1" si="223"/>
        <v>0</v>
      </c>
      <c r="FH141" s="168">
        <f t="shared" ca="1" si="223"/>
        <v>0</v>
      </c>
      <c r="FI141" s="10"/>
      <c r="FJ141" s="168" t="str">
        <f t="shared" ca="1" si="223"/>
        <v>-</v>
      </c>
      <c r="FK141" s="168" t="str">
        <f t="shared" ca="1" si="223"/>
        <v>-</v>
      </c>
      <c r="FL141" s="168" t="str">
        <f t="shared" ca="1" si="223"/>
        <v>-</v>
      </c>
      <c r="FM141" s="168" t="str">
        <f t="shared" ca="1" si="223"/>
        <v>-</v>
      </c>
      <c r="FN141" s="168" t="str">
        <f t="shared" ca="1" si="224"/>
        <v>-</v>
      </c>
      <c r="FO141" s="166" t="b">
        <f t="shared" si="225"/>
        <v>0</v>
      </c>
      <c r="FP141" s="166" t="b">
        <f t="shared" si="225"/>
        <v>0</v>
      </c>
      <c r="FQ141" s="166" t="b">
        <f t="shared" si="225"/>
        <v>1</v>
      </c>
      <c r="FR141" s="168">
        <f t="shared" ca="1" si="223"/>
        <v>0</v>
      </c>
      <c r="FS141" s="166">
        <f t="shared" ca="1" si="226"/>
        <v>1</v>
      </c>
      <c r="FT141" s="166">
        <f t="shared" ca="1" si="226"/>
        <v>1</v>
      </c>
      <c r="FU141" s="168" t="str">
        <f t="shared" ca="1" si="223"/>
        <v>-</v>
      </c>
      <c r="FV141" s="168" t="str">
        <f t="shared" ca="1" si="223"/>
        <v>-</v>
      </c>
      <c r="FW141" s="168" t="str">
        <f t="shared" ca="1" si="223"/>
        <v>-</v>
      </c>
      <c r="FX141" s="168" t="str">
        <f t="shared" ca="1" si="223"/>
        <v>-</v>
      </c>
      <c r="FY141" s="168" t="str">
        <f t="shared" ca="1" si="223"/>
        <v>-</v>
      </c>
      <c r="FZ141" s="168" t="str">
        <f t="shared" ca="1" si="223"/>
        <v>-</v>
      </c>
      <c r="GA141" s="168" t="str">
        <f t="shared" ca="1" si="223"/>
        <v>-</v>
      </c>
      <c r="GB141" s="168" t="str">
        <f t="shared" ca="1" si="223"/>
        <v>-</v>
      </c>
      <c r="GC141" s="168" t="str">
        <f t="shared" ca="1" si="223"/>
        <v>-</v>
      </c>
      <c r="GD141" s="168" t="b">
        <f t="shared" ca="1" si="223"/>
        <v>1</v>
      </c>
      <c r="GE141" s="168" t="str">
        <f t="shared" ca="1" si="223"/>
        <v>-</v>
      </c>
      <c r="GF141" s="168" t="str">
        <f t="shared" ca="1" si="223"/>
        <v>-</v>
      </c>
      <c r="GG141" s="168" t="str">
        <f t="shared" ca="1" si="223"/>
        <v>-</v>
      </c>
      <c r="GH141" s="168" t="str">
        <f t="shared" ca="1" si="228"/>
        <v>-</v>
      </c>
      <c r="GI141" s="168" t="str">
        <f t="shared" ca="1" si="228"/>
        <v>-</v>
      </c>
      <c r="GJ141" s="168" t="str">
        <f t="shared" ca="1" si="230"/>
        <v>-</v>
      </c>
      <c r="GK141" s="168" t="str">
        <f t="shared" ca="1" si="230"/>
        <v>-</v>
      </c>
      <c r="GL141" s="168" t="str">
        <f t="shared" ca="1" si="230"/>
        <v>-</v>
      </c>
      <c r="GM141" s="168" t="str">
        <f t="shared" ca="1" si="230"/>
        <v>-</v>
      </c>
      <c r="GN141" s="168" t="str">
        <f t="shared" ca="1" si="230"/>
        <v>-</v>
      </c>
      <c r="GO141" s="168" t="str">
        <f t="shared" ca="1" si="230"/>
        <v>-</v>
      </c>
      <c r="GP141" s="168" t="str">
        <f t="shared" ca="1" si="230"/>
        <v>-</v>
      </c>
      <c r="GQ141" s="168" t="str">
        <f t="shared" ca="1" si="230"/>
        <v>-</v>
      </c>
      <c r="GR141" s="168" t="str">
        <f t="shared" ca="1" si="230"/>
        <v>-</v>
      </c>
      <c r="GS141" s="168">
        <f t="shared" ca="1" si="230"/>
        <v>500</v>
      </c>
      <c r="GT141" s="168">
        <f t="shared" ca="1" si="230"/>
        <v>500</v>
      </c>
      <c r="GU141" s="168" t="str">
        <f t="shared" ca="1" si="230"/>
        <v>-</v>
      </c>
      <c r="GV141" s="168" t="str">
        <f t="shared" ca="1" si="230"/>
        <v>-</v>
      </c>
      <c r="GW141" s="168" t="str">
        <f t="shared" ca="1" si="230"/>
        <v>-</v>
      </c>
      <c r="GX141" s="168" t="str">
        <f t="shared" ca="1" si="230"/>
        <v>-</v>
      </c>
      <c r="GY141" s="168" t="str">
        <f t="shared" ca="1" si="230"/>
        <v>-</v>
      </c>
      <c r="GZ141" s="168" t="str">
        <f t="shared" ref="GZ141:IO141" ca="1" si="427">OFFSET(GZ$5,$B141,0)</f>
        <v>-</v>
      </c>
      <c r="HA141" s="168" t="str">
        <f t="shared" ca="1" si="427"/>
        <v>-</v>
      </c>
      <c r="HB141" s="168" t="str">
        <f t="shared" ca="1" si="427"/>
        <v>-</v>
      </c>
      <c r="HC141" s="168" t="str">
        <f t="shared" ca="1" si="427"/>
        <v>-</v>
      </c>
      <c r="HD141" s="168" t="str">
        <f t="shared" ca="1" si="427"/>
        <v>-</v>
      </c>
      <c r="HE141" s="168" t="str">
        <f t="shared" ca="1" si="427"/>
        <v>-</v>
      </c>
      <c r="HF141" s="168" t="str">
        <f t="shared" ca="1" si="427"/>
        <v>-</v>
      </c>
      <c r="HG141" s="168" t="str">
        <f t="shared" ca="1" si="427"/>
        <v>-</v>
      </c>
      <c r="HH141" s="168" t="str">
        <f t="shared" ca="1" si="427"/>
        <v>-</v>
      </c>
      <c r="HI141" s="168" t="str">
        <f t="shared" ca="1" si="427"/>
        <v>-</v>
      </c>
      <c r="HJ141" s="168" t="str">
        <f t="shared" ca="1" si="427"/>
        <v>-</v>
      </c>
      <c r="HK141" s="168" t="str">
        <f t="shared" ca="1" si="427"/>
        <v>-</v>
      </c>
      <c r="HL141" s="168" t="str">
        <f t="shared" ca="1" si="427"/>
        <v>-</v>
      </c>
      <c r="HM141" s="168" t="str">
        <f t="shared" ca="1" si="427"/>
        <v>-</v>
      </c>
      <c r="HN141" s="168" t="str">
        <f t="shared" ca="1" si="427"/>
        <v>-</v>
      </c>
      <c r="HO141" s="168" t="str">
        <f t="shared" ca="1" si="427"/>
        <v>-</v>
      </c>
      <c r="HP141" s="168" t="str">
        <f t="shared" ca="1" si="427"/>
        <v>-</v>
      </c>
      <c r="HQ141" s="168" t="str">
        <f t="shared" ca="1" si="427"/>
        <v>-</v>
      </c>
      <c r="HR141" s="168" t="str">
        <f t="shared" ca="1" si="427"/>
        <v>-</v>
      </c>
      <c r="HS141" s="168" t="str">
        <f t="shared" ca="1" si="427"/>
        <v>-</v>
      </c>
      <c r="HT141" s="168" t="str">
        <f t="shared" ca="1" si="427"/>
        <v>-</v>
      </c>
      <c r="HU141" s="168" t="str">
        <f t="shared" ca="1" si="427"/>
        <v>-</v>
      </c>
      <c r="HV141" s="168" t="str">
        <f t="shared" ca="1" si="427"/>
        <v>-</v>
      </c>
      <c r="HW141" s="168" t="str">
        <f t="shared" ca="1" si="427"/>
        <v>-</v>
      </c>
      <c r="HX141" s="168" t="str">
        <f t="shared" ca="1" si="427"/>
        <v>-</v>
      </c>
      <c r="HY141" s="168" t="str">
        <f t="shared" ca="1" si="427"/>
        <v>-</v>
      </c>
      <c r="HZ141" s="168" t="str">
        <f t="shared" ca="1" si="427"/>
        <v>-</v>
      </c>
      <c r="IA141" s="168" t="str">
        <f t="shared" ca="1" si="427"/>
        <v>-</v>
      </c>
      <c r="IB141" s="168" t="str">
        <f t="shared" ca="1" si="427"/>
        <v>-</v>
      </c>
      <c r="IC141" s="168" t="str">
        <f t="shared" ca="1" si="427"/>
        <v>-</v>
      </c>
      <c r="ID141" s="168" t="str">
        <f t="shared" ca="1" si="427"/>
        <v>-</v>
      </c>
      <c r="IE141" s="168" t="str">
        <f t="shared" ca="1" si="427"/>
        <v>-</v>
      </c>
      <c r="IF141" s="168" t="str">
        <f t="shared" ca="1" si="427"/>
        <v>-</v>
      </c>
      <c r="IG141" s="168" t="str">
        <f t="shared" ca="1" si="427"/>
        <v>-</v>
      </c>
      <c r="IH141" s="168" t="str">
        <f t="shared" ca="1" si="427"/>
        <v>-</v>
      </c>
      <c r="II141" s="168" t="str">
        <f t="shared" ca="1" si="427"/>
        <v>-</v>
      </c>
      <c r="IJ141" s="168" t="str">
        <f t="shared" ca="1" si="427"/>
        <v>-</v>
      </c>
      <c r="IK141" s="168" t="str">
        <f t="shared" ca="1" si="427"/>
        <v>-</v>
      </c>
      <c r="IL141" s="168" t="str">
        <f t="shared" ca="1" si="427"/>
        <v>-</v>
      </c>
      <c r="IM141" s="168" t="str">
        <f t="shared" ca="1" si="427"/>
        <v>-</v>
      </c>
      <c r="IN141" s="168" t="str">
        <f t="shared" ca="1" si="427"/>
        <v>-</v>
      </c>
      <c r="IO141" s="168" t="str">
        <f t="shared" ca="1" si="427"/>
        <v>-</v>
      </c>
      <c r="IP141" s="168" t="str">
        <f t="shared" ca="1" si="230"/>
        <v>-</v>
      </c>
      <c r="IQ141" s="168" t="str">
        <f t="shared" ca="1" si="230"/>
        <v>-</v>
      </c>
      <c r="IR141" s="168" t="str">
        <f t="shared" ca="1" si="230"/>
        <v>-</v>
      </c>
      <c r="IS141" s="168" t="str">
        <f t="shared" ca="1" si="230"/>
        <v>-</v>
      </c>
      <c r="IT141" s="168" t="str">
        <f t="shared" ca="1" si="230"/>
        <v>-</v>
      </c>
      <c r="IU141" s="168" t="str">
        <f t="shared" ca="1" si="230"/>
        <v>-</v>
      </c>
      <c r="IV141" s="168" t="str">
        <f t="shared" ca="1" si="230"/>
        <v>-</v>
      </c>
      <c r="IW141" s="168" t="str">
        <f t="shared" ca="1" si="230"/>
        <v>-</v>
      </c>
      <c r="IX141" s="168" t="str">
        <f t="shared" ca="1" si="230"/>
        <v>-</v>
      </c>
      <c r="IY141" s="168" t="str">
        <f t="shared" ca="1" si="230"/>
        <v>-</v>
      </c>
      <c r="IZ141" s="10"/>
      <c r="JA141" s="166">
        <f t="shared" ca="1" si="231"/>
        <v>4.4999999999999998E-2</v>
      </c>
      <c r="JB141" s="166">
        <f t="shared" ca="1" si="232"/>
        <v>4.4999999999999998E-2</v>
      </c>
      <c r="JC141" s="168">
        <f t="shared" ca="1" si="233"/>
        <v>1</v>
      </c>
      <c r="JD141" s="168">
        <f t="shared" ca="1" si="233"/>
        <v>0</v>
      </c>
      <c r="JE141" s="168">
        <f t="shared" ca="1" si="233"/>
        <v>1</v>
      </c>
      <c r="JF141" s="168">
        <f t="shared" ca="1" si="233"/>
        <v>1</v>
      </c>
      <c r="JG141" s="168">
        <f t="shared" ca="1" si="233"/>
        <v>0</v>
      </c>
      <c r="JH141" s="168">
        <f t="shared" ca="1" si="233"/>
        <v>70</v>
      </c>
      <c r="JI141" s="168">
        <f t="shared" ca="1" si="233"/>
        <v>50</v>
      </c>
      <c r="JJ141" s="168">
        <f t="shared" ca="1" si="233"/>
        <v>70</v>
      </c>
      <c r="JK141" s="168">
        <f t="shared" ca="1" si="233"/>
        <v>50</v>
      </c>
      <c r="JL141" s="166">
        <f t="shared" ca="1" si="301"/>
        <v>1</v>
      </c>
      <c r="JM141" s="166">
        <f t="shared" ca="1" si="302"/>
        <v>1</v>
      </c>
      <c r="JN141" s="166">
        <f t="shared" ca="1" si="303"/>
        <v>1</v>
      </c>
      <c r="JO141" s="166">
        <f t="shared" ca="1" si="234"/>
        <v>1</v>
      </c>
      <c r="JP141" s="166">
        <f t="shared" ca="1" si="234"/>
        <v>1</v>
      </c>
      <c r="JQ141" s="168">
        <f t="shared" ca="1" si="233"/>
        <v>1</v>
      </c>
      <c r="JR141" s="10"/>
      <c r="JS141" s="168">
        <f t="shared" ca="1" si="233"/>
        <v>1</v>
      </c>
      <c r="JT141" s="166">
        <f t="shared" ca="1" si="235"/>
        <v>1</v>
      </c>
      <c r="JU141" s="168">
        <f t="shared" ca="1" si="233"/>
        <v>1</v>
      </c>
      <c r="JV141" s="168">
        <f t="shared" ca="1" si="233"/>
        <v>1</v>
      </c>
      <c r="JW141" s="168">
        <f t="shared" ca="1" si="233"/>
        <v>1</v>
      </c>
      <c r="JX141" s="168">
        <f t="shared" ca="1" si="233"/>
        <v>1</v>
      </c>
      <c r="JY141" s="168">
        <f t="shared" ca="1" si="233"/>
        <v>1</v>
      </c>
      <c r="JZ141" s="168">
        <f t="shared" ca="1" si="233"/>
        <v>1</v>
      </c>
      <c r="KA141" s="166">
        <f t="shared" ca="1" si="236"/>
        <v>1</v>
      </c>
      <c r="KB141" s="166">
        <f t="shared" ca="1" si="237"/>
        <v>1</v>
      </c>
      <c r="KC141" s="166">
        <f t="shared" ca="1" si="238"/>
        <v>1</v>
      </c>
      <c r="KD141" s="166" t="str">
        <f t="shared" ca="1" si="239"/>
        <v>-</v>
      </c>
      <c r="KE141" s="199">
        <v>2</v>
      </c>
      <c r="KF141" s="166" t="str">
        <f t="shared" ca="1" si="240"/>
        <v>-</v>
      </c>
      <c r="KG141" s="166" t="str">
        <f t="shared" ca="1" si="241"/>
        <v>-</v>
      </c>
      <c r="KH141" s="166" t="str">
        <f t="shared" ca="1" si="242"/>
        <v>-</v>
      </c>
      <c r="KI141" s="168">
        <f t="shared" ca="1" si="233"/>
        <v>0</v>
      </c>
      <c r="KJ141" s="27">
        <v>0</v>
      </c>
    </row>
    <row r="142" spans="1:296" s="148" customFormat="1" outlineLevel="1">
      <c r="A142" s="126">
        <v>79</v>
      </c>
      <c r="B142" s="126">
        <v>13</v>
      </c>
      <c r="C142" s="148">
        <v>10001</v>
      </c>
      <c r="D142" s="148" t="s">
        <v>884</v>
      </c>
      <c r="E142" s="148" t="b">
        <v>0</v>
      </c>
      <c r="F142" s="148" t="b">
        <v>0</v>
      </c>
      <c r="G142" s="148" t="b">
        <v>1</v>
      </c>
      <c r="H142" s="144">
        <v>3</v>
      </c>
      <c r="I142" s="32">
        <v>2</v>
      </c>
      <c r="J142" s="144">
        <v>1</v>
      </c>
      <c r="K142" s="144">
        <v>1</v>
      </c>
      <c r="L142" s="144">
        <v>1</v>
      </c>
      <c r="M142" s="144">
        <v>1</v>
      </c>
      <c r="N142" s="144">
        <v>1</v>
      </c>
      <c r="O142" s="144">
        <v>1</v>
      </c>
      <c r="P142" s="144">
        <v>1</v>
      </c>
      <c r="Q142" s="144">
        <v>1</v>
      </c>
      <c r="R142" s="144">
        <v>2</v>
      </c>
      <c r="S142" s="144">
        <v>1</v>
      </c>
      <c r="T142" s="199">
        <v>1</v>
      </c>
      <c r="U142" s="144">
        <v>1</v>
      </c>
      <c r="V142" s="144">
        <v>1</v>
      </c>
      <c r="W142" s="144">
        <v>1</v>
      </c>
      <c r="X142" s="144">
        <v>1</v>
      </c>
      <c r="Y142" s="144">
        <v>1</v>
      </c>
      <c r="AA142" s="162" t="s">
        <v>1654</v>
      </c>
      <c r="AB142" s="10" t="s">
        <v>36</v>
      </c>
      <c r="AC142" s="10"/>
      <c r="AD142" s="167" t="b">
        <v>0</v>
      </c>
      <c r="AE142" s="167" t="b">
        <v>0</v>
      </c>
      <c r="AF142" s="167" t="b">
        <v>0</v>
      </c>
      <c r="AG142" s="167" t="b">
        <v>0</v>
      </c>
      <c r="AH142" s="167" t="b">
        <v>0</v>
      </c>
      <c r="AI142" s="167" t="b">
        <v>1</v>
      </c>
      <c r="AJ142" s="10"/>
      <c r="AK142" s="166" t="b">
        <f t="shared" si="216"/>
        <v>0</v>
      </c>
      <c r="AL142" s="166" t="str">
        <f t="shared" si="216"/>
        <v>-</v>
      </c>
      <c r="AM142" s="166" t="b">
        <f t="shared" si="216"/>
        <v>0</v>
      </c>
      <c r="AN142" s="166" t="b">
        <f t="shared" si="216"/>
        <v>1</v>
      </c>
      <c r="AO142" s="166" t="b">
        <f t="shared" si="216"/>
        <v>0</v>
      </c>
      <c r="AP142" s="166" t="b">
        <f t="shared" si="216"/>
        <v>0</v>
      </c>
      <c r="AQ142" s="166">
        <f t="shared" si="217"/>
        <v>0</v>
      </c>
      <c r="AR142" s="166" t="b">
        <f t="shared" si="218"/>
        <v>0</v>
      </c>
      <c r="AS142" s="166" t="b">
        <f t="shared" si="218"/>
        <v>0</v>
      </c>
      <c r="AT142" s="166" t="s">
        <v>36</v>
      </c>
      <c r="AU142" s="166" t="s">
        <v>36</v>
      </c>
      <c r="AV142" s="166" t="s">
        <v>36</v>
      </c>
      <c r="AW142" s="10"/>
      <c r="AX142" s="166" t="b">
        <v>1</v>
      </c>
      <c r="AY142" s="168" t="b">
        <v>1</v>
      </c>
      <c r="AZ142" s="168" t="b">
        <v>1</v>
      </c>
      <c r="BA142" s="167">
        <v>3108</v>
      </c>
      <c r="BB142" s="168" t="s">
        <v>36</v>
      </c>
      <c r="BC142" s="168" t="s">
        <v>36</v>
      </c>
      <c r="BD142" s="168" t="s">
        <v>36</v>
      </c>
      <c r="BE142" s="168" t="s">
        <v>36</v>
      </c>
      <c r="BF142" s="168" t="s">
        <v>36</v>
      </c>
      <c r="BG142" s="168">
        <v>1</v>
      </c>
      <c r="BH142" s="168">
        <v>1</v>
      </c>
      <c r="BI142" s="168" t="s">
        <v>36</v>
      </c>
      <c r="BJ142" s="168" t="s">
        <v>36</v>
      </c>
      <c r="BK142" s="10"/>
      <c r="BL142" s="168" t="s">
        <v>36</v>
      </c>
      <c r="BM142" s="168" t="s">
        <v>36</v>
      </c>
      <c r="BN142" s="168" t="s">
        <v>36</v>
      </c>
      <c r="BO142" s="168" t="s">
        <v>36</v>
      </c>
      <c r="BP142" s="168" t="s">
        <v>36</v>
      </c>
      <c r="BQ142" s="168" t="s">
        <v>36</v>
      </c>
      <c r="BR142" s="168" t="s">
        <v>36</v>
      </c>
      <c r="BS142" s="168" t="s">
        <v>36</v>
      </c>
      <c r="BT142" s="168" t="s">
        <v>36</v>
      </c>
      <c r="BU142" s="168" t="s">
        <v>36</v>
      </c>
      <c r="BV142" s="168" t="s">
        <v>36</v>
      </c>
      <c r="BW142" s="166" t="s">
        <v>36</v>
      </c>
      <c r="BX142" s="166" t="s">
        <v>36</v>
      </c>
      <c r="BY142" s="166" t="s">
        <v>36</v>
      </c>
      <c r="BZ142" s="166" t="s">
        <v>36</v>
      </c>
      <c r="CA142" s="166" t="s">
        <v>36</v>
      </c>
      <c r="CB142" s="166" t="s">
        <v>36</v>
      </c>
      <c r="CC142" s="166" t="s">
        <v>36</v>
      </c>
      <c r="CD142" s="166" t="s">
        <v>36</v>
      </c>
      <c r="CE142" s="166" t="s">
        <v>36</v>
      </c>
      <c r="CF142" s="166" t="s">
        <v>36</v>
      </c>
      <c r="CG142" s="10"/>
      <c r="CH142" s="168" t="s">
        <v>36</v>
      </c>
      <c r="CI142" s="168" t="s">
        <v>36</v>
      </c>
      <c r="CJ142" s="168" t="s">
        <v>36</v>
      </c>
      <c r="CK142" s="168" t="s">
        <v>36</v>
      </c>
      <c r="CL142" s="168" t="s">
        <v>36</v>
      </c>
      <c r="CM142" s="168" t="s">
        <v>36</v>
      </c>
      <c r="CN142" s="168" t="s">
        <v>36</v>
      </c>
      <c r="CO142" s="168" t="s">
        <v>36</v>
      </c>
      <c r="CP142" s="168">
        <v>1</v>
      </c>
      <c r="CQ142" s="168">
        <v>1</v>
      </c>
      <c r="CR142" s="168">
        <v>0</v>
      </c>
      <c r="CS142" s="168" t="s">
        <v>36</v>
      </c>
      <c r="CT142" s="168" t="s">
        <v>36</v>
      </c>
      <c r="CU142" s="168" t="s">
        <v>36</v>
      </c>
      <c r="CV142" s="168" t="s">
        <v>36</v>
      </c>
      <c r="CW142" s="168" t="s">
        <v>36</v>
      </c>
      <c r="CX142" s="168" t="s">
        <v>36</v>
      </c>
      <c r="CY142" s="168" t="s">
        <v>36</v>
      </c>
      <c r="CZ142" s="168">
        <v>0</v>
      </c>
      <c r="DA142" s="168" t="s">
        <v>36</v>
      </c>
      <c r="DB142" s="168" t="s">
        <v>36</v>
      </c>
      <c r="DC142" s="168" t="s">
        <v>36</v>
      </c>
      <c r="DD142" s="168" t="s">
        <v>36</v>
      </c>
      <c r="DE142" s="168" t="s">
        <v>36</v>
      </c>
      <c r="DF142" s="168">
        <v>0</v>
      </c>
      <c r="DG142" s="168">
        <v>0</v>
      </c>
      <c r="DH142" s="168">
        <v>0</v>
      </c>
      <c r="DI142" s="168">
        <v>0</v>
      </c>
      <c r="DJ142" s="168">
        <v>0</v>
      </c>
      <c r="DK142" s="168">
        <v>0</v>
      </c>
      <c r="DL142" s="168">
        <v>0</v>
      </c>
      <c r="DM142" s="168" t="s">
        <v>36</v>
      </c>
      <c r="DN142" s="168" t="s">
        <v>36</v>
      </c>
      <c r="DO142" s="168" t="s">
        <v>36</v>
      </c>
      <c r="DP142" s="168" t="s">
        <v>36</v>
      </c>
      <c r="DQ142" s="168" t="s">
        <v>36</v>
      </c>
      <c r="DR142" s="168" t="s">
        <v>36</v>
      </c>
      <c r="DS142" s="168" t="s">
        <v>36</v>
      </c>
      <c r="DT142" s="168" t="s">
        <v>36</v>
      </c>
      <c r="DU142" s="168" t="s">
        <v>36</v>
      </c>
      <c r="DV142" s="168" t="s">
        <v>36</v>
      </c>
      <c r="DW142" s="168" t="s">
        <v>36</v>
      </c>
      <c r="DX142" s="10"/>
      <c r="DY142" s="168">
        <v>1</v>
      </c>
      <c r="DZ142" s="168" t="s">
        <v>36</v>
      </c>
      <c r="EA142" s="168" t="s">
        <v>36</v>
      </c>
      <c r="EB142" s="168" t="s">
        <v>36</v>
      </c>
      <c r="EC142" s="168" t="s">
        <v>36</v>
      </c>
      <c r="ED142" s="168" t="b">
        <v>0</v>
      </c>
      <c r="EE142" s="168" t="s">
        <v>36</v>
      </c>
      <c r="EF142" s="168">
        <v>0</v>
      </c>
      <c r="EG142" s="168" t="s">
        <v>36</v>
      </c>
      <c r="EH142" s="166">
        <v>1</v>
      </c>
      <c r="EI142" s="168">
        <v>0</v>
      </c>
      <c r="EJ142" s="168">
        <v>1</v>
      </c>
      <c r="EK142" s="168">
        <v>0</v>
      </c>
      <c r="EL142" s="168">
        <v>1</v>
      </c>
      <c r="EM142" s="168">
        <v>1</v>
      </c>
      <c r="EN142" s="168">
        <v>1</v>
      </c>
      <c r="EO142" s="168">
        <v>0</v>
      </c>
      <c r="EP142" s="168">
        <v>0</v>
      </c>
      <c r="EQ142" s="168">
        <v>0</v>
      </c>
      <c r="ER142" s="168">
        <v>0</v>
      </c>
      <c r="ES142" s="168">
        <v>0</v>
      </c>
      <c r="ET142" s="168">
        <v>0</v>
      </c>
      <c r="EU142" s="168">
        <v>0</v>
      </c>
      <c r="EV142" s="168">
        <v>0</v>
      </c>
      <c r="EW142" s="168">
        <v>0</v>
      </c>
      <c r="EX142" s="168">
        <v>0</v>
      </c>
      <c r="EY142" s="166">
        <v>0</v>
      </c>
      <c r="EZ142" s="168">
        <v>0</v>
      </c>
      <c r="FA142" s="166">
        <v>1</v>
      </c>
      <c r="FB142" s="168">
        <v>0</v>
      </c>
      <c r="FC142" s="168">
        <v>0</v>
      </c>
      <c r="FD142" s="168">
        <v>0</v>
      </c>
      <c r="FE142" s="168">
        <v>0</v>
      </c>
      <c r="FF142" s="168">
        <v>0</v>
      </c>
      <c r="FG142" s="168">
        <v>0</v>
      </c>
      <c r="FH142" s="168">
        <v>0</v>
      </c>
      <c r="FI142" s="10">
        <v>0.15</v>
      </c>
      <c r="FJ142" s="168" t="s">
        <v>36</v>
      </c>
      <c r="FK142" s="168" t="s">
        <v>36</v>
      </c>
      <c r="FL142" s="199" t="b">
        <v>1</v>
      </c>
      <c r="FM142" s="201">
        <v>5.25</v>
      </c>
      <c r="FN142" s="168" t="s">
        <v>36</v>
      </c>
      <c r="FO142" s="166" t="b">
        <v>0</v>
      </c>
      <c r="FP142" s="166" t="b">
        <v>0</v>
      </c>
      <c r="FQ142" s="166" t="b">
        <v>1</v>
      </c>
      <c r="FR142" s="168">
        <v>0</v>
      </c>
      <c r="FS142" s="166">
        <v>1</v>
      </c>
      <c r="FT142" s="166">
        <v>1</v>
      </c>
      <c r="FU142" s="168" t="s">
        <v>36</v>
      </c>
      <c r="FV142" s="168" t="s">
        <v>36</v>
      </c>
      <c r="FW142" s="168" t="s">
        <v>36</v>
      </c>
      <c r="FX142" s="168" t="s">
        <v>36</v>
      </c>
      <c r="FY142" s="168" t="s">
        <v>36</v>
      </c>
      <c r="FZ142" s="168" t="s">
        <v>36</v>
      </c>
      <c r="GA142" s="168" t="s">
        <v>36</v>
      </c>
      <c r="GB142" s="168" t="s">
        <v>36</v>
      </c>
      <c r="GC142" s="168" t="s">
        <v>36</v>
      </c>
      <c r="GD142" s="168" t="b">
        <v>1</v>
      </c>
      <c r="GE142" s="168" t="s">
        <v>36</v>
      </c>
      <c r="GF142" s="168" t="s">
        <v>36</v>
      </c>
      <c r="GG142" s="168" t="s">
        <v>36</v>
      </c>
      <c r="GH142" s="168" t="s">
        <v>36</v>
      </c>
      <c r="GI142" s="168" t="s">
        <v>36</v>
      </c>
      <c r="GJ142" s="168" t="s">
        <v>36</v>
      </c>
      <c r="GK142" s="168" t="s">
        <v>36</v>
      </c>
      <c r="GL142" s="168" t="s">
        <v>36</v>
      </c>
      <c r="GM142" s="168" t="s">
        <v>36</v>
      </c>
      <c r="GN142" s="168" t="s">
        <v>36</v>
      </c>
      <c r="GO142" s="168" t="s">
        <v>36</v>
      </c>
      <c r="GP142" s="168" t="s">
        <v>36</v>
      </c>
      <c r="GQ142" s="168" t="s">
        <v>36</v>
      </c>
      <c r="GR142" s="168" t="s">
        <v>36</v>
      </c>
      <c r="GS142" s="168">
        <v>500</v>
      </c>
      <c r="GT142" s="168">
        <v>500</v>
      </c>
      <c r="GU142" s="168" t="s">
        <v>36</v>
      </c>
      <c r="GV142" s="168" t="s">
        <v>36</v>
      </c>
      <c r="GW142" s="168" t="s">
        <v>36</v>
      </c>
      <c r="GX142" s="193" t="b">
        <v>1</v>
      </c>
      <c r="GY142" s="193">
        <v>0</v>
      </c>
      <c r="GZ142" s="193">
        <v>30</v>
      </c>
      <c r="HA142" s="193">
        <v>30</v>
      </c>
      <c r="HB142" s="193">
        <v>0</v>
      </c>
      <c r="HC142" s="193">
        <v>0</v>
      </c>
      <c r="HD142" s="193">
        <v>30</v>
      </c>
      <c r="HE142" s="193">
        <v>0</v>
      </c>
      <c r="HF142" s="193">
        <v>0</v>
      </c>
      <c r="HG142" s="193">
        <v>30</v>
      </c>
      <c r="HH142" s="193">
        <v>30</v>
      </c>
      <c r="HI142" s="193">
        <v>0</v>
      </c>
      <c r="HJ142" s="193">
        <v>0</v>
      </c>
      <c r="HK142" s="193">
        <v>0</v>
      </c>
      <c r="HL142" s="193">
        <v>0</v>
      </c>
      <c r="HM142" s="193">
        <v>0</v>
      </c>
      <c r="HN142" s="193">
        <v>131.36000000000001</v>
      </c>
      <c r="HO142" s="193">
        <v>0</v>
      </c>
      <c r="HP142" s="193">
        <v>131.36000000000001</v>
      </c>
      <c r="HQ142" s="193">
        <v>131.36000000000001</v>
      </c>
      <c r="HR142" s="193">
        <v>0</v>
      </c>
      <c r="HS142" s="193">
        <v>131.36000000000001</v>
      </c>
      <c r="HT142" s="193">
        <v>131.36000000000001</v>
      </c>
      <c r="HU142" s="193">
        <v>0</v>
      </c>
      <c r="HV142" s="193">
        <v>0</v>
      </c>
      <c r="HW142" s="193">
        <v>131.36000000000001</v>
      </c>
      <c r="HX142" s="193">
        <v>131.36000000000001</v>
      </c>
      <c r="HY142" s="193">
        <v>89.55</v>
      </c>
      <c r="HZ142" s="193">
        <v>131.36000000000001</v>
      </c>
      <c r="IA142" s="193">
        <v>89.55</v>
      </c>
      <c r="IB142" s="193">
        <v>150</v>
      </c>
      <c r="IC142" s="193">
        <v>150</v>
      </c>
      <c r="ID142" s="193">
        <v>0</v>
      </c>
      <c r="IE142" s="193">
        <v>0</v>
      </c>
      <c r="IF142" s="193">
        <v>150</v>
      </c>
      <c r="IG142" s="193">
        <v>0</v>
      </c>
      <c r="IH142" s="193">
        <v>0</v>
      </c>
      <c r="II142" s="193">
        <v>150</v>
      </c>
      <c r="IJ142" s="193">
        <v>150</v>
      </c>
      <c r="IK142" s="193">
        <v>0</v>
      </c>
      <c r="IL142" s="193">
        <v>0</v>
      </c>
      <c r="IM142" s="193">
        <v>0</v>
      </c>
      <c r="IN142" s="193">
        <v>0</v>
      </c>
      <c r="IO142" s="193">
        <v>0</v>
      </c>
      <c r="IP142" s="193">
        <v>0</v>
      </c>
      <c r="IQ142" s="193">
        <v>0</v>
      </c>
      <c r="IR142" s="193">
        <v>0</v>
      </c>
      <c r="IS142" s="193">
        <v>0</v>
      </c>
      <c r="IT142" s="193">
        <v>0</v>
      </c>
      <c r="IU142" s="193">
        <v>0</v>
      </c>
      <c r="IV142" s="193">
        <v>0</v>
      </c>
      <c r="IW142" s="193">
        <v>0</v>
      </c>
      <c r="IX142" s="193">
        <v>0</v>
      </c>
      <c r="IY142" s="193">
        <v>0</v>
      </c>
      <c r="IZ142" s="10"/>
      <c r="JA142" s="166">
        <v>4.4999999999999998E-2</v>
      </c>
      <c r="JB142" s="166">
        <v>4.4999999999999998E-2</v>
      </c>
      <c r="JC142" s="168">
        <v>1</v>
      </c>
      <c r="JD142" s="168">
        <v>0</v>
      </c>
      <c r="JE142" s="168">
        <v>1</v>
      </c>
      <c r="JF142" s="168">
        <v>1</v>
      </c>
      <c r="JG142" s="168">
        <v>0</v>
      </c>
      <c r="JH142" s="168">
        <v>70</v>
      </c>
      <c r="JI142" s="168">
        <v>50</v>
      </c>
      <c r="JJ142" s="168">
        <v>70</v>
      </c>
      <c r="JK142" s="168">
        <v>50</v>
      </c>
      <c r="JL142" s="166">
        <v>1</v>
      </c>
      <c r="JM142" s="166">
        <v>1</v>
      </c>
      <c r="JN142" s="166">
        <v>1</v>
      </c>
      <c r="JO142" s="166">
        <v>1</v>
      </c>
      <c r="JP142" s="166">
        <v>1</v>
      </c>
      <c r="JQ142" s="168">
        <v>1</v>
      </c>
      <c r="JR142" s="10"/>
      <c r="JS142" s="168">
        <v>1</v>
      </c>
      <c r="JT142" s="166">
        <v>1</v>
      </c>
      <c r="JU142" s="168">
        <v>1</v>
      </c>
      <c r="JV142" s="168">
        <v>1</v>
      </c>
      <c r="JW142" s="168">
        <v>1</v>
      </c>
      <c r="JX142" s="168">
        <v>1</v>
      </c>
      <c r="JY142" s="168">
        <v>1</v>
      </c>
      <c r="JZ142" s="168">
        <v>1</v>
      </c>
      <c r="KA142" s="166">
        <v>1</v>
      </c>
      <c r="KB142" s="166">
        <v>1</v>
      </c>
      <c r="KC142" s="166">
        <v>1</v>
      </c>
      <c r="KD142" s="166" t="s">
        <v>36</v>
      </c>
      <c r="KE142" s="199">
        <v>2</v>
      </c>
      <c r="KF142" s="166" t="s">
        <v>36</v>
      </c>
      <c r="KG142" s="166" t="s">
        <v>36</v>
      </c>
      <c r="KH142" s="166" t="b">
        <v>0</v>
      </c>
      <c r="KI142" s="168">
        <v>0</v>
      </c>
      <c r="KJ142" s="27">
        <v>0</v>
      </c>
    </row>
    <row r="143" spans="1:296" s="148" customFormat="1" outlineLevel="1">
      <c r="A143" s="126">
        <v>79</v>
      </c>
      <c r="B143" s="126">
        <v>13</v>
      </c>
      <c r="C143" s="148">
        <v>10001</v>
      </c>
      <c r="D143" s="148" t="s">
        <v>884</v>
      </c>
      <c r="E143" s="148" t="b">
        <v>1</v>
      </c>
      <c r="F143" s="148" t="b">
        <v>0</v>
      </c>
      <c r="G143" s="148" t="b">
        <v>1</v>
      </c>
      <c r="H143" s="144">
        <v>3</v>
      </c>
      <c r="I143" s="32">
        <v>2</v>
      </c>
      <c r="J143" s="144">
        <v>1</v>
      </c>
      <c r="K143" s="144">
        <v>1</v>
      </c>
      <c r="L143" s="144">
        <v>1</v>
      </c>
      <c r="M143" s="144">
        <v>1</v>
      </c>
      <c r="N143" s="144">
        <v>1</v>
      </c>
      <c r="O143" s="144">
        <v>1</v>
      </c>
      <c r="P143" s="144">
        <v>1</v>
      </c>
      <c r="Q143" s="144">
        <v>1</v>
      </c>
      <c r="R143" s="144">
        <v>2</v>
      </c>
      <c r="S143" s="144">
        <v>1</v>
      </c>
      <c r="T143" s="199">
        <v>1</v>
      </c>
      <c r="U143" s="144">
        <v>1</v>
      </c>
      <c r="V143" s="144">
        <v>1</v>
      </c>
      <c r="W143" s="144">
        <v>1</v>
      </c>
      <c r="X143" s="144">
        <v>1</v>
      </c>
      <c r="Y143" s="144">
        <v>1</v>
      </c>
      <c r="AA143" s="162" t="s">
        <v>1655</v>
      </c>
      <c r="AB143" s="10" t="s">
        <v>36</v>
      </c>
      <c r="AC143" s="10"/>
      <c r="AD143" s="167" t="b">
        <v>0</v>
      </c>
      <c r="AE143" s="167" t="b">
        <v>0</v>
      </c>
      <c r="AF143" s="167" t="b">
        <v>0</v>
      </c>
      <c r="AG143" s="167" t="b">
        <v>0</v>
      </c>
      <c r="AH143" s="167" t="b">
        <v>0</v>
      </c>
      <c r="AI143" s="167" t="b">
        <v>1</v>
      </c>
      <c r="AJ143" s="10"/>
      <c r="AK143" s="166" t="b">
        <f t="shared" ref="AK143:AP143" si="428">INDEX(model_structure,$I143,AK$15)</f>
        <v>0</v>
      </c>
      <c r="AL143" s="166" t="str">
        <f t="shared" si="428"/>
        <v>-</v>
      </c>
      <c r="AM143" s="166" t="b">
        <f t="shared" si="428"/>
        <v>0</v>
      </c>
      <c r="AN143" s="166" t="b">
        <f t="shared" si="428"/>
        <v>1</v>
      </c>
      <c r="AO143" s="166" t="b">
        <f t="shared" si="428"/>
        <v>0</v>
      </c>
      <c r="AP143" s="166" t="b">
        <f t="shared" si="428"/>
        <v>0</v>
      </c>
      <c r="AQ143" s="166">
        <f t="shared" si="217"/>
        <v>0</v>
      </c>
      <c r="AR143" s="166" t="b">
        <f t="shared" si="218"/>
        <v>0</v>
      </c>
      <c r="AS143" s="166" t="b">
        <f t="shared" si="218"/>
        <v>0</v>
      </c>
      <c r="AT143" s="166" t="s">
        <v>36</v>
      </c>
      <c r="AU143" s="166" t="s">
        <v>36</v>
      </c>
      <c r="AV143" s="166" t="s">
        <v>36</v>
      </c>
      <c r="AW143" s="10"/>
      <c r="AX143" s="166" t="b">
        <v>1</v>
      </c>
      <c r="AY143" s="168" t="b">
        <v>1</v>
      </c>
      <c r="AZ143" s="168" t="b">
        <v>1</v>
      </c>
      <c r="BA143" s="167">
        <v>3108</v>
      </c>
      <c r="BB143" s="168" t="s">
        <v>36</v>
      </c>
      <c r="BC143" s="168" t="s">
        <v>36</v>
      </c>
      <c r="BD143" s="168" t="s">
        <v>36</v>
      </c>
      <c r="BE143" s="168" t="s">
        <v>36</v>
      </c>
      <c r="BF143" s="168" t="s">
        <v>36</v>
      </c>
      <c r="BG143" s="168">
        <v>1</v>
      </c>
      <c r="BH143" s="168">
        <v>1</v>
      </c>
      <c r="BI143" s="168" t="s">
        <v>36</v>
      </c>
      <c r="BJ143" s="168" t="s">
        <v>36</v>
      </c>
      <c r="BK143" s="10"/>
      <c r="BL143" s="168" t="s">
        <v>36</v>
      </c>
      <c r="BM143" s="168" t="s">
        <v>36</v>
      </c>
      <c r="BN143" s="168" t="s">
        <v>36</v>
      </c>
      <c r="BO143" s="168" t="s">
        <v>36</v>
      </c>
      <c r="BP143" s="168" t="s">
        <v>36</v>
      </c>
      <c r="BQ143" s="168" t="s">
        <v>36</v>
      </c>
      <c r="BR143" s="168" t="s">
        <v>36</v>
      </c>
      <c r="BS143" s="168" t="s">
        <v>36</v>
      </c>
      <c r="BT143" s="168" t="s">
        <v>36</v>
      </c>
      <c r="BU143" s="168" t="s">
        <v>36</v>
      </c>
      <c r="BV143" s="168" t="s">
        <v>36</v>
      </c>
      <c r="BW143" s="166" t="s">
        <v>36</v>
      </c>
      <c r="BX143" s="166" t="s">
        <v>36</v>
      </c>
      <c r="BY143" s="166" t="s">
        <v>36</v>
      </c>
      <c r="BZ143" s="166" t="s">
        <v>36</v>
      </c>
      <c r="CA143" s="166" t="s">
        <v>36</v>
      </c>
      <c r="CB143" s="166" t="s">
        <v>36</v>
      </c>
      <c r="CC143" s="166" t="s">
        <v>36</v>
      </c>
      <c r="CD143" s="166" t="s">
        <v>36</v>
      </c>
      <c r="CE143" s="166" t="s">
        <v>36</v>
      </c>
      <c r="CF143" s="166" t="s">
        <v>36</v>
      </c>
      <c r="CG143" s="10"/>
      <c r="CH143" s="168" t="s">
        <v>36</v>
      </c>
      <c r="CI143" s="168" t="s">
        <v>36</v>
      </c>
      <c r="CJ143" s="168" t="s">
        <v>36</v>
      </c>
      <c r="CK143" s="168" t="s">
        <v>36</v>
      </c>
      <c r="CL143" s="168" t="s">
        <v>36</v>
      </c>
      <c r="CM143" s="168" t="s">
        <v>36</v>
      </c>
      <c r="CN143" s="168" t="s">
        <v>36</v>
      </c>
      <c r="CO143" s="168" t="s">
        <v>36</v>
      </c>
      <c r="CP143" s="199">
        <v>3</v>
      </c>
      <c r="CQ143" s="199">
        <v>3</v>
      </c>
      <c r="CR143" s="168">
        <v>0</v>
      </c>
      <c r="CS143" s="168" t="s">
        <v>36</v>
      </c>
      <c r="CT143" s="168" t="s">
        <v>36</v>
      </c>
      <c r="CU143" s="168" t="s">
        <v>36</v>
      </c>
      <c r="CV143" s="168" t="s">
        <v>36</v>
      </c>
      <c r="CW143" s="168" t="s">
        <v>36</v>
      </c>
      <c r="CX143" s="168" t="s">
        <v>36</v>
      </c>
      <c r="CY143" s="168" t="s">
        <v>36</v>
      </c>
      <c r="CZ143" s="168">
        <v>0</v>
      </c>
      <c r="DA143" s="168" t="s">
        <v>36</v>
      </c>
      <c r="DB143" s="168" t="s">
        <v>36</v>
      </c>
      <c r="DC143" s="168" t="s">
        <v>36</v>
      </c>
      <c r="DD143" s="168" t="s">
        <v>36</v>
      </c>
      <c r="DE143" s="168" t="s">
        <v>36</v>
      </c>
      <c r="DF143" s="168">
        <v>0</v>
      </c>
      <c r="DG143" s="168">
        <v>0</v>
      </c>
      <c r="DH143" s="168">
        <v>0</v>
      </c>
      <c r="DI143" s="168">
        <v>0</v>
      </c>
      <c r="DJ143" s="168">
        <v>0</v>
      </c>
      <c r="DK143" s="168">
        <v>0</v>
      </c>
      <c r="DL143" s="168">
        <v>0</v>
      </c>
      <c r="DM143" s="168" t="s">
        <v>36</v>
      </c>
      <c r="DN143" s="168" t="s">
        <v>36</v>
      </c>
      <c r="DO143" s="168" t="s">
        <v>36</v>
      </c>
      <c r="DP143" s="168" t="s">
        <v>36</v>
      </c>
      <c r="DQ143" s="168" t="s">
        <v>36</v>
      </c>
      <c r="DR143" s="168" t="s">
        <v>36</v>
      </c>
      <c r="DS143" s="168" t="s">
        <v>36</v>
      </c>
      <c r="DT143" s="168" t="s">
        <v>36</v>
      </c>
      <c r="DU143" s="168" t="s">
        <v>36</v>
      </c>
      <c r="DV143" s="168" t="s">
        <v>36</v>
      </c>
      <c r="DW143" s="168" t="s">
        <v>36</v>
      </c>
      <c r="DX143" s="10"/>
      <c r="DY143" s="168">
        <v>1</v>
      </c>
      <c r="DZ143" s="168" t="s">
        <v>36</v>
      </c>
      <c r="EA143" s="168" t="s">
        <v>36</v>
      </c>
      <c r="EB143" s="168" t="s">
        <v>36</v>
      </c>
      <c r="EC143" s="168" t="s">
        <v>36</v>
      </c>
      <c r="ED143" s="168" t="b">
        <v>0</v>
      </c>
      <c r="EE143" s="168" t="s">
        <v>36</v>
      </c>
      <c r="EF143" s="168">
        <v>0</v>
      </c>
      <c r="EG143" s="168" t="s">
        <v>36</v>
      </c>
      <c r="EH143" s="166">
        <v>1</v>
      </c>
      <c r="EI143" s="168">
        <v>0</v>
      </c>
      <c r="EJ143" s="168">
        <v>1</v>
      </c>
      <c r="EK143" s="168">
        <v>0</v>
      </c>
      <c r="EL143" s="168">
        <v>1</v>
      </c>
      <c r="EM143" s="168">
        <v>1</v>
      </c>
      <c r="EN143" s="168">
        <v>1</v>
      </c>
      <c r="EO143" s="168">
        <v>0</v>
      </c>
      <c r="EP143" s="168">
        <v>0</v>
      </c>
      <c r="EQ143" s="168">
        <v>0</v>
      </c>
      <c r="ER143" s="168">
        <v>0</v>
      </c>
      <c r="ES143" s="168">
        <v>0</v>
      </c>
      <c r="ET143" s="168">
        <v>0</v>
      </c>
      <c r="EU143" s="168">
        <v>0</v>
      </c>
      <c r="EV143" s="168">
        <v>0</v>
      </c>
      <c r="EW143" s="168">
        <v>0</v>
      </c>
      <c r="EX143" s="168">
        <v>0</v>
      </c>
      <c r="EY143" s="166">
        <v>0</v>
      </c>
      <c r="EZ143" s="168">
        <v>0</v>
      </c>
      <c r="FA143" s="166">
        <v>1</v>
      </c>
      <c r="FB143" s="168">
        <v>0</v>
      </c>
      <c r="FC143" s="168">
        <v>0</v>
      </c>
      <c r="FD143" s="168">
        <v>0</v>
      </c>
      <c r="FE143" s="168">
        <v>0</v>
      </c>
      <c r="FF143" s="168">
        <v>0</v>
      </c>
      <c r="FG143" s="168">
        <v>0</v>
      </c>
      <c r="FH143" s="168">
        <v>0</v>
      </c>
      <c r="FI143" s="10">
        <v>0.15</v>
      </c>
      <c r="FJ143" s="168" t="s">
        <v>36</v>
      </c>
      <c r="FK143" s="168" t="s">
        <v>36</v>
      </c>
      <c r="FL143" s="199" t="b">
        <v>1</v>
      </c>
      <c r="FM143" s="201">
        <v>5.25</v>
      </c>
      <c r="FN143" s="168" t="s">
        <v>36</v>
      </c>
      <c r="FO143" s="166" t="b">
        <v>0</v>
      </c>
      <c r="FP143" s="166" t="b">
        <v>0</v>
      </c>
      <c r="FQ143" s="166" t="b">
        <v>1</v>
      </c>
      <c r="FR143" s="168">
        <v>0</v>
      </c>
      <c r="FS143" s="166">
        <v>1</v>
      </c>
      <c r="FT143" s="166">
        <v>1</v>
      </c>
      <c r="FU143" s="168" t="s">
        <v>36</v>
      </c>
      <c r="FV143" s="168" t="s">
        <v>36</v>
      </c>
      <c r="FW143" s="168" t="s">
        <v>36</v>
      </c>
      <c r="FX143" s="168" t="s">
        <v>36</v>
      </c>
      <c r="FY143" s="168" t="s">
        <v>36</v>
      </c>
      <c r="FZ143" s="168" t="s">
        <v>36</v>
      </c>
      <c r="GA143" s="168" t="s">
        <v>36</v>
      </c>
      <c r="GB143" s="168" t="s">
        <v>36</v>
      </c>
      <c r="GC143" s="168" t="s">
        <v>36</v>
      </c>
      <c r="GD143" s="168" t="b">
        <v>1</v>
      </c>
      <c r="GE143" s="168" t="s">
        <v>36</v>
      </c>
      <c r="GF143" s="168" t="s">
        <v>36</v>
      </c>
      <c r="GG143" s="168" t="s">
        <v>36</v>
      </c>
      <c r="GH143" s="168" t="s">
        <v>36</v>
      </c>
      <c r="GI143" s="168" t="s">
        <v>36</v>
      </c>
      <c r="GJ143" s="168" t="s">
        <v>36</v>
      </c>
      <c r="GK143" s="168" t="s">
        <v>36</v>
      </c>
      <c r="GL143" s="168" t="s">
        <v>36</v>
      </c>
      <c r="GM143" s="168" t="s">
        <v>36</v>
      </c>
      <c r="GN143" s="168" t="s">
        <v>36</v>
      </c>
      <c r="GO143" s="168" t="s">
        <v>36</v>
      </c>
      <c r="GP143" s="168" t="s">
        <v>36</v>
      </c>
      <c r="GQ143" s="168" t="s">
        <v>36</v>
      </c>
      <c r="GR143" s="168" t="s">
        <v>36</v>
      </c>
      <c r="GS143" s="168">
        <v>500</v>
      </c>
      <c r="GT143" s="168">
        <v>500</v>
      </c>
      <c r="GU143" s="168" t="s">
        <v>36</v>
      </c>
      <c r="GV143" s="168" t="s">
        <v>36</v>
      </c>
      <c r="GW143" s="168" t="s">
        <v>36</v>
      </c>
      <c r="GX143" s="193" t="b">
        <v>1</v>
      </c>
      <c r="GY143" s="193">
        <v>0</v>
      </c>
      <c r="GZ143" s="193">
        <v>30</v>
      </c>
      <c r="HA143" s="193">
        <v>30</v>
      </c>
      <c r="HB143" s="193">
        <v>0</v>
      </c>
      <c r="HC143" s="193">
        <v>0</v>
      </c>
      <c r="HD143" s="193">
        <v>30</v>
      </c>
      <c r="HE143" s="193">
        <v>0</v>
      </c>
      <c r="HF143" s="193">
        <v>0</v>
      </c>
      <c r="HG143" s="193">
        <v>30</v>
      </c>
      <c r="HH143" s="193">
        <v>30</v>
      </c>
      <c r="HI143" s="193">
        <v>0</v>
      </c>
      <c r="HJ143" s="193">
        <v>0</v>
      </c>
      <c r="HK143" s="193">
        <v>0</v>
      </c>
      <c r="HL143" s="193">
        <v>0</v>
      </c>
      <c r="HM143" s="193">
        <v>0</v>
      </c>
      <c r="HN143" s="193">
        <v>131.36000000000001</v>
      </c>
      <c r="HO143" s="193">
        <v>0</v>
      </c>
      <c r="HP143" s="193">
        <v>131.36000000000001</v>
      </c>
      <c r="HQ143" s="193">
        <v>131.36000000000001</v>
      </c>
      <c r="HR143" s="193">
        <v>0</v>
      </c>
      <c r="HS143" s="193">
        <v>131.36000000000001</v>
      </c>
      <c r="HT143" s="193">
        <v>131.36000000000001</v>
      </c>
      <c r="HU143" s="193">
        <v>0</v>
      </c>
      <c r="HV143" s="193">
        <v>0</v>
      </c>
      <c r="HW143" s="193">
        <v>131.36000000000001</v>
      </c>
      <c r="HX143" s="193">
        <v>131.36000000000001</v>
      </c>
      <c r="HY143" s="193">
        <v>89.55</v>
      </c>
      <c r="HZ143" s="193">
        <v>131.36000000000001</v>
      </c>
      <c r="IA143" s="193">
        <v>89.55</v>
      </c>
      <c r="IB143" s="193">
        <v>150</v>
      </c>
      <c r="IC143" s="193">
        <v>150</v>
      </c>
      <c r="ID143" s="193">
        <v>0</v>
      </c>
      <c r="IE143" s="193">
        <v>0</v>
      </c>
      <c r="IF143" s="193">
        <v>150</v>
      </c>
      <c r="IG143" s="193">
        <v>0</v>
      </c>
      <c r="IH143" s="193">
        <v>0</v>
      </c>
      <c r="II143" s="193">
        <v>150</v>
      </c>
      <c r="IJ143" s="193">
        <v>150</v>
      </c>
      <c r="IK143" s="193">
        <v>0</v>
      </c>
      <c r="IL143" s="193">
        <v>0</v>
      </c>
      <c r="IM143" s="193">
        <v>0</v>
      </c>
      <c r="IN143" s="193">
        <v>0</v>
      </c>
      <c r="IO143" s="193">
        <v>0</v>
      </c>
      <c r="IP143" s="193">
        <v>0</v>
      </c>
      <c r="IQ143" s="193">
        <v>0</v>
      </c>
      <c r="IR143" s="193">
        <v>0</v>
      </c>
      <c r="IS143" s="193">
        <v>0</v>
      </c>
      <c r="IT143" s="193">
        <v>0</v>
      </c>
      <c r="IU143" s="193">
        <v>0</v>
      </c>
      <c r="IV143" s="193">
        <v>0</v>
      </c>
      <c r="IW143" s="193">
        <v>0</v>
      </c>
      <c r="IX143" s="193">
        <v>0</v>
      </c>
      <c r="IY143" s="193">
        <v>0</v>
      </c>
      <c r="IZ143" s="10"/>
      <c r="JA143" s="166">
        <v>4.4999999999999998E-2</v>
      </c>
      <c r="JB143" s="166">
        <v>4.4999999999999998E-2</v>
      </c>
      <c r="JC143" s="168">
        <v>1</v>
      </c>
      <c r="JD143" s="168">
        <v>0</v>
      </c>
      <c r="JE143" s="168">
        <v>1</v>
      </c>
      <c r="JF143" s="168">
        <v>1</v>
      </c>
      <c r="JG143" s="168">
        <v>0</v>
      </c>
      <c r="JH143" s="168">
        <v>70</v>
      </c>
      <c r="JI143" s="168">
        <v>50</v>
      </c>
      <c r="JJ143" s="168">
        <v>70</v>
      </c>
      <c r="JK143" s="168">
        <v>50</v>
      </c>
      <c r="JL143" s="166">
        <v>1</v>
      </c>
      <c r="JM143" s="166">
        <v>1</v>
      </c>
      <c r="JN143" s="166">
        <v>1</v>
      </c>
      <c r="JO143" s="166">
        <v>1</v>
      </c>
      <c r="JP143" s="166">
        <v>1</v>
      </c>
      <c r="JQ143" s="168">
        <v>1</v>
      </c>
      <c r="JR143" s="10"/>
      <c r="JS143" s="168">
        <v>1</v>
      </c>
      <c r="JT143" s="166">
        <v>1</v>
      </c>
      <c r="JU143" s="168">
        <v>1</v>
      </c>
      <c r="JV143" s="168">
        <v>1</v>
      </c>
      <c r="JW143" s="168">
        <v>1</v>
      </c>
      <c r="JX143" s="168">
        <v>1</v>
      </c>
      <c r="JY143" s="168">
        <v>1</v>
      </c>
      <c r="JZ143" s="168">
        <v>1</v>
      </c>
      <c r="KA143" s="166">
        <v>1</v>
      </c>
      <c r="KB143" s="166">
        <v>1</v>
      </c>
      <c r="KC143" s="166">
        <v>1</v>
      </c>
      <c r="KD143" s="166" t="s">
        <v>36</v>
      </c>
      <c r="KE143" s="199">
        <v>2</v>
      </c>
      <c r="KF143" s="166" t="s">
        <v>36</v>
      </c>
      <c r="KG143" s="166" t="s">
        <v>36</v>
      </c>
      <c r="KH143" s="166" t="b">
        <v>0</v>
      </c>
      <c r="KI143" s="168">
        <v>0</v>
      </c>
      <c r="KJ143" s="27">
        <v>0</v>
      </c>
    </row>
    <row r="144" spans="1:296" s="148" customFormat="1" outlineLevel="1">
      <c r="A144" s="126">
        <f t="shared" si="13"/>
        <v>139</v>
      </c>
      <c r="B144" s="126"/>
      <c r="E144" s="148" t="b">
        <v>0</v>
      </c>
      <c r="H144" s="126"/>
      <c r="I144" s="126"/>
      <c r="J144" s="126"/>
      <c r="K144" s="126"/>
      <c r="L144" s="126"/>
      <c r="M144" s="126"/>
      <c r="N144" s="126"/>
      <c r="O144" s="126"/>
      <c r="P144" s="126"/>
      <c r="Q144" s="126"/>
      <c r="R144" s="126"/>
      <c r="S144" s="126"/>
      <c r="T144" s="126"/>
      <c r="U144" s="126"/>
      <c r="V144" s="126"/>
      <c r="W144" s="126"/>
      <c r="X144" s="126"/>
      <c r="Y144" s="126"/>
      <c r="AA144" s="141" t="str">
        <f ca="1">"blank "&amp;TEXT(RAND(),"0.000")</f>
        <v>blank 0.085</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54"/>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54"/>
      <c r="DP144" s="154"/>
      <c r="DQ144" s="154"/>
      <c r="DR144" s="154"/>
      <c r="DS144" s="154"/>
      <c r="DT144" s="154"/>
      <c r="DU144" s="154"/>
      <c r="DV144" s="154"/>
      <c r="DW144" s="154"/>
      <c r="DX144" s="10"/>
      <c r="DY144" s="154"/>
      <c r="DZ144" s="154"/>
      <c r="EA144" s="154"/>
      <c r="EB144" s="154"/>
      <c r="EC144" s="154"/>
      <c r="ED144" s="154"/>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54"/>
      <c r="FD144" s="154"/>
      <c r="FE144" s="154"/>
      <c r="FF144" s="154"/>
      <c r="FG144" s="154"/>
      <c r="FH144" s="154"/>
      <c r="FI144" s="10"/>
      <c r="FJ144" s="154"/>
      <c r="FK144" s="154"/>
      <c r="FL144" s="154"/>
      <c r="FM144" s="154"/>
      <c r="FN144" s="154"/>
      <c r="FO144" s="154"/>
      <c r="FP144" s="154"/>
      <c r="FQ144" s="154"/>
      <c r="FR144" s="154"/>
      <c r="FS144" s="154"/>
      <c r="FT144" s="154"/>
      <c r="FU144" s="154"/>
      <c r="FV144" s="154"/>
      <c r="FW144" s="154"/>
      <c r="FX144" s="154"/>
      <c r="FY144" s="154"/>
      <c r="FZ144" s="154"/>
      <c r="GA144" s="154"/>
      <c r="GB144" s="154"/>
      <c r="GC144" s="154"/>
      <c r="GD144" s="154"/>
      <c r="GE144" s="154"/>
      <c r="GF144" s="154"/>
      <c r="GG144" s="154"/>
      <c r="GH144" s="154"/>
      <c r="GI144" s="154"/>
      <c r="GJ144" s="154"/>
      <c r="GK144" s="154"/>
      <c r="GL144" s="154"/>
      <c r="GM144" s="154"/>
      <c r="GN144" s="154"/>
      <c r="GO144" s="154"/>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0"/>
      <c r="JA144" s="154"/>
      <c r="JB144" s="154"/>
      <c r="JC144" s="154"/>
      <c r="JD144" s="154"/>
      <c r="JE144" s="154"/>
      <c r="JF144" s="154"/>
      <c r="JG144" s="154"/>
      <c r="JH144" s="154"/>
      <c r="JI144" s="154"/>
      <c r="JJ144" s="154"/>
      <c r="JK144" s="154"/>
      <c r="JL144" s="154"/>
      <c r="JM144" s="154"/>
      <c r="JN144" s="154"/>
      <c r="JO144" s="154"/>
      <c r="JP144" s="154"/>
      <c r="JQ144" s="154"/>
      <c r="JR144" s="10"/>
      <c r="JS144" s="154"/>
      <c r="JT144" s="154"/>
      <c r="JU144" s="154"/>
      <c r="JV144" s="154"/>
      <c r="JW144" s="154"/>
      <c r="JX144" s="154"/>
      <c r="JY144" s="154"/>
      <c r="JZ144" s="154"/>
      <c r="KA144" s="154"/>
      <c r="KB144" s="154"/>
      <c r="KC144" s="154"/>
      <c r="KD144" s="154"/>
      <c r="KE144" s="154"/>
      <c r="KF144" s="154"/>
      <c r="KG144" s="154"/>
      <c r="KH144" s="154"/>
      <c r="KI144" s="154"/>
      <c r="KJ144" s="27">
        <v>0</v>
      </c>
    </row>
    <row r="145" spans="1:296" s="148" customFormat="1">
      <c r="A145" s="126">
        <f>ROW(A145)-5</f>
        <v>140</v>
      </c>
      <c r="B145" s="126"/>
      <c r="E145" s="148" t="b">
        <v>0</v>
      </c>
      <c r="F145" s="128"/>
      <c r="G145" s="125" t="s">
        <v>917</v>
      </c>
      <c r="H145" s="148">
        <v>1</v>
      </c>
      <c r="I145" s="148">
        <v>1</v>
      </c>
      <c r="J145" s="148">
        <v>1</v>
      </c>
      <c r="K145" s="148">
        <v>1</v>
      </c>
      <c r="L145" s="148">
        <v>1</v>
      </c>
      <c r="M145" s="148">
        <v>1</v>
      </c>
      <c r="N145" s="148">
        <v>1</v>
      </c>
      <c r="O145" s="148">
        <v>1</v>
      </c>
      <c r="P145" s="148">
        <v>1</v>
      </c>
      <c r="Q145" s="148">
        <v>1</v>
      </c>
      <c r="R145" s="148">
        <v>1</v>
      </c>
      <c r="S145" s="148">
        <v>1</v>
      </c>
      <c r="T145" s="148">
        <v>1</v>
      </c>
      <c r="U145" s="148">
        <v>1</v>
      </c>
      <c r="V145" s="148">
        <v>1</v>
      </c>
      <c r="W145" s="148">
        <v>1</v>
      </c>
      <c r="X145" s="148">
        <v>1</v>
      </c>
      <c r="Y145" s="148">
        <v>1</v>
      </c>
      <c r="Z145" s="148">
        <v>0</v>
      </c>
      <c r="AA145" s="139" t="s">
        <v>1597</v>
      </c>
      <c r="AB145" s="10" t="str">
        <f ca="1">IF(COUNTIF(AA$5:AA145,AA145)=1,"-","Dup")</f>
        <v>-</v>
      </c>
      <c r="AC145" s="10"/>
      <c r="AD145" s="154"/>
      <c r="AE145" s="154"/>
      <c r="AF145" s="154"/>
      <c r="AG145" s="154"/>
      <c r="AH145" s="154"/>
      <c r="AI145" s="154"/>
      <c r="AJ145" s="10"/>
      <c r="AK145" s="154"/>
      <c r="AL145" s="154"/>
      <c r="AM145" s="154"/>
      <c r="AN145" s="154"/>
      <c r="AO145" s="154"/>
      <c r="AP145" s="154"/>
      <c r="AQ145" s="154"/>
      <c r="AR145" s="198"/>
      <c r="AS145" s="198"/>
      <c r="AT145" s="198"/>
      <c r="AU145" s="198"/>
      <c r="AV145" s="198"/>
      <c r="AW145" s="10"/>
      <c r="AX145" s="154"/>
      <c r="AY145" s="154"/>
      <c r="AZ145" s="154"/>
      <c r="BA145" s="154"/>
      <c r="BB145" s="154"/>
      <c r="BC145" s="154"/>
      <c r="BD145" s="154"/>
      <c r="BE145" s="154"/>
      <c r="BF145" s="154"/>
      <c r="BG145" s="154"/>
      <c r="BH145" s="154"/>
      <c r="BI145" s="154"/>
      <c r="BJ145" s="154"/>
      <c r="BK145" s="10"/>
      <c r="BL145" s="154"/>
      <c r="BM145" s="154"/>
      <c r="BN145" s="154"/>
      <c r="BO145" s="154"/>
      <c r="BP145" s="154"/>
      <c r="BQ145" s="154"/>
      <c r="BR145" s="154"/>
      <c r="BS145" s="154"/>
      <c r="BT145" s="154"/>
      <c r="BU145" s="154"/>
      <c r="BV145" s="154"/>
      <c r="BW145" s="154"/>
      <c r="BX145" s="154"/>
      <c r="BY145" s="154"/>
      <c r="BZ145" s="154"/>
      <c r="CA145" s="154"/>
      <c r="CB145" s="154"/>
      <c r="CC145" s="154"/>
      <c r="CD145" s="154"/>
      <c r="CE145" s="154"/>
      <c r="CF145" s="154"/>
      <c r="CG145" s="10"/>
      <c r="CH145" s="154"/>
      <c r="CI145" s="154"/>
      <c r="CJ145" s="154"/>
      <c r="CK145" s="154"/>
      <c r="CL145" s="154"/>
      <c r="CM145" s="154"/>
      <c r="CN145" s="154"/>
      <c r="CO145" s="154"/>
      <c r="CP145" s="154"/>
      <c r="CQ145" s="154"/>
      <c r="CR145" s="154"/>
      <c r="CS145" s="154"/>
      <c r="CT145" s="154"/>
      <c r="CU145" s="154"/>
      <c r="CV145" s="154"/>
      <c r="CW145" s="154"/>
      <c r="CX145" s="154"/>
      <c r="CY145" s="154"/>
      <c r="CZ145" s="154"/>
      <c r="DA145" s="154"/>
      <c r="DB145" s="154"/>
      <c r="DC145" s="154"/>
      <c r="DD145" s="154"/>
      <c r="DE145" s="154"/>
      <c r="DF145" s="154"/>
      <c r="DG145" s="154"/>
      <c r="DH145" s="154"/>
      <c r="DI145" s="154"/>
      <c r="DJ145" s="154"/>
      <c r="DK145" s="154"/>
      <c r="DL145" s="154"/>
      <c r="DM145" s="154"/>
      <c r="DN145" s="154"/>
      <c r="DO145" s="154"/>
      <c r="DP145" s="154"/>
      <c r="DQ145" s="154"/>
      <c r="DR145" s="154"/>
      <c r="DS145" s="154"/>
      <c r="DT145" s="154"/>
      <c r="DU145" s="154"/>
      <c r="DV145" s="154"/>
      <c r="DW145" s="154"/>
      <c r="DX145" s="10"/>
      <c r="DY145" s="154"/>
      <c r="DZ145" s="154"/>
      <c r="EA145" s="154"/>
      <c r="EB145" s="154"/>
      <c r="EC145" s="154"/>
      <c r="ED145" s="154"/>
      <c r="EE145" s="154"/>
      <c r="EF145" s="154"/>
      <c r="EG145" s="154"/>
      <c r="EH145" s="154"/>
      <c r="EI145" s="154"/>
      <c r="EJ145" s="154"/>
      <c r="EK145" s="154"/>
      <c r="EL145" s="154"/>
      <c r="EM145" s="154"/>
      <c r="EN145" s="154"/>
      <c r="EO145" s="154"/>
      <c r="EP145" s="154"/>
      <c r="EQ145" s="154"/>
      <c r="ER145" s="154"/>
      <c r="ES145" s="154"/>
      <c r="ET145" s="154"/>
      <c r="EU145" s="154"/>
      <c r="EV145" s="154"/>
      <c r="EW145" s="154"/>
      <c r="EX145" s="154"/>
      <c r="EY145" s="154"/>
      <c r="EZ145" s="154"/>
      <c r="FA145" s="154"/>
      <c r="FB145" s="154"/>
      <c r="FC145" s="154"/>
      <c r="FD145" s="154"/>
      <c r="FE145" s="154"/>
      <c r="FF145" s="154"/>
      <c r="FG145" s="154"/>
      <c r="FH145" s="154"/>
      <c r="FI145" s="10"/>
      <c r="FJ145" s="154"/>
      <c r="FK145" s="154"/>
      <c r="FL145" s="154"/>
      <c r="FM145" s="154"/>
      <c r="FN145" s="154"/>
      <c r="FO145" s="154"/>
      <c r="FP145" s="154"/>
      <c r="FQ145" s="154"/>
      <c r="FR145" s="154"/>
      <c r="FS145" s="154"/>
      <c r="FT145" s="154"/>
      <c r="FU145" s="154"/>
      <c r="FV145" s="154"/>
      <c r="FW145" s="154"/>
      <c r="FX145" s="154"/>
      <c r="FY145" s="154"/>
      <c r="FZ145" s="154"/>
      <c r="GA145" s="154"/>
      <c r="GB145" s="154"/>
      <c r="GC145" s="154"/>
      <c r="GD145" s="154"/>
      <c r="GE145" s="154"/>
      <c r="GF145" s="154"/>
      <c r="GG145" s="154"/>
      <c r="GH145" s="154"/>
      <c r="GI145" s="154"/>
      <c r="GJ145" s="154"/>
      <c r="GK145" s="154"/>
      <c r="GL145" s="154"/>
      <c r="GM145" s="154"/>
      <c r="GN145" s="154"/>
      <c r="GO145" s="154"/>
      <c r="GP145" s="154"/>
      <c r="GQ145" s="154"/>
      <c r="GR145" s="154"/>
      <c r="GS145" s="154"/>
      <c r="GT145" s="154"/>
      <c r="GU145" s="154"/>
      <c r="GV145" s="154"/>
      <c r="GW145" s="154"/>
      <c r="GX145" s="154"/>
      <c r="GY145" s="154"/>
      <c r="GZ145" s="154"/>
      <c r="HA145" s="154"/>
      <c r="HB145" s="154"/>
      <c r="HC145" s="154"/>
      <c r="HD145" s="154"/>
      <c r="HE145" s="154"/>
      <c r="HF145" s="154"/>
      <c r="HG145" s="154"/>
      <c r="HH145" s="154"/>
      <c r="HI145" s="154"/>
      <c r="HJ145" s="154"/>
      <c r="HK145" s="154"/>
      <c r="HL145" s="154"/>
      <c r="HM145" s="154"/>
      <c r="HN145" s="154"/>
      <c r="HO145" s="154"/>
      <c r="HP145" s="154"/>
      <c r="HQ145" s="154"/>
      <c r="HR145" s="154"/>
      <c r="HS145" s="154"/>
      <c r="HT145" s="154"/>
      <c r="HU145" s="154"/>
      <c r="HV145" s="154"/>
      <c r="HW145" s="154"/>
      <c r="HX145" s="154"/>
      <c r="HY145" s="154"/>
      <c r="HZ145" s="154"/>
      <c r="IA145" s="154"/>
      <c r="IB145" s="154"/>
      <c r="IC145" s="154"/>
      <c r="ID145" s="154"/>
      <c r="IE145" s="154"/>
      <c r="IF145" s="154"/>
      <c r="IG145" s="154"/>
      <c r="IH145" s="154"/>
      <c r="II145" s="154"/>
      <c r="IJ145" s="154"/>
      <c r="IK145" s="154"/>
      <c r="IL145" s="154"/>
      <c r="IM145" s="154"/>
      <c r="IN145" s="154"/>
      <c r="IO145" s="154"/>
      <c r="IP145" s="154"/>
      <c r="IQ145" s="154"/>
      <c r="IR145" s="154"/>
      <c r="IS145" s="154"/>
      <c r="IT145" s="154"/>
      <c r="IU145" s="154"/>
      <c r="IV145" s="154"/>
      <c r="IW145" s="154"/>
      <c r="IX145" s="154"/>
      <c r="IY145" s="154"/>
      <c r="IZ145" s="10"/>
      <c r="JA145" s="154"/>
      <c r="JB145" s="154"/>
      <c r="JC145" s="154"/>
      <c r="JD145" s="154"/>
      <c r="JE145" s="154"/>
      <c r="JF145" s="154"/>
      <c r="JG145" s="154"/>
      <c r="JH145" s="154"/>
      <c r="JI145" s="154"/>
      <c r="JJ145" s="154"/>
      <c r="JK145" s="154"/>
      <c r="JL145" s="154"/>
      <c r="JM145" s="154"/>
      <c r="JN145" s="154"/>
      <c r="JO145" s="154"/>
      <c r="JP145" s="154"/>
      <c r="JQ145" s="154"/>
      <c r="JR145" s="10"/>
      <c r="JS145" s="154"/>
      <c r="JT145" s="154"/>
      <c r="JU145" s="154"/>
      <c r="JV145" s="154"/>
      <c r="JW145" s="154"/>
      <c r="JX145" s="154"/>
      <c r="JY145" s="154"/>
      <c r="JZ145" s="154"/>
      <c r="KA145" s="154"/>
      <c r="KB145" s="154"/>
      <c r="KC145" s="154"/>
      <c r="KD145" s="154"/>
      <c r="KE145" s="154"/>
      <c r="KF145" s="154"/>
      <c r="KG145" s="154"/>
      <c r="KH145" s="154"/>
      <c r="KI145" s="154"/>
      <c r="KJ145" s="27">
        <v>0</v>
      </c>
    </row>
    <row r="146" spans="1:296" s="148" customFormat="1" outlineLevel="1">
      <c r="A146" s="126">
        <f>ROW(A146)-5</f>
        <v>141</v>
      </c>
      <c r="B146" s="126"/>
      <c r="E146" s="148" t="b">
        <v>0</v>
      </c>
      <c r="F146" s="128"/>
      <c r="G146" s="125" t="s">
        <v>918</v>
      </c>
      <c r="H146" s="148">
        <v>3</v>
      </c>
      <c r="I146" s="148">
        <v>3</v>
      </c>
      <c r="J146" s="148">
        <v>2</v>
      </c>
      <c r="K146" s="148">
        <v>4</v>
      </c>
      <c r="L146" s="148">
        <v>3</v>
      </c>
      <c r="M146" s="148">
        <v>3</v>
      </c>
      <c r="N146" s="148">
        <v>3</v>
      </c>
      <c r="O146" s="148">
        <v>3</v>
      </c>
      <c r="P146" s="148">
        <v>3</v>
      </c>
      <c r="Q146" s="148">
        <v>3</v>
      </c>
      <c r="R146" s="148">
        <v>3</v>
      </c>
      <c r="S146" s="148">
        <v>3</v>
      </c>
      <c r="T146" s="148">
        <v>3</v>
      </c>
      <c r="U146" s="148">
        <v>4</v>
      </c>
      <c r="V146" s="148">
        <v>3</v>
      </c>
      <c r="W146" s="148">
        <v>4</v>
      </c>
      <c r="X146" s="148">
        <v>3</v>
      </c>
      <c r="Y146" s="148">
        <v>3</v>
      </c>
      <c r="Z146" s="148">
        <v>0</v>
      </c>
      <c r="AA146" s="140" t="str">
        <f t="array" ref="AA146">PRODUCT($H146:$Z146-$H145:$Z145+1)&amp;" "&amp;AA145&amp;" specific pointers"</f>
        <v>612220032 MINROE_test specific pointers</v>
      </c>
      <c r="AB146" s="10" t="str">
        <f ca="1">IF(COUNTIF(AA$5:AA146,AA146)=1,"-","Dup")</f>
        <v>-</v>
      </c>
      <c r="AC146" s="10"/>
      <c r="AD146" s="154"/>
      <c r="AE146" s="154"/>
      <c r="AF146" s="154"/>
      <c r="AG146" s="154"/>
      <c r="AH146" s="154"/>
      <c r="AI146" s="154"/>
      <c r="AJ146" s="10"/>
      <c r="AK146" s="154"/>
      <c r="AL146" s="154"/>
      <c r="AM146" s="154"/>
      <c r="AN146" s="154"/>
      <c r="AO146" s="154"/>
      <c r="AP146" s="154"/>
      <c r="AQ146" s="154"/>
      <c r="AR146" s="198"/>
      <c r="AS146" s="198"/>
      <c r="AT146" s="198"/>
      <c r="AU146" s="198"/>
      <c r="AV146" s="198"/>
      <c r="AW146" s="10"/>
      <c r="AX146" s="154"/>
      <c r="AY146" s="154"/>
      <c r="AZ146" s="154"/>
      <c r="BA146" s="154"/>
      <c r="BB146" s="154"/>
      <c r="BC146" s="161"/>
      <c r="BD146" s="154"/>
      <c r="BE146" s="154"/>
      <c r="BF146" s="154"/>
      <c r="BG146" s="154"/>
      <c r="BH146" s="154"/>
      <c r="BI146" s="154"/>
      <c r="BJ146" s="154"/>
      <c r="BK146" s="10"/>
      <c r="BL146" s="154"/>
      <c r="BM146" s="154"/>
      <c r="BN146" s="154"/>
      <c r="BO146" s="154"/>
      <c r="BP146" s="154"/>
      <c r="BQ146" s="154"/>
      <c r="BR146" s="154"/>
      <c r="BS146" s="154"/>
      <c r="BT146" s="154"/>
      <c r="BU146" s="154"/>
      <c r="BV146" s="154"/>
      <c r="BW146" s="154"/>
      <c r="BX146" s="154"/>
      <c r="BY146" s="154"/>
      <c r="BZ146" s="154"/>
      <c r="CA146" s="154"/>
      <c r="CB146" s="154"/>
      <c r="CC146" s="154"/>
      <c r="CD146" s="154"/>
      <c r="CE146" s="154"/>
      <c r="CF146" s="154"/>
      <c r="CG146" s="10"/>
      <c r="CH146" s="154"/>
      <c r="CI146" s="154"/>
      <c r="CJ146" s="154"/>
      <c r="CK146" s="154"/>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4"/>
      <c r="DM146" s="154"/>
      <c r="DN146" s="154"/>
      <c r="DO146" s="167"/>
      <c r="DP146" s="167"/>
      <c r="DQ146" s="154"/>
      <c r="DR146" s="154"/>
      <c r="DS146" s="154"/>
      <c r="DT146" s="154"/>
      <c r="DU146" s="154"/>
      <c r="DV146" s="154"/>
      <c r="DW146" s="154"/>
      <c r="DX146" s="10"/>
      <c r="DY146" s="167"/>
      <c r="DZ146" s="154"/>
      <c r="EA146" s="154"/>
      <c r="EB146" s="154"/>
      <c r="EC146" s="154"/>
      <c r="ED146" s="167"/>
      <c r="EE146" s="154"/>
      <c r="EF146" s="154"/>
      <c r="EG146" s="154"/>
      <c r="EH146" s="154"/>
      <c r="EI146" s="154"/>
      <c r="EJ146" s="154"/>
      <c r="EK146" s="154"/>
      <c r="EL146" s="154"/>
      <c r="EM146" s="154"/>
      <c r="EN146" s="154"/>
      <c r="EO146" s="154"/>
      <c r="EP146" s="154"/>
      <c r="EQ146" s="154"/>
      <c r="ER146" s="154"/>
      <c r="ES146" s="154"/>
      <c r="ET146" s="154"/>
      <c r="EU146" s="154"/>
      <c r="EV146" s="154"/>
      <c r="EW146" s="154"/>
      <c r="EX146" s="154"/>
      <c r="EY146" s="154"/>
      <c r="EZ146" s="154"/>
      <c r="FA146" s="154"/>
      <c r="FB146" s="154"/>
      <c r="FC146" s="167"/>
      <c r="FD146" s="167"/>
      <c r="FE146" s="167"/>
      <c r="FF146" s="167"/>
      <c r="FG146" s="167"/>
      <c r="FH146" s="167"/>
      <c r="FI146" s="10"/>
      <c r="FJ146" s="154"/>
      <c r="FK146" s="154"/>
      <c r="FL146" s="154"/>
      <c r="FM146" s="154"/>
      <c r="FN146" s="154"/>
      <c r="FO146" s="167"/>
      <c r="FP146" s="167"/>
      <c r="FQ146" s="167"/>
      <c r="FR146" s="167"/>
      <c r="FS146" s="154"/>
      <c r="FT146" s="154"/>
      <c r="FU146" s="167"/>
      <c r="FV146" s="167"/>
      <c r="FW146" s="167"/>
      <c r="FX146" s="167"/>
      <c r="FY146" s="167"/>
      <c r="FZ146" s="167"/>
      <c r="GA146" s="154"/>
      <c r="GB146" s="154"/>
      <c r="GC146" s="167"/>
      <c r="GD146" s="154"/>
      <c r="GE146" s="154"/>
      <c r="GF146" s="154"/>
      <c r="GG146" s="154"/>
      <c r="GH146" s="154"/>
      <c r="GI146" s="154"/>
      <c r="GJ146" s="167"/>
      <c r="GK146" s="167"/>
      <c r="GL146" s="167"/>
      <c r="GM146" s="167"/>
      <c r="GN146" s="154"/>
      <c r="GO146" s="167"/>
      <c r="GP146" s="154"/>
      <c r="GQ146" s="154"/>
      <c r="GR146" s="154"/>
      <c r="GS146" s="154"/>
      <c r="GT146" s="154"/>
      <c r="GU146" s="154"/>
      <c r="GV146" s="154"/>
      <c r="GW146" s="154"/>
      <c r="GX146" s="154"/>
      <c r="GY146" s="154"/>
      <c r="GZ146" s="154"/>
      <c r="HA146" s="154"/>
      <c r="HB146" s="154"/>
      <c r="HC146" s="154"/>
      <c r="HD146" s="154"/>
      <c r="HE146" s="154"/>
      <c r="HF146" s="154"/>
      <c r="HG146" s="154"/>
      <c r="HH146" s="154"/>
      <c r="HI146" s="154"/>
      <c r="HJ146" s="154"/>
      <c r="HK146" s="154"/>
      <c r="HL146" s="154"/>
      <c r="HM146" s="154"/>
      <c r="HN146" s="154"/>
      <c r="HO146" s="154"/>
      <c r="HP146" s="154"/>
      <c r="HQ146" s="154"/>
      <c r="HR146" s="154"/>
      <c r="HS146" s="154"/>
      <c r="HT146" s="154"/>
      <c r="HU146" s="154"/>
      <c r="HV146" s="154"/>
      <c r="HW146" s="154"/>
      <c r="HX146" s="154"/>
      <c r="HY146" s="154"/>
      <c r="HZ146" s="154"/>
      <c r="IA146" s="154"/>
      <c r="IB146" s="154"/>
      <c r="IC146" s="154"/>
      <c r="ID146" s="154"/>
      <c r="IE146" s="154"/>
      <c r="IF146" s="154"/>
      <c r="IG146" s="154"/>
      <c r="IH146" s="154"/>
      <c r="II146" s="154"/>
      <c r="IJ146" s="154"/>
      <c r="IK146" s="154"/>
      <c r="IL146" s="154"/>
      <c r="IM146" s="154"/>
      <c r="IN146" s="154"/>
      <c r="IO146" s="154"/>
      <c r="IP146" s="154"/>
      <c r="IQ146" s="154"/>
      <c r="IR146" s="154"/>
      <c r="IS146" s="154"/>
      <c r="IT146" s="154"/>
      <c r="IU146" s="154"/>
      <c r="IV146" s="154"/>
      <c r="IW146" s="154"/>
      <c r="IX146" s="154"/>
      <c r="IY146" s="154"/>
      <c r="IZ146" s="10"/>
      <c r="JA146" s="154"/>
      <c r="JB146" s="154"/>
      <c r="JC146" s="154"/>
      <c r="JD146" s="154"/>
      <c r="JE146" s="154"/>
      <c r="JF146" s="154"/>
      <c r="JG146" s="154"/>
      <c r="JH146" s="154"/>
      <c r="JI146" s="154"/>
      <c r="JJ146" s="154"/>
      <c r="JK146" s="154"/>
      <c r="JL146" s="167"/>
      <c r="JM146" s="167"/>
      <c r="JN146" s="167"/>
      <c r="JO146" s="167"/>
      <c r="JP146" s="167"/>
      <c r="JQ146" s="154"/>
      <c r="JR146" s="10"/>
      <c r="JS146" s="154"/>
      <c r="JT146" s="154"/>
      <c r="JU146" s="154"/>
      <c r="JV146" s="154"/>
      <c r="JW146" s="154"/>
      <c r="JX146" s="154"/>
      <c r="JY146" s="154"/>
      <c r="JZ146" s="154"/>
      <c r="KA146" s="154"/>
      <c r="KB146" s="154"/>
      <c r="KC146" s="154"/>
      <c r="KD146" s="154"/>
      <c r="KE146" s="154"/>
      <c r="KF146" s="154"/>
      <c r="KG146" s="154"/>
      <c r="KH146" s="154"/>
      <c r="KI146" s="154"/>
      <c r="KJ146" s="27">
        <v>0</v>
      </c>
    </row>
    <row r="147" spans="1:296" s="148" customFormat="1" outlineLevel="1">
      <c r="A147" s="126">
        <f t="shared" si="13"/>
        <v>142</v>
      </c>
      <c r="B147" s="126">
        <f>$A$7</f>
        <v>2</v>
      </c>
      <c r="C147" s="148">
        <v>1002</v>
      </c>
      <c r="D147" s="148" t="s">
        <v>884</v>
      </c>
      <c r="E147" s="148" t="b">
        <v>0</v>
      </c>
      <c r="F147" s="148" t="b">
        <v>0</v>
      </c>
      <c r="G147" s="148" t="b">
        <f>E147</f>
        <v>0</v>
      </c>
      <c r="H147" s="32">
        <v>3</v>
      </c>
      <c r="I147" s="32">
        <v>1</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42" t="str" cm="1">
        <f t="array" aca="1" ref="AA147" ca="1">"00000 " &amp;AA145
&amp;INDEX(DataMaster!$B$10:$B$12,$I147)         &amp;IF($J147=1,""," Risk"&amp;INDEX(i.risk_aversion,$J147,1))        &amp;IF($K147=1,""," REV"&amp; INDEX(DataMaster!$B$54:$B$58,$K147))              &amp; IF($L147=1,""," Minroe"&amp;INDEX(minroe,$L147))              &amp;  IF($M147=1,""," Overdraw"&amp;INDEX(overdraw,$M147))
&amp; IF($N147=1,""," Mach"&amp;INDEX(i.mach_option,$N147))
&amp; IF($O147=1,""," Interest"&amp;INDEX(i.interest_rate,$O147))            &amp; IF($P147=1,""," Opp cost"&amp;INDEX(i.opp_cost_capital,$P147))           &amp; IF($Q147=1,""," Casual_ub"&amp;INDEX(i.casual_ub,$Q147))           &amp; IF($R147=1,""," Cropgraze"&amp;INDEX(i.cropgraze_inc,$R147))
&amp; IF($S147=1,""," Yield"&amp;INDEX(i.all_rot_yield,$S147))          &amp; IF($T147=1,""," Pasture"&amp;INDEX(i.pasture_prod,$T147))          &amp; IF($U147=1,""," Scan"&amp;INDEX(i.scan,$U147))
&amp;  IF($JL147=1,""," WP"&amp;TEXT($JL147*100,"000p"))                &amp; IF($JM147=1,""," MP"&amp;TEXT($JM147*100,"000p"))                      &amp; IF($JN147=1,""," GP"&amp;TEXT($JN147*100,"000p"))          &amp; IF($JO147=1,""," Can"&amp;TEXT($JO147*100,"000p"))
&amp; " (F"&amp;3+IFERROR(1*$CH147,0)+IFERROR(1*$CI147,0)&amp;3-IFERROR(1*NOT($CK147),0)&amp;"N"&amp;$CP147&amp;$CQ147&amp;")"</f>
        <v>00000 MINROE_testSE CropgrazeFALSE (F33N11)</v>
      </c>
      <c r="AB147" s="10" t="str">
        <f ca="1">IF(COUNTIF(AA$5:AA147,AA147)=1,"-","Dup")</f>
        <v>-</v>
      </c>
      <c r="AC147" s="10"/>
      <c r="AD147" s="168" t="str">
        <f t="shared" ref="AD147:AI151" ca="1" si="429">OFFSET(AD$5,$B147,0)</f>
        <v>-</v>
      </c>
      <c r="AE147" s="168" t="str">
        <f t="shared" ca="1" si="429"/>
        <v>-</v>
      </c>
      <c r="AF147" s="168" t="str">
        <f t="shared" ca="1" si="429"/>
        <v>-</v>
      </c>
      <c r="AG147" s="168" t="str">
        <f t="shared" ca="1" si="429"/>
        <v>-</v>
      </c>
      <c r="AH147" s="168" t="str">
        <f t="shared" ca="1" si="429"/>
        <v>-</v>
      </c>
      <c r="AI147" s="168" t="b">
        <f t="shared" ca="1" si="429"/>
        <v>1</v>
      </c>
      <c r="AJ147" s="10"/>
      <c r="AK147" s="166" t="b">
        <f t="shared" ref="AK147:AP151" si="430">INDEX(model_structure,$I147,AK$15)</f>
        <v>1</v>
      </c>
      <c r="AL147" s="166" t="str">
        <f t="shared" si="430"/>
        <v>-</v>
      </c>
      <c r="AM147" s="166" t="str">
        <f t="shared" si="430"/>
        <v>-</v>
      </c>
      <c r="AN147" s="166" t="str">
        <f t="shared" si="430"/>
        <v>-</v>
      </c>
      <c r="AO147" s="166" t="b">
        <f t="shared" si="430"/>
        <v>0</v>
      </c>
      <c r="AP147" s="166" t="b">
        <f t="shared" si="430"/>
        <v>0</v>
      </c>
      <c r="AQ147" s="166">
        <f>INDEX(minroe,$L147)</f>
        <v>0</v>
      </c>
      <c r="AR147" s="166" t="b">
        <f t="shared" ref="AR147:AV151" si="431">INDEX(i.risk_aversion,$J147,AR$15)</f>
        <v>0</v>
      </c>
      <c r="AS147" s="166" t="b">
        <f t="shared" si="431"/>
        <v>0</v>
      </c>
      <c r="AT147" s="166" t="str">
        <f t="shared" si="431"/>
        <v>-</v>
      </c>
      <c r="AU147" s="166" t="str">
        <f t="shared" si="431"/>
        <v>-</v>
      </c>
      <c r="AV147" s="166" t="str">
        <f t="shared" si="431"/>
        <v>-</v>
      </c>
      <c r="AW147" s="10"/>
      <c r="AX147" s="166" t="b">
        <f t="shared" ref="AX147:AX151" si="432">INDEX(model_structure,$I147,AX$15)</f>
        <v>1</v>
      </c>
      <c r="AY147" s="168" t="b">
        <f t="shared" ref="AY147:AZ151" ca="1" si="433">OFFSET(AY$5,$B147,0)</f>
        <v>1</v>
      </c>
      <c r="AZ147" s="168" t="b">
        <f t="shared" ca="1" si="433"/>
        <v>1</v>
      </c>
      <c r="BA147" s="167">
        <f t="shared" ref="BA147:BA151" si="434">VALUE($H147&amp;MIN(2,$I147)&amp;"08")</f>
        <v>3108</v>
      </c>
      <c r="BB147" s="168" t="str">
        <f t="shared" ref="BB147:BV151" ca="1" si="435">OFFSET(BB$5,$B147,0)</f>
        <v>-</v>
      </c>
      <c r="BC147" s="168" t="str">
        <f t="shared" ca="1" si="435"/>
        <v>-</v>
      </c>
      <c r="BD147" s="168" t="str">
        <f t="shared" ca="1" si="435"/>
        <v>-</v>
      </c>
      <c r="BE147" s="168" t="str">
        <f t="shared" ca="1" si="435"/>
        <v>-</v>
      </c>
      <c r="BF147" s="168" t="str">
        <f t="shared" ca="1" si="435"/>
        <v>-</v>
      </c>
      <c r="BG147" s="168">
        <f t="shared" ca="1" si="435"/>
        <v>1</v>
      </c>
      <c r="BH147" s="168">
        <f t="shared" ca="1" si="435"/>
        <v>1</v>
      </c>
      <c r="BI147" s="168" t="str">
        <f t="shared" ca="1" si="435"/>
        <v>-</v>
      </c>
      <c r="BJ147" s="168" t="str">
        <f t="shared" ca="1" si="435"/>
        <v>-</v>
      </c>
      <c r="BK147" s="10"/>
      <c r="BL147" s="168" t="str">
        <f t="shared" ca="1" si="435"/>
        <v>-</v>
      </c>
      <c r="BM147" s="168" t="str">
        <f t="shared" ca="1" si="435"/>
        <v>-</v>
      </c>
      <c r="BN147" s="168" t="str">
        <f t="shared" ca="1" si="435"/>
        <v>-</v>
      </c>
      <c r="BO147" s="168" t="str">
        <f t="shared" ca="1" si="435"/>
        <v>-</v>
      </c>
      <c r="BP147" s="168" t="str">
        <f t="shared" ca="1" si="435"/>
        <v>-</v>
      </c>
      <c r="BQ147" s="168" t="str">
        <f t="shared" ca="1" si="435"/>
        <v>-</v>
      </c>
      <c r="BR147" s="168" t="str">
        <f t="shared" ca="1" si="435"/>
        <v>-</v>
      </c>
      <c r="BS147" s="168" t="str">
        <f t="shared" ca="1" si="435"/>
        <v>-</v>
      </c>
      <c r="BT147" s="168" t="str">
        <f t="shared" ca="1" si="435"/>
        <v>-</v>
      </c>
      <c r="BU147" s="168" t="str">
        <f t="shared" ca="1" si="435"/>
        <v>-</v>
      </c>
      <c r="BV147" s="168" t="str">
        <f t="shared" ca="1" si="435"/>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ref="CH147:EB151" ca="1" si="436">OFFSET(CH$5,$B147,0)</f>
        <v>-</v>
      </c>
      <c r="CI147" s="168" t="str">
        <f t="shared" ca="1" si="436"/>
        <v>-</v>
      </c>
      <c r="CJ147" s="168" t="str">
        <f t="shared" ca="1" si="436"/>
        <v>-</v>
      </c>
      <c r="CK147" s="168" t="str">
        <f t="shared" ca="1" si="436"/>
        <v>-</v>
      </c>
      <c r="CL147" s="168" t="str">
        <f t="shared" ca="1" si="436"/>
        <v>-</v>
      </c>
      <c r="CM147" s="168" t="str">
        <f t="shared" ca="1" si="436"/>
        <v>-</v>
      </c>
      <c r="CN147" s="168" t="str">
        <f t="shared" ca="1" si="436"/>
        <v>-</v>
      </c>
      <c r="CO147" s="168" t="str">
        <f t="shared" ca="1" si="436"/>
        <v>-</v>
      </c>
      <c r="CP147" s="168">
        <f t="shared" ca="1" si="436"/>
        <v>1</v>
      </c>
      <c r="CQ147" s="168">
        <f t="shared" ca="1" si="436"/>
        <v>1</v>
      </c>
      <c r="CR147" s="168">
        <f t="shared" ca="1" si="436"/>
        <v>0</v>
      </c>
      <c r="CS147" s="168" t="str">
        <f t="shared" ca="1" si="436"/>
        <v>-</v>
      </c>
      <c r="CT147" s="168" t="str">
        <f t="shared" ca="1" si="436"/>
        <v>-</v>
      </c>
      <c r="CU147" s="168" t="str">
        <f t="shared" ca="1" si="436"/>
        <v>-</v>
      </c>
      <c r="CV147" s="168" t="str">
        <f t="shared" ca="1" si="436"/>
        <v>-</v>
      </c>
      <c r="CW147" s="168" t="str">
        <f t="shared" ca="1" si="436"/>
        <v>-</v>
      </c>
      <c r="CX147" s="168" t="str">
        <f t="shared" ca="1" si="436"/>
        <v>-</v>
      </c>
      <c r="CY147" s="168" t="str">
        <f t="shared" ca="1" si="436"/>
        <v>-</v>
      </c>
      <c r="CZ147" s="168">
        <f t="shared" ca="1" si="436"/>
        <v>0</v>
      </c>
      <c r="DA147" s="168" t="str">
        <f t="shared" ca="1" si="436"/>
        <v>-</v>
      </c>
      <c r="DB147" s="168" t="str">
        <f t="shared" ca="1" si="436"/>
        <v>-</v>
      </c>
      <c r="DC147" s="168" t="str">
        <f t="shared" ca="1" si="436"/>
        <v>-</v>
      </c>
      <c r="DD147" s="168" t="str">
        <f t="shared" ca="1" si="436"/>
        <v>-</v>
      </c>
      <c r="DE147" s="168" t="str">
        <f t="shared" ca="1" si="436"/>
        <v>-</v>
      </c>
      <c r="DF147" s="168">
        <f t="shared" ca="1" si="436"/>
        <v>0</v>
      </c>
      <c r="DG147" s="168">
        <f t="shared" ca="1" si="436"/>
        <v>0</v>
      </c>
      <c r="DH147" s="168">
        <f t="shared" ca="1" si="436"/>
        <v>0</v>
      </c>
      <c r="DI147" s="168">
        <f t="shared" ca="1" si="436"/>
        <v>0</v>
      </c>
      <c r="DJ147" s="168">
        <f t="shared" ca="1" si="436"/>
        <v>0</v>
      </c>
      <c r="DK147" s="168">
        <f t="shared" ca="1" si="436"/>
        <v>0</v>
      </c>
      <c r="DL147" s="168">
        <f t="shared" ca="1" si="436"/>
        <v>0</v>
      </c>
      <c r="DM147" s="168" t="str">
        <f t="shared" ca="1" si="436"/>
        <v>-</v>
      </c>
      <c r="DN147" s="168" t="str">
        <f t="shared" ca="1" si="436"/>
        <v>-</v>
      </c>
      <c r="DO147" s="168" t="str">
        <f t="shared" ca="1" si="436"/>
        <v>-</v>
      </c>
      <c r="DP147" s="168" t="str">
        <f t="shared" ca="1" si="436"/>
        <v>-</v>
      </c>
      <c r="DQ147" s="168" t="str">
        <f t="shared" ca="1" si="436"/>
        <v>-</v>
      </c>
      <c r="DR147" s="168" t="str">
        <f t="shared" ca="1" si="436"/>
        <v>-</v>
      </c>
      <c r="DS147" s="168" t="str">
        <f t="shared" ca="1" si="436"/>
        <v>-</v>
      </c>
      <c r="DT147" s="168" t="str">
        <f t="shared" ca="1" si="436"/>
        <v>-</v>
      </c>
      <c r="DU147" s="168" t="str">
        <f t="shared" ca="1" si="436"/>
        <v>-</v>
      </c>
      <c r="DV147" s="168" t="str">
        <f t="shared" ca="1" si="436"/>
        <v>-</v>
      </c>
      <c r="DW147" s="168" t="str">
        <f t="shared" ca="1" si="436"/>
        <v>-</v>
      </c>
      <c r="DX147" s="10"/>
      <c r="DY147" s="168">
        <f t="shared" ca="1" si="436"/>
        <v>1</v>
      </c>
      <c r="DZ147" s="168" t="str">
        <f t="shared" ca="1" si="436"/>
        <v>-</v>
      </c>
      <c r="EA147" s="168" t="str">
        <f t="shared" ca="1" si="436"/>
        <v>-</v>
      </c>
      <c r="EB147" s="168" t="str">
        <f t="shared" ca="1" si="436"/>
        <v>-</v>
      </c>
      <c r="EC147" s="168" t="str">
        <f t="shared" ref="EC147:EG151" ca="1" si="437">OFFSET(EC$5,$B147,0)</f>
        <v>-</v>
      </c>
      <c r="ED147" s="168" t="b">
        <f t="shared" ca="1" si="437"/>
        <v>0</v>
      </c>
      <c r="EE147" s="168" t="str">
        <f t="shared" ca="1" si="437"/>
        <v>-</v>
      </c>
      <c r="EF147" s="168">
        <f t="shared" ca="1" si="437"/>
        <v>0</v>
      </c>
      <c r="EG147" s="168" t="str">
        <f t="shared" ca="1" si="437"/>
        <v>-</v>
      </c>
      <c r="EH147" s="166" cm="1">
        <f t="array" ref="EH147">INDEX(i.rev,$K147,EH$15)</f>
        <v>1</v>
      </c>
      <c r="EI147" s="168">
        <f t="shared" ref="EI147:EX151" ca="1" si="438">OFFSET(EI$5,$B147,0)</f>
        <v>0</v>
      </c>
      <c r="EJ147" s="168">
        <f t="shared" ca="1" si="438"/>
        <v>1</v>
      </c>
      <c r="EK147" s="168">
        <f t="shared" ca="1" si="438"/>
        <v>0</v>
      </c>
      <c r="EL147" s="168">
        <f t="shared" ca="1" si="438"/>
        <v>1</v>
      </c>
      <c r="EM147" s="168">
        <f t="shared" ca="1" si="438"/>
        <v>1</v>
      </c>
      <c r="EN147" s="168">
        <f t="shared" ca="1" si="438"/>
        <v>1</v>
      </c>
      <c r="EO147" s="168">
        <f t="shared" ca="1" si="438"/>
        <v>0</v>
      </c>
      <c r="EP147" s="168">
        <f t="shared" ca="1" si="438"/>
        <v>0</v>
      </c>
      <c r="EQ147" s="168">
        <f t="shared" ca="1" si="438"/>
        <v>0</v>
      </c>
      <c r="ER147" s="168">
        <f t="shared" ca="1" si="438"/>
        <v>0</v>
      </c>
      <c r="ES147" s="168">
        <f t="shared" ca="1" si="438"/>
        <v>0</v>
      </c>
      <c r="ET147" s="168">
        <f t="shared" ca="1" si="438"/>
        <v>0</v>
      </c>
      <c r="EU147" s="168">
        <f t="shared" ca="1" si="438"/>
        <v>0</v>
      </c>
      <c r="EV147" s="168">
        <f t="shared" ca="1" si="438"/>
        <v>0</v>
      </c>
      <c r="EW147" s="168">
        <f t="shared" ca="1" si="438"/>
        <v>0</v>
      </c>
      <c r="EX147" s="168">
        <f t="shared" ca="1" si="438"/>
        <v>0</v>
      </c>
      <c r="EY147" s="166" cm="1">
        <f t="array" ref="EY147">INDEX(i.rev,$K147,EY$15)</f>
        <v>0</v>
      </c>
      <c r="EZ147" s="168">
        <f t="shared" ref="EZ147:EZ151" ca="1" si="439">OFFSET(EZ$5,$B147,0)</f>
        <v>0</v>
      </c>
      <c r="FA147" s="166" cm="1">
        <f t="array" ref="FA147">INDEX(i.rev,$K147,FA$15)</f>
        <v>1</v>
      </c>
      <c r="FB147" s="168">
        <f t="shared" ref="FB147:GG151" ca="1" si="440">OFFSET(FB$5,$B147,0)</f>
        <v>0</v>
      </c>
      <c r="FC147" s="168">
        <f t="shared" ca="1" si="440"/>
        <v>0</v>
      </c>
      <c r="FD147" s="168">
        <f t="shared" ca="1" si="440"/>
        <v>0</v>
      </c>
      <c r="FE147" s="168">
        <f t="shared" ca="1" si="440"/>
        <v>0</v>
      </c>
      <c r="FF147" s="168">
        <f t="shared" ca="1" si="440"/>
        <v>0</v>
      </c>
      <c r="FG147" s="168">
        <f t="shared" ca="1" si="440"/>
        <v>0</v>
      </c>
      <c r="FH147" s="168">
        <f t="shared" ca="1" si="440"/>
        <v>0</v>
      </c>
      <c r="FI147" s="10"/>
      <c r="FJ147" s="168" t="str">
        <f t="shared" ca="1" si="440"/>
        <v>-</v>
      </c>
      <c r="FK147" s="168" t="str">
        <f t="shared" ca="1" si="440"/>
        <v>-</v>
      </c>
      <c r="FL147" s="168" t="str">
        <f t="shared" ca="1" si="440"/>
        <v>-</v>
      </c>
      <c r="FM147" s="168" t="str">
        <f t="shared" ca="1" si="440"/>
        <v>-</v>
      </c>
      <c r="FN147" s="168" t="str">
        <f t="shared" ca="1" si="440"/>
        <v>-</v>
      </c>
      <c r="FO147" s="166" t="b">
        <f t="shared" ref="FO147:FQ151" si="441">INDEX(i.TOL,$H147,FO$15)</f>
        <v>0</v>
      </c>
      <c r="FP147" s="166" t="b">
        <f t="shared" si="441"/>
        <v>0</v>
      </c>
      <c r="FQ147" s="166" t="b">
        <f t="shared" si="441"/>
        <v>1</v>
      </c>
      <c r="FR147" s="168">
        <f t="shared" ca="1" si="440"/>
        <v>0</v>
      </c>
      <c r="FS147" s="166">
        <f t="shared" ref="FS147:FT151" si="442">INDEX(i.scan,$U147)</f>
        <v>1</v>
      </c>
      <c r="FT147" s="166">
        <f t="shared" si="442"/>
        <v>1</v>
      </c>
      <c r="FU147" s="168" t="str">
        <f t="shared" ca="1" si="440"/>
        <v>-</v>
      </c>
      <c r="FV147" s="168" t="str">
        <f t="shared" ca="1" si="440"/>
        <v>-</v>
      </c>
      <c r="FW147" s="168" t="str">
        <f t="shared" ca="1" si="440"/>
        <v>-</v>
      </c>
      <c r="FX147" s="168" t="str">
        <f t="shared" ca="1" si="440"/>
        <v>-</v>
      </c>
      <c r="FY147" s="168" t="str">
        <f t="shared" ca="1" si="440"/>
        <v>-</v>
      </c>
      <c r="FZ147" s="168" t="str">
        <f t="shared" ca="1" si="440"/>
        <v>-</v>
      </c>
      <c r="GA147" s="168" t="str">
        <f t="shared" ca="1" si="440"/>
        <v>-</v>
      </c>
      <c r="GB147" s="168" t="str">
        <f t="shared" ca="1" si="440"/>
        <v>-</v>
      </c>
      <c r="GC147" s="168" t="str">
        <f t="shared" ca="1" si="440"/>
        <v>-</v>
      </c>
      <c r="GD147" s="168" t="b">
        <f t="shared" ca="1" si="440"/>
        <v>1</v>
      </c>
      <c r="GE147" s="168" t="str">
        <f t="shared" ca="1" si="440"/>
        <v>-</v>
      </c>
      <c r="GF147" s="168" t="str">
        <f t="shared" ca="1" si="440"/>
        <v>-</v>
      </c>
      <c r="GG147" s="168" t="str">
        <f ca="1">OFFSET(GG$5,$B147,0)</f>
        <v>-</v>
      </c>
      <c r="GH147" s="168" t="str">
        <f t="shared" ref="GH147:GI151" ca="1" si="443">OFFSET(GH$5,$B147,0)</f>
        <v>-</v>
      </c>
      <c r="GI147" s="168" t="str">
        <f ca="1">OFFSET(GI$5,$B147,0)</f>
        <v>-</v>
      </c>
      <c r="GJ147" s="168" t="str">
        <f t="shared" ref="GJ147:GZ151" ca="1" si="444">OFFSET(GJ$5,$B147,0)</f>
        <v>-</v>
      </c>
      <c r="GK147" s="168" t="str">
        <f t="shared" ca="1" si="444"/>
        <v>-</v>
      </c>
      <c r="GL147" s="168" t="str">
        <f t="shared" ca="1" si="444"/>
        <v>-</v>
      </c>
      <c r="GM147" s="168" t="str">
        <f t="shared" ca="1" si="444"/>
        <v>-</v>
      </c>
      <c r="GN147" s="168" t="str">
        <f t="shared" ca="1" si="444"/>
        <v>-</v>
      </c>
      <c r="GO147" s="168" t="str">
        <f t="shared" ca="1" si="444"/>
        <v>-</v>
      </c>
      <c r="GP147" s="168" t="str">
        <f t="shared" ca="1" si="444"/>
        <v>-</v>
      </c>
      <c r="GQ147" s="168" t="str">
        <f t="shared" ca="1" si="444"/>
        <v>-</v>
      </c>
      <c r="GR147" s="168" t="str">
        <f t="shared" ca="1" si="444"/>
        <v>-</v>
      </c>
      <c r="GS147" s="168">
        <f t="shared" ca="1" si="444"/>
        <v>500</v>
      </c>
      <c r="GT147" s="168">
        <f t="shared" ca="1" si="444"/>
        <v>500</v>
      </c>
      <c r="GU147" s="168" t="str">
        <f t="shared" ca="1" si="444"/>
        <v>-</v>
      </c>
      <c r="GV147" s="168" t="str">
        <f t="shared" ca="1" si="444"/>
        <v>-</v>
      </c>
      <c r="GW147" s="168" t="str">
        <f t="shared" ca="1" si="444"/>
        <v>-</v>
      </c>
      <c r="GX147" s="168" t="str">
        <f t="shared" ca="1" si="444"/>
        <v>-</v>
      </c>
      <c r="GY147" s="168" t="str">
        <f t="shared" ca="1" si="444"/>
        <v>-</v>
      </c>
      <c r="GZ147" s="168" t="str">
        <f t="shared" ca="1" si="444"/>
        <v>-</v>
      </c>
      <c r="HA147" s="168" t="str">
        <f t="shared" ref="GZ147:IO151" ca="1" si="445">OFFSET(HA$5,$B147,0)</f>
        <v>-</v>
      </c>
      <c r="HB147" s="168" t="str">
        <f t="shared" ca="1" si="445"/>
        <v>-</v>
      </c>
      <c r="HC147" s="168" t="str">
        <f t="shared" ca="1" si="445"/>
        <v>-</v>
      </c>
      <c r="HD147" s="168" t="str">
        <f t="shared" ca="1" si="445"/>
        <v>-</v>
      </c>
      <c r="HE147" s="168" t="str">
        <f t="shared" ca="1" si="445"/>
        <v>-</v>
      </c>
      <c r="HF147" s="168" t="str">
        <f t="shared" ca="1" si="445"/>
        <v>-</v>
      </c>
      <c r="HG147" s="168" t="str">
        <f t="shared" ca="1" si="445"/>
        <v>-</v>
      </c>
      <c r="HH147" s="168" t="str">
        <f t="shared" ca="1" si="445"/>
        <v>-</v>
      </c>
      <c r="HI147" s="168" t="str">
        <f t="shared" ca="1" si="445"/>
        <v>-</v>
      </c>
      <c r="HJ147" s="168" t="str">
        <f t="shared" ca="1" si="445"/>
        <v>-</v>
      </c>
      <c r="HK147" s="168" t="str">
        <f t="shared" ca="1" si="445"/>
        <v>-</v>
      </c>
      <c r="HL147" s="168" t="str">
        <f t="shared" ca="1" si="445"/>
        <v>-</v>
      </c>
      <c r="HM147" s="168" t="str">
        <f t="shared" ca="1" si="445"/>
        <v>-</v>
      </c>
      <c r="HN147" s="168" t="str">
        <f t="shared" ca="1" si="445"/>
        <v>-</v>
      </c>
      <c r="HO147" s="168" t="str">
        <f t="shared" ca="1" si="445"/>
        <v>-</v>
      </c>
      <c r="HP147" s="168" t="str">
        <f t="shared" ca="1" si="445"/>
        <v>-</v>
      </c>
      <c r="HQ147" s="168" t="str">
        <f t="shared" ca="1" si="445"/>
        <v>-</v>
      </c>
      <c r="HR147" s="168" t="str">
        <f t="shared" ca="1" si="445"/>
        <v>-</v>
      </c>
      <c r="HS147" s="168" t="str">
        <f t="shared" ca="1" si="445"/>
        <v>-</v>
      </c>
      <c r="HT147" s="168" t="str">
        <f t="shared" ca="1" si="445"/>
        <v>-</v>
      </c>
      <c r="HU147" s="168" t="str">
        <f t="shared" ca="1" si="445"/>
        <v>-</v>
      </c>
      <c r="HV147" s="168" t="str">
        <f t="shared" ca="1" si="445"/>
        <v>-</v>
      </c>
      <c r="HW147" s="168" t="str">
        <f t="shared" ca="1" si="445"/>
        <v>-</v>
      </c>
      <c r="HX147" s="168" t="str">
        <f t="shared" ca="1" si="445"/>
        <v>-</v>
      </c>
      <c r="HY147" s="168" t="str">
        <f t="shared" ca="1" si="445"/>
        <v>-</v>
      </c>
      <c r="HZ147" s="168" t="str">
        <f t="shared" ca="1" si="445"/>
        <v>-</v>
      </c>
      <c r="IA147" s="168" t="str">
        <f t="shared" ca="1" si="445"/>
        <v>-</v>
      </c>
      <c r="IB147" s="168" t="str">
        <f t="shared" ca="1" si="445"/>
        <v>-</v>
      </c>
      <c r="IC147" s="168" t="str">
        <f t="shared" ca="1" si="445"/>
        <v>-</v>
      </c>
      <c r="ID147" s="168" t="str">
        <f t="shared" ca="1" si="445"/>
        <v>-</v>
      </c>
      <c r="IE147" s="168" t="str">
        <f t="shared" ca="1" si="445"/>
        <v>-</v>
      </c>
      <c r="IF147" s="168" t="str">
        <f t="shared" ca="1" si="445"/>
        <v>-</v>
      </c>
      <c r="IG147" s="168" t="str">
        <f t="shared" ca="1" si="445"/>
        <v>-</v>
      </c>
      <c r="IH147" s="168" t="str">
        <f t="shared" ca="1" si="445"/>
        <v>-</v>
      </c>
      <c r="II147" s="168" t="str">
        <f t="shared" ca="1" si="445"/>
        <v>-</v>
      </c>
      <c r="IJ147" s="168" t="str">
        <f t="shared" ca="1" si="445"/>
        <v>-</v>
      </c>
      <c r="IK147" s="168" t="str">
        <f t="shared" ca="1" si="445"/>
        <v>-</v>
      </c>
      <c r="IL147" s="168" t="str">
        <f t="shared" ca="1" si="445"/>
        <v>-</v>
      </c>
      <c r="IM147" s="168" t="str">
        <f t="shared" ca="1" si="445"/>
        <v>-</v>
      </c>
      <c r="IN147" s="168" t="str">
        <f t="shared" ca="1" si="445"/>
        <v>-</v>
      </c>
      <c r="IO147" s="168" t="str">
        <f t="shared" ca="1" si="445"/>
        <v>-</v>
      </c>
      <c r="IP147" s="168" t="str">
        <f t="shared" ref="IP147:IY151" ca="1" si="446">OFFSET(IP$5,$B147,0)</f>
        <v>-</v>
      </c>
      <c r="IQ147" s="168" t="str">
        <f t="shared" ca="1" si="446"/>
        <v>-</v>
      </c>
      <c r="IR147" s="168" t="str">
        <f t="shared" ca="1" si="446"/>
        <v>-</v>
      </c>
      <c r="IS147" s="168" t="str">
        <f t="shared" ca="1" si="446"/>
        <v>-</v>
      </c>
      <c r="IT147" s="168" t="str">
        <f t="shared" ca="1" si="446"/>
        <v>-</v>
      </c>
      <c r="IU147" s="168" t="str">
        <f t="shared" ca="1" si="446"/>
        <v>-</v>
      </c>
      <c r="IV147" s="168" t="str">
        <f t="shared" ca="1" si="446"/>
        <v>-</v>
      </c>
      <c r="IW147" s="168" t="str">
        <f t="shared" ca="1" si="446"/>
        <v>-</v>
      </c>
      <c r="IX147" s="168" t="str">
        <f t="shared" ca="1" si="446"/>
        <v>-</v>
      </c>
      <c r="IY147" s="168" t="str">
        <f t="shared" ca="1" si="446"/>
        <v>-</v>
      </c>
      <c r="IZ147" s="10"/>
      <c r="JA147" s="166">
        <f>INDEX(i.interest_rate,$O147)</f>
        <v>4.4999999999999998E-2</v>
      </c>
      <c r="JB147" s="166">
        <f>INDEX(i.opp_cost_capital,$P147)</f>
        <v>4.4999999999999998E-2</v>
      </c>
      <c r="JC147" s="168">
        <f t="shared" ref="JC147:KI151" ca="1" si="447">OFFSET(JC$5,$B147,0)</f>
        <v>1</v>
      </c>
      <c r="JD147" s="168">
        <f t="shared" ca="1" si="447"/>
        <v>0</v>
      </c>
      <c r="JE147" s="168">
        <f t="shared" ca="1" si="447"/>
        <v>1</v>
      </c>
      <c r="JF147" s="168">
        <f t="shared" ca="1" si="447"/>
        <v>1</v>
      </c>
      <c r="JG147" s="168">
        <f t="shared" ca="1" si="447"/>
        <v>0</v>
      </c>
      <c r="JH147" s="168">
        <f t="shared" ca="1" si="447"/>
        <v>70</v>
      </c>
      <c r="JI147" s="168">
        <f t="shared" ca="1" si="447"/>
        <v>50</v>
      </c>
      <c r="JJ147" s="168">
        <f t="shared" ca="1" si="447"/>
        <v>70</v>
      </c>
      <c r="JK147" s="168">
        <f t="shared" ca="1" si="447"/>
        <v>50</v>
      </c>
      <c r="JL147" s="166">
        <f>INDEX(i.WoolPrices,$V147,JL$15)</f>
        <v>1</v>
      </c>
      <c r="JM147" s="166">
        <f>INDEX(i.MeatPrices,$W147,JM$15)</f>
        <v>1</v>
      </c>
      <c r="JN147" s="166">
        <f>INDEX(i.GrainPrices,$X147,JN$15)</f>
        <v>1</v>
      </c>
      <c r="JO147" s="166">
        <f t="shared" ref="JO147:JP151" si="448">INDEX(i.GrainPrices_k,$Y147,JO$15)</f>
        <v>1</v>
      </c>
      <c r="JP147" s="166">
        <f t="shared" si="448"/>
        <v>1</v>
      </c>
      <c r="JQ147" s="168">
        <f t="shared" ca="1" si="447"/>
        <v>1</v>
      </c>
      <c r="JR147" s="10"/>
      <c r="JS147" s="168">
        <f t="shared" ca="1" si="447"/>
        <v>1</v>
      </c>
      <c r="JT147" s="166">
        <f>INDEX(i.pasture_prod,$T147)</f>
        <v>1</v>
      </c>
      <c r="JU147" s="168">
        <f t="shared" ca="1" si="447"/>
        <v>1</v>
      </c>
      <c r="JV147" s="168">
        <f t="shared" ca="1" si="447"/>
        <v>1</v>
      </c>
      <c r="JW147" s="168">
        <f t="shared" ca="1" si="447"/>
        <v>1</v>
      </c>
      <c r="JX147" s="168">
        <f t="shared" ca="1" si="447"/>
        <v>1</v>
      </c>
      <c r="JY147" s="168">
        <f t="shared" ca="1" si="447"/>
        <v>1</v>
      </c>
      <c r="JZ147" s="168">
        <f t="shared" ca="1" si="447"/>
        <v>1</v>
      </c>
      <c r="KA147" s="166">
        <f>INDEX(i.pasture_prod,$T147)</f>
        <v>1</v>
      </c>
      <c r="KB147" s="166">
        <f>INDEX(i.all_rot_yield,$S147)</f>
        <v>1</v>
      </c>
      <c r="KC147" s="166">
        <f>INDEX(i.mach_option,$N147)</f>
        <v>1</v>
      </c>
      <c r="KD147" s="166" t="str">
        <f>INDEX(overdraw,$M147)</f>
        <v>-</v>
      </c>
      <c r="KE147" s="168" t="str">
        <f t="shared" ref="KE147:KE151" ca="1" si="449">OFFSET(KE$5,$B147,0)</f>
        <v>-</v>
      </c>
      <c r="KF147" s="166" t="str">
        <f>INDEX(i.casual_ub,$Q147)</f>
        <v>-</v>
      </c>
      <c r="KG147" s="166" t="str">
        <f>INDEX(i.seedharv_casual_ub,$Q147)</f>
        <v>-</v>
      </c>
      <c r="KH147" s="166" t="b">
        <f>INDEX(i.cropgraze_inc,$R147)</f>
        <v>0</v>
      </c>
      <c r="KI147" s="168">
        <f t="shared" ca="1" si="447"/>
        <v>0</v>
      </c>
      <c r="KJ147" s="27">
        <v>0</v>
      </c>
    </row>
    <row r="148" spans="1:296" s="148" customFormat="1" outlineLevel="1">
      <c r="A148" s="126">
        <f t="shared" si="13"/>
        <v>143</v>
      </c>
      <c r="B148" s="126">
        <f>$A$18</f>
        <v>13</v>
      </c>
      <c r="C148" s="148">
        <v>1002</v>
      </c>
      <c r="D148" s="148" t="s">
        <v>884</v>
      </c>
      <c r="E148" s="148" t="b">
        <v>0</v>
      </c>
      <c r="F148" s="148" t="b">
        <v>0</v>
      </c>
      <c r="G148" s="148" t="b">
        <f t="shared" ref="G148:G151" si="450">E148</f>
        <v>0</v>
      </c>
      <c r="H148" s="144">
        <f t="shared" ref="H148:W151" ca="1" si="451">OFFSET(H148,-1,0)</f>
        <v>3</v>
      </c>
      <c r="I148" s="144">
        <f t="shared" ca="1" si="451"/>
        <v>1</v>
      </c>
      <c r="J148" s="144">
        <f t="shared" ca="1" si="451"/>
        <v>1</v>
      </c>
      <c r="K148" s="144">
        <f t="shared" ca="1" si="451"/>
        <v>1</v>
      </c>
      <c r="L148" s="32">
        <v>2</v>
      </c>
      <c r="M148" s="144">
        <f t="shared" ca="1" si="451"/>
        <v>1</v>
      </c>
      <c r="N148" s="144">
        <f t="shared" ca="1" si="451"/>
        <v>1</v>
      </c>
      <c r="O148" s="144">
        <f t="shared" ca="1" si="451"/>
        <v>1</v>
      </c>
      <c r="P148" s="144">
        <f t="shared" ca="1" si="451"/>
        <v>1</v>
      </c>
      <c r="Q148" s="144">
        <f t="shared" ca="1" si="451"/>
        <v>1</v>
      </c>
      <c r="R148" s="144">
        <f t="shared" ca="1" si="451"/>
        <v>2</v>
      </c>
      <c r="S148" s="144">
        <f t="shared" ca="1" si="451"/>
        <v>1</v>
      </c>
      <c r="T148" s="144">
        <f t="shared" ca="1" si="451"/>
        <v>1</v>
      </c>
      <c r="U148" s="144">
        <f t="shared" ca="1" si="451"/>
        <v>1</v>
      </c>
      <c r="V148" s="144">
        <f t="shared" ca="1" si="451"/>
        <v>1</v>
      </c>
      <c r="W148" s="144">
        <f t="shared" ca="1" si="451"/>
        <v>1</v>
      </c>
      <c r="X148" s="144">
        <f t="shared" ref="J148:Y151" ca="1" si="452">OFFSET(X148,-1,0)</f>
        <v>1</v>
      </c>
      <c r="Y148" s="144">
        <f t="shared" ca="1" si="452"/>
        <v>1</v>
      </c>
      <c r="AA148" s="162" t="str" cm="1">
        <f t="array" aca="1" ref="AA148" ca="1">TEXT(LEFT(OFFSET(AA148,-1,0),5)+1,"00000")&amp;MID(OFFSET(AA148,-1,0),6,FIND(" ",OFFSET(AA148,-1,0),7)-5)
&amp;INDEX(DataMaster!$B$10:$B$12,$I148)         &amp;IF($J148=1,""," Risk"&amp;INDEX(i.risk_aversion,$J148,1))    &amp;IF($K148=1,""," REV"&amp; INDEX(DataMaster!$B$54:$B$58,$K148))              &amp; IF($L148=1,""," Minroe"&amp;INDEX(minroe,$L148))              &amp;  IF($M148=1,""," Overdraw"&amp;INDEX(overdraw,$M148))
&amp; IF($N148=1,""," Mach"&amp;INDEX(i.mach_option,$N148))
&amp; IF($O148=1,""," Interest"&amp;INDEX(i.interest_rate,$O148))            &amp; IF($P148=1,""," Opp cost"&amp;INDEX(i.opp_cost_capital,$P148))           &amp; IF($Q148=1,""," Casual_ub"&amp;INDEX(i.casual_ub,$Q148))           &amp; IF($R148=1,""," Cropgraze"&amp;INDEX(i.cropgraze_inc,$R148))
&amp; IF($S148=1,""," Yield"&amp;INDEX(i.all_rot_yield,$S148))          &amp; IF($T148=1,""," Pasture"&amp;INDEX(i.pasture_prod,$T148))          &amp; IF($U148=1,""," Scan"&amp;INDEX(i.scan,$U148))
&amp; IF($JL148=1,""," WP"&amp;TEXT($JL148*100,"000p"))                &amp; IF($JM148=1,""," MP"&amp;TEXT($JM148*100,"000p"))                      &amp; IF($JN148=1,""," GP"&amp;TEXT($JN148*100,"000p"))          &amp; IF($JO148=1,""," Can"&amp;TEXT($JO148*100,"000p"))
&amp; " (F"&amp;3+IFERROR(1*$CH148,0)+IFERROR(1*$CI148,0)&amp;3-IFERROR(1*NOT($CK148),0)&amp;"N"&amp;$CP148&amp;$CQ148&amp;")"</f>
        <v>00001 MINROE_testSE SE Minroe0.25 CropgrazeFALSE (F33N11)</v>
      </c>
      <c r="AB148" s="10" t="str">
        <f ca="1">IF(COUNTIF(AA$5:AA148,AA148)=1,"-","Dup")</f>
        <v>-</v>
      </c>
      <c r="AC148" s="10"/>
      <c r="AD148" s="168" t="str">
        <f t="shared" ca="1" si="429"/>
        <v>-</v>
      </c>
      <c r="AE148" s="168" t="str">
        <f t="shared" ca="1" si="429"/>
        <v>-</v>
      </c>
      <c r="AF148" s="168" t="str">
        <f t="shared" ca="1" si="429"/>
        <v>-</v>
      </c>
      <c r="AG148" s="168" t="str">
        <f t="shared" ca="1" si="429"/>
        <v>-</v>
      </c>
      <c r="AH148" s="168" t="str">
        <f t="shared" ca="1" si="429"/>
        <v>-</v>
      </c>
      <c r="AI148" s="168" t="b">
        <f t="shared" ca="1" si="429"/>
        <v>1</v>
      </c>
      <c r="AJ148" s="10"/>
      <c r="AK148" s="166" t="b">
        <f t="shared" ca="1" si="430"/>
        <v>1</v>
      </c>
      <c r="AL148" s="166" t="str">
        <f t="shared" ca="1" si="430"/>
        <v>-</v>
      </c>
      <c r="AM148" s="166" t="str">
        <f t="shared" ca="1" si="430"/>
        <v>-</v>
      </c>
      <c r="AN148" s="166" t="str">
        <f t="shared" ca="1" si="430"/>
        <v>-</v>
      </c>
      <c r="AO148" s="166" t="b">
        <f t="shared" ca="1" si="430"/>
        <v>0</v>
      </c>
      <c r="AP148" s="166" t="b">
        <f t="shared" ca="1" si="430"/>
        <v>0</v>
      </c>
      <c r="AQ148" s="166">
        <f>INDEX(minroe,$L148)</f>
        <v>0.25</v>
      </c>
      <c r="AR148" s="166" t="b">
        <f t="shared" ca="1" si="431"/>
        <v>0</v>
      </c>
      <c r="AS148" s="166" t="b">
        <f t="shared" ca="1" si="431"/>
        <v>0</v>
      </c>
      <c r="AT148" s="166" t="str">
        <f t="shared" ca="1" si="431"/>
        <v>-</v>
      </c>
      <c r="AU148" s="166" t="str">
        <f t="shared" ca="1" si="431"/>
        <v>-</v>
      </c>
      <c r="AV148" s="166" t="str">
        <f t="shared" ca="1" si="431"/>
        <v>-</v>
      </c>
      <c r="AW148" s="10"/>
      <c r="AX148" s="166" t="b">
        <f t="shared" ca="1" si="432"/>
        <v>1</v>
      </c>
      <c r="AY148" s="168" t="b">
        <f t="shared" ca="1" si="433"/>
        <v>1</v>
      </c>
      <c r="AZ148" s="168" t="b">
        <f t="shared" ca="1" si="433"/>
        <v>1</v>
      </c>
      <c r="BA148" s="167">
        <f t="shared" ca="1" si="434"/>
        <v>3108</v>
      </c>
      <c r="BB148" s="168" t="str">
        <f t="shared" ca="1" si="435"/>
        <v>-</v>
      </c>
      <c r="BC148" s="168" t="str">
        <f t="shared" ca="1" si="435"/>
        <v>-</v>
      </c>
      <c r="BD148" s="168" t="str">
        <f t="shared" ca="1" si="435"/>
        <v>-</v>
      </c>
      <c r="BE148" s="168" t="str">
        <f t="shared" ca="1" si="435"/>
        <v>-</v>
      </c>
      <c r="BF148" s="168" t="str">
        <f t="shared" ca="1" si="435"/>
        <v>-</v>
      </c>
      <c r="BG148" s="168">
        <f t="shared" ca="1" si="435"/>
        <v>1</v>
      </c>
      <c r="BH148" s="168">
        <f t="shared" ca="1" si="435"/>
        <v>1</v>
      </c>
      <c r="BI148" s="168" t="str">
        <f t="shared" ca="1" si="435"/>
        <v>-</v>
      </c>
      <c r="BJ148" s="168" t="str">
        <f t="shared" ca="1" si="435"/>
        <v>-</v>
      </c>
      <c r="BK148" s="10"/>
      <c r="BL148" s="168" t="str">
        <f t="shared" ca="1" si="435"/>
        <v>-</v>
      </c>
      <c r="BM148" s="168" t="str">
        <f t="shared" ca="1" si="435"/>
        <v>-</v>
      </c>
      <c r="BN148" s="168" t="str">
        <f t="shared" ca="1" si="435"/>
        <v>-</v>
      </c>
      <c r="BO148" s="168" t="str">
        <f t="shared" ca="1" si="435"/>
        <v>-</v>
      </c>
      <c r="BP148" s="168" t="str">
        <f t="shared" ca="1" si="435"/>
        <v>-</v>
      </c>
      <c r="BQ148" s="168" t="str">
        <f t="shared" ca="1" si="435"/>
        <v>-</v>
      </c>
      <c r="BR148" s="168" t="str">
        <f t="shared" ca="1" si="435"/>
        <v>-</v>
      </c>
      <c r="BS148" s="168" t="str">
        <f t="shared" ca="1" si="435"/>
        <v>-</v>
      </c>
      <c r="BT148" s="168" t="str">
        <f t="shared" ca="1" si="435"/>
        <v>-</v>
      </c>
      <c r="BU148" s="168" t="str">
        <f t="shared" ca="1" si="435"/>
        <v>-</v>
      </c>
      <c r="BV148" s="168" t="str">
        <f t="shared" ca="1" si="435"/>
        <v>-</v>
      </c>
      <c r="BW148" s="166" t="str" cm="1">
        <f t="array" aca="1" ref="BW148" ca="1">INDEX(i.rev,$K148,BW$15)</f>
        <v>-</v>
      </c>
      <c r="BX148" s="166" t="str" cm="1">
        <f t="array" aca="1" ref="BX148" ca="1">INDEX(i.rev,$K148,BX$15)</f>
        <v>-</v>
      </c>
      <c r="BY148" s="166" t="str" cm="1">
        <f t="array" aca="1" ref="BY148" ca="1">INDEX(i.rev,$K148,BY$15)</f>
        <v>-</v>
      </c>
      <c r="BZ148" s="166" t="str" cm="1">
        <f t="array" aca="1" ref="BZ148" ca="1">INDEX(i.rev,$K148,BZ$15)</f>
        <v>-</v>
      </c>
      <c r="CA148" s="166" t="str" cm="1">
        <f t="array" aca="1" ref="CA148" ca="1">INDEX(i.rev,$K148,CA$15)</f>
        <v>-</v>
      </c>
      <c r="CB148" s="166" t="str" cm="1">
        <f t="array" aca="1" ref="CB148" ca="1">INDEX(i.rev,$K148,CB$15)</f>
        <v>-</v>
      </c>
      <c r="CC148" s="166" t="str" cm="1">
        <f t="array" aca="1" ref="CC148" ca="1">INDEX(i.rev,$K148,CC$15)</f>
        <v>-</v>
      </c>
      <c r="CD148" s="166" t="str" cm="1">
        <f t="array" aca="1" ref="CD148" ca="1">INDEX(i.rev,$K148,CD$15)</f>
        <v>-</v>
      </c>
      <c r="CE148" s="166" t="str" cm="1">
        <f t="array" aca="1" ref="CE148" ca="1">INDEX(i.rev,$K148,CE$15)</f>
        <v>-</v>
      </c>
      <c r="CF148" s="166" t="str" cm="1">
        <f t="array" aca="1" ref="CF148" ca="1">INDEX(i.rev,$K148,CF$15)</f>
        <v>-</v>
      </c>
      <c r="CG148" s="10"/>
      <c r="CH148" s="168" t="str">
        <f t="shared" ca="1" si="436"/>
        <v>-</v>
      </c>
      <c r="CI148" s="168" t="str">
        <f t="shared" ca="1" si="436"/>
        <v>-</v>
      </c>
      <c r="CJ148" s="168" t="str">
        <f t="shared" ca="1" si="436"/>
        <v>-</v>
      </c>
      <c r="CK148" s="168" t="str">
        <f t="shared" ca="1" si="436"/>
        <v>-</v>
      </c>
      <c r="CL148" s="168" t="str">
        <f t="shared" ca="1" si="436"/>
        <v>-</v>
      </c>
      <c r="CM148" s="168" t="str">
        <f t="shared" ca="1" si="436"/>
        <v>-</v>
      </c>
      <c r="CN148" s="168" t="str">
        <f t="shared" ca="1" si="436"/>
        <v>-</v>
      </c>
      <c r="CO148" s="168" t="str">
        <f t="shared" ca="1" si="436"/>
        <v>-</v>
      </c>
      <c r="CP148" s="168">
        <f t="shared" ca="1" si="436"/>
        <v>1</v>
      </c>
      <c r="CQ148" s="168">
        <f t="shared" ca="1" si="436"/>
        <v>1</v>
      </c>
      <c r="CR148" s="168">
        <f t="shared" ca="1" si="436"/>
        <v>0</v>
      </c>
      <c r="CS148" s="168" t="str">
        <f t="shared" ca="1" si="436"/>
        <v>-</v>
      </c>
      <c r="CT148" s="168" t="str">
        <f t="shared" ca="1" si="436"/>
        <v>-</v>
      </c>
      <c r="CU148" s="168" t="str">
        <f t="shared" ca="1" si="436"/>
        <v>-</v>
      </c>
      <c r="CV148" s="168" t="str">
        <f t="shared" ca="1" si="436"/>
        <v>-</v>
      </c>
      <c r="CW148" s="168" t="str">
        <f t="shared" ca="1" si="436"/>
        <v>-</v>
      </c>
      <c r="CX148" s="168" t="str">
        <f t="shared" ca="1" si="436"/>
        <v>-</v>
      </c>
      <c r="CY148" s="168" t="str">
        <f t="shared" ca="1" si="436"/>
        <v>-</v>
      </c>
      <c r="CZ148" s="168">
        <f t="shared" ca="1" si="436"/>
        <v>0</v>
      </c>
      <c r="DA148" s="168" t="str">
        <f t="shared" ca="1" si="436"/>
        <v>-</v>
      </c>
      <c r="DB148" s="168" t="str">
        <f t="shared" ca="1" si="436"/>
        <v>-</v>
      </c>
      <c r="DC148" s="168" t="str">
        <f t="shared" ca="1" si="436"/>
        <v>-</v>
      </c>
      <c r="DD148" s="168" t="str">
        <f t="shared" ca="1" si="436"/>
        <v>-</v>
      </c>
      <c r="DE148" s="168" t="str">
        <f t="shared" ca="1" si="436"/>
        <v>-</v>
      </c>
      <c r="DF148" s="168">
        <f t="shared" ca="1" si="436"/>
        <v>0</v>
      </c>
      <c r="DG148" s="168">
        <f t="shared" ca="1" si="436"/>
        <v>0</v>
      </c>
      <c r="DH148" s="168">
        <f t="shared" ca="1" si="436"/>
        <v>0</v>
      </c>
      <c r="DI148" s="168">
        <f t="shared" ca="1" si="436"/>
        <v>0</v>
      </c>
      <c r="DJ148" s="168">
        <f t="shared" ca="1" si="436"/>
        <v>0</v>
      </c>
      <c r="DK148" s="168">
        <f t="shared" ca="1" si="436"/>
        <v>0</v>
      </c>
      <c r="DL148" s="168">
        <f t="shared" ca="1" si="436"/>
        <v>0</v>
      </c>
      <c r="DM148" s="168" t="str">
        <f t="shared" ca="1" si="436"/>
        <v>-</v>
      </c>
      <c r="DN148" s="168" t="str">
        <f t="shared" ca="1" si="436"/>
        <v>-</v>
      </c>
      <c r="DO148" s="168" t="str">
        <f t="shared" ca="1" si="436"/>
        <v>-</v>
      </c>
      <c r="DP148" s="168" t="str">
        <f t="shared" ca="1" si="436"/>
        <v>-</v>
      </c>
      <c r="DQ148" s="168" t="str">
        <f t="shared" ca="1" si="436"/>
        <v>-</v>
      </c>
      <c r="DR148" s="168" t="str">
        <f t="shared" ca="1" si="436"/>
        <v>-</v>
      </c>
      <c r="DS148" s="168" t="str">
        <f t="shared" ca="1" si="436"/>
        <v>-</v>
      </c>
      <c r="DT148" s="168" t="str">
        <f t="shared" ca="1" si="436"/>
        <v>-</v>
      </c>
      <c r="DU148" s="168" t="str">
        <f t="shared" ca="1" si="436"/>
        <v>-</v>
      </c>
      <c r="DV148" s="168" t="str">
        <f t="shared" ca="1" si="436"/>
        <v>-</v>
      </c>
      <c r="DW148" s="168" t="str">
        <f t="shared" ca="1" si="436"/>
        <v>-</v>
      </c>
      <c r="DX148" s="10"/>
      <c r="DY148" s="168">
        <f t="shared" ca="1" si="436"/>
        <v>1</v>
      </c>
      <c r="DZ148" s="168" t="str">
        <f t="shared" ca="1" si="436"/>
        <v>-</v>
      </c>
      <c r="EA148" s="168" t="str">
        <f t="shared" ca="1" si="436"/>
        <v>-</v>
      </c>
      <c r="EB148" s="168" t="str">
        <f t="shared" ca="1" si="436"/>
        <v>-</v>
      </c>
      <c r="EC148" s="168" t="str">
        <f t="shared" ca="1" si="437"/>
        <v>-</v>
      </c>
      <c r="ED148" s="168" t="b">
        <f t="shared" ca="1" si="437"/>
        <v>0</v>
      </c>
      <c r="EE148" s="168" t="str">
        <f t="shared" ca="1" si="437"/>
        <v>-</v>
      </c>
      <c r="EF148" s="168">
        <f t="shared" ca="1" si="437"/>
        <v>0</v>
      </c>
      <c r="EG148" s="168" t="str">
        <f t="shared" ca="1" si="437"/>
        <v>-</v>
      </c>
      <c r="EH148" s="166" cm="1">
        <f t="array" aca="1" ref="EH148" ca="1">INDEX(i.rev,$K148,EH$15)</f>
        <v>1</v>
      </c>
      <c r="EI148" s="168">
        <f t="shared" ca="1" si="438"/>
        <v>0</v>
      </c>
      <c r="EJ148" s="168">
        <f t="shared" ca="1" si="438"/>
        <v>1</v>
      </c>
      <c r="EK148" s="168">
        <f t="shared" ca="1" si="438"/>
        <v>0</v>
      </c>
      <c r="EL148" s="168">
        <f t="shared" ca="1" si="438"/>
        <v>1</v>
      </c>
      <c r="EM148" s="168">
        <f t="shared" ca="1" si="438"/>
        <v>1</v>
      </c>
      <c r="EN148" s="168">
        <f t="shared" ca="1" si="438"/>
        <v>1</v>
      </c>
      <c r="EO148" s="168">
        <f t="shared" ca="1" si="438"/>
        <v>0</v>
      </c>
      <c r="EP148" s="168">
        <f t="shared" ca="1" si="438"/>
        <v>0</v>
      </c>
      <c r="EQ148" s="168">
        <f t="shared" ca="1" si="438"/>
        <v>0</v>
      </c>
      <c r="ER148" s="168">
        <f t="shared" ca="1" si="438"/>
        <v>0</v>
      </c>
      <c r="ES148" s="168">
        <f t="shared" ca="1" si="438"/>
        <v>0</v>
      </c>
      <c r="ET148" s="168">
        <f t="shared" ca="1" si="438"/>
        <v>0</v>
      </c>
      <c r="EU148" s="168">
        <f t="shared" ca="1" si="438"/>
        <v>0</v>
      </c>
      <c r="EV148" s="168">
        <f t="shared" ca="1" si="438"/>
        <v>0</v>
      </c>
      <c r="EW148" s="168">
        <f t="shared" ca="1" si="438"/>
        <v>0</v>
      </c>
      <c r="EX148" s="168">
        <f t="shared" ca="1" si="438"/>
        <v>0</v>
      </c>
      <c r="EY148" s="166" cm="1">
        <f t="array" aca="1" ref="EY148" ca="1">INDEX(i.rev,$K148,EY$15)</f>
        <v>0</v>
      </c>
      <c r="EZ148" s="168">
        <f t="shared" ca="1" si="439"/>
        <v>0</v>
      </c>
      <c r="FA148" s="166" cm="1">
        <f t="array" aca="1" ref="FA148" ca="1">INDEX(i.rev,$K148,FA$15)</f>
        <v>1</v>
      </c>
      <c r="FB148" s="168">
        <f t="shared" ca="1" si="440"/>
        <v>0</v>
      </c>
      <c r="FC148" s="168">
        <f t="shared" ca="1" si="440"/>
        <v>0</v>
      </c>
      <c r="FD148" s="168">
        <f t="shared" ca="1" si="440"/>
        <v>0</v>
      </c>
      <c r="FE148" s="168">
        <f t="shared" ca="1" si="440"/>
        <v>0</v>
      </c>
      <c r="FF148" s="168">
        <f t="shared" ca="1" si="440"/>
        <v>0</v>
      </c>
      <c r="FG148" s="168">
        <f t="shared" ca="1" si="440"/>
        <v>0</v>
      </c>
      <c r="FH148" s="168">
        <f t="shared" ca="1" si="440"/>
        <v>0</v>
      </c>
      <c r="FI148" s="10"/>
      <c r="FJ148" s="168" t="str">
        <f t="shared" ca="1" si="440"/>
        <v>-</v>
      </c>
      <c r="FK148" s="168" t="str">
        <f t="shared" ca="1" si="440"/>
        <v>-</v>
      </c>
      <c r="FL148" s="168" t="str">
        <f t="shared" ca="1" si="440"/>
        <v>-</v>
      </c>
      <c r="FM148" s="168" t="str">
        <f t="shared" ca="1" si="440"/>
        <v>-</v>
      </c>
      <c r="FN148" s="168" t="str">
        <f t="shared" ca="1" si="440"/>
        <v>-</v>
      </c>
      <c r="FO148" s="166" t="b">
        <f t="shared" ca="1" si="441"/>
        <v>0</v>
      </c>
      <c r="FP148" s="166" t="b">
        <f t="shared" ca="1" si="441"/>
        <v>0</v>
      </c>
      <c r="FQ148" s="166" t="b">
        <f t="shared" ca="1" si="441"/>
        <v>1</v>
      </c>
      <c r="FR148" s="168">
        <f t="shared" ca="1" si="440"/>
        <v>0</v>
      </c>
      <c r="FS148" s="166">
        <f t="shared" ca="1" si="442"/>
        <v>1</v>
      </c>
      <c r="FT148" s="166">
        <f t="shared" ca="1" si="442"/>
        <v>1</v>
      </c>
      <c r="FU148" s="168" t="str">
        <f t="shared" ca="1" si="440"/>
        <v>-</v>
      </c>
      <c r="FV148" s="168" t="str">
        <f t="shared" ca="1" si="440"/>
        <v>-</v>
      </c>
      <c r="FW148" s="168" t="str">
        <f t="shared" ca="1" si="440"/>
        <v>-</v>
      </c>
      <c r="FX148" s="168" t="str">
        <f t="shared" ca="1" si="440"/>
        <v>-</v>
      </c>
      <c r="FY148" s="168" t="str">
        <f t="shared" ca="1" si="440"/>
        <v>-</v>
      </c>
      <c r="FZ148" s="168" t="str">
        <f t="shared" ca="1" si="440"/>
        <v>-</v>
      </c>
      <c r="GA148" s="168" t="str">
        <f t="shared" ca="1" si="440"/>
        <v>-</v>
      </c>
      <c r="GB148" s="168" t="str">
        <f t="shared" ca="1" si="440"/>
        <v>-</v>
      </c>
      <c r="GC148" s="168" t="str">
        <f t="shared" ca="1" si="440"/>
        <v>-</v>
      </c>
      <c r="GD148" s="168" t="b">
        <f t="shared" ca="1" si="440"/>
        <v>1</v>
      </c>
      <c r="GE148" s="168" t="str">
        <f t="shared" ca="1" si="440"/>
        <v>-</v>
      </c>
      <c r="GF148" s="168" t="str">
        <f t="shared" ca="1" si="440"/>
        <v>-</v>
      </c>
      <c r="GG148" s="168" t="str">
        <f ca="1">OFFSET(GG$5,$B148,0)</f>
        <v>-</v>
      </c>
      <c r="GH148" s="168" t="str">
        <f t="shared" ca="1" si="443"/>
        <v>-</v>
      </c>
      <c r="GI148" s="168" t="str">
        <f ca="1">OFFSET(GI$5,$B148,0)</f>
        <v>-</v>
      </c>
      <c r="GJ148" s="168" t="str">
        <f t="shared" ca="1" si="444"/>
        <v>-</v>
      </c>
      <c r="GK148" s="168" t="str">
        <f t="shared" ca="1" si="444"/>
        <v>-</v>
      </c>
      <c r="GL148" s="168" t="str">
        <f t="shared" ca="1" si="444"/>
        <v>-</v>
      </c>
      <c r="GM148" s="168" t="str">
        <f t="shared" ca="1" si="444"/>
        <v>-</v>
      </c>
      <c r="GN148" s="168" t="str">
        <f t="shared" ca="1" si="444"/>
        <v>-</v>
      </c>
      <c r="GO148" s="168" t="str">
        <f t="shared" ca="1" si="444"/>
        <v>-</v>
      </c>
      <c r="GP148" s="168" t="str">
        <f t="shared" ca="1" si="444"/>
        <v>-</v>
      </c>
      <c r="GQ148" s="168" t="str">
        <f t="shared" ca="1" si="444"/>
        <v>-</v>
      </c>
      <c r="GR148" s="168" t="str">
        <f t="shared" ca="1" si="444"/>
        <v>-</v>
      </c>
      <c r="GS148" s="168">
        <f t="shared" ca="1" si="444"/>
        <v>500</v>
      </c>
      <c r="GT148" s="168">
        <f t="shared" ca="1" si="444"/>
        <v>500</v>
      </c>
      <c r="GU148" s="168" t="str">
        <f t="shared" ca="1" si="444"/>
        <v>-</v>
      </c>
      <c r="GV148" s="168" t="str">
        <f t="shared" ca="1" si="444"/>
        <v>-</v>
      </c>
      <c r="GW148" s="168" t="str">
        <f t="shared" ca="1" si="444"/>
        <v>-</v>
      </c>
      <c r="GX148" s="168" t="str">
        <f t="shared" ca="1" si="444"/>
        <v>-</v>
      </c>
      <c r="GY148" s="168" t="str">
        <f t="shared" ca="1" si="444"/>
        <v>-</v>
      </c>
      <c r="GZ148" s="168" t="str">
        <f t="shared" ca="1" si="445"/>
        <v>-</v>
      </c>
      <c r="HA148" s="168" t="str">
        <f t="shared" ca="1" si="445"/>
        <v>-</v>
      </c>
      <c r="HB148" s="168" t="str">
        <f t="shared" ca="1" si="445"/>
        <v>-</v>
      </c>
      <c r="HC148" s="168" t="str">
        <f t="shared" ca="1" si="445"/>
        <v>-</v>
      </c>
      <c r="HD148" s="168" t="str">
        <f t="shared" ca="1" si="445"/>
        <v>-</v>
      </c>
      <c r="HE148" s="168" t="str">
        <f t="shared" ca="1" si="445"/>
        <v>-</v>
      </c>
      <c r="HF148" s="168" t="str">
        <f t="shared" ca="1" si="445"/>
        <v>-</v>
      </c>
      <c r="HG148" s="168" t="str">
        <f t="shared" ca="1" si="445"/>
        <v>-</v>
      </c>
      <c r="HH148" s="168" t="str">
        <f t="shared" ca="1" si="445"/>
        <v>-</v>
      </c>
      <c r="HI148" s="168" t="str">
        <f t="shared" ca="1" si="445"/>
        <v>-</v>
      </c>
      <c r="HJ148" s="168" t="str">
        <f t="shared" ca="1" si="445"/>
        <v>-</v>
      </c>
      <c r="HK148" s="168" t="str">
        <f t="shared" ca="1" si="445"/>
        <v>-</v>
      </c>
      <c r="HL148" s="168" t="str">
        <f t="shared" ca="1" si="445"/>
        <v>-</v>
      </c>
      <c r="HM148" s="168" t="str">
        <f t="shared" ca="1" si="445"/>
        <v>-</v>
      </c>
      <c r="HN148" s="168" t="str">
        <f t="shared" ca="1" si="445"/>
        <v>-</v>
      </c>
      <c r="HO148" s="168" t="str">
        <f t="shared" ca="1" si="445"/>
        <v>-</v>
      </c>
      <c r="HP148" s="168" t="str">
        <f t="shared" ca="1" si="445"/>
        <v>-</v>
      </c>
      <c r="HQ148" s="168" t="str">
        <f t="shared" ca="1" si="445"/>
        <v>-</v>
      </c>
      <c r="HR148" s="168" t="str">
        <f t="shared" ca="1" si="445"/>
        <v>-</v>
      </c>
      <c r="HS148" s="168" t="str">
        <f t="shared" ca="1" si="445"/>
        <v>-</v>
      </c>
      <c r="HT148" s="168" t="str">
        <f t="shared" ca="1" si="445"/>
        <v>-</v>
      </c>
      <c r="HU148" s="168" t="str">
        <f t="shared" ca="1" si="445"/>
        <v>-</v>
      </c>
      <c r="HV148" s="168" t="str">
        <f t="shared" ca="1" si="445"/>
        <v>-</v>
      </c>
      <c r="HW148" s="168" t="str">
        <f t="shared" ca="1" si="445"/>
        <v>-</v>
      </c>
      <c r="HX148" s="168" t="str">
        <f t="shared" ca="1" si="445"/>
        <v>-</v>
      </c>
      <c r="HY148" s="168" t="str">
        <f t="shared" ca="1" si="445"/>
        <v>-</v>
      </c>
      <c r="HZ148" s="168" t="str">
        <f t="shared" ca="1" si="445"/>
        <v>-</v>
      </c>
      <c r="IA148" s="168" t="str">
        <f t="shared" ca="1" si="445"/>
        <v>-</v>
      </c>
      <c r="IB148" s="168" t="str">
        <f t="shared" ca="1" si="445"/>
        <v>-</v>
      </c>
      <c r="IC148" s="168" t="str">
        <f t="shared" ca="1" si="445"/>
        <v>-</v>
      </c>
      <c r="ID148" s="168" t="str">
        <f t="shared" ca="1" si="445"/>
        <v>-</v>
      </c>
      <c r="IE148" s="168" t="str">
        <f t="shared" ca="1" si="445"/>
        <v>-</v>
      </c>
      <c r="IF148" s="168" t="str">
        <f t="shared" ca="1" si="445"/>
        <v>-</v>
      </c>
      <c r="IG148" s="168" t="str">
        <f t="shared" ca="1" si="445"/>
        <v>-</v>
      </c>
      <c r="IH148" s="168" t="str">
        <f t="shared" ca="1" si="445"/>
        <v>-</v>
      </c>
      <c r="II148" s="168" t="str">
        <f t="shared" ca="1" si="445"/>
        <v>-</v>
      </c>
      <c r="IJ148" s="168" t="str">
        <f t="shared" ca="1" si="445"/>
        <v>-</v>
      </c>
      <c r="IK148" s="168" t="str">
        <f t="shared" ca="1" si="445"/>
        <v>-</v>
      </c>
      <c r="IL148" s="168" t="str">
        <f t="shared" ca="1" si="445"/>
        <v>-</v>
      </c>
      <c r="IM148" s="168" t="str">
        <f t="shared" ca="1" si="445"/>
        <v>-</v>
      </c>
      <c r="IN148" s="168" t="str">
        <f t="shared" ca="1" si="445"/>
        <v>-</v>
      </c>
      <c r="IO148" s="168" t="str">
        <f t="shared" ca="1" si="445"/>
        <v>-</v>
      </c>
      <c r="IP148" s="168" t="str">
        <f t="shared" ca="1" si="446"/>
        <v>-</v>
      </c>
      <c r="IQ148" s="168" t="str">
        <f t="shared" ca="1" si="446"/>
        <v>-</v>
      </c>
      <c r="IR148" s="168" t="str">
        <f t="shared" ca="1" si="446"/>
        <v>-</v>
      </c>
      <c r="IS148" s="168" t="str">
        <f t="shared" ca="1" si="446"/>
        <v>-</v>
      </c>
      <c r="IT148" s="168" t="str">
        <f t="shared" ca="1" si="446"/>
        <v>-</v>
      </c>
      <c r="IU148" s="168" t="str">
        <f t="shared" ca="1" si="446"/>
        <v>-</v>
      </c>
      <c r="IV148" s="168" t="str">
        <f t="shared" ca="1" si="446"/>
        <v>-</v>
      </c>
      <c r="IW148" s="168" t="str">
        <f t="shared" ca="1" si="446"/>
        <v>-</v>
      </c>
      <c r="IX148" s="168" t="str">
        <f t="shared" ca="1" si="446"/>
        <v>-</v>
      </c>
      <c r="IY148" s="168" t="str">
        <f t="shared" ca="1" si="446"/>
        <v>-</v>
      </c>
      <c r="IZ148" s="10"/>
      <c r="JA148" s="166">
        <f ca="1">INDEX(i.interest_rate,$O148)</f>
        <v>4.4999999999999998E-2</v>
      </c>
      <c r="JB148" s="166">
        <f ca="1">INDEX(i.opp_cost_capital,$P148)</f>
        <v>4.4999999999999998E-2</v>
      </c>
      <c r="JC148" s="168">
        <f t="shared" ca="1" si="447"/>
        <v>1</v>
      </c>
      <c r="JD148" s="168">
        <f t="shared" ca="1" si="447"/>
        <v>0</v>
      </c>
      <c r="JE148" s="168">
        <f t="shared" ca="1" si="447"/>
        <v>1</v>
      </c>
      <c r="JF148" s="168">
        <f t="shared" ca="1" si="447"/>
        <v>1</v>
      </c>
      <c r="JG148" s="168">
        <f t="shared" ca="1" si="447"/>
        <v>0</v>
      </c>
      <c r="JH148" s="168">
        <f t="shared" ca="1" si="447"/>
        <v>70</v>
      </c>
      <c r="JI148" s="168">
        <f t="shared" ca="1" si="447"/>
        <v>50</v>
      </c>
      <c r="JJ148" s="168">
        <f t="shared" ca="1" si="447"/>
        <v>70</v>
      </c>
      <c r="JK148" s="168">
        <f t="shared" ca="1" si="447"/>
        <v>50</v>
      </c>
      <c r="JL148" s="166">
        <f ca="1">INDEX(i.WoolPrices,$V148,JL$15)</f>
        <v>1</v>
      </c>
      <c r="JM148" s="166">
        <f ca="1">INDEX(i.MeatPrices,$W148,JM$15)</f>
        <v>1</v>
      </c>
      <c r="JN148" s="166">
        <f ca="1">INDEX(i.GrainPrices,$X148,JN$15)</f>
        <v>1</v>
      </c>
      <c r="JO148" s="166">
        <f t="shared" ca="1" si="448"/>
        <v>1</v>
      </c>
      <c r="JP148" s="166">
        <f t="shared" ca="1" si="448"/>
        <v>1</v>
      </c>
      <c r="JQ148" s="168">
        <f t="shared" ca="1" si="447"/>
        <v>1</v>
      </c>
      <c r="JR148" s="10"/>
      <c r="JS148" s="168">
        <f t="shared" ca="1" si="447"/>
        <v>1</v>
      </c>
      <c r="JT148" s="166">
        <f ca="1">INDEX(i.pasture_prod,$T148)</f>
        <v>1</v>
      </c>
      <c r="JU148" s="168">
        <f t="shared" ca="1" si="447"/>
        <v>1</v>
      </c>
      <c r="JV148" s="168">
        <f t="shared" ca="1" si="447"/>
        <v>1</v>
      </c>
      <c r="JW148" s="168">
        <f t="shared" ca="1" si="447"/>
        <v>1</v>
      </c>
      <c r="JX148" s="168">
        <f t="shared" ca="1" si="447"/>
        <v>1</v>
      </c>
      <c r="JY148" s="168">
        <f t="shared" ca="1" si="447"/>
        <v>1</v>
      </c>
      <c r="JZ148" s="168">
        <f t="shared" ca="1" si="447"/>
        <v>1</v>
      </c>
      <c r="KA148" s="166">
        <f ca="1">INDEX(i.pasture_prod,$T148)</f>
        <v>1</v>
      </c>
      <c r="KB148" s="166">
        <f ca="1">INDEX(i.all_rot_yield,$S148)</f>
        <v>1</v>
      </c>
      <c r="KC148" s="166">
        <f ca="1">INDEX(i.mach_option,$N148)</f>
        <v>1</v>
      </c>
      <c r="KD148" s="166" t="str">
        <f ca="1">INDEX(overdraw,$M148)</f>
        <v>-</v>
      </c>
      <c r="KE148" s="168" t="str">
        <f t="shared" ca="1" si="449"/>
        <v>-</v>
      </c>
      <c r="KF148" s="166" t="str">
        <f ca="1">INDEX(i.casual_ub,$Q148)</f>
        <v>-</v>
      </c>
      <c r="KG148" s="166" t="str">
        <f ca="1">INDEX(i.seedharv_casual_ub,$Q148)</f>
        <v>-</v>
      </c>
      <c r="KH148" s="166" t="b">
        <f ca="1">INDEX(i.cropgraze_inc,$R148)</f>
        <v>0</v>
      </c>
      <c r="KI148" s="168">
        <f t="shared" ca="1" si="447"/>
        <v>0</v>
      </c>
      <c r="KJ148" s="27">
        <v>0</v>
      </c>
    </row>
    <row r="149" spans="1:296" s="148" customFormat="1" outlineLevel="1">
      <c r="A149" s="126">
        <f t="shared" si="13"/>
        <v>144</v>
      </c>
      <c r="B149" s="126">
        <f t="shared" ref="B149:B150" si="453">$A$18</f>
        <v>13</v>
      </c>
      <c r="C149" s="148">
        <v>1002</v>
      </c>
      <c r="D149" s="148" t="s">
        <v>884</v>
      </c>
      <c r="E149" s="148" t="b">
        <v>0</v>
      </c>
      <c r="F149" s="148" t="b">
        <v>0</v>
      </c>
      <c r="G149" s="148" t="b">
        <f t="shared" si="450"/>
        <v>0</v>
      </c>
      <c r="H149" s="144">
        <f t="shared" ca="1" si="451"/>
        <v>3</v>
      </c>
      <c r="I149" s="144">
        <f t="shared" ca="1" si="451"/>
        <v>1</v>
      </c>
      <c r="J149" s="144">
        <f t="shared" ca="1" si="451"/>
        <v>1</v>
      </c>
      <c r="K149" s="144">
        <f t="shared" ca="1" si="451"/>
        <v>1</v>
      </c>
      <c r="L149" s="32">
        <v>4</v>
      </c>
      <c r="M149" s="144">
        <f t="shared" ca="1" si="451"/>
        <v>1</v>
      </c>
      <c r="N149" s="144">
        <f t="shared" ca="1" si="451"/>
        <v>1</v>
      </c>
      <c r="O149" s="144">
        <f t="shared" ca="1" si="451"/>
        <v>1</v>
      </c>
      <c r="P149" s="144">
        <f t="shared" ca="1" si="451"/>
        <v>1</v>
      </c>
      <c r="Q149" s="144">
        <f t="shared" ca="1" si="451"/>
        <v>1</v>
      </c>
      <c r="R149" s="144">
        <f t="shared" ca="1" si="451"/>
        <v>2</v>
      </c>
      <c r="S149" s="144">
        <f t="shared" ca="1" si="451"/>
        <v>1</v>
      </c>
      <c r="T149" s="144">
        <f t="shared" ca="1" si="451"/>
        <v>1</v>
      </c>
      <c r="U149" s="144">
        <f t="shared" ca="1" si="451"/>
        <v>1</v>
      </c>
      <c r="V149" s="144">
        <f t="shared" ca="1" si="451"/>
        <v>1</v>
      </c>
      <c r="W149" s="144">
        <f t="shared" ca="1" si="451"/>
        <v>1</v>
      </c>
      <c r="X149" s="144">
        <f t="shared" ca="1" si="452"/>
        <v>1</v>
      </c>
      <c r="Y149" s="144">
        <f t="shared" ca="1" si="452"/>
        <v>1</v>
      </c>
      <c r="AA149" s="162" t="str" cm="1">
        <f t="array" aca="1" ref="AA149" ca="1">TEXT(LEFT(OFFSET(AA149,-1,0),5)+1,"00000")&amp;MID(OFFSET(AA149,-1,0),6,FIND(" ",OFFSET(AA149,-1,0),7)-5)
&amp;INDEX(DataMaster!$B$10:$B$12,$I149)         &amp;IF($J149=1,""," Risk"&amp;INDEX(i.risk_aversion,$J149,1))    &amp;IF($K149=1,""," REV"&amp; INDEX(DataMaster!$B$54:$B$58,$K149))              &amp; IF($L149=1,""," Minroe"&amp;INDEX(minroe,$L149))              &amp;  IF($M149=1,""," Overdraw"&amp;INDEX(overdraw,$M149))
&amp; IF($N149=1,""," Mach"&amp;INDEX(i.mach_option,$N149))
&amp; IF($O149=1,""," Interest"&amp;INDEX(i.interest_rate,$O149))            &amp; IF($P149=1,""," Opp cost"&amp;INDEX(i.opp_cost_capital,$P149))           &amp; IF($Q149=1,""," Casual_ub"&amp;INDEX(i.casual_ub,$Q149))           &amp; IF($R149=1,""," Cropgraze"&amp;INDEX(i.cropgraze_inc,$R149))
&amp; IF($S149=1,""," Yield"&amp;INDEX(i.all_rot_yield,$S149))          &amp; IF($T149=1,""," Pasture"&amp;INDEX(i.pasture_prod,$T149))          &amp; IF($U149=1,""," Scan"&amp;INDEX(i.scan,$U149))
&amp; IF($JL149=1,""," WP"&amp;TEXT($JL149*100,"000p"))                &amp; IF($JM149=1,""," MP"&amp;TEXT($JM149*100,"000p"))                      &amp; IF($JN149=1,""," GP"&amp;TEXT($JN149*100,"000p"))          &amp; IF($JO149=1,""," Can"&amp;TEXT($JO149*100,"000p"))
&amp; " (F"&amp;3+IFERROR(1*$CH149,0)+IFERROR(1*$CI149,0)&amp;3-IFERROR(1*NOT($CK149),0)&amp;"N"&amp;$CP149&amp;$CQ149&amp;")"</f>
        <v>00002 MINROE_testSE SE Minroe0.5 CropgrazeFALSE (F33N11)</v>
      </c>
      <c r="AB149" s="10" t="str">
        <f ca="1">IF(COUNTIF(AA$5:AA149,AA149)=1,"-","Dup")</f>
        <v>-</v>
      </c>
      <c r="AC149" s="10"/>
      <c r="AD149" s="168" t="str">
        <f t="shared" ca="1" si="429"/>
        <v>-</v>
      </c>
      <c r="AE149" s="168" t="str">
        <f t="shared" ca="1" si="429"/>
        <v>-</v>
      </c>
      <c r="AF149" s="168" t="str">
        <f t="shared" ca="1" si="429"/>
        <v>-</v>
      </c>
      <c r="AG149" s="168" t="str">
        <f t="shared" ca="1" si="429"/>
        <v>-</v>
      </c>
      <c r="AH149" s="168" t="str">
        <f t="shared" ca="1" si="429"/>
        <v>-</v>
      </c>
      <c r="AI149" s="168" t="b">
        <f t="shared" ca="1" si="429"/>
        <v>1</v>
      </c>
      <c r="AJ149" s="10"/>
      <c r="AK149" s="166" t="b">
        <f t="shared" ca="1" si="430"/>
        <v>1</v>
      </c>
      <c r="AL149" s="166" t="str">
        <f t="shared" ca="1" si="430"/>
        <v>-</v>
      </c>
      <c r="AM149" s="166" t="str">
        <f t="shared" ca="1" si="430"/>
        <v>-</v>
      </c>
      <c r="AN149" s="166" t="str">
        <f t="shared" ca="1" si="430"/>
        <v>-</v>
      </c>
      <c r="AO149" s="166" t="b">
        <f t="shared" ca="1" si="430"/>
        <v>0</v>
      </c>
      <c r="AP149" s="166" t="b">
        <f t="shared" ca="1" si="430"/>
        <v>0</v>
      </c>
      <c r="AQ149" s="166">
        <f>INDEX(minroe,$L149)</f>
        <v>0.5</v>
      </c>
      <c r="AR149" s="166" t="b">
        <f t="shared" ca="1" si="431"/>
        <v>0</v>
      </c>
      <c r="AS149" s="166" t="b">
        <f t="shared" ca="1" si="431"/>
        <v>0</v>
      </c>
      <c r="AT149" s="166" t="str">
        <f t="shared" ca="1" si="431"/>
        <v>-</v>
      </c>
      <c r="AU149" s="166" t="str">
        <f t="shared" ca="1" si="431"/>
        <v>-</v>
      </c>
      <c r="AV149" s="166" t="str">
        <f t="shared" ca="1" si="431"/>
        <v>-</v>
      </c>
      <c r="AW149" s="10"/>
      <c r="AX149" s="166" t="b">
        <f t="shared" ca="1" si="432"/>
        <v>1</v>
      </c>
      <c r="AY149" s="168" t="b">
        <f t="shared" ca="1" si="433"/>
        <v>1</v>
      </c>
      <c r="AZ149" s="168" t="b">
        <f t="shared" ca="1" si="433"/>
        <v>1</v>
      </c>
      <c r="BA149" s="167">
        <f t="shared" ca="1" si="434"/>
        <v>3108</v>
      </c>
      <c r="BB149" s="168" t="str">
        <f t="shared" ca="1" si="435"/>
        <v>-</v>
      </c>
      <c r="BC149" s="168" t="str">
        <f t="shared" ca="1" si="435"/>
        <v>-</v>
      </c>
      <c r="BD149" s="168" t="str">
        <f t="shared" ca="1" si="435"/>
        <v>-</v>
      </c>
      <c r="BE149" s="168" t="str">
        <f t="shared" ca="1" si="435"/>
        <v>-</v>
      </c>
      <c r="BF149" s="168" t="str">
        <f t="shared" ca="1" si="435"/>
        <v>-</v>
      </c>
      <c r="BG149" s="168">
        <f t="shared" ca="1" si="435"/>
        <v>1</v>
      </c>
      <c r="BH149" s="168">
        <f t="shared" ca="1" si="435"/>
        <v>1</v>
      </c>
      <c r="BI149" s="168" t="str">
        <f t="shared" ca="1" si="435"/>
        <v>-</v>
      </c>
      <c r="BJ149" s="168" t="str">
        <f t="shared" ca="1" si="435"/>
        <v>-</v>
      </c>
      <c r="BK149" s="10"/>
      <c r="BL149" s="168" t="str">
        <f t="shared" ca="1" si="435"/>
        <v>-</v>
      </c>
      <c r="BM149" s="168" t="str">
        <f t="shared" ca="1" si="435"/>
        <v>-</v>
      </c>
      <c r="BN149" s="168" t="str">
        <f t="shared" ca="1" si="435"/>
        <v>-</v>
      </c>
      <c r="BO149" s="168" t="str">
        <f t="shared" ca="1" si="435"/>
        <v>-</v>
      </c>
      <c r="BP149" s="168" t="str">
        <f t="shared" ca="1" si="435"/>
        <v>-</v>
      </c>
      <c r="BQ149" s="168" t="str">
        <f t="shared" ca="1" si="435"/>
        <v>-</v>
      </c>
      <c r="BR149" s="168" t="str">
        <f t="shared" ca="1" si="435"/>
        <v>-</v>
      </c>
      <c r="BS149" s="168" t="str">
        <f t="shared" ca="1" si="435"/>
        <v>-</v>
      </c>
      <c r="BT149" s="168" t="str">
        <f t="shared" ca="1" si="435"/>
        <v>-</v>
      </c>
      <c r="BU149" s="168" t="str">
        <f t="shared" ca="1" si="435"/>
        <v>-</v>
      </c>
      <c r="BV149" s="168" t="str">
        <f t="shared" ca="1" si="435"/>
        <v>-</v>
      </c>
      <c r="BW149" s="166" t="str" cm="1">
        <f t="array" aca="1" ref="BW149" ca="1">INDEX(i.rev,$K149,BW$15)</f>
        <v>-</v>
      </c>
      <c r="BX149" s="166" t="str" cm="1">
        <f t="array" aca="1" ref="BX149" ca="1">INDEX(i.rev,$K149,BX$15)</f>
        <v>-</v>
      </c>
      <c r="BY149" s="166" t="str" cm="1">
        <f t="array" aca="1" ref="BY149" ca="1">INDEX(i.rev,$K149,BY$15)</f>
        <v>-</v>
      </c>
      <c r="BZ149" s="166" t="str" cm="1">
        <f t="array" aca="1" ref="BZ149" ca="1">INDEX(i.rev,$K149,BZ$15)</f>
        <v>-</v>
      </c>
      <c r="CA149" s="166" t="str" cm="1">
        <f t="array" aca="1" ref="CA149" ca="1">INDEX(i.rev,$K149,CA$15)</f>
        <v>-</v>
      </c>
      <c r="CB149" s="166" t="str" cm="1">
        <f t="array" aca="1" ref="CB149" ca="1">INDEX(i.rev,$K149,CB$15)</f>
        <v>-</v>
      </c>
      <c r="CC149" s="166" t="str" cm="1">
        <f t="array" aca="1" ref="CC149" ca="1">INDEX(i.rev,$K149,CC$15)</f>
        <v>-</v>
      </c>
      <c r="CD149" s="166" t="str" cm="1">
        <f t="array" aca="1" ref="CD149" ca="1">INDEX(i.rev,$K149,CD$15)</f>
        <v>-</v>
      </c>
      <c r="CE149" s="166" t="str" cm="1">
        <f t="array" aca="1" ref="CE149" ca="1">INDEX(i.rev,$K149,CE$15)</f>
        <v>-</v>
      </c>
      <c r="CF149" s="166" t="str" cm="1">
        <f t="array" aca="1" ref="CF149" ca="1">INDEX(i.rev,$K149,CF$15)</f>
        <v>-</v>
      </c>
      <c r="CG149" s="10"/>
      <c r="CH149" s="168" t="str">
        <f t="shared" ca="1" si="436"/>
        <v>-</v>
      </c>
      <c r="CI149" s="168" t="str">
        <f t="shared" ca="1" si="436"/>
        <v>-</v>
      </c>
      <c r="CJ149" s="168" t="str">
        <f t="shared" ca="1" si="436"/>
        <v>-</v>
      </c>
      <c r="CK149" s="168" t="str">
        <f t="shared" ca="1" si="436"/>
        <v>-</v>
      </c>
      <c r="CL149" s="168" t="str">
        <f t="shared" ca="1" si="436"/>
        <v>-</v>
      </c>
      <c r="CM149" s="168" t="str">
        <f t="shared" ca="1" si="436"/>
        <v>-</v>
      </c>
      <c r="CN149" s="168" t="str">
        <f t="shared" ca="1" si="436"/>
        <v>-</v>
      </c>
      <c r="CO149" s="168" t="str">
        <f t="shared" ca="1" si="436"/>
        <v>-</v>
      </c>
      <c r="CP149" s="168">
        <f t="shared" ca="1" si="436"/>
        <v>1</v>
      </c>
      <c r="CQ149" s="168">
        <f t="shared" ca="1" si="436"/>
        <v>1</v>
      </c>
      <c r="CR149" s="168">
        <f t="shared" ca="1" si="436"/>
        <v>0</v>
      </c>
      <c r="CS149" s="168" t="str">
        <f t="shared" ca="1" si="436"/>
        <v>-</v>
      </c>
      <c r="CT149" s="168" t="str">
        <f t="shared" ca="1" si="436"/>
        <v>-</v>
      </c>
      <c r="CU149" s="168" t="str">
        <f t="shared" ca="1" si="436"/>
        <v>-</v>
      </c>
      <c r="CV149" s="168" t="str">
        <f t="shared" ca="1" si="436"/>
        <v>-</v>
      </c>
      <c r="CW149" s="168" t="str">
        <f t="shared" ca="1" si="436"/>
        <v>-</v>
      </c>
      <c r="CX149" s="168" t="str">
        <f t="shared" ca="1" si="436"/>
        <v>-</v>
      </c>
      <c r="CY149" s="168" t="str">
        <f t="shared" ca="1" si="436"/>
        <v>-</v>
      </c>
      <c r="CZ149" s="168">
        <f t="shared" ca="1" si="436"/>
        <v>0</v>
      </c>
      <c r="DA149" s="168" t="str">
        <f t="shared" ca="1" si="436"/>
        <v>-</v>
      </c>
      <c r="DB149" s="168" t="str">
        <f t="shared" ca="1" si="436"/>
        <v>-</v>
      </c>
      <c r="DC149" s="168" t="str">
        <f t="shared" ca="1" si="436"/>
        <v>-</v>
      </c>
      <c r="DD149" s="168" t="str">
        <f t="shared" ca="1" si="436"/>
        <v>-</v>
      </c>
      <c r="DE149" s="168" t="str">
        <f t="shared" ca="1" si="436"/>
        <v>-</v>
      </c>
      <c r="DF149" s="168">
        <f t="shared" ca="1" si="436"/>
        <v>0</v>
      </c>
      <c r="DG149" s="168">
        <f t="shared" ca="1" si="436"/>
        <v>0</v>
      </c>
      <c r="DH149" s="168">
        <f t="shared" ca="1" si="436"/>
        <v>0</v>
      </c>
      <c r="DI149" s="168">
        <f t="shared" ca="1" si="436"/>
        <v>0</v>
      </c>
      <c r="DJ149" s="168">
        <f t="shared" ca="1" si="436"/>
        <v>0</v>
      </c>
      <c r="DK149" s="168">
        <f t="shared" ca="1" si="436"/>
        <v>0</v>
      </c>
      <c r="DL149" s="168">
        <f t="shared" ca="1" si="436"/>
        <v>0</v>
      </c>
      <c r="DM149" s="168" t="str">
        <f t="shared" ca="1" si="436"/>
        <v>-</v>
      </c>
      <c r="DN149" s="168" t="str">
        <f t="shared" ca="1" si="436"/>
        <v>-</v>
      </c>
      <c r="DO149" s="168" t="str">
        <f t="shared" ca="1" si="436"/>
        <v>-</v>
      </c>
      <c r="DP149" s="168" t="str">
        <f t="shared" ca="1" si="436"/>
        <v>-</v>
      </c>
      <c r="DQ149" s="168" t="str">
        <f t="shared" ca="1" si="436"/>
        <v>-</v>
      </c>
      <c r="DR149" s="168" t="str">
        <f t="shared" ca="1" si="436"/>
        <v>-</v>
      </c>
      <c r="DS149" s="168" t="str">
        <f t="shared" ca="1" si="436"/>
        <v>-</v>
      </c>
      <c r="DT149" s="168" t="str">
        <f t="shared" ca="1" si="436"/>
        <v>-</v>
      </c>
      <c r="DU149" s="168" t="str">
        <f t="shared" ca="1" si="436"/>
        <v>-</v>
      </c>
      <c r="DV149" s="168" t="str">
        <f t="shared" ca="1" si="436"/>
        <v>-</v>
      </c>
      <c r="DW149" s="168" t="str">
        <f t="shared" ca="1" si="436"/>
        <v>-</v>
      </c>
      <c r="DX149" s="10"/>
      <c r="DY149" s="168">
        <f t="shared" ca="1" si="436"/>
        <v>1</v>
      </c>
      <c r="DZ149" s="168" t="str">
        <f t="shared" ca="1" si="436"/>
        <v>-</v>
      </c>
      <c r="EA149" s="168" t="str">
        <f t="shared" ca="1" si="436"/>
        <v>-</v>
      </c>
      <c r="EB149" s="168" t="str">
        <f t="shared" ca="1" si="436"/>
        <v>-</v>
      </c>
      <c r="EC149" s="168" t="str">
        <f t="shared" ca="1" si="437"/>
        <v>-</v>
      </c>
      <c r="ED149" s="168" t="b">
        <f t="shared" ca="1" si="437"/>
        <v>0</v>
      </c>
      <c r="EE149" s="168" t="str">
        <f t="shared" ca="1" si="437"/>
        <v>-</v>
      </c>
      <c r="EF149" s="168">
        <f t="shared" ca="1" si="437"/>
        <v>0</v>
      </c>
      <c r="EG149" s="168" t="str">
        <f t="shared" ca="1" si="437"/>
        <v>-</v>
      </c>
      <c r="EH149" s="166" cm="1">
        <f t="array" aca="1" ref="EH149" ca="1">INDEX(i.rev,$K149,EH$15)</f>
        <v>1</v>
      </c>
      <c r="EI149" s="168">
        <f t="shared" ca="1" si="438"/>
        <v>0</v>
      </c>
      <c r="EJ149" s="168">
        <f t="shared" ca="1" si="438"/>
        <v>1</v>
      </c>
      <c r="EK149" s="168">
        <f t="shared" ca="1" si="438"/>
        <v>0</v>
      </c>
      <c r="EL149" s="168">
        <f t="shared" ca="1" si="438"/>
        <v>1</v>
      </c>
      <c r="EM149" s="168">
        <f t="shared" ca="1" si="438"/>
        <v>1</v>
      </c>
      <c r="EN149" s="168">
        <f t="shared" ca="1" si="438"/>
        <v>1</v>
      </c>
      <c r="EO149" s="168">
        <f t="shared" ca="1" si="438"/>
        <v>0</v>
      </c>
      <c r="EP149" s="168">
        <f t="shared" ca="1" si="438"/>
        <v>0</v>
      </c>
      <c r="EQ149" s="168">
        <f t="shared" ca="1" si="438"/>
        <v>0</v>
      </c>
      <c r="ER149" s="168">
        <f t="shared" ca="1" si="438"/>
        <v>0</v>
      </c>
      <c r="ES149" s="168">
        <f t="shared" ca="1" si="438"/>
        <v>0</v>
      </c>
      <c r="ET149" s="168">
        <f t="shared" ca="1" si="438"/>
        <v>0</v>
      </c>
      <c r="EU149" s="168">
        <f t="shared" ca="1" si="438"/>
        <v>0</v>
      </c>
      <c r="EV149" s="168">
        <f t="shared" ca="1" si="438"/>
        <v>0</v>
      </c>
      <c r="EW149" s="168">
        <f t="shared" ca="1" si="438"/>
        <v>0</v>
      </c>
      <c r="EX149" s="168">
        <f t="shared" ca="1" si="438"/>
        <v>0</v>
      </c>
      <c r="EY149" s="166" cm="1">
        <f t="array" aca="1" ref="EY149" ca="1">INDEX(i.rev,$K149,EY$15)</f>
        <v>0</v>
      </c>
      <c r="EZ149" s="168">
        <f t="shared" ca="1" si="439"/>
        <v>0</v>
      </c>
      <c r="FA149" s="166" cm="1">
        <f t="array" aca="1" ref="FA149" ca="1">INDEX(i.rev,$K149,FA$15)</f>
        <v>1</v>
      </c>
      <c r="FB149" s="168">
        <f t="shared" ca="1" si="440"/>
        <v>0</v>
      </c>
      <c r="FC149" s="168">
        <f t="shared" ca="1" si="440"/>
        <v>0</v>
      </c>
      <c r="FD149" s="168">
        <f t="shared" ca="1" si="440"/>
        <v>0</v>
      </c>
      <c r="FE149" s="168">
        <f t="shared" ca="1" si="440"/>
        <v>0</v>
      </c>
      <c r="FF149" s="168">
        <f t="shared" ca="1" si="440"/>
        <v>0</v>
      </c>
      <c r="FG149" s="168">
        <f t="shared" ca="1" si="440"/>
        <v>0</v>
      </c>
      <c r="FH149" s="168">
        <f t="shared" ca="1" si="440"/>
        <v>0</v>
      </c>
      <c r="FI149" s="10"/>
      <c r="FJ149" s="168" t="str">
        <f t="shared" ca="1" si="440"/>
        <v>-</v>
      </c>
      <c r="FK149" s="168" t="str">
        <f t="shared" ca="1" si="440"/>
        <v>-</v>
      </c>
      <c r="FL149" s="168" t="str">
        <f t="shared" ca="1" si="440"/>
        <v>-</v>
      </c>
      <c r="FM149" s="168" t="str">
        <f t="shared" ca="1" si="440"/>
        <v>-</v>
      </c>
      <c r="FN149" s="168" t="str">
        <f t="shared" ca="1" si="440"/>
        <v>-</v>
      </c>
      <c r="FO149" s="166" t="b">
        <f t="shared" ca="1" si="441"/>
        <v>0</v>
      </c>
      <c r="FP149" s="166" t="b">
        <f t="shared" ca="1" si="441"/>
        <v>0</v>
      </c>
      <c r="FQ149" s="166" t="b">
        <f t="shared" ca="1" si="441"/>
        <v>1</v>
      </c>
      <c r="FR149" s="168">
        <f t="shared" ca="1" si="440"/>
        <v>0</v>
      </c>
      <c r="FS149" s="166">
        <f t="shared" ca="1" si="442"/>
        <v>1</v>
      </c>
      <c r="FT149" s="166">
        <f t="shared" ca="1" si="442"/>
        <v>1</v>
      </c>
      <c r="FU149" s="168" t="str">
        <f t="shared" ca="1" si="440"/>
        <v>-</v>
      </c>
      <c r="FV149" s="168" t="str">
        <f t="shared" ca="1" si="440"/>
        <v>-</v>
      </c>
      <c r="FW149" s="168" t="str">
        <f t="shared" ca="1" si="440"/>
        <v>-</v>
      </c>
      <c r="FX149" s="168" t="str">
        <f t="shared" ca="1" si="440"/>
        <v>-</v>
      </c>
      <c r="FY149" s="168" t="str">
        <f t="shared" ca="1" si="440"/>
        <v>-</v>
      </c>
      <c r="FZ149" s="168" t="str">
        <f t="shared" ca="1" si="440"/>
        <v>-</v>
      </c>
      <c r="GA149" s="168" t="str">
        <f t="shared" ca="1" si="440"/>
        <v>-</v>
      </c>
      <c r="GB149" s="168" t="str">
        <f t="shared" ca="1" si="440"/>
        <v>-</v>
      </c>
      <c r="GC149" s="168" t="str">
        <f t="shared" ca="1" si="440"/>
        <v>-</v>
      </c>
      <c r="GD149" s="168" t="b">
        <f t="shared" ca="1" si="440"/>
        <v>1</v>
      </c>
      <c r="GE149" s="168" t="str">
        <f t="shared" ca="1" si="440"/>
        <v>-</v>
      </c>
      <c r="GF149" s="168" t="str">
        <f t="shared" ca="1" si="440"/>
        <v>-</v>
      </c>
      <c r="GG149" s="168" t="str">
        <f t="shared" ca="1" si="440"/>
        <v>-</v>
      </c>
      <c r="GH149" s="168" t="str">
        <f t="shared" ca="1" si="443"/>
        <v>-</v>
      </c>
      <c r="GI149" s="168" t="str">
        <f t="shared" ca="1" si="443"/>
        <v>-</v>
      </c>
      <c r="GJ149" s="168" t="str">
        <f t="shared" ca="1" si="444"/>
        <v>-</v>
      </c>
      <c r="GK149" s="168" t="str">
        <f t="shared" ca="1" si="444"/>
        <v>-</v>
      </c>
      <c r="GL149" s="168" t="str">
        <f t="shared" ca="1" si="444"/>
        <v>-</v>
      </c>
      <c r="GM149" s="168" t="str">
        <f t="shared" ca="1" si="444"/>
        <v>-</v>
      </c>
      <c r="GN149" s="168" t="str">
        <f t="shared" ca="1" si="444"/>
        <v>-</v>
      </c>
      <c r="GO149" s="168" t="str">
        <f t="shared" ca="1" si="444"/>
        <v>-</v>
      </c>
      <c r="GP149" s="168" t="str">
        <f t="shared" ca="1" si="444"/>
        <v>-</v>
      </c>
      <c r="GQ149" s="168" t="str">
        <f t="shared" ca="1" si="444"/>
        <v>-</v>
      </c>
      <c r="GR149" s="168" t="str">
        <f t="shared" ca="1" si="444"/>
        <v>-</v>
      </c>
      <c r="GS149" s="168">
        <f t="shared" ca="1" si="444"/>
        <v>500</v>
      </c>
      <c r="GT149" s="168">
        <f t="shared" ca="1" si="444"/>
        <v>500</v>
      </c>
      <c r="GU149" s="168" t="str">
        <f t="shared" ca="1" si="444"/>
        <v>-</v>
      </c>
      <c r="GV149" s="168" t="str">
        <f t="shared" ca="1" si="444"/>
        <v>-</v>
      </c>
      <c r="GW149" s="168" t="str">
        <f t="shared" ca="1" si="444"/>
        <v>-</v>
      </c>
      <c r="GX149" s="168" t="str">
        <f t="shared" ca="1" si="444"/>
        <v>-</v>
      </c>
      <c r="GY149" s="168" t="str">
        <f t="shared" ca="1" si="444"/>
        <v>-</v>
      </c>
      <c r="GZ149" s="168" t="str">
        <f t="shared" ca="1" si="445"/>
        <v>-</v>
      </c>
      <c r="HA149" s="168" t="str">
        <f t="shared" ca="1" si="445"/>
        <v>-</v>
      </c>
      <c r="HB149" s="168" t="str">
        <f t="shared" ca="1" si="445"/>
        <v>-</v>
      </c>
      <c r="HC149" s="168" t="str">
        <f t="shared" ca="1" si="445"/>
        <v>-</v>
      </c>
      <c r="HD149" s="168" t="str">
        <f t="shared" ca="1" si="445"/>
        <v>-</v>
      </c>
      <c r="HE149" s="168" t="str">
        <f t="shared" ca="1" si="445"/>
        <v>-</v>
      </c>
      <c r="HF149" s="168" t="str">
        <f t="shared" ca="1" si="445"/>
        <v>-</v>
      </c>
      <c r="HG149" s="168" t="str">
        <f t="shared" ca="1" si="445"/>
        <v>-</v>
      </c>
      <c r="HH149" s="168" t="str">
        <f t="shared" ca="1" si="445"/>
        <v>-</v>
      </c>
      <c r="HI149" s="168" t="str">
        <f t="shared" ca="1" si="445"/>
        <v>-</v>
      </c>
      <c r="HJ149" s="168" t="str">
        <f t="shared" ca="1" si="445"/>
        <v>-</v>
      </c>
      <c r="HK149" s="168" t="str">
        <f t="shared" ca="1" si="445"/>
        <v>-</v>
      </c>
      <c r="HL149" s="168" t="str">
        <f t="shared" ca="1" si="445"/>
        <v>-</v>
      </c>
      <c r="HM149" s="168" t="str">
        <f t="shared" ca="1" si="445"/>
        <v>-</v>
      </c>
      <c r="HN149" s="168" t="str">
        <f t="shared" ca="1" si="445"/>
        <v>-</v>
      </c>
      <c r="HO149" s="168" t="str">
        <f t="shared" ca="1" si="445"/>
        <v>-</v>
      </c>
      <c r="HP149" s="168" t="str">
        <f t="shared" ca="1" si="445"/>
        <v>-</v>
      </c>
      <c r="HQ149" s="168" t="str">
        <f t="shared" ca="1" si="445"/>
        <v>-</v>
      </c>
      <c r="HR149" s="168" t="str">
        <f t="shared" ca="1" si="445"/>
        <v>-</v>
      </c>
      <c r="HS149" s="168" t="str">
        <f t="shared" ca="1" si="445"/>
        <v>-</v>
      </c>
      <c r="HT149" s="168" t="str">
        <f t="shared" ca="1" si="445"/>
        <v>-</v>
      </c>
      <c r="HU149" s="168" t="str">
        <f t="shared" ca="1" si="445"/>
        <v>-</v>
      </c>
      <c r="HV149" s="168" t="str">
        <f t="shared" ca="1" si="445"/>
        <v>-</v>
      </c>
      <c r="HW149" s="168" t="str">
        <f t="shared" ca="1" si="445"/>
        <v>-</v>
      </c>
      <c r="HX149" s="168" t="str">
        <f t="shared" ca="1" si="445"/>
        <v>-</v>
      </c>
      <c r="HY149" s="168" t="str">
        <f t="shared" ca="1" si="445"/>
        <v>-</v>
      </c>
      <c r="HZ149" s="168" t="str">
        <f t="shared" ca="1" si="445"/>
        <v>-</v>
      </c>
      <c r="IA149" s="168" t="str">
        <f t="shared" ca="1" si="445"/>
        <v>-</v>
      </c>
      <c r="IB149" s="168" t="str">
        <f t="shared" ca="1" si="445"/>
        <v>-</v>
      </c>
      <c r="IC149" s="168" t="str">
        <f t="shared" ca="1" si="445"/>
        <v>-</v>
      </c>
      <c r="ID149" s="168" t="str">
        <f t="shared" ca="1" si="445"/>
        <v>-</v>
      </c>
      <c r="IE149" s="168" t="str">
        <f t="shared" ca="1" si="445"/>
        <v>-</v>
      </c>
      <c r="IF149" s="168" t="str">
        <f t="shared" ca="1" si="445"/>
        <v>-</v>
      </c>
      <c r="IG149" s="168" t="str">
        <f t="shared" ca="1" si="445"/>
        <v>-</v>
      </c>
      <c r="IH149" s="168" t="str">
        <f t="shared" ca="1" si="445"/>
        <v>-</v>
      </c>
      <c r="II149" s="168" t="str">
        <f t="shared" ca="1" si="445"/>
        <v>-</v>
      </c>
      <c r="IJ149" s="168" t="str">
        <f t="shared" ca="1" si="445"/>
        <v>-</v>
      </c>
      <c r="IK149" s="168" t="str">
        <f t="shared" ca="1" si="445"/>
        <v>-</v>
      </c>
      <c r="IL149" s="168" t="str">
        <f t="shared" ca="1" si="445"/>
        <v>-</v>
      </c>
      <c r="IM149" s="168" t="str">
        <f t="shared" ca="1" si="445"/>
        <v>-</v>
      </c>
      <c r="IN149" s="168" t="str">
        <f t="shared" ca="1" si="445"/>
        <v>-</v>
      </c>
      <c r="IO149" s="168" t="str">
        <f t="shared" ca="1" si="445"/>
        <v>-</v>
      </c>
      <c r="IP149" s="168" t="str">
        <f t="shared" ca="1" si="446"/>
        <v>-</v>
      </c>
      <c r="IQ149" s="168" t="str">
        <f t="shared" ca="1" si="446"/>
        <v>-</v>
      </c>
      <c r="IR149" s="168" t="str">
        <f t="shared" ca="1" si="446"/>
        <v>-</v>
      </c>
      <c r="IS149" s="168" t="str">
        <f t="shared" ca="1" si="446"/>
        <v>-</v>
      </c>
      <c r="IT149" s="168" t="str">
        <f t="shared" ca="1" si="446"/>
        <v>-</v>
      </c>
      <c r="IU149" s="168" t="str">
        <f t="shared" ca="1" si="446"/>
        <v>-</v>
      </c>
      <c r="IV149" s="168" t="str">
        <f t="shared" ca="1" si="446"/>
        <v>-</v>
      </c>
      <c r="IW149" s="168" t="str">
        <f t="shared" ca="1" si="446"/>
        <v>-</v>
      </c>
      <c r="IX149" s="168" t="str">
        <f t="shared" ca="1" si="446"/>
        <v>-</v>
      </c>
      <c r="IY149" s="168" t="str">
        <f t="shared" ca="1" si="446"/>
        <v>-</v>
      </c>
      <c r="IZ149" s="10"/>
      <c r="JA149" s="166">
        <f ca="1">INDEX(i.interest_rate,$O149)</f>
        <v>4.4999999999999998E-2</v>
      </c>
      <c r="JB149" s="166">
        <f ca="1">INDEX(i.opp_cost_capital,$P149)</f>
        <v>4.4999999999999998E-2</v>
      </c>
      <c r="JC149" s="168">
        <f t="shared" ca="1" si="447"/>
        <v>1</v>
      </c>
      <c r="JD149" s="168">
        <f t="shared" ca="1" si="447"/>
        <v>0</v>
      </c>
      <c r="JE149" s="168">
        <f t="shared" ca="1" si="447"/>
        <v>1</v>
      </c>
      <c r="JF149" s="168">
        <f t="shared" ca="1" si="447"/>
        <v>1</v>
      </c>
      <c r="JG149" s="168">
        <f t="shared" ca="1" si="447"/>
        <v>0</v>
      </c>
      <c r="JH149" s="168">
        <f t="shared" ca="1" si="447"/>
        <v>70</v>
      </c>
      <c r="JI149" s="168">
        <f t="shared" ca="1" si="447"/>
        <v>50</v>
      </c>
      <c r="JJ149" s="168">
        <f t="shared" ca="1" si="447"/>
        <v>70</v>
      </c>
      <c r="JK149" s="168">
        <f t="shared" ca="1" si="447"/>
        <v>50</v>
      </c>
      <c r="JL149" s="166">
        <f ca="1">INDEX(i.WoolPrices,$V149,JL$15)</f>
        <v>1</v>
      </c>
      <c r="JM149" s="166">
        <f ca="1">INDEX(i.MeatPrices,$W149,JM$15)</f>
        <v>1</v>
      </c>
      <c r="JN149" s="166">
        <f ca="1">INDEX(i.GrainPrices,$X149,JN$15)</f>
        <v>1</v>
      </c>
      <c r="JO149" s="166">
        <f t="shared" ca="1" si="448"/>
        <v>1</v>
      </c>
      <c r="JP149" s="166">
        <f t="shared" ca="1" si="448"/>
        <v>1</v>
      </c>
      <c r="JQ149" s="168">
        <f t="shared" ca="1" si="447"/>
        <v>1</v>
      </c>
      <c r="JR149" s="10"/>
      <c r="JS149" s="168">
        <f t="shared" ca="1" si="447"/>
        <v>1</v>
      </c>
      <c r="JT149" s="166">
        <f ca="1">INDEX(i.pasture_prod,$T149)</f>
        <v>1</v>
      </c>
      <c r="JU149" s="168">
        <f t="shared" ca="1" si="447"/>
        <v>1</v>
      </c>
      <c r="JV149" s="168">
        <f t="shared" ca="1" si="447"/>
        <v>1</v>
      </c>
      <c r="JW149" s="168">
        <f t="shared" ca="1" si="447"/>
        <v>1</v>
      </c>
      <c r="JX149" s="168">
        <f t="shared" ca="1" si="447"/>
        <v>1</v>
      </c>
      <c r="JY149" s="168">
        <f t="shared" ca="1" si="447"/>
        <v>1</v>
      </c>
      <c r="JZ149" s="168">
        <f t="shared" ca="1" si="447"/>
        <v>1</v>
      </c>
      <c r="KA149" s="166">
        <f ca="1">INDEX(i.pasture_prod,$T149)</f>
        <v>1</v>
      </c>
      <c r="KB149" s="166">
        <f ca="1">INDEX(i.all_rot_yield,$S149)</f>
        <v>1</v>
      </c>
      <c r="KC149" s="166">
        <f ca="1">INDEX(i.mach_option,$N149)</f>
        <v>1</v>
      </c>
      <c r="KD149" s="166" t="str">
        <f ca="1">INDEX(overdraw,$M149)</f>
        <v>-</v>
      </c>
      <c r="KE149" s="168" t="str">
        <f t="shared" ca="1" si="449"/>
        <v>-</v>
      </c>
      <c r="KF149" s="166" t="str">
        <f ca="1">INDEX(i.casual_ub,$Q149)</f>
        <v>-</v>
      </c>
      <c r="KG149" s="166" t="str">
        <f ca="1">INDEX(i.seedharv_casual_ub,$Q149)</f>
        <v>-</v>
      </c>
      <c r="KH149" s="166" t="b">
        <f ca="1">INDEX(i.cropgraze_inc,$R149)</f>
        <v>0</v>
      </c>
      <c r="KI149" s="168">
        <f t="shared" ca="1" si="447"/>
        <v>0</v>
      </c>
      <c r="KJ149" s="27">
        <v>0</v>
      </c>
    </row>
    <row r="150" spans="1:296" s="148" customFormat="1" outlineLevel="1">
      <c r="A150" s="126">
        <f t="shared" si="13"/>
        <v>145</v>
      </c>
      <c r="B150" s="126">
        <f t="shared" si="453"/>
        <v>13</v>
      </c>
      <c r="C150" s="148">
        <v>1002</v>
      </c>
      <c r="D150" s="148" t="s">
        <v>884</v>
      </c>
      <c r="E150" s="148" t="b">
        <v>0</v>
      </c>
      <c r="F150" s="148" t="b">
        <v>0</v>
      </c>
      <c r="G150" s="148" t="b">
        <f t="shared" si="450"/>
        <v>0</v>
      </c>
      <c r="H150" s="144">
        <f t="shared" ca="1" si="451"/>
        <v>3</v>
      </c>
      <c r="I150" s="144">
        <f t="shared" ca="1" si="451"/>
        <v>1</v>
      </c>
      <c r="J150" s="144">
        <f t="shared" ca="1" si="451"/>
        <v>1</v>
      </c>
      <c r="K150" s="144">
        <f t="shared" ca="1" si="451"/>
        <v>1</v>
      </c>
      <c r="L150" s="32">
        <v>3</v>
      </c>
      <c r="M150" s="144">
        <f t="shared" ca="1" si="451"/>
        <v>1</v>
      </c>
      <c r="N150" s="144">
        <f t="shared" ca="1" si="451"/>
        <v>1</v>
      </c>
      <c r="O150" s="144">
        <f t="shared" ca="1" si="451"/>
        <v>1</v>
      </c>
      <c r="P150" s="144">
        <f t="shared" ca="1" si="451"/>
        <v>1</v>
      </c>
      <c r="Q150" s="144">
        <f t="shared" ca="1" si="451"/>
        <v>1</v>
      </c>
      <c r="R150" s="144">
        <f t="shared" ca="1" si="451"/>
        <v>2</v>
      </c>
      <c r="S150" s="144">
        <f t="shared" ca="1" si="451"/>
        <v>1</v>
      </c>
      <c r="T150" s="144">
        <f t="shared" ca="1" si="451"/>
        <v>1</v>
      </c>
      <c r="U150" s="144">
        <f t="shared" ca="1" si="451"/>
        <v>1</v>
      </c>
      <c r="V150" s="144">
        <f t="shared" ca="1" si="451"/>
        <v>1</v>
      </c>
      <c r="W150" s="144">
        <f t="shared" ca="1" si="451"/>
        <v>1</v>
      </c>
      <c r="X150" s="144">
        <f t="shared" ca="1" si="452"/>
        <v>1</v>
      </c>
      <c r="Y150" s="144">
        <f t="shared" ca="1" si="452"/>
        <v>1</v>
      </c>
      <c r="AA150" s="162" t="str" cm="1">
        <f t="array" aca="1" ref="AA150" ca="1">TEXT(LEFT(OFFSET(AA150,-1,0),5)+1,"00000")&amp;MID(OFFSET(AA150,-1,0),6,FIND(" ",OFFSET(AA150,-1,0),7)-5)
&amp;INDEX(DataMaster!$B$10:$B$12,$I150)         &amp;IF($J150=1,""," Risk"&amp;INDEX(i.risk_aversion,$J150,1))    &amp;IF($K150=1,""," REV"&amp; INDEX(DataMaster!$B$54:$B$58,$K150))              &amp; IF($L150=1,""," Minroe"&amp;INDEX(minroe,$L150))              &amp;  IF($M150=1,""," Overdraw"&amp;INDEX(overdraw,$M150))
&amp; IF($N150=1,""," Mach"&amp;INDEX(i.mach_option,$N150))
&amp; IF($O150=1,""," Interest"&amp;INDEX(i.interest_rate,$O150))            &amp; IF($P150=1,""," Opp cost"&amp;INDEX(i.opp_cost_capital,$P150))           &amp; IF($Q150=1,""," Casual_ub"&amp;INDEX(i.casual_ub,$Q150))           &amp; IF($R150=1,""," Cropgraze"&amp;INDEX(i.cropgraze_inc,$R150))
&amp; IF($S150=1,""," Yield"&amp;INDEX(i.all_rot_yield,$S150))          &amp; IF($T150=1,""," Pasture"&amp;INDEX(i.pasture_prod,$T150))          &amp; IF($U150=1,""," Scan"&amp;INDEX(i.scan,$U150))
&amp; IF($JL150=1,""," WP"&amp;TEXT($JL150*100,"000p"))                &amp; IF($JM150=1,""," MP"&amp;TEXT($JM150*100,"000p"))                      &amp; IF($JN150=1,""," GP"&amp;TEXT($JN150*100,"000p"))          &amp; IF($JO150=1,""," Can"&amp;TEXT($JO150*100,"000p"))
&amp; " (F"&amp;3+IFERROR(1*$CH150,0)+IFERROR(1*$CI150,0)&amp;3-IFERROR(1*NOT($CK150),0)&amp;"N"&amp;$CP150&amp;$CQ150&amp;")"</f>
        <v>00003 MINROE_testSE SE Minroe0.75 CropgrazeFALSE (F33N11)</v>
      </c>
      <c r="AB150" s="10" t="str">
        <f ca="1">IF(COUNTIF(AA$5:AA150,AA150)=1,"-","Dup")</f>
        <v>-</v>
      </c>
      <c r="AC150" s="10"/>
      <c r="AD150" s="168" t="str">
        <f t="shared" ca="1" si="429"/>
        <v>-</v>
      </c>
      <c r="AE150" s="168" t="str">
        <f t="shared" ca="1" si="429"/>
        <v>-</v>
      </c>
      <c r="AF150" s="168" t="str">
        <f t="shared" ca="1" si="429"/>
        <v>-</v>
      </c>
      <c r="AG150" s="168" t="str">
        <f t="shared" ca="1" si="429"/>
        <v>-</v>
      </c>
      <c r="AH150" s="168" t="str">
        <f t="shared" ca="1" si="429"/>
        <v>-</v>
      </c>
      <c r="AI150" s="168" t="b">
        <f t="shared" ca="1" si="429"/>
        <v>1</v>
      </c>
      <c r="AJ150" s="10"/>
      <c r="AK150" s="166" t="b">
        <f t="shared" ca="1" si="430"/>
        <v>1</v>
      </c>
      <c r="AL150" s="166" t="str">
        <f t="shared" ca="1" si="430"/>
        <v>-</v>
      </c>
      <c r="AM150" s="166" t="str">
        <f t="shared" ca="1" si="430"/>
        <v>-</v>
      </c>
      <c r="AN150" s="166" t="str">
        <f t="shared" ca="1" si="430"/>
        <v>-</v>
      </c>
      <c r="AO150" s="166" t="b">
        <f t="shared" ca="1" si="430"/>
        <v>0</v>
      </c>
      <c r="AP150" s="166" t="b">
        <f t="shared" ca="1" si="430"/>
        <v>0</v>
      </c>
      <c r="AQ150" s="166">
        <f>INDEX(minroe,$L150)</f>
        <v>0.75</v>
      </c>
      <c r="AR150" s="166" t="b">
        <f t="shared" ca="1" si="431"/>
        <v>0</v>
      </c>
      <c r="AS150" s="166" t="b">
        <f t="shared" ca="1" si="431"/>
        <v>0</v>
      </c>
      <c r="AT150" s="166" t="str">
        <f t="shared" ca="1" si="431"/>
        <v>-</v>
      </c>
      <c r="AU150" s="166" t="str">
        <f t="shared" ca="1" si="431"/>
        <v>-</v>
      </c>
      <c r="AV150" s="166" t="str">
        <f t="shared" ca="1" si="431"/>
        <v>-</v>
      </c>
      <c r="AW150" s="10"/>
      <c r="AX150" s="166" t="b">
        <f t="shared" ca="1" si="432"/>
        <v>1</v>
      </c>
      <c r="AY150" s="168" t="b">
        <f t="shared" ca="1" si="433"/>
        <v>1</v>
      </c>
      <c r="AZ150" s="168" t="b">
        <f t="shared" ca="1" si="433"/>
        <v>1</v>
      </c>
      <c r="BA150" s="167">
        <f t="shared" ca="1" si="434"/>
        <v>3108</v>
      </c>
      <c r="BB150" s="168" t="str">
        <f t="shared" ca="1" si="435"/>
        <v>-</v>
      </c>
      <c r="BC150" s="168" t="str">
        <f t="shared" ca="1" si="435"/>
        <v>-</v>
      </c>
      <c r="BD150" s="168" t="str">
        <f t="shared" ca="1" si="435"/>
        <v>-</v>
      </c>
      <c r="BE150" s="168" t="str">
        <f t="shared" ca="1" si="435"/>
        <v>-</v>
      </c>
      <c r="BF150" s="168" t="str">
        <f t="shared" ca="1" si="435"/>
        <v>-</v>
      </c>
      <c r="BG150" s="168">
        <f t="shared" ca="1" si="435"/>
        <v>1</v>
      </c>
      <c r="BH150" s="168">
        <f t="shared" ca="1" si="435"/>
        <v>1</v>
      </c>
      <c r="BI150" s="168" t="str">
        <f t="shared" ca="1" si="435"/>
        <v>-</v>
      </c>
      <c r="BJ150" s="168" t="str">
        <f t="shared" ca="1" si="435"/>
        <v>-</v>
      </c>
      <c r="BK150" s="10"/>
      <c r="BL150" s="168" t="str">
        <f t="shared" ca="1" si="435"/>
        <v>-</v>
      </c>
      <c r="BM150" s="168" t="str">
        <f t="shared" ca="1" si="435"/>
        <v>-</v>
      </c>
      <c r="BN150" s="168" t="str">
        <f t="shared" ca="1" si="435"/>
        <v>-</v>
      </c>
      <c r="BO150" s="168" t="str">
        <f t="shared" ca="1" si="435"/>
        <v>-</v>
      </c>
      <c r="BP150" s="168" t="str">
        <f t="shared" ca="1" si="435"/>
        <v>-</v>
      </c>
      <c r="BQ150" s="168" t="str">
        <f t="shared" ca="1" si="435"/>
        <v>-</v>
      </c>
      <c r="BR150" s="168" t="str">
        <f t="shared" ca="1" si="435"/>
        <v>-</v>
      </c>
      <c r="BS150" s="168" t="str">
        <f t="shared" ca="1" si="435"/>
        <v>-</v>
      </c>
      <c r="BT150" s="168" t="str">
        <f t="shared" ca="1" si="435"/>
        <v>-</v>
      </c>
      <c r="BU150" s="168" t="str">
        <f t="shared" ca="1" si="435"/>
        <v>-</v>
      </c>
      <c r="BV150" s="168" t="str">
        <f t="shared" ca="1" si="435"/>
        <v>-</v>
      </c>
      <c r="BW150" s="166" t="str" cm="1">
        <f t="array" aca="1" ref="BW150" ca="1">INDEX(i.rev,$K150,BW$15)</f>
        <v>-</v>
      </c>
      <c r="BX150" s="166" t="str" cm="1">
        <f t="array" aca="1" ref="BX150" ca="1">INDEX(i.rev,$K150,BX$15)</f>
        <v>-</v>
      </c>
      <c r="BY150" s="166" t="str" cm="1">
        <f t="array" aca="1" ref="BY150" ca="1">INDEX(i.rev,$K150,BY$15)</f>
        <v>-</v>
      </c>
      <c r="BZ150" s="166" t="str" cm="1">
        <f t="array" aca="1" ref="BZ150" ca="1">INDEX(i.rev,$K150,BZ$15)</f>
        <v>-</v>
      </c>
      <c r="CA150" s="166" t="str" cm="1">
        <f t="array" aca="1" ref="CA150" ca="1">INDEX(i.rev,$K150,CA$15)</f>
        <v>-</v>
      </c>
      <c r="CB150" s="166" t="str" cm="1">
        <f t="array" aca="1" ref="CB150" ca="1">INDEX(i.rev,$K150,CB$15)</f>
        <v>-</v>
      </c>
      <c r="CC150" s="166" t="str" cm="1">
        <f t="array" aca="1" ref="CC150" ca="1">INDEX(i.rev,$K150,CC$15)</f>
        <v>-</v>
      </c>
      <c r="CD150" s="166" t="str" cm="1">
        <f t="array" aca="1" ref="CD150" ca="1">INDEX(i.rev,$K150,CD$15)</f>
        <v>-</v>
      </c>
      <c r="CE150" s="166" t="str" cm="1">
        <f t="array" aca="1" ref="CE150" ca="1">INDEX(i.rev,$K150,CE$15)</f>
        <v>-</v>
      </c>
      <c r="CF150" s="166" t="str" cm="1">
        <f t="array" aca="1" ref="CF150" ca="1">INDEX(i.rev,$K150,CF$15)</f>
        <v>-</v>
      </c>
      <c r="CG150" s="10"/>
      <c r="CH150" s="168" t="str">
        <f t="shared" ca="1" si="436"/>
        <v>-</v>
      </c>
      <c r="CI150" s="168" t="str">
        <f t="shared" ca="1" si="436"/>
        <v>-</v>
      </c>
      <c r="CJ150" s="168" t="str">
        <f t="shared" ca="1" si="436"/>
        <v>-</v>
      </c>
      <c r="CK150" s="168" t="str">
        <f t="shared" ca="1" si="436"/>
        <v>-</v>
      </c>
      <c r="CL150" s="168" t="str">
        <f t="shared" ca="1" si="436"/>
        <v>-</v>
      </c>
      <c r="CM150" s="168" t="str">
        <f t="shared" ca="1" si="436"/>
        <v>-</v>
      </c>
      <c r="CN150" s="168" t="str">
        <f t="shared" ca="1" si="436"/>
        <v>-</v>
      </c>
      <c r="CO150" s="168" t="str">
        <f t="shared" ca="1" si="436"/>
        <v>-</v>
      </c>
      <c r="CP150" s="168">
        <f t="shared" ca="1" si="436"/>
        <v>1</v>
      </c>
      <c r="CQ150" s="168">
        <f t="shared" ca="1" si="436"/>
        <v>1</v>
      </c>
      <c r="CR150" s="168">
        <f t="shared" ca="1" si="436"/>
        <v>0</v>
      </c>
      <c r="CS150" s="168" t="str">
        <f t="shared" ca="1" si="436"/>
        <v>-</v>
      </c>
      <c r="CT150" s="168" t="str">
        <f t="shared" ca="1" si="436"/>
        <v>-</v>
      </c>
      <c r="CU150" s="168" t="str">
        <f t="shared" ca="1" si="436"/>
        <v>-</v>
      </c>
      <c r="CV150" s="168" t="str">
        <f t="shared" ca="1" si="436"/>
        <v>-</v>
      </c>
      <c r="CW150" s="168" t="str">
        <f t="shared" ca="1" si="436"/>
        <v>-</v>
      </c>
      <c r="CX150" s="168" t="str">
        <f t="shared" ca="1" si="436"/>
        <v>-</v>
      </c>
      <c r="CY150" s="168" t="str">
        <f t="shared" ca="1" si="436"/>
        <v>-</v>
      </c>
      <c r="CZ150" s="168">
        <f t="shared" ca="1" si="436"/>
        <v>0</v>
      </c>
      <c r="DA150" s="168" t="str">
        <f t="shared" ca="1" si="436"/>
        <v>-</v>
      </c>
      <c r="DB150" s="168" t="str">
        <f t="shared" ca="1" si="436"/>
        <v>-</v>
      </c>
      <c r="DC150" s="168" t="str">
        <f t="shared" ca="1" si="436"/>
        <v>-</v>
      </c>
      <c r="DD150" s="168" t="str">
        <f t="shared" ca="1" si="436"/>
        <v>-</v>
      </c>
      <c r="DE150" s="168" t="str">
        <f t="shared" ca="1" si="436"/>
        <v>-</v>
      </c>
      <c r="DF150" s="168">
        <f t="shared" ca="1" si="436"/>
        <v>0</v>
      </c>
      <c r="DG150" s="168">
        <f t="shared" ca="1" si="436"/>
        <v>0</v>
      </c>
      <c r="DH150" s="168">
        <f t="shared" ca="1" si="436"/>
        <v>0</v>
      </c>
      <c r="DI150" s="168">
        <f t="shared" ca="1" si="436"/>
        <v>0</v>
      </c>
      <c r="DJ150" s="168">
        <f t="shared" ca="1" si="436"/>
        <v>0</v>
      </c>
      <c r="DK150" s="168">
        <f t="shared" ca="1" si="436"/>
        <v>0</v>
      </c>
      <c r="DL150" s="168">
        <f t="shared" ca="1" si="436"/>
        <v>0</v>
      </c>
      <c r="DM150" s="168" t="str">
        <f t="shared" ca="1" si="436"/>
        <v>-</v>
      </c>
      <c r="DN150" s="168" t="str">
        <f t="shared" ca="1" si="436"/>
        <v>-</v>
      </c>
      <c r="DO150" s="168" t="str">
        <f t="shared" ca="1" si="436"/>
        <v>-</v>
      </c>
      <c r="DP150" s="168" t="str">
        <f t="shared" ca="1" si="436"/>
        <v>-</v>
      </c>
      <c r="DQ150" s="168" t="str">
        <f t="shared" ca="1" si="436"/>
        <v>-</v>
      </c>
      <c r="DR150" s="168" t="str">
        <f t="shared" ca="1" si="436"/>
        <v>-</v>
      </c>
      <c r="DS150" s="168" t="str">
        <f t="shared" ca="1" si="436"/>
        <v>-</v>
      </c>
      <c r="DT150" s="168" t="str">
        <f t="shared" ca="1" si="436"/>
        <v>-</v>
      </c>
      <c r="DU150" s="168" t="str">
        <f t="shared" ca="1" si="436"/>
        <v>-</v>
      </c>
      <c r="DV150" s="168" t="str">
        <f t="shared" ca="1" si="436"/>
        <v>-</v>
      </c>
      <c r="DW150" s="168" t="str">
        <f t="shared" ca="1" si="436"/>
        <v>-</v>
      </c>
      <c r="DX150" s="10"/>
      <c r="DY150" s="168">
        <f t="shared" ca="1" si="436"/>
        <v>1</v>
      </c>
      <c r="DZ150" s="168" t="str">
        <f t="shared" ca="1" si="436"/>
        <v>-</v>
      </c>
      <c r="EA150" s="168" t="str">
        <f t="shared" ca="1" si="436"/>
        <v>-</v>
      </c>
      <c r="EB150" s="168" t="str">
        <f t="shared" ca="1" si="436"/>
        <v>-</v>
      </c>
      <c r="EC150" s="168" t="str">
        <f t="shared" ca="1" si="437"/>
        <v>-</v>
      </c>
      <c r="ED150" s="168" t="b">
        <f t="shared" ca="1" si="437"/>
        <v>0</v>
      </c>
      <c r="EE150" s="168" t="str">
        <f t="shared" ca="1" si="437"/>
        <v>-</v>
      </c>
      <c r="EF150" s="168">
        <f t="shared" ca="1" si="437"/>
        <v>0</v>
      </c>
      <c r="EG150" s="168" t="str">
        <f t="shared" ca="1" si="437"/>
        <v>-</v>
      </c>
      <c r="EH150" s="166" cm="1">
        <f t="array" aca="1" ref="EH150" ca="1">INDEX(i.rev,$K150,EH$15)</f>
        <v>1</v>
      </c>
      <c r="EI150" s="168">
        <f t="shared" ca="1" si="438"/>
        <v>0</v>
      </c>
      <c r="EJ150" s="168">
        <f t="shared" ca="1" si="438"/>
        <v>1</v>
      </c>
      <c r="EK150" s="168">
        <f t="shared" ca="1" si="438"/>
        <v>0</v>
      </c>
      <c r="EL150" s="168">
        <f t="shared" ca="1" si="438"/>
        <v>1</v>
      </c>
      <c r="EM150" s="168">
        <f t="shared" ca="1" si="438"/>
        <v>1</v>
      </c>
      <c r="EN150" s="168">
        <f t="shared" ca="1" si="438"/>
        <v>1</v>
      </c>
      <c r="EO150" s="168">
        <f t="shared" ca="1" si="438"/>
        <v>0</v>
      </c>
      <c r="EP150" s="168">
        <f t="shared" ca="1" si="438"/>
        <v>0</v>
      </c>
      <c r="EQ150" s="168">
        <f t="shared" ca="1" si="438"/>
        <v>0</v>
      </c>
      <c r="ER150" s="168">
        <f t="shared" ca="1" si="438"/>
        <v>0</v>
      </c>
      <c r="ES150" s="168">
        <f t="shared" ca="1" si="438"/>
        <v>0</v>
      </c>
      <c r="ET150" s="168">
        <f t="shared" ca="1" si="438"/>
        <v>0</v>
      </c>
      <c r="EU150" s="168">
        <f t="shared" ca="1" si="438"/>
        <v>0</v>
      </c>
      <c r="EV150" s="168">
        <f t="shared" ca="1" si="438"/>
        <v>0</v>
      </c>
      <c r="EW150" s="168">
        <f t="shared" ca="1" si="438"/>
        <v>0</v>
      </c>
      <c r="EX150" s="168">
        <f t="shared" ca="1" si="438"/>
        <v>0</v>
      </c>
      <c r="EY150" s="166" cm="1">
        <f t="array" aca="1" ref="EY150" ca="1">INDEX(i.rev,$K150,EY$15)</f>
        <v>0</v>
      </c>
      <c r="EZ150" s="168">
        <f t="shared" ca="1" si="439"/>
        <v>0</v>
      </c>
      <c r="FA150" s="166" cm="1">
        <f t="array" aca="1" ref="FA150" ca="1">INDEX(i.rev,$K150,FA$15)</f>
        <v>1</v>
      </c>
      <c r="FB150" s="168">
        <f t="shared" ca="1" si="440"/>
        <v>0</v>
      </c>
      <c r="FC150" s="168">
        <f t="shared" ca="1" si="440"/>
        <v>0</v>
      </c>
      <c r="FD150" s="168">
        <f t="shared" ca="1" si="440"/>
        <v>0</v>
      </c>
      <c r="FE150" s="168">
        <f t="shared" ca="1" si="440"/>
        <v>0</v>
      </c>
      <c r="FF150" s="168">
        <f t="shared" ca="1" si="440"/>
        <v>0</v>
      </c>
      <c r="FG150" s="168">
        <f t="shared" ca="1" si="440"/>
        <v>0</v>
      </c>
      <c r="FH150" s="168">
        <f t="shared" ca="1" si="440"/>
        <v>0</v>
      </c>
      <c r="FI150" s="10"/>
      <c r="FJ150" s="168" t="str">
        <f t="shared" ca="1" si="440"/>
        <v>-</v>
      </c>
      <c r="FK150" s="168" t="str">
        <f t="shared" ca="1" si="440"/>
        <v>-</v>
      </c>
      <c r="FL150" s="168" t="str">
        <f t="shared" ca="1" si="440"/>
        <v>-</v>
      </c>
      <c r="FM150" s="168" t="str">
        <f t="shared" ca="1" si="440"/>
        <v>-</v>
      </c>
      <c r="FN150" s="168" t="str">
        <f t="shared" ca="1" si="440"/>
        <v>-</v>
      </c>
      <c r="FO150" s="166" t="b">
        <f t="shared" ca="1" si="441"/>
        <v>0</v>
      </c>
      <c r="FP150" s="166" t="b">
        <f t="shared" ca="1" si="441"/>
        <v>0</v>
      </c>
      <c r="FQ150" s="166" t="b">
        <f t="shared" ca="1" si="441"/>
        <v>1</v>
      </c>
      <c r="FR150" s="168">
        <f t="shared" ca="1" si="440"/>
        <v>0</v>
      </c>
      <c r="FS150" s="166">
        <f t="shared" ca="1" si="442"/>
        <v>1</v>
      </c>
      <c r="FT150" s="166">
        <f t="shared" ca="1" si="442"/>
        <v>1</v>
      </c>
      <c r="FU150" s="168" t="str">
        <f t="shared" ca="1" si="440"/>
        <v>-</v>
      </c>
      <c r="FV150" s="168" t="str">
        <f t="shared" ca="1" si="440"/>
        <v>-</v>
      </c>
      <c r="FW150" s="168" t="str">
        <f t="shared" ca="1" si="440"/>
        <v>-</v>
      </c>
      <c r="FX150" s="168" t="str">
        <f t="shared" ca="1" si="440"/>
        <v>-</v>
      </c>
      <c r="FY150" s="168" t="str">
        <f t="shared" ca="1" si="440"/>
        <v>-</v>
      </c>
      <c r="FZ150" s="168" t="str">
        <f t="shared" ca="1" si="440"/>
        <v>-</v>
      </c>
      <c r="GA150" s="168" t="str">
        <f t="shared" ca="1" si="440"/>
        <v>-</v>
      </c>
      <c r="GB150" s="168" t="str">
        <f t="shared" ca="1" si="440"/>
        <v>-</v>
      </c>
      <c r="GC150" s="168" t="str">
        <f t="shared" ca="1" si="440"/>
        <v>-</v>
      </c>
      <c r="GD150" s="168" t="b">
        <f t="shared" ca="1" si="440"/>
        <v>1</v>
      </c>
      <c r="GE150" s="168" t="str">
        <f t="shared" ca="1" si="440"/>
        <v>-</v>
      </c>
      <c r="GF150" s="168" t="str">
        <f t="shared" ca="1" si="440"/>
        <v>-</v>
      </c>
      <c r="GG150" s="168" t="str">
        <f t="shared" ca="1" si="440"/>
        <v>-</v>
      </c>
      <c r="GH150" s="168" t="str">
        <f t="shared" ca="1" si="443"/>
        <v>-</v>
      </c>
      <c r="GI150" s="168" t="str">
        <f t="shared" ca="1" si="443"/>
        <v>-</v>
      </c>
      <c r="GJ150" s="168" t="str">
        <f t="shared" ca="1" si="444"/>
        <v>-</v>
      </c>
      <c r="GK150" s="168" t="str">
        <f t="shared" ca="1" si="444"/>
        <v>-</v>
      </c>
      <c r="GL150" s="168" t="str">
        <f t="shared" ca="1" si="444"/>
        <v>-</v>
      </c>
      <c r="GM150" s="168" t="str">
        <f t="shared" ca="1" si="444"/>
        <v>-</v>
      </c>
      <c r="GN150" s="168" t="str">
        <f t="shared" ca="1" si="444"/>
        <v>-</v>
      </c>
      <c r="GO150" s="168" t="str">
        <f t="shared" ca="1" si="444"/>
        <v>-</v>
      </c>
      <c r="GP150" s="168" t="str">
        <f t="shared" ca="1" si="444"/>
        <v>-</v>
      </c>
      <c r="GQ150" s="168" t="str">
        <f t="shared" ca="1" si="444"/>
        <v>-</v>
      </c>
      <c r="GR150" s="168" t="str">
        <f t="shared" ca="1" si="444"/>
        <v>-</v>
      </c>
      <c r="GS150" s="168">
        <f t="shared" ca="1" si="444"/>
        <v>500</v>
      </c>
      <c r="GT150" s="168">
        <f t="shared" ca="1" si="444"/>
        <v>500</v>
      </c>
      <c r="GU150" s="168" t="str">
        <f t="shared" ca="1" si="444"/>
        <v>-</v>
      </c>
      <c r="GV150" s="168" t="str">
        <f t="shared" ca="1" si="444"/>
        <v>-</v>
      </c>
      <c r="GW150" s="168" t="str">
        <f t="shared" ca="1" si="444"/>
        <v>-</v>
      </c>
      <c r="GX150" s="168" t="str">
        <f t="shared" ca="1" si="444"/>
        <v>-</v>
      </c>
      <c r="GY150" s="168" t="str">
        <f t="shared" ca="1" si="444"/>
        <v>-</v>
      </c>
      <c r="GZ150" s="168" t="str">
        <f t="shared" ca="1" si="445"/>
        <v>-</v>
      </c>
      <c r="HA150" s="168" t="str">
        <f t="shared" ca="1" si="445"/>
        <v>-</v>
      </c>
      <c r="HB150" s="168" t="str">
        <f t="shared" ca="1" si="445"/>
        <v>-</v>
      </c>
      <c r="HC150" s="168" t="str">
        <f t="shared" ca="1" si="445"/>
        <v>-</v>
      </c>
      <c r="HD150" s="168" t="str">
        <f t="shared" ca="1" si="445"/>
        <v>-</v>
      </c>
      <c r="HE150" s="168" t="str">
        <f t="shared" ca="1" si="445"/>
        <v>-</v>
      </c>
      <c r="HF150" s="168" t="str">
        <f t="shared" ca="1" si="445"/>
        <v>-</v>
      </c>
      <c r="HG150" s="168" t="str">
        <f t="shared" ca="1" si="445"/>
        <v>-</v>
      </c>
      <c r="HH150" s="168" t="str">
        <f t="shared" ca="1" si="445"/>
        <v>-</v>
      </c>
      <c r="HI150" s="168" t="str">
        <f t="shared" ca="1" si="445"/>
        <v>-</v>
      </c>
      <c r="HJ150" s="168" t="str">
        <f t="shared" ca="1" si="445"/>
        <v>-</v>
      </c>
      <c r="HK150" s="168" t="str">
        <f t="shared" ca="1" si="445"/>
        <v>-</v>
      </c>
      <c r="HL150" s="168" t="str">
        <f t="shared" ca="1" si="445"/>
        <v>-</v>
      </c>
      <c r="HM150" s="168" t="str">
        <f t="shared" ca="1" si="445"/>
        <v>-</v>
      </c>
      <c r="HN150" s="168" t="str">
        <f t="shared" ca="1" si="445"/>
        <v>-</v>
      </c>
      <c r="HO150" s="168" t="str">
        <f t="shared" ca="1" si="445"/>
        <v>-</v>
      </c>
      <c r="HP150" s="168" t="str">
        <f t="shared" ca="1" si="445"/>
        <v>-</v>
      </c>
      <c r="HQ150" s="168" t="str">
        <f t="shared" ca="1" si="445"/>
        <v>-</v>
      </c>
      <c r="HR150" s="168" t="str">
        <f t="shared" ca="1" si="445"/>
        <v>-</v>
      </c>
      <c r="HS150" s="168" t="str">
        <f t="shared" ca="1" si="445"/>
        <v>-</v>
      </c>
      <c r="HT150" s="168" t="str">
        <f t="shared" ca="1" si="445"/>
        <v>-</v>
      </c>
      <c r="HU150" s="168" t="str">
        <f t="shared" ca="1" si="445"/>
        <v>-</v>
      </c>
      <c r="HV150" s="168" t="str">
        <f t="shared" ca="1" si="445"/>
        <v>-</v>
      </c>
      <c r="HW150" s="168" t="str">
        <f t="shared" ca="1" si="445"/>
        <v>-</v>
      </c>
      <c r="HX150" s="168" t="str">
        <f t="shared" ca="1" si="445"/>
        <v>-</v>
      </c>
      <c r="HY150" s="168" t="str">
        <f t="shared" ca="1" si="445"/>
        <v>-</v>
      </c>
      <c r="HZ150" s="168" t="str">
        <f t="shared" ca="1" si="445"/>
        <v>-</v>
      </c>
      <c r="IA150" s="168" t="str">
        <f t="shared" ca="1" si="445"/>
        <v>-</v>
      </c>
      <c r="IB150" s="168" t="str">
        <f t="shared" ca="1" si="445"/>
        <v>-</v>
      </c>
      <c r="IC150" s="168" t="str">
        <f t="shared" ca="1" si="445"/>
        <v>-</v>
      </c>
      <c r="ID150" s="168" t="str">
        <f t="shared" ca="1" si="445"/>
        <v>-</v>
      </c>
      <c r="IE150" s="168" t="str">
        <f t="shared" ca="1" si="445"/>
        <v>-</v>
      </c>
      <c r="IF150" s="168" t="str">
        <f t="shared" ca="1" si="445"/>
        <v>-</v>
      </c>
      <c r="IG150" s="168" t="str">
        <f t="shared" ca="1" si="445"/>
        <v>-</v>
      </c>
      <c r="IH150" s="168" t="str">
        <f t="shared" ca="1" si="445"/>
        <v>-</v>
      </c>
      <c r="II150" s="168" t="str">
        <f t="shared" ca="1" si="445"/>
        <v>-</v>
      </c>
      <c r="IJ150" s="168" t="str">
        <f t="shared" ca="1" si="445"/>
        <v>-</v>
      </c>
      <c r="IK150" s="168" t="str">
        <f t="shared" ca="1" si="445"/>
        <v>-</v>
      </c>
      <c r="IL150" s="168" t="str">
        <f t="shared" ca="1" si="445"/>
        <v>-</v>
      </c>
      <c r="IM150" s="168" t="str">
        <f t="shared" ca="1" si="445"/>
        <v>-</v>
      </c>
      <c r="IN150" s="168" t="str">
        <f t="shared" ca="1" si="445"/>
        <v>-</v>
      </c>
      <c r="IO150" s="168" t="str">
        <f t="shared" ca="1" si="445"/>
        <v>-</v>
      </c>
      <c r="IP150" s="168" t="str">
        <f t="shared" ca="1" si="446"/>
        <v>-</v>
      </c>
      <c r="IQ150" s="168" t="str">
        <f t="shared" ca="1" si="446"/>
        <v>-</v>
      </c>
      <c r="IR150" s="168" t="str">
        <f t="shared" ca="1" si="446"/>
        <v>-</v>
      </c>
      <c r="IS150" s="168" t="str">
        <f t="shared" ca="1" si="446"/>
        <v>-</v>
      </c>
      <c r="IT150" s="168" t="str">
        <f t="shared" ca="1" si="446"/>
        <v>-</v>
      </c>
      <c r="IU150" s="168" t="str">
        <f t="shared" ca="1" si="446"/>
        <v>-</v>
      </c>
      <c r="IV150" s="168" t="str">
        <f t="shared" ca="1" si="446"/>
        <v>-</v>
      </c>
      <c r="IW150" s="168" t="str">
        <f t="shared" ca="1" si="446"/>
        <v>-</v>
      </c>
      <c r="IX150" s="168" t="str">
        <f t="shared" ca="1" si="446"/>
        <v>-</v>
      </c>
      <c r="IY150" s="168" t="str">
        <f t="shared" ca="1" si="446"/>
        <v>-</v>
      </c>
      <c r="IZ150" s="10"/>
      <c r="JA150" s="166">
        <f ca="1">INDEX(i.interest_rate,$O150)</f>
        <v>4.4999999999999998E-2</v>
      </c>
      <c r="JB150" s="166">
        <f ca="1">INDEX(i.opp_cost_capital,$P150)</f>
        <v>4.4999999999999998E-2</v>
      </c>
      <c r="JC150" s="168">
        <f t="shared" ca="1" si="447"/>
        <v>1</v>
      </c>
      <c r="JD150" s="168">
        <f t="shared" ca="1" si="447"/>
        <v>0</v>
      </c>
      <c r="JE150" s="168">
        <f t="shared" ca="1" si="447"/>
        <v>1</v>
      </c>
      <c r="JF150" s="168">
        <f t="shared" ca="1" si="447"/>
        <v>1</v>
      </c>
      <c r="JG150" s="168">
        <f t="shared" ca="1" si="447"/>
        <v>0</v>
      </c>
      <c r="JH150" s="168">
        <f t="shared" ca="1" si="447"/>
        <v>70</v>
      </c>
      <c r="JI150" s="168">
        <f t="shared" ca="1" si="447"/>
        <v>50</v>
      </c>
      <c r="JJ150" s="168">
        <f t="shared" ca="1" si="447"/>
        <v>70</v>
      </c>
      <c r="JK150" s="168">
        <f t="shared" ca="1" si="447"/>
        <v>50</v>
      </c>
      <c r="JL150" s="166">
        <f ca="1">INDEX(i.WoolPrices,$V150,JL$15)</f>
        <v>1</v>
      </c>
      <c r="JM150" s="166">
        <f ca="1">INDEX(i.MeatPrices,$W150,JM$15)</f>
        <v>1</v>
      </c>
      <c r="JN150" s="166">
        <f ca="1">INDEX(i.GrainPrices,$X150,JN$15)</f>
        <v>1</v>
      </c>
      <c r="JO150" s="166">
        <f t="shared" ca="1" si="448"/>
        <v>1</v>
      </c>
      <c r="JP150" s="166">
        <f t="shared" ca="1" si="448"/>
        <v>1</v>
      </c>
      <c r="JQ150" s="168">
        <f t="shared" ca="1" si="447"/>
        <v>1</v>
      </c>
      <c r="JR150" s="10"/>
      <c r="JS150" s="168">
        <f t="shared" ca="1" si="447"/>
        <v>1</v>
      </c>
      <c r="JT150" s="166">
        <f ca="1">INDEX(i.pasture_prod,$T150)</f>
        <v>1</v>
      </c>
      <c r="JU150" s="168">
        <f t="shared" ca="1" si="447"/>
        <v>1</v>
      </c>
      <c r="JV150" s="168">
        <f t="shared" ca="1" si="447"/>
        <v>1</v>
      </c>
      <c r="JW150" s="168">
        <f t="shared" ca="1" si="447"/>
        <v>1</v>
      </c>
      <c r="JX150" s="168">
        <f t="shared" ca="1" si="447"/>
        <v>1</v>
      </c>
      <c r="JY150" s="168">
        <f t="shared" ca="1" si="447"/>
        <v>1</v>
      </c>
      <c r="JZ150" s="168">
        <f t="shared" ca="1" si="447"/>
        <v>1</v>
      </c>
      <c r="KA150" s="166">
        <f ca="1">INDEX(i.pasture_prod,$T150)</f>
        <v>1</v>
      </c>
      <c r="KB150" s="166">
        <f ca="1">INDEX(i.all_rot_yield,$S150)</f>
        <v>1</v>
      </c>
      <c r="KC150" s="166">
        <f ca="1">INDEX(i.mach_option,$N150)</f>
        <v>1</v>
      </c>
      <c r="KD150" s="166" t="str">
        <f ca="1">INDEX(overdraw,$M150)</f>
        <v>-</v>
      </c>
      <c r="KE150" s="168" t="str">
        <f t="shared" ca="1" si="449"/>
        <v>-</v>
      </c>
      <c r="KF150" s="166" t="str">
        <f ca="1">INDEX(i.casual_ub,$Q150)</f>
        <v>-</v>
      </c>
      <c r="KG150" s="166" t="str">
        <f ca="1">INDEX(i.seedharv_casual_ub,$Q150)</f>
        <v>-</v>
      </c>
      <c r="KH150" s="166" t="b">
        <f ca="1">INDEX(i.cropgraze_inc,$R150)</f>
        <v>0</v>
      </c>
      <c r="KI150" s="168">
        <f t="shared" ca="1" si="447"/>
        <v>0</v>
      </c>
      <c r="KJ150" s="27">
        <v>0</v>
      </c>
    </row>
    <row r="151" spans="1:296" s="148" customFormat="1" outlineLevel="1">
      <c r="A151" s="126">
        <f t="shared" si="13"/>
        <v>146</v>
      </c>
      <c r="B151" s="126">
        <f>$A$18</f>
        <v>13</v>
      </c>
      <c r="C151" s="148">
        <v>1002</v>
      </c>
      <c r="D151" s="148" t="s">
        <v>884</v>
      </c>
      <c r="E151" s="148" t="b">
        <v>0</v>
      </c>
      <c r="F151" s="148" t="b">
        <v>0</v>
      </c>
      <c r="G151" s="148" t="b">
        <f t="shared" si="450"/>
        <v>0</v>
      </c>
      <c r="H151" s="144">
        <f t="shared" ca="1" si="451"/>
        <v>3</v>
      </c>
      <c r="I151" s="144">
        <v>2</v>
      </c>
      <c r="J151" s="144">
        <f t="shared" ca="1" si="452"/>
        <v>1</v>
      </c>
      <c r="K151" s="144">
        <f t="shared" ca="1" si="452"/>
        <v>1</v>
      </c>
      <c r="L151" s="32">
        <v>1</v>
      </c>
      <c r="M151" s="144">
        <f t="shared" ca="1" si="452"/>
        <v>1</v>
      </c>
      <c r="N151" s="144">
        <f t="shared" ca="1" si="452"/>
        <v>1</v>
      </c>
      <c r="O151" s="144">
        <f t="shared" ca="1" si="452"/>
        <v>1</v>
      </c>
      <c r="P151" s="144">
        <f t="shared" ca="1" si="452"/>
        <v>1</v>
      </c>
      <c r="Q151" s="144">
        <f t="shared" ca="1" si="452"/>
        <v>1</v>
      </c>
      <c r="R151" s="144">
        <f t="shared" ca="1" si="452"/>
        <v>2</v>
      </c>
      <c r="S151" s="144">
        <f t="shared" ca="1" si="452"/>
        <v>1</v>
      </c>
      <c r="T151" s="144">
        <f t="shared" ca="1" si="452"/>
        <v>1</v>
      </c>
      <c r="U151" s="144">
        <f t="shared" ca="1" si="452"/>
        <v>1</v>
      </c>
      <c r="V151" s="144">
        <f t="shared" ca="1" si="452"/>
        <v>1</v>
      </c>
      <c r="W151" s="144">
        <f t="shared" ca="1" si="452"/>
        <v>1</v>
      </c>
      <c r="X151" s="144">
        <f t="shared" ca="1" si="452"/>
        <v>1</v>
      </c>
      <c r="Y151" s="144">
        <f t="shared" ca="1" si="452"/>
        <v>1</v>
      </c>
      <c r="AA151" s="162" t="str" cm="1">
        <f t="array" aca="1" ref="AA151" ca="1">TEXT(LEFT(OFFSET(AA151,-1,0),5)+1,"00000")&amp;MID(OFFSET(AA151,-1,0),6,FIND(" ",OFFSET(AA151,-1,0),7)-5)
&amp;INDEX(DataMaster!$B$10:$B$12,$I151)         &amp;IF($J151=1,""," Risk"&amp;INDEX(i.risk_aversion,$J151,1))    &amp;IF($K151=1,""," REV"&amp; INDEX(DataMaster!$B$54:$B$58,$K151))              &amp; IF($L151=1,""," Minroe"&amp;INDEX(minroe,$L151))              &amp;  IF($M151=1,""," Overdraw"&amp;INDEX(overdraw,$M151))
&amp; IF($N151=1,""," Mach"&amp;INDEX(i.mach_option,$N151))
&amp; IF($O151=1,""," Interest"&amp;INDEX(i.interest_rate,$O151))            &amp; IF($P151=1,""," Opp cost"&amp;INDEX(i.opp_cost_capital,$P151))           &amp; IF($Q151=1,""," Casual_ub"&amp;INDEX(i.casual_ub,$Q151))           &amp; IF($R151=1,""," Cropgraze"&amp;INDEX(i.cropgraze_inc,$R151))
&amp; IF($S151=1,""," Yield"&amp;INDEX(i.all_rot_yield,$S151))          &amp; IF($T151=1,""," Pasture"&amp;INDEX(i.pasture_prod,$T151))          &amp; IF($U151=1,""," Scan"&amp;INDEX(i.scan,$U151))
&amp; IF($JL151=1,""," WP"&amp;TEXT($JL151*100,"000p"))                &amp; IF($JM151=1,""," MP"&amp;TEXT($JM151*100,"000p"))                      &amp; IF($JN151=1,""," GP"&amp;TEXT($JN151*100,"000p"))          &amp; IF($JO151=1,""," Can"&amp;TEXT($JO151*100,"000p"))
&amp; " (F"&amp;3+IFERROR(1*$CH151,0)+IFERROR(1*$CI151,0)&amp;3-IFERROR(1*NOT($CK151),0)&amp;"N"&amp;$CP151&amp;$CQ151&amp;")"</f>
        <v>00004 MINROE_testSE DSP CropgrazeFALSE (F33N11)</v>
      </c>
      <c r="AB151" s="10" t="str">
        <f ca="1">IF(COUNTIF(AA$5:AA151,AA151)=1,"-","Dup")</f>
        <v>-</v>
      </c>
      <c r="AC151" s="10"/>
      <c r="AD151" s="168" t="str">
        <f t="shared" ca="1" si="429"/>
        <v>-</v>
      </c>
      <c r="AE151" s="168" t="str">
        <f t="shared" ca="1" si="429"/>
        <v>-</v>
      </c>
      <c r="AF151" s="168" t="str">
        <f t="shared" ca="1" si="429"/>
        <v>-</v>
      </c>
      <c r="AG151" s="168" t="str">
        <f t="shared" ca="1" si="429"/>
        <v>-</v>
      </c>
      <c r="AH151" s="168" t="str">
        <f t="shared" ca="1" si="429"/>
        <v>-</v>
      </c>
      <c r="AI151" s="168" t="b">
        <f t="shared" ca="1" si="429"/>
        <v>1</v>
      </c>
      <c r="AJ151" s="10"/>
      <c r="AK151" s="166" t="b">
        <f t="shared" si="430"/>
        <v>0</v>
      </c>
      <c r="AL151" s="166" t="str">
        <f t="shared" si="430"/>
        <v>-</v>
      </c>
      <c r="AM151" s="166" t="b">
        <f t="shared" si="430"/>
        <v>0</v>
      </c>
      <c r="AN151" s="166" t="b">
        <f t="shared" si="430"/>
        <v>1</v>
      </c>
      <c r="AO151" s="166" t="b">
        <f t="shared" si="430"/>
        <v>0</v>
      </c>
      <c r="AP151" s="166" t="b">
        <f t="shared" si="430"/>
        <v>0</v>
      </c>
      <c r="AQ151" s="166">
        <f>INDEX(minroe,$L151)</f>
        <v>0</v>
      </c>
      <c r="AR151" s="166" t="b">
        <f t="shared" ca="1" si="431"/>
        <v>0</v>
      </c>
      <c r="AS151" s="166" t="b">
        <f t="shared" ca="1" si="431"/>
        <v>0</v>
      </c>
      <c r="AT151" s="166" t="str">
        <f t="shared" ca="1" si="431"/>
        <v>-</v>
      </c>
      <c r="AU151" s="166" t="str">
        <f t="shared" ca="1" si="431"/>
        <v>-</v>
      </c>
      <c r="AV151" s="166" t="str">
        <f t="shared" ca="1" si="431"/>
        <v>-</v>
      </c>
      <c r="AW151" s="10"/>
      <c r="AX151" s="166" t="b">
        <f t="shared" si="432"/>
        <v>1</v>
      </c>
      <c r="AY151" s="168" t="b">
        <f t="shared" ca="1" si="433"/>
        <v>1</v>
      </c>
      <c r="AZ151" s="168" t="b">
        <f t="shared" ca="1" si="433"/>
        <v>1</v>
      </c>
      <c r="BA151" s="167">
        <f t="shared" ca="1" si="434"/>
        <v>3208</v>
      </c>
      <c r="BB151" s="168" t="str">
        <f t="shared" ca="1" si="435"/>
        <v>-</v>
      </c>
      <c r="BC151" s="168" t="str">
        <f t="shared" ca="1" si="435"/>
        <v>-</v>
      </c>
      <c r="BD151" s="168" t="str">
        <f t="shared" ca="1" si="435"/>
        <v>-</v>
      </c>
      <c r="BE151" s="168" t="str">
        <f t="shared" ca="1" si="435"/>
        <v>-</v>
      </c>
      <c r="BF151" s="168" t="str">
        <f t="shared" ca="1" si="435"/>
        <v>-</v>
      </c>
      <c r="BG151" s="168">
        <f t="shared" ca="1" si="435"/>
        <v>1</v>
      </c>
      <c r="BH151" s="168">
        <f t="shared" ca="1" si="435"/>
        <v>1</v>
      </c>
      <c r="BI151" s="168" t="str">
        <f t="shared" ca="1" si="435"/>
        <v>-</v>
      </c>
      <c r="BJ151" s="168" t="str">
        <f t="shared" ca="1" si="435"/>
        <v>-</v>
      </c>
      <c r="BK151" s="10"/>
      <c r="BL151" s="168" t="str">
        <f t="shared" ca="1" si="435"/>
        <v>-</v>
      </c>
      <c r="BM151" s="168" t="str">
        <f t="shared" ca="1" si="435"/>
        <v>-</v>
      </c>
      <c r="BN151" s="168" t="str">
        <f t="shared" ca="1" si="435"/>
        <v>-</v>
      </c>
      <c r="BO151" s="168" t="str">
        <f t="shared" ca="1" si="435"/>
        <v>-</v>
      </c>
      <c r="BP151" s="168" t="str">
        <f t="shared" ca="1" si="435"/>
        <v>-</v>
      </c>
      <c r="BQ151" s="168" t="str">
        <f t="shared" ca="1" si="435"/>
        <v>-</v>
      </c>
      <c r="BR151" s="168" t="str">
        <f t="shared" ca="1" si="435"/>
        <v>-</v>
      </c>
      <c r="BS151" s="168" t="str">
        <f t="shared" ca="1" si="435"/>
        <v>-</v>
      </c>
      <c r="BT151" s="168" t="str">
        <f t="shared" ca="1" si="435"/>
        <v>-</v>
      </c>
      <c r="BU151" s="168" t="str">
        <f t="shared" ca="1" si="435"/>
        <v>-</v>
      </c>
      <c r="BV151" s="168" t="str">
        <f t="shared" ca="1" si="435"/>
        <v>-</v>
      </c>
      <c r="BW151" s="166" t="str" cm="1">
        <f t="array" aca="1" ref="BW151" ca="1">INDEX(i.rev,$K151,BW$15)</f>
        <v>-</v>
      </c>
      <c r="BX151" s="166" t="str" cm="1">
        <f t="array" aca="1" ref="BX151" ca="1">INDEX(i.rev,$K151,BX$15)</f>
        <v>-</v>
      </c>
      <c r="BY151" s="166" t="str" cm="1">
        <f t="array" aca="1" ref="BY151" ca="1">INDEX(i.rev,$K151,BY$15)</f>
        <v>-</v>
      </c>
      <c r="BZ151" s="166" t="str" cm="1">
        <f t="array" aca="1" ref="BZ151" ca="1">INDEX(i.rev,$K151,BZ$15)</f>
        <v>-</v>
      </c>
      <c r="CA151" s="166" t="str" cm="1">
        <f t="array" aca="1" ref="CA151" ca="1">INDEX(i.rev,$K151,CA$15)</f>
        <v>-</v>
      </c>
      <c r="CB151" s="166" t="str" cm="1">
        <f t="array" aca="1" ref="CB151" ca="1">INDEX(i.rev,$K151,CB$15)</f>
        <v>-</v>
      </c>
      <c r="CC151" s="166" t="str" cm="1">
        <f t="array" aca="1" ref="CC151" ca="1">INDEX(i.rev,$K151,CC$15)</f>
        <v>-</v>
      </c>
      <c r="CD151" s="166" t="str" cm="1">
        <f t="array" aca="1" ref="CD151" ca="1">INDEX(i.rev,$K151,CD$15)</f>
        <v>-</v>
      </c>
      <c r="CE151" s="166" t="str" cm="1">
        <f t="array" aca="1" ref="CE151" ca="1">INDEX(i.rev,$K151,CE$15)</f>
        <v>-</v>
      </c>
      <c r="CF151" s="166" t="str" cm="1">
        <f t="array" aca="1" ref="CF151" ca="1">INDEX(i.rev,$K151,CF$15)</f>
        <v>-</v>
      </c>
      <c r="CG151" s="10"/>
      <c r="CH151" s="168" t="str">
        <f t="shared" ca="1" si="436"/>
        <v>-</v>
      </c>
      <c r="CI151" s="168" t="str">
        <f t="shared" ca="1" si="436"/>
        <v>-</v>
      </c>
      <c r="CJ151" s="168" t="str">
        <f t="shared" ca="1" si="436"/>
        <v>-</v>
      </c>
      <c r="CK151" s="168" t="str">
        <f t="shared" ca="1" si="436"/>
        <v>-</v>
      </c>
      <c r="CL151" s="168" t="str">
        <f t="shared" ca="1" si="436"/>
        <v>-</v>
      </c>
      <c r="CM151" s="168" t="str">
        <f t="shared" ca="1" si="436"/>
        <v>-</v>
      </c>
      <c r="CN151" s="168" t="str">
        <f t="shared" ca="1" si="436"/>
        <v>-</v>
      </c>
      <c r="CO151" s="168" t="str">
        <f t="shared" ca="1" si="436"/>
        <v>-</v>
      </c>
      <c r="CP151" s="168">
        <f t="shared" ca="1" si="436"/>
        <v>1</v>
      </c>
      <c r="CQ151" s="168">
        <f t="shared" ca="1" si="436"/>
        <v>1</v>
      </c>
      <c r="CR151" s="168">
        <f t="shared" ca="1" si="436"/>
        <v>0</v>
      </c>
      <c r="CS151" s="168" t="str">
        <f t="shared" ca="1" si="436"/>
        <v>-</v>
      </c>
      <c r="CT151" s="168" t="str">
        <f t="shared" ca="1" si="436"/>
        <v>-</v>
      </c>
      <c r="CU151" s="168" t="str">
        <f t="shared" ca="1" si="436"/>
        <v>-</v>
      </c>
      <c r="CV151" s="168" t="str">
        <f t="shared" ca="1" si="436"/>
        <v>-</v>
      </c>
      <c r="CW151" s="168" t="str">
        <f t="shared" ca="1" si="436"/>
        <v>-</v>
      </c>
      <c r="CX151" s="168" t="str">
        <f t="shared" ca="1" si="436"/>
        <v>-</v>
      </c>
      <c r="CY151" s="168" t="str">
        <f t="shared" ca="1" si="436"/>
        <v>-</v>
      </c>
      <c r="CZ151" s="168">
        <f t="shared" ca="1" si="436"/>
        <v>0</v>
      </c>
      <c r="DA151" s="168" t="str">
        <f t="shared" ca="1" si="436"/>
        <v>-</v>
      </c>
      <c r="DB151" s="168" t="str">
        <f t="shared" ca="1" si="436"/>
        <v>-</v>
      </c>
      <c r="DC151" s="168" t="str">
        <f t="shared" ca="1" si="436"/>
        <v>-</v>
      </c>
      <c r="DD151" s="168" t="str">
        <f t="shared" ca="1" si="436"/>
        <v>-</v>
      </c>
      <c r="DE151" s="168" t="str">
        <f t="shared" ca="1" si="436"/>
        <v>-</v>
      </c>
      <c r="DF151" s="168">
        <f t="shared" ca="1" si="436"/>
        <v>0</v>
      </c>
      <c r="DG151" s="168">
        <f t="shared" ca="1" si="436"/>
        <v>0</v>
      </c>
      <c r="DH151" s="168">
        <f t="shared" ca="1" si="436"/>
        <v>0</v>
      </c>
      <c r="DI151" s="168">
        <f t="shared" ca="1" si="436"/>
        <v>0</v>
      </c>
      <c r="DJ151" s="168">
        <f t="shared" ca="1" si="436"/>
        <v>0</v>
      </c>
      <c r="DK151" s="168">
        <f t="shared" ca="1" si="436"/>
        <v>0</v>
      </c>
      <c r="DL151" s="168">
        <f t="shared" ca="1" si="436"/>
        <v>0</v>
      </c>
      <c r="DM151" s="168" t="str">
        <f t="shared" ca="1" si="436"/>
        <v>-</v>
      </c>
      <c r="DN151" s="168" t="str">
        <f t="shared" ca="1" si="436"/>
        <v>-</v>
      </c>
      <c r="DO151" s="168" t="str">
        <f t="shared" ca="1" si="436"/>
        <v>-</v>
      </c>
      <c r="DP151" s="168" t="str">
        <f t="shared" ca="1" si="436"/>
        <v>-</v>
      </c>
      <c r="DQ151" s="168" t="str">
        <f t="shared" ca="1" si="436"/>
        <v>-</v>
      </c>
      <c r="DR151" s="168" t="str">
        <f t="shared" ca="1" si="436"/>
        <v>-</v>
      </c>
      <c r="DS151" s="168" t="str">
        <f t="shared" ca="1" si="436"/>
        <v>-</v>
      </c>
      <c r="DT151" s="168" t="str">
        <f t="shared" ca="1" si="436"/>
        <v>-</v>
      </c>
      <c r="DU151" s="168" t="str">
        <f t="shared" ca="1" si="436"/>
        <v>-</v>
      </c>
      <c r="DV151" s="168" t="str">
        <f t="shared" ca="1" si="436"/>
        <v>-</v>
      </c>
      <c r="DW151" s="168" t="str">
        <f t="shared" ca="1" si="436"/>
        <v>-</v>
      </c>
      <c r="DX151" s="10"/>
      <c r="DY151" s="168">
        <f t="shared" ca="1" si="436"/>
        <v>1</v>
      </c>
      <c r="DZ151" s="168" t="str">
        <f t="shared" ca="1" si="436"/>
        <v>-</v>
      </c>
      <c r="EA151" s="168" t="str">
        <f t="shared" ca="1" si="436"/>
        <v>-</v>
      </c>
      <c r="EB151" s="168" t="str">
        <f t="shared" ca="1" si="436"/>
        <v>-</v>
      </c>
      <c r="EC151" s="168" t="str">
        <f t="shared" ca="1" si="437"/>
        <v>-</v>
      </c>
      <c r="ED151" s="168" t="b">
        <f t="shared" ca="1" si="437"/>
        <v>0</v>
      </c>
      <c r="EE151" s="168" t="str">
        <f t="shared" ca="1" si="437"/>
        <v>-</v>
      </c>
      <c r="EF151" s="168">
        <f t="shared" ca="1" si="437"/>
        <v>0</v>
      </c>
      <c r="EG151" s="168" t="str">
        <f t="shared" ca="1" si="437"/>
        <v>-</v>
      </c>
      <c r="EH151" s="166" cm="1">
        <f t="array" aca="1" ref="EH151" ca="1">INDEX(i.rev,$K151,EH$15)</f>
        <v>1</v>
      </c>
      <c r="EI151" s="168">
        <f t="shared" ca="1" si="438"/>
        <v>0</v>
      </c>
      <c r="EJ151" s="168">
        <f t="shared" ca="1" si="438"/>
        <v>1</v>
      </c>
      <c r="EK151" s="168">
        <f t="shared" ca="1" si="438"/>
        <v>0</v>
      </c>
      <c r="EL151" s="168">
        <f t="shared" ca="1" si="438"/>
        <v>1</v>
      </c>
      <c r="EM151" s="168">
        <f t="shared" ca="1" si="438"/>
        <v>1</v>
      </c>
      <c r="EN151" s="168">
        <f t="shared" ca="1" si="438"/>
        <v>1</v>
      </c>
      <c r="EO151" s="168">
        <f t="shared" ca="1" si="438"/>
        <v>0</v>
      </c>
      <c r="EP151" s="168">
        <f t="shared" ca="1" si="438"/>
        <v>0</v>
      </c>
      <c r="EQ151" s="168">
        <f t="shared" ca="1" si="438"/>
        <v>0</v>
      </c>
      <c r="ER151" s="168">
        <f t="shared" ca="1" si="438"/>
        <v>0</v>
      </c>
      <c r="ES151" s="168">
        <f t="shared" ca="1" si="438"/>
        <v>0</v>
      </c>
      <c r="ET151" s="168">
        <f t="shared" ca="1" si="438"/>
        <v>0</v>
      </c>
      <c r="EU151" s="168">
        <f t="shared" ca="1" si="438"/>
        <v>0</v>
      </c>
      <c r="EV151" s="168">
        <f t="shared" ca="1" si="438"/>
        <v>0</v>
      </c>
      <c r="EW151" s="168">
        <f t="shared" ca="1" si="438"/>
        <v>0</v>
      </c>
      <c r="EX151" s="168">
        <f t="shared" ca="1" si="438"/>
        <v>0</v>
      </c>
      <c r="EY151" s="166" cm="1">
        <f t="array" aca="1" ref="EY151" ca="1">INDEX(i.rev,$K151,EY$15)</f>
        <v>0</v>
      </c>
      <c r="EZ151" s="168">
        <f t="shared" ca="1" si="439"/>
        <v>0</v>
      </c>
      <c r="FA151" s="166" cm="1">
        <f t="array" aca="1" ref="FA151" ca="1">INDEX(i.rev,$K151,FA$15)</f>
        <v>1</v>
      </c>
      <c r="FB151" s="168">
        <f t="shared" ca="1" si="440"/>
        <v>0</v>
      </c>
      <c r="FC151" s="168">
        <f t="shared" ca="1" si="440"/>
        <v>0</v>
      </c>
      <c r="FD151" s="168">
        <f t="shared" ca="1" si="440"/>
        <v>0</v>
      </c>
      <c r="FE151" s="168">
        <f t="shared" ca="1" si="440"/>
        <v>0</v>
      </c>
      <c r="FF151" s="168">
        <f t="shared" ca="1" si="440"/>
        <v>0</v>
      </c>
      <c r="FG151" s="168">
        <f t="shared" ca="1" si="440"/>
        <v>0</v>
      </c>
      <c r="FH151" s="168">
        <f t="shared" ca="1" si="440"/>
        <v>0</v>
      </c>
      <c r="FI151" s="10"/>
      <c r="FJ151" s="168" t="str">
        <f t="shared" ca="1" si="440"/>
        <v>-</v>
      </c>
      <c r="FK151" s="168" t="str">
        <f t="shared" ca="1" si="440"/>
        <v>-</v>
      </c>
      <c r="FL151" s="168" t="str">
        <f t="shared" ca="1" si="440"/>
        <v>-</v>
      </c>
      <c r="FM151" s="168" t="str">
        <f t="shared" ca="1" si="440"/>
        <v>-</v>
      </c>
      <c r="FN151" s="168" t="str">
        <f t="shared" ca="1" si="440"/>
        <v>-</v>
      </c>
      <c r="FO151" s="166" t="b">
        <f t="shared" ca="1" si="441"/>
        <v>0</v>
      </c>
      <c r="FP151" s="166" t="b">
        <f t="shared" ca="1" si="441"/>
        <v>0</v>
      </c>
      <c r="FQ151" s="166" t="b">
        <f t="shared" ca="1" si="441"/>
        <v>1</v>
      </c>
      <c r="FR151" s="168">
        <f t="shared" ca="1" si="440"/>
        <v>0</v>
      </c>
      <c r="FS151" s="166">
        <f t="shared" ca="1" si="442"/>
        <v>1</v>
      </c>
      <c r="FT151" s="166">
        <f t="shared" ca="1" si="442"/>
        <v>1</v>
      </c>
      <c r="FU151" s="168" t="str">
        <f t="shared" ca="1" si="440"/>
        <v>-</v>
      </c>
      <c r="FV151" s="168" t="str">
        <f t="shared" ca="1" si="440"/>
        <v>-</v>
      </c>
      <c r="FW151" s="168" t="str">
        <f t="shared" ca="1" si="440"/>
        <v>-</v>
      </c>
      <c r="FX151" s="168" t="str">
        <f t="shared" ca="1" si="440"/>
        <v>-</v>
      </c>
      <c r="FY151" s="168" t="str">
        <f t="shared" ca="1" si="440"/>
        <v>-</v>
      </c>
      <c r="FZ151" s="168" t="str">
        <f t="shared" ca="1" si="440"/>
        <v>-</v>
      </c>
      <c r="GA151" s="168" t="str">
        <f t="shared" ca="1" si="440"/>
        <v>-</v>
      </c>
      <c r="GB151" s="168" t="str">
        <f t="shared" ca="1" si="440"/>
        <v>-</v>
      </c>
      <c r="GC151" s="168" t="str">
        <f t="shared" ca="1" si="440"/>
        <v>-</v>
      </c>
      <c r="GD151" s="168" t="b">
        <f t="shared" ca="1" si="440"/>
        <v>1</v>
      </c>
      <c r="GE151" s="168" t="str">
        <f t="shared" ca="1" si="440"/>
        <v>-</v>
      </c>
      <c r="GF151" s="168" t="str">
        <f t="shared" ca="1" si="440"/>
        <v>-</v>
      </c>
      <c r="GG151" s="168" t="str">
        <f t="shared" ca="1" si="440"/>
        <v>-</v>
      </c>
      <c r="GH151" s="168" t="str">
        <f t="shared" ca="1" si="443"/>
        <v>-</v>
      </c>
      <c r="GI151" s="168" t="str">
        <f t="shared" ca="1" si="443"/>
        <v>-</v>
      </c>
      <c r="GJ151" s="168" t="str">
        <f t="shared" ca="1" si="444"/>
        <v>-</v>
      </c>
      <c r="GK151" s="168" t="str">
        <f t="shared" ca="1" si="444"/>
        <v>-</v>
      </c>
      <c r="GL151" s="168" t="str">
        <f t="shared" ca="1" si="444"/>
        <v>-</v>
      </c>
      <c r="GM151" s="168" t="str">
        <f t="shared" ca="1" si="444"/>
        <v>-</v>
      </c>
      <c r="GN151" s="168" t="str">
        <f t="shared" ca="1" si="444"/>
        <v>-</v>
      </c>
      <c r="GO151" s="168" t="str">
        <f t="shared" ca="1" si="444"/>
        <v>-</v>
      </c>
      <c r="GP151" s="168" t="str">
        <f t="shared" ca="1" si="444"/>
        <v>-</v>
      </c>
      <c r="GQ151" s="168" t="str">
        <f t="shared" ca="1" si="444"/>
        <v>-</v>
      </c>
      <c r="GR151" s="168" t="str">
        <f t="shared" ca="1" si="444"/>
        <v>-</v>
      </c>
      <c r="GS151" s="168">
        <f t="shared" ca="1" si="444"/>
        <v>500</v>
      </c>
      <c r="GT151" s="168">
        <f t="shared" ca="1" si="444"/>
        <v>500</v>
      </c>
      <c r="GU151" s="168" t="str">
        <f t="shared" ca="1" si="444"/>
        <v>-</v>
      </c>
      <c r="GV151" s="168" t="str">
        <f t="shared" ca="1" si="444"/>
        <v>-</v>
      </c>
      <c r="GW151" s="168" t="str">
        <f t="shared" ca="1" si="444"/>
        <v>-</v>
      </c>
      <c r="GX151" s="168" t="str">
        <f t="shared" ca="1" si="444"/>
        <v>-</v>
      </c>
      <c r="GY151" s="168" t="str">
        <f t="shared" ca="1" si="444"/>
        <v>-</v>
      </c>
      <c r="GZ151" s="168" t="str">
        <f t="shared" ca="1" si="445"/>
        <v>-</v>
      </c>
      <c r="HA151" s="168" t="str">
        <f t="shared" ca="1" si="445"/>
        <v>-</v>
      </c>
      <c r="HB151" s="168" t="str">
        <f t="shared" ca="1" si="445"/>
        <v>-</v>
      </c>
      <c r="HC151" s="168" t="str">
        <f t="shared" ca="1" si="445"/>
        <v>-</v>
      </c>
      <c r="HD151" s="168" t="str">
        <f t="shared" ca="1" si="445"/>
        <v>-</v>
      </c>
      <c r="HE151" s="168" t="str">
        <f t="shared" ca="1" si="445"/>
        <v>-</v>
      </c>
      <c r="HF151" s="168" t="str">
        <f t="shared" ca="1" si="445"/>
        <v>-</v>
      </c>
      <c r="HG151" s="168" t="str">
        <f t="shared" ca="1" si="445"/>
        <v>-</v>
      </c>
      <c r="HH151" s="168" t="str">
        <f t="shared" ca="1" si="445"/>
        <v>-</v>
      </c>
      <c r="HI151" s="168" t="str">
        <f t="shared" ca="1" si="445"/>
        <v>-</v>
      </c>
      <c r="HJ151" s="168" t="str">
        <f t="shared" ca="1" si="445"/>
        <v>-</v>
      </c>
      <c r="HK151" s="168" t="str">
        <f t="shared" ca="1" si="445"/>
        <v>-</v>
      </c>
      <c r="HL151" s="168" t="str">
        <f t="shared" ca="1" si="445"/>
        <v>-</v>
      </c>
      <c r="HM151" s="168" t="str">
        <f t="shared" ca="1" si="445"/>
        <v>-</v>
      </c>
      <c r="HN151" s="168" t="str">
        <f t="shared" ca="1" si="445"/>
        <v>-</v>
      </c>
      <c r="HO151" s="168" t="str">
        <f t="shared" ca="1" si="445"/>
        <v>-</v>
      </c>
      <c r="HP151" s="168" t="str">
        <f t="shared" ca="1" si="445"/>
        <v>-</v>
      </c>
      <c r="HQ151" s="168" t="str">
        <f t="shared" ca="1" si="445"/>
        <v>-</v>
      </c>
      <c r="HR151" s="168" t="str">
        <f t="shared" ca="1" si="445"/>
        <v>-</v>
      </c>
      <c r="HS151" s="168" t="str">
        <f t="shared" ca="1" si="445"/>
        <v>-</v>
      </c>
      <c r="HT151" s="168" t="str">
        <f t="shared" ca="1" si="445"/>
        <v>-</v>
      </c>
      <c r="HU151" s="168" t="str">
        <f t="shared" ca="1" si="445"/>
        <v>-</v>
      </c>
      <c r="HV151" s="168" t="str">
        <f t="shared" ca="1" si="445"/>
        <v>-</v>
      </c>
      <c r="HW151" s="168" t="str">
        <f t="shared" ca="1" si="445"/>
        <v>-</v>
      </c>
      <c r="HX151" s="168" t="str">
        <f t="shared" ca="1" si="445"/>
        <v>-</v>
      </c>
      <c r="HY151" s="168" t="str">
        <f t="shared" ca="1" si="445"/>
        <v>-</v>
      </c>
      <c r="HZ151" s="168" t="str">
        <f t="shared" ca="1" si="445"/>
        <v>-</v>
      </c>
      <c r="IA151" s="168" t="str">
        <f t="shared" ca="1" si="445"/>
        <v>-</v>
      </c>
      <c r="IB151" s="168" t="str">
        <f t="shared" ca="1" si="445"/>
        <v>-</v>
      </c>
      <c r="IC151" s="168" t="str">
        <f t="shared" ca="1" si="445"/>
        <v>-</v>
      </c>
      <c r="ID151" s="168" t="str">
        <f t="shared" ca="1" si="445"/>
        <v>-</v>
      </c>
      <c r="IE151" s="168" t="str">
        <f t="shared" ca="1" si="445"/>
        <v>-</v>
      </c>
      <c r="IF151" s="168" t="str">
        <f t="shared" ca="1" si="445"/>
        <v>-</v>
      </c>
      <c r="IG151" s="168" t="str">
        <f t="shared" ca="1" si="445"/>
        <v>-</v>
      </c>
      <c r="IH151" s="168" t="str">
        <f t="shared" ca="1" si="445"/>
        <v>-</v>
      </c>
      <c r="II151" s="168" t="str">
        <f t="shared" ca="1" si="445"/>
        <v>-</v>
      </c>
      <c r="IJ151" s="168" t="str">
        <f t="shared" ca="1" si="445"/>
        <v>-</v>
      </c>
      <c r="IK151" s="168" t="str">
        <f t="shared" ca="1" si="445"/>
        <v>-</v>
      </c>
      <c r="IL151" s="168" t="str">
        <f t="shared" ca="1" si="445"/>
        <v>-</v>
      </c>
      <c r="IM151" s="168" t="str">
        <f t="shared" ca="1" si="445"/>
        <v>-</v>
      </c>
      <c r="IN151" s="168" t="str">
        <f t="shared" ca="1" si="445"/>
        <v>-</v>
      </c>
      <c r="IO151" s="168" t="str">
        <f t="shared" ca="1" si="445"/>
        <v>-</v>
      </c>
      <c r="IP151" s="168" t="str">
        <f t="shared" ca="1" si="446"/>
        <v>-</v>
      </c>
      <c r="IQ151" s="168" t="str">
        <f t="shared" ca="1" si="446"/>
        <v>-</v>
      </c>
      <c r="IR151" s="168" t="str">
        <f t="shared" ca="1" si="446"/>
        <v>-</v>
      </c>
      <c r="IS151" s="168" t="str">
        <f t="shared" ca="1" si="446"/>
        <v>-</v>
      </c>
      <c r="IT151" s="168" t="str">
        <f t="shared" ca="1" si="446"/>
        <v>-</v>
      </c>
      <c r="IU151" s="168" t="str">
        <f t="shared" ca="1" si="446"/>
        <v>-</v>
      </c>
      <c r="IV151" s="168" t="str">
        <f t="shared" ca="1" si="446"/>
        <v>-</v>
      </c>
      <c r="IW151" s="168" t="str">
        <f t="shared" ca="1" si="446"/>
        <v>-</v>
      </c>
      <c r="IX151" s="168" t="str">
        <f t="shared" ca="1" si="446"/>
        <v>-</v>
      </c>
      <c r="IY151" s="168" t="str">
        <f t="shared" ca="1" si="446"/>
        <v>-</v>
      </c>
      <c r="IZ151" s="10"/>
      <c r="JA151" s="166">
        <f ca="1">INDEX(i.interest_rate,$O151)</f>
        <v>4.4999999999999998E-2</v>
      </c>
      <c r="JB151" s="166">
        <f ca="1">INDEX(i.opp_cost_capital,$P151)</f>
        <v>4.4999999999999998E-2</v>
      </c>
      <c r="JC151" s="168">
        <f t="shared" ca="1" si="447"/>
        <v>1</v>
      </c>
      <c r="JD151" s="168">
        <f t="shared" ca="1" si="447"/>
        <v>0</v>
      </c>
      <c r="JE151" s="168">
        <f t="shared" ca="1" si="447"/>
        <v>1</v>
      </c>
      <c r="JF151" s="168">
        <f t="shared" ca="1" si="447"/>
        <v>1</v>
      </c>
      <c r="JG151" s="168">
        <f t="shared" ca="1" si="447"/>
        <v>0</v>
      </c>
      <c r="JH151" s="168">
        <f t="shared" ca="1" si="447"/>
        <v>70</v>
      </c>
      <c r="JI151" s="168">
        <f t="shared" ca="1" si="447"/>
        <v>50</v>
      </c>
      <c r="JJ151" s="168">
        <f t="shared" ca="1" si="447"/>
        <v>70</v>
      </c>
      <c r="JK151" s="168">
        <f t="shared" ca="1" si="447"/>
        <v>50</v>
      </c>
      <c r="JL151" s="166">
        <f ca="1">INDEX(i.WoolPrices,$V151,JL$15)</f>
        <v>1</v>
      </c>
      <c r="JM151" s="166">
        <f ca="1">INDEX(i.MeatPrices,$W151,JM$15)</f>
        <v>1</v>
      </c>
      <c r="JN151" s="166">
        <f ca="1">INDEX(i.GrainPrices,$X151,JN$15)</f>
        <v>1</v>
      </c>
      <c r="JO151" s="166">
        <f t="shared" ca="1" si="448"/>
        <v>1</v>
      </c>
      <c r="JP151" s="166">
        <f t="shared" ca="1" si="448"/>
        <v>1</v>
      </c>
      <c r="JQ151" s="168">
        <f t="shared" ca="1" si="447"/>
        <v>1</v>
      </c>
      <c r="JR151" s="10"/>
      <c r="JS151" s="168">
        <f t="shared" ca="1" si="447"/>
        <v>1</v>
      </c>
      <c r="JT151" s="166">
        <f ca="1">INDEX(i.pasture_prod,$T151)</f>
        <v>1</v>
      </c>
      <c r="JU151" s="168">
        <f t="shared" ca="1" si="447"/>
        <v>1</v>
      </c>
      <c r="JV151" s="168">
        <f t="shared" ca="1" si="447"/>
        <v>1</v>
      </c>
      <c r="JW151" s="168">
        <f t="shared" ca="1" si="447"/>
        <v>1</v>
      </c>
      <c r="JX151" s="168">
        <f t="shared" ca="1" si="447"/>
        <v>1</v>
      </c>
      <c r="JY151" s="168">
        <f t="shared" ca="1" si="447"/>
        <v>1</v>
      </c>
      <c r="JZ151" s="168">
        <f t="shared" ca="1" si="447"/>
        <v>1</v>
      </c>
      <c r="KA151" s="166">
        <f ca="1">INDEX(i.pasture_prod,$T151)</f>
        <v>1</v>
      </c>
      <c r="KB151" s="166">
        <f ca="1">INDEX(i.all_rot_yield,$S151)</f>
        <v>1</v>
      </c>
      <c r="KC151" s="166">
        <f ca="1">INDEX(i.mach_option,$N151)</f>
        <v>1</v>
      </c>
      <c r="KD151" s="166" t="str">
        <f ca="1">INDEX(overdraw,$M151)</f>
        <v>-</v>
      </c>
      <c r="KE151" s="168" t="str">
        <f t="shared" ca="1" si="449"/>
        <v>-</v>
      </c>
      <c r="KF151" s="166" t="str">
        <f ca="1">INDEX(i.casual_ub,$Q151)</f>
        <v>-</v>
      </c>
      <c r="KG151" s="166" t="str">
        <f ca="1">INDEX(i.seedharv_casual_ub,$Q151)</f>
        <v>-</v>
      </c>
      <c r="KH151" s="166" t="b">
        <f ca="1">INDEX(i.cropgraze_inc,$R151)</f>
        <v>0</v>
      </c>
      <c r="KI151" s="168">
        <f t="shared" ca="1" si="447"/>
        <v>0</v>
      </c>
      <c r="KJ151" s="27">
        <v>0</v>
      </c>
    </row>
    <row r="152" spans="1:296" s="148" customFormat="1" outlineLevel="1">
      <c r="A152" s="126">
        <f t="shared" si="13"/>
        <v>147</v>
      </c>
      <c r="B152" s="126"/>
      <c r="E152" s="148" t="b">
        <v>0</v>
      </c>
      <c r="H152" s="126"/>
      <c r="I152" s="126"/>
      <c r="J152" s="126"/>
      <c r="K152" s="126"/>
      <c r="L152" s="126"/>
      <c r="M152" s="126"/>
      <c r="N152" s="126"/>
      <c r="O152" s="126"/>
      <c r="P152" s="126"/>
      <c r="Q152" s="126"/>
      <c r="R152" s="126"/>
      <c r="S152" s="126"/>
      <c r="T152" s="126"/>
      <c r="U152" s="126"/>
      <c r="V152" s="126"/>
      <c r="W152" s="126"/>
      <c r="X152" s="126"/>
      <c r="Y152" s="126"/>
      <c r="AA152" s="141" t="str">
        <f ca="1">"blank "&amp;TEXT(RAND(),"0.000")</f>
        <v>blank 0.272</v>
      </c>
      <c r="AB152" s="10" t="str">
        <f ca="1">IF(COUNTIF(AA$5:AA152,AA152)=1,"-","Dup")</f>
        <v>-</v>
      </c>
      <c r="AC152" s="10"/>
      <c r="AD152" s="154"/>
      <c r="AE152" s="154"/>
      <c r="AF152" s="154"/>
      <c r="AG152" s="154"/>
      <c r="AH152" s="154"/>
      <c r="AI152" s="154"/>
      <c r="AJ152" s="10"/>
      <c r="AK152" s="154"/>
      <c r="AL152" s="154"/>
      <c r="AM152" s="154"/>
      <c r="AN152" s="154"/>
      <c r="AO152" s="154"/>
      <c r="AP152" s="154"/>
      <c r="AQ152" s="154"/>
      <c r="AR152" s="198"/>
      <c r="AS152" s="198"/>
      <c r="AT152" s="198"/>
      <c r="AU152" s="198"/>
      <c r="AV152" s="198"/>
      <c r="AW152" s="10"/>
      <c r="AX152" s="154"/>
      <c r="AY152" s="154"/>
      <c r="AZ152" s="154"/>
      <c r="BA152" s="154"/>
      <c r="BB152" s="154"/>
      <c r="BC152" s="154"/>
      <c r="BD152" s="154"/>
      <c r="BE152" s="154"/>
      <c r="BF152" s="154"/>
      <c r="BG152" s="154"/>
      <c r="BH152" s="154"/>
      <c r="BI152" s="154"/>
      <c r="BJ152" s="154"/>
      <c r="BK152" s="10"/>
      <c r="BL152" s="154"/>
      <c r="BM152" s="154"/>
      <c r="BN152" s="154"/>
      <c r="BO152" s="154"/>
      <c r="BP152" s="154"/>
      <c r="BQ152" s="154"/>
      <c r="BR152" s="154"/>
      <c r="BS152" s="154"/>
      <c r="BT152" s="154"/>
      <c r="BU152" s="154"/>
      <c r="BV152" s="154"/>
      <c r="BW152" s="154"/>
      <c r="BX152" s="154"/>
      <c r="BY152" s="154"/>
      <c r="BZ152" s="154"/>
      <c r="CA152" s="154"/>
      <c r="CB152" s="154"/>
      <c r="CC152" s="154"/>
      <c r="CD152" s="154"/>
      <c r="CE152" s="154"/>
      <c r="CF152" s="154"/>
      <c r="CG152" s="10"/>
      <c r="CH152" s="154"/>
      <c r="CI152" s="154"/>
      <c r="CJ152" s="154"/>
      <c r="CK152" s="154"/>
      <c r="CL152" s="154"/>
      <c r="CM152" s="154"/>
      <c r="CN152" s="154"/>
      <c r="CO152" s="154"/>
      <c r="CP152" s="154"/>
      <c r="CQ152" s="154"/>
      <c r="CR152" s="154"/>
      <c r="CS152" s="154"/>
      <c r="CT152" s="154"/>
      <c r="CU152" s="154"/>
      <c r="CV152" s="154"/>
      <c r="CW152" s="154"/>
      <c r="CX152" s="154"/>
      <c r="CY152" s="154"/>
      <c r="CZ152" s="154"/>
      <c r="DA152" s="154"/>
      <c r="DB152" s="154"/>
      <c r="DC152" s="154"/>
      <c r="DD152" s="154"/>
      <c r="DE152" s="154"/>
      <c r="DF152" s="154"/>
      <c r="DG152" s="154"/>
      <c r="DH152" s="154"/>
      <c r="DI152" s="154"/>
      <c r="DJ152" s="154"/>
      <c r="DK152" s="154"/>
      <c r="DL152" s="154"/>
      <c r="DM152" s="154"/>
      <c r="DN152" s="154"/>
      <c r="DO152" s="154"/>
      <c r="DP152" s="154"/>
      <c r="DQ152" s="154"/>
      <c r="DR152" s="154"/>
      <c r="DS152" s="154"/>
      <c r="DT152" s="154"/>
      <c r="DU152" s="154"/>
      <c r="DV152" s="154"/>
      <c r="DW152" s="154"/>
      <c r="DX152" s="10"/>
      <c r="DY152" s="154"/>
      <c r="DZ152" s="154"/>
      <c r="EA152" s="154"/>
      <c r="EB152" s="154"/>
      <c r="EC152" s="154"/>
      <c r="ED152" s="154"/>
      <c r="EE152" s="154"/>
      <c r="EF152" s="154"/>
      <c r="EG152" s="154"/>
      <c r="EH152" s="154"/>
      <c r="EI152" s="154"/>
      <c r="EJ152" s="154"/>
      <c r="EK152" s="154"/>
      <c r="EL152" s="154"/>
      <c r="EM152" s="154"/>
      <c r="EN152" s="154"/>
      <c r="EO152" s="154"/>
      <c r="EP152" s="154"/>
      <c r="EQ152" s="154"/>
      <c r="ER152" s="154"/>
      <c r="ES152" s="154"/>
      <c r="ET152" s="154"/>
      <c r="EU152" s="154"/>
      <c r="EV152" s="154"/>
      <c r="EW152" s="154"/>
      <c r="EX152" s="154"/>
      <c r="EY152" s="154"/>
      <c r="EZ152" s="154"/>
      <c r="FA152" s="154"/>
      <c r="FB152" s="154"/>
      <c r="FC152" s="154"/>
      <c r="FD152" s="154"/>
      <c r="FE152" s="154"/>
      <c r="FF152" s="154"/>
      <c r="FG152" s="154"/>
      <c r="FH152" s="154"/>
      <c r="FI152" s="10"/>
      <c r="FJ152" s="154"/>
      <c r="FK152" s="154"/>
      <c r="FL152" s="154"/>
      <c r="FM152" s="154"/>
      <c r="FN152" s="154"/>
      <c r="FO152" s="154"/>
      <c r="FP152" s="154"/>
      <c r="FQ152" s="154"/>
      <c r="FR152" s="154"/>
      <c r="FS152" s="154"/>
      <c r="FT152" s="154"/>
      <c r="FU152" s="154"/>
      <c r="FV152" s="154"/>
      <c r="FW152" s="154"/>
      <c r="FX152" s="154"/>
      <c r="FY152" s="154"/>
      <c r="FZ152" s="154"/>
      <c r="GA152" s="154"/>
      <c r="GB152" s="154"/>
      <c r="GC152" s="154"/>
      <c r="GD152" s="154"/>
      <c r="GE152" s="154"/>
      <c r="GF152" s="154"/>
      <c r="GG152" s="154"/>
      <c r="GH152" s="154"/>
      <c r="GI152" s="154"/>
      <c r="GJ152" s="154"/>
      <c r="GK152" s="154"/>
      <c r="GL152" s="154"/>
      <c r="GM152" s="154"/>
      <c r="GN152" s="154"/>
      <c r="GO152" s="154"/>
      <c r="GP152" s="154"/>
      <c r="GQ152" s="154"/>
      <c r="GR152" s="154"/>
      <c r="GS152" s="154"/>
      <c r="GT152" s="154"/>
      <c r="GU152" s="154"/>
      <c r="GV152" s="154"/>
      <c r="GW152" s="154"/>
      <c r="GX152" s="154"/>
      <c r="GY152" s="154"/>
      <c r="GZ152" s="154"/>
      <c r="HA152" s="154"/>
      <c r="HB152" s="154"/>
      <c r="HC152" s="154"/>
      <c r="HD152" s="154"/>
      <c r="HE152" s="154"/>
      <c r="HF152" s="154"/>
      <c r="HG152" s="154"/>
      <c r="HH152" s="154"/>
      <c r="HI152" s="154"/>
      <c r="HJ152" s="154"/>
      <c r="HK152" s="154"/>
      <c r="HL152" s="154"/>
      <c r="HM152" s="154"/>
      <c r="HN152" s="154"/>
      <c r="HO152" s="154"/>
      <c r="HP152" s="154"/>
      <c r="HQ152" s="154"/>
      <c r="HR152" s="154"/>
      <c r="HS152" s="154"/>
      <c r="HT152" s="154"/>
      <c r="HU152" s="154"/>
      <c r="HV152" s="154"/>
      <c r="HW152" s="154"/>
      <c r="HX152" s="154"/>
      <c r="HY152" s="154"/>
      <c r="HZ152" s="154"/>
      <c r="IA152" s="154"/>
      <c r="IB152" s="154"/>
      <c r="IC152" s="154"/>
      <c r="ID152" s="154"/>
      <c r="IE152" s="154"/>
      <c r="IF152" s="154"/>
      <c r="IG152" s="154"/>
      <c r="IH152" s="154"/>
      <c r="II152" s="154"/>
      <c r="IJ152" s="154"/>
      <c r="IK152" s="154"/>
      <c r="IL152" s="154"/>
      <c r="IM152" s="154"/>
      <c r="IN152" s="154"/>
      <c r="IO152" s="154"/>
      <c r="IP152" s="154"/>
      <c r="IQ152" s="154"/>
      <c r="IR152" s="154"/>
      <c r="IS152" s="154"/>
      <c r="IT152" s="154"/>
      <c r="IU152" s="154"/>
      <c r="IV152" s="154"/>
      <c r="IW152" s="154"/>
      <c r="IX152" s="154"/>
      <c r="IY152" s="154"/>
      <c r="IZ152" s="10"/>
      <c r="JA152" s="154"/>
      <c r="JB152" s="154"/>
      <c r="JC152" s="154"/>
      <c r="JD152" s="154"/>
      <c r="JE152" s="154"/>
      <c r="JF152" s="154"/>
      <c r="JG152" s="154"/>
      <c r="JH152" s="154"/>
      <c r="JI152" s="154"/>
      <c r="JJ152" s="154"/>
      <c r="JK152" s="154"/>
      <c r="JL152" s="154"/>
      <c r="JM152" s="154"/>
      <c r="JN152" s="154"/>
      <c r="JO152" s="154"/>
      <c r="JP152" s="154"/>
      <c r="JQ152" s="154"/>
      <c r="JR152" s="10"/>
      <c r="JS152" s="154"/>
      <c r="JT152" s="154"/>
      <c r="JU152" s="154"/>
      <c r="JV152" s="154"/>
      <c r="JW152" s="154"/>
      <c r="JX152" s="154"/>
      <c r="JY152" s="154"/>
      <c r="JZ152" s="154"/>
      <c r="KA152" s="154"/>
      <c r="KB152" s="154"/>
      <c r="KC152" s="154"/>
      <c r="KD152" s="154"/>
      <c r="KE152" s="154"/>
      <c r="KF152" s="154"/>
      <c r="KG152" s="154"/>
      <c r="KH152" s="154"/>
      <c r="KI152" s="154"/>
      <c r="KJ152" s="27">
        <v>0</v>
      </c>
    </row>
    <row r="153" spans="1:296" s="148" customFormat="1">
      <c r="A153" s="126">
        <f>ROW(A153)-5</f>
        <v>148</v>
      </c>
      <c r="B153" s="126"/>
      <c r="E153" s="148" t="b">
        <v>0</v>
      </c>
      <c r="F153" s="128"/>
      <c r="G153" s="125" t="s">
        <v>917</v>
      </c>
      <c r="H153" s="148">
        <v>1</v>
      </c>
      <c r="I153" s="148">
        <v>1</v>
      </c>
      <c r="J153" s="148">
        <v>1</v>
      </c>
      <c r="K153" s="148">
        <v>1</v>
      </c>
      <c r="L153" s="148">
        <v>1</v>
      </c>
      <c r="M153" s="148">
        <v>1</v>
      </c>
      <c r="N153" s="148">
        <v>1</v>
      </c>
      <c r="O153" s="148">
        <v>1</v>
      </c>
      <c r="P153" s="148">
        <v>1</v>
      </c>
      <c r="Q153" s="148">
        <v>1</v>
      </c>
      <c r="R153" s="148">
        <v>1</v>
      </c>
      <c r="S153" s="148">
        <v>1</v>
      </c>
      <c r="T153" s="148">
        <v>1</v>
      </c>
      <c r="U153" s="148">
        <v>1</v>
      </c>
      <c r="V153" s="148">
        <v>1</v>
      </c>
      <c r="W153" s="148">
        <v>1</v>
      </c>
      <c r="X153" s="148">
        <v>1</v>
      </c>
      <c r="Y153" s="148">
        <v>1</v>
      </c>
      <c r="Z153" s="148">
        <v>0</v>
      </c>
      <c r="AA153" s="139" t="s">
        <v>1604</v>
      </c>
      <c r="AB153" s="10" t="str">
        <f ca="1">IF(COUNTIF(AA$5:AA153,AA153)=1,"-","Dup")</f>
        <v>-</v>
      </c>
      <c r="AC153" s="10"/>
      <c r="AD153" s="154"/>
      <c r="AE153" s="154"/>
      <c r="AF153" s="154"/>
      <c r="AG153" s="154"/>
      <c r="AH153" s="154"/>
      <c r="AI153" s="154"/>
      <c r="AJ153" s="10"/>
      <c r="AK153" s="154"/>
      <c r="AL153" s="154"/>
      <c r="AM153" s="154"/>
      <c r="AN153" s="154"/>
      <c r="AO153" s="154"/>
      <c r="AP153" s="154"/>
      <c r="AQ153" s="154"/>
      <c r="AR153" s="198"/>
      <c r="AS153" s="198"/>
      <c r="AT153" s="198"/>
      <c r="AU153" s="198"/>
      <c r="AV153" s="198"/>
      <c r="AW153" s="10"/>
      <c r="AX153" s="154"/>
      <c r="AY153" s="154"/>
      <c r="AZ153" s="154"/>
      <c r="BA153" s="154"/>
      <c r="BB153" s="154"/>
      <c r="BC153" s="154"/>
      <c r="BD153" s="154"/>
      <c r="BE153" s="154"/>
      <c r="BF153" s="154"/>
      <c r="BG153" s="154"/>
      <c r="BH153" s="154"/>
      <c r="BI153" s="154"/>
      <c r="BJ153" s="154"/>
      <c r="BK153" s="10"/>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0"/>
      <c r="CH153" s="154"/>
      <c r="CI153" s="154"/>
      <c r="CJ153" s="154"/>
      <c r="CK153" s="154"/>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4"/>
      <c r="DM153" s="154"/>
      <c r="DN153" s="154"/>
      <c r="DO153" s="154"/>
      <c r="DP153" s="154"/>
      <c r="DQ153" s="154"/>
      <c r="DR153" s="154"/>
      <c r="DS153" s="154"/>
      <c r="DT153" s="154"/>
      <c r="DU153" s="154"/>
      <c r="DV153" s="154"/>
      <c r="DW153" s="154"/>
      <c r="DX153" s="10"/>
      <c r="DY153" s="154"/>
      <c r="DZ153" s="154"/>
      <c r="EA153" s="154"/>
      <c r="EB153" s="154"/>
      <c r="EC153" s="154"/>
      <c r="ED153" s="154"/>
      <c r="EE153" s="154"/>
      <c r="EF153" s="154"/>
      <c r="EG153" s="154"/>
      <c r="EH153" s="154"/>
      <c r="EI153" s="154"/>
      <c r="EJ153" s="154"/>
      <c r="EK153" s="154"/>
      <c r="EL153" s="154"/>
      <c r="EM153" s="154"/>
      <c r="EN153" s="154"/>
      <c r="EO153" s="154"/>
      <c r="EP153" s="154"/>
      <c r="EQ153" s="154"/>
      <c r="ER153" s="154"/>
      <c r="ES153" s="154"/>
      <c r="ET153" s="154"/>
      <c r="EU153" s="154"/>
      <c r="EV153" s="154"/>
      <c r="EW153" s="154"/>
      <c r="EX153" s="154"/>
      <c r="EY153" s="154"/>
      <c r="EZ153" s="154"/>
      <c r="FA153" s="154"/>
      <c r="FB153" s="154"/>
      <c r="FC153" s="154"/>
      <c r="FD153" s="154"/>
      <c r="FE153" s="154"/>
      <c r="FF153" s="154"/>
      <c r="FG153" s="154"/>
      <c r="FH153" s="154"/>
      <c r="FI153" s="10"/>
      <c r="FJ153" s="154"/>
      <c r="FK153" s="154"/>
      <c r="FL153" s="154"/>
      <c r="FM153" s="154"/>
      <c r="FN153" s="154"/>
      <c r="FO153" s="154"/>
      <c r="FP153" s="154"/>
      <c r="FQ153" s="154"/>
      <c r="FR153" s="154"/>
      <c r="FS153" s="154"/>
      <c r="FT153" s="154"/>
      <c r="FU153" s="154"/>
      <c r="FV153" s="154"/>
      <c r="FW153" s="154"/>
      <c r="FX153" s="154"/>
      <c r="FY153" s="154"/>
      <c r="FZ153" s="154"/>
      <c r="GA153" s="154"/>
      <c r="GB153" s="154"/>
      <c r="GC153" s="154"/>
      <c r="GD153" s="154"/>
      <c r="GE153" s="154"/>
      <c r="GF153" s="154"/>
      <c r="GG153" s="154"/>
      <c r="GH153" s="154"/>
      <c r="GI153" s="154"/>
      <c r="GJ153" s="154"/>
      <c r="GK153" s="154"/>
      <c r="GL153" s="154"/>
      <c r="GM153" s="154"/>
      <c r="GN153" s="154"/>
      <c r="GO153" s="154"/>
      <c r="GP153" s="154"/>
      <c r="GQ153" s="154"/>
      <c r="GR153" s="154"/>
      <c r="GS153" s="154"/>
      <c r="GT153" s="154"/>
      <c r="GU153" s="154"/>
      <c r="GV153" s="154"/>
      <c r="GW153" s="154"/>
      <c r="GX153" s="154"/>
      <c r="GY153" s="154"/>
      <c r="GZ153" s="154"/>
      <c r="HA153" s="154"/>
      <c r="HB153" s="154"/>
      <c r="HC153" s="154"/>
      <c r="HD153" s="154"/>
      <c r="HE153" s="154"/>
      <c r="HF153" s="154"/>
      <c r="HG153" s="154"/>
      <c r="HH153" s="154"/>
      <c r="HI153" s="154"/>
      <c r="HJ153" s="154"/>
      <c r="HK153" s="154"/>
      <c r="HL153" s="154"/>
      <c r="HM153" s="154"/>
      <c r="HN153" s="154"/>
      <c r="HO153" s="154"/>
      <c r="HP153" s="154"/>
      <c r="HQ153" s="154"/>
      <c r="HR153" s="154"/>
      <c r="HS153" s="154"/>
      <c r="HT153" s="154"/>
      <c r="HU153" s="154"/>
      <c r="HV153" s="154"/>
      <c r="HW153" s="154"/>
      <c r="HX153" s="154"/>
      <c r="HY153" s="154"/>
      <c r="HZ153" s="154"/>
      <c r="IA153" s="154"/>
      <c r="IB153" s="154"/>
      <c r="IC153" s="154"/>
      <c r="ID153" s="154"/>
      <c r="IE153" s="154"/>
      <c r="IF153" s="154"/>
      <c r="IG153" s="154"/>
      <c r="IH153" s="154"/>
      <c r="II153" s="154"/>
      <c r="IJ153" s="154"/>
      <c r="IK153" s="154"/>
      <c r="IL153" s="154"/>
      <c r="IM153" s="154"/>
      <c r="IN153" s="154"/>
      <c r="IO153" s="154"/>
      <c r="IP153" s="154"/>
      <c r="IQ153" s="154"/>
      <c r="IR153" s="154"/>
      <c r="IS153" s="154"/>
      <c r="IT153" s="154"/>
      <c r="IU153" s="154"/>
      <c r="IV153" s="154"/>
      <c r="IW153" s="154"/>
      <c r="IX153" s="154"/>
      <c r="IY153" s="154"/>
      <c r="IZ153" s="10"/>
      <c r="JA153" s="154"/>
      <c r="JB153" s="154"/>
      <c r="JC153" s="154"/>
      <c r="JD153" s="154"/>
      <c r="JE153" s="154"/>
      <c r="JF153" s="154"/>
      <c r="JG153" s="154"/>
      <c r="JH153" s="154"/>
      <c r="JI153" s="154"/>
      <c r="JJ153" s="154"/>
      <c r="JK153" s="154"/>
      <c r="JL153" s="154"/>
      <c r="JM153" s="154"/>
      <c r="JN153" s="154"/>
      <c r="JO153" s="154"/>
      <c r="JP153" s="154"/>
      <c r="JQ153" s="154"/>
      <c r="JR153" s="10"/>
      <c r="JS153" s="154"/>
      <c r="JT153" s="154"/>
      <c r="JU153" s="154"/>
      <c r="JV153" s="154"/>
      <c r="JW153" s="154"/>
      <c r="JX153" s="154"/>
      <c r="JY153" s="154"/>
      <c r="JZ153" s="154"/>
      <c r="KA153" s="154"/>
      <c r="KB153" s="154"/>
      <c r="KC153" s="154"/>
      <c r="KD153" s="154"/>
      <c r="KE153" s="154"/>
      <c r="KF153" s="154"/>
      <c r="KG153" s="154"/>
      <c r="KH153" s="154"/>
      <c r="KI153" s="154"/>
      <c r="KJ153" s="27">
        <v>0</v>
      </c>
    </row>
    <row r="154" spans="1:296" s="148" customFormat="1" outlineLevel="1">
      <c r="A154" s="126">
        <f>ROW(A154)-5</f>
        <v>149</v>
      </c>
      <c r="B154" s="126"/>
      <c r="E154" s="148" t="b">
        <v>0</v>
      </c>
      <c r="F154" s="128"/>
      <c r="G154" s="125" t="s">
        <v>918</v>
      </c>
      <c r="H154" s="148">
        <v>3</v>
      </c>
      <c r="I154" s="148">
        <v>3</v>
      </c>
      <c r="J154" s="148">
        <v>2</v>
      </c>
      <c r="K154" s="148">
        <v>4</v>
      </c>
      <c r="L154" s="148">
        <v>3</v>
      </c>
      <c r="M154" s="148">
        <v>3</v>
      </c>
      <c r="N154" s="148">
        <v>3</v>
      </c>
      <c r="O154" s="148">
        <v>3</v>
      </c>
      <c r="P154" s="148">
        <v>3</v>
      </c>
      <c r="Q154" s="148">
        <v>3</v>
      </c>
      <c r="R154" s="148">
        <v>3</v>
      </c>
      <c r="S154" s="148">
        <v>3</v>
      </c>
      <c r="T154" s="148">
        <v>3</v>
      </c>
      <c r="U154" s="148">
        <v>4</v>
      </c>
      <c r="V154" s="148">
        <v>3</v>
      </c>
      <c r="W154" s="148">
        <v>4</v>
      </c>
      <c r="X154" s="148">
        <v>3</v>
      </c>
      <c r="Y154" s="148">
        <v>3</v>
      </c>
      <c r="Z154" s="148">
        <v>0</v>
      </c>
      <c r="AA154" s="140" t="str">
        <f t="array" ref="AA154">PRODUCT($H154:$Z154-$H153:$Z153+1)&amp;" "&amp;AA153&amp;" specific pointers"</f>
        <v>612220032 Presemtation_Exp specific pointers</v>
      </c>
      <c r="AB154" s="10" t="str">
        <f ca="1">IF(COUNTIF(AA$5:AA154,AA154)=1,"-","Dup")</f>
        <v>-</v>
      </c>
      <c r="AC154" s="10"/>
      <c r="AD154" s="154"/>
      <c r="AE154" s="154"/>
      <c r="AF154" s="154"/>
      <c r="AG154" s="154"/>
      <c r="AH154" s="154"/>
      <c r="AI154" s="154"/>
      <c r="AJ154" s="10"/>
      <c r="AK154" s="154"/>
      <c r="AL154" s="154"/>
      <c r="AM154" s="154"/>
      <c r="AN154" s="154"/>
      <c r="AO154" s="154"/>
      <c r="AP154" s="154"/>
      <c r="AQ154" s="154"/>
      <c r="AR154" s="198"/>
      <c r="AS154" s="198"/>
      <c r="AT154" s="198"/>
      <c r="AU154" s="198"/>
      <c r="AV154" s="198"/>
      <c r="AW154" s="10"/>
      <c r="AX154" s="154"/>
      <c r="AY154" s="154"/>
      <c r="AZ154" s="154"/>
      <c r="BA154" s="154"/>
      <c r="BB154" s="154"/>
      <c r="BC154" s="161"/>
      <c r="BD154" s="154"/>
      <c r="BE154" s="154"/>
      <c r="BF154" s="154"/>
      <c r="BG154" s="154"/>
      <c r="BH154" s="154"/>
      <c r="BI154" s="154"/>
      <c r="BJ154" s="154"/>
      <c r="BK154" s="10"/>
      <c r="BL154" s="154"/>
      <c r="BM154" s="154"/>
      <c r="BN154" s="154"/>
      <c r="BO154" s="154"/>
      <c r="BP154" s="154"/>
      <c r="BQ154" s="154"/>
      <c r="BR154" s="154"/>
      <c r="BS154" s="154"/>
      <c r="BT154" s="154"/>
      <c r="BU154" s="154"/>
      <c r="BV154" s="154"/>
      <c r="BW154" s="154"/>
      <c r="BX154" s="154"/>
      <c r="BY154" s="154"/>
      <c r="BZ154" s="154"/>
      <c r="CA154" s="154"/>
      <c r="CB154" s="154"/>
      <c r="CC154" s="154"/>
      <c r="CD154" s="154"/>
      <c r="CE154" s="154"/>
      <c r="CF154" s="154"/>
      <c r="CG154" s="10"/>
      <c r="CH154" s="154"/>
      <c r="CI154" s="154"/>
      <c r="CJ154" s="154"/>
      <c r="CK154" s="154"/>
      <c r="CL154" s="154"/>
      <c r="CM154" s="154"/>
      <c r="CN154" s="154"/>
      <c r="CO154" s="154"/>
      <c r="CP154" s="154"/>
      <c r="CQ154" s="154"/>
      <c r="CR154" s="154"/>
      <c r="CS154" s="154"/>
      <c r="CT154" s="154"/>
      <c r="CU154" s="154"/>
      <c r="CV154" s="154"/>
      <c r="CW154" s="154"/>
      <c r="CX154" s="154"/>
      <c r="CY154" s="154"/>
      <c r="CZ154" s="154"/>
      <c r="DA154" s="154"/>
      <c r="DB154" s="154"/>
      <c r="DC154" s="154"/>
      <c r="DD154" s="154"/>
      <c r="DE154" s="154"/>
      <c r="DF154" s="154"/>
      <c r="DG154" s="154"/>
      <c r="DH154" s="154"/>
      <c r="DI154" s="154"/>
      <c r="DJ154" s="154"/>
      <c r="DK154" s="154"/>
      <c r="DL154" s="154"/>
      <c r="DM154" s="154"/>
      <c r="DN154" s="154"/>
      <c r="DO154" s="167"/>
      <c r="DP154" s="167"/>
      <c r="DQ154" s="154"/>
      <c r="DR154" s="154"/>
      <c r="DS154" s="154"/>
      <c r="DT154" s="154"/>
      <c r="DU154" s="154"/>
      <c r="DV154" s="154"/>
      <c r="DW154" s="154"/>
      <c r="DX154" s="10"/>
      <c r="DY154" s="167"/>
      <c r="DZ154" s="154"/>
      <c r="EA154" s="154"/>
      <c r="EB154" s="154"/>
      <c r="EC154" s="154"/>
      <c r="ED154" s="167"/>
      <c r="EE154" s="154"/>
      <c r="EF154" s="154"/>
      <c r="EG154" s="154"/>
      <c r="EH154" s="154"/>
      <c r="EI154" s="154"/>
      <c r="EJ154" s="154"/>
      <c r="EK154" s="154"/>
      <c r="EL154" s="154"/>
      <c r="EM154" s="154"/>
      <c r="EN154" s="154"/>
      <c r="EO154" s="154"/>
      <c r="EP154" s="154"/>
      <c r="EQ154" s="154"/>
      <c r="ER154" s="154"/>
      <c r="ES154" s="154"/>
      <c r="ET154" s="154"/>
      <c r="EU154" s="154"/>
      <c r="EV154" s="154"/>
      <c r="EW154" s="154"/>
      <c r="EX154" s="154"/>
      <c r="EY154" s="154"/>
      <c r="EZ154" s="154"/>
      <c r="FA154" s="154"/>
      <c r="FB154" s="154"/>
      <c r="FC154" s="167"/>
      <c r="FD154" s="167"/>
      <c r="FE154" s="167"/>
      <c r="FF154" s="167"/>
      <c r="FG154" s="167"/>
      <c r="FH154" s="167"/>
      <c r="FI154" s="10"/>
      <c r="FJ154" s="154"/>
      <c r="FK154" s="154"/>
      <c r="FL154" s="154"/>
      <c r="FM154" s="154"/>
      <c r="FN154" s="154"/>
      <c r="FO154" s="167"/>
      <c r="FP154" s="167"/>
      <c r="FQ154" s="167"/>
      <c r="FR154" s="167"/>
      <c r="FS154" s="154"/>
      <c r="FT154" s="154"/>
      <c r="FU154" s="167"/>
      <c r="FV154" s="167"/>
      <c r="FW154" s="167"/>
      <c r="FX154" s="167"/>
      <c r="FY154" s="167"/>
      <c r="FZ154" s="167"/>
      <c r="GA154" s="154"/>
      <c r="GB154" s="154"/>
      <c r="GC154" s="167"/>
      <c r="GD154" s="154"/>
      <c r="GE154" s="154"/>
      <c r="GF154" s="154"/>
      <c r="GG154" s="154"/>
      <c r="GH154" s="154"/>
      <c r="GI154" s="154"/>
      <c r="GJ154" s="167"/>
      <c r="GK154" s="167"/>
      <c r="GL154" s="167"/>
      <c r="GM154" s="167"/>
      <c r="GN154" s="154"/>
      <c r="GO154" s="167"/>
      <c r="GP154" s="154"/>
      <c r="GQ154" s="154"/>
      <c r="GR154" s="154"/>
      <c r="GS154" s="154"/>
      <c r="GT154" s="154"/>
      <c r="GU154" s="154"/>
      <c r="GV154" s="154"/>
      <c r="GW154" s="154"/>
      <c r="GX154" s="154"/>
      <c r="GY154" s="154"/>
      <c r="GZ154" s="154"/>
      <c r="HA154" s="154"/>
      <c r="HB154" s="154"/>
      <c r="HC154" s="154"/>
      <c r="HD154" s="154"/>
      <c r="HE154" s="154"/>
      <c r="HF154" s="154"/>
      <c r="HG154" s="154"/>
      <c r="HH154" s="154"/>
      <c r="HI154" s="154"/>
      <c r="HJ154" s="154"/>
      <c r="HK154" s="154"/>
      <c r="HL154" s="154"/>
      <c r="HM154" s="154"/>
      <c r="HN154" s="154"/>
      <c r="HO154" s="154"/>
      <c r="HP154" s="154"/>
      <c r="HQ154" s="154"/>
      <c r="HR154" s="154"/>
      <c r="HS154" s="154"/>
      <c r="HT154" s="154"/>
      <c r="HU154" s="154"/>
      <c r="HV154" s="154"/>
      <c r="HW154" s="154"/>
      <c r="HX154" s="154"/>
      <c r="HY154" s="154"/>
      <c r="HZ154" s="154"/>
      <c r="IA154" s="154"/>
      <c r="IB154" s="154"/>
      <c r="IC154" s="154"/>
      <c r="ID154" s="154"/>
      <c r="IE154" s="154"/>
      <c r="IF154" s="154"/>
      <c r="IG154" s="154"/>
      <c r="IH154" s="154"/>
      <c r="II154" s="154"/>
      <c r="IJ154" s="154"/>
      <c r="IK154" s="154"/>
      <c r="IL154" s="154"/>
      <c r="IM154" s="154"/>
      <c r="IN154" s="154"/>
      <c r="IO154" s="154"/>
      <c r="IP154" s="154"/>
      <c r="IQ154" s="154"/>
      <c r="IR154" s="154"/>
      <c r="IS154" s="154"/>
      <c r="IT154" s="154"/>
      <c r="IU154" s="154"/>
      <c r="IV154" s="154"/>
      <c r="IW154" s="154"/>
      <c r="IX154" s="154"/>
      <c r="IY154" s="154"/>
      <c r="IZ154" s="10"/>
      <c r="JA154" s="154"/>
      <c r="JB154" s="154"/>
      <c r="JC154" s="154"/>
      <c r="JD154" s="154"/>
      <c r="JE154" s="154"/>
      <c r="JF154" s="154"/>
      <c r="JG154" s="154"/>
      <c r="JH154" s="154"/>
      <c r="JI154" s="154"/>
      <c r="JJ154" s="154"/>
      <c r="JK154" s="154"/>
      <c r="JL154" s="167"/>
      <c r="JM154" s="167"/>
      <c r="JN154" s="167"/>
      <c r="JO154" s="167"/>
      <c r="JP154" s="167"/>
      <c r="JQ154" s="154"/>
      <c r="JR154" s="10"/>
      <c r="JS154" s="154"/>
      <c r="JT154" s="154"/>
      <c r="JU154" s="154"/>
      <c r="JV154" s="154"/>
      <c r="JW154" s="154"/>
      <c r="JX154" s="154"/>
      <c r="JY154" s="154"/>
      <c r="JZ154" s="154"/>
      <c r="KA154" s="154"/>
      <c r="KB154" s="154"/>
      <c r="KC154" s="154"/>
      <c r="KD154" s="154"/>
      <c r="KE154" s="154"/>
      <c r="KF154" s="154"/>
      <c r="KG154" s="154"/>
      <c r="KH154" s="154"/>
      <c r="KI154" s="154"/>
      <c r="KJ154" s="27">
        <v>0</v>
      </c>
    </row>
    <row r="155" spans="1:296" s="148" customFormat="1" outlineLevel="1">
      <c r="A155" s="126">
        <f t="shared" si="13"/>
        <v>150</v>
      </c>
      <c r="B155" s="126">
        <f>$A$7</f>
        <v>2</v>
      </c>
      <c r="C155" s="148">
        <v>1000</v>
      </c>
      <c r="D155" s="148" t="s">
        <v>884</v>
      </c>
      <c r="E155" s="148" t="b">
        <v>0</v>
      </c>
      <c r="F155" s="148" t="b">
        <v>0</v>
      </c>
      <c r="G155" s="148" t="b">
        <f>E155</f>
        <v>0</v>
      </c>
      <c r="H155" s="32">
        <v>3</v>
      </c>
      <c r="I155" s="32">
        <v>1</v>
      </c>
      <c r="J155" s="32">
        <v>1</v>
      </c>
      <c r="K155" s="32">
        <v>1</v>
      </c>
      <c r="L155" s="32">
        <v>1</v>
      </c>
      <c r="M155" s="32">
        <v>1</v>
      </c>
      <c r="N155" s="32">
        <v>1</v>
      </c>
      <c r="O155" s="32">
        <v>1</v>
      </c>
      <c r="P155" s="32">
        <v>1</v>
      </c>
      <c r="Q155" s="32">
        <v>1</v>
      </c>
      <c r="R155" s="32">
        <v>3</v>
      </c>
      <c r="S155" s="32">
        <v>1</v>
      </c>
      <c r="T155" s="32">
        <v>1</v>
      </c>
      <c r="U155" s="32">
        <v>1</v>
      </c>
      <c r="V155" s="32">
        <v>1</v>
      </c>
      <c r="W155" s="32">
        <v>1</v>
      </c>
      <c r="X155" s="32">
        <v>1</v>
      </c>
      <c r="Y155" s="32">
        <v>1</v>
      </c>
      <c r="AA155" s="142" t="str" cm="1">
        <f t="array" aca="1" ref="AA155" ca="1">"00000 " &amp;AA153
&amp;INDEX(DataMaster!$B$10:$B$12,$I155)         &amp;IF($J155=1,""," Risk"&amp;INDEX(i.risk_aversion,$J155,1))        &amp;IF($K155=1,""," REV"&amp; INDEX(DataMaster!$B$54:$B$58,$K155))              &amp; IF($L155=1,""," Minroe"&amp;INDEX(minroe,$L155))              &amp;  IF($M155=1,""," Overdraw"&amp;INDEX(overdraw,$M155))
&amp; IF($N155=1,""," Mach"&amp;INDEX(i.mach_option,$N155))
&amp; IF($O155=1,""," Interest"&amp;INDEX(i.interest_rate,$O155))            &amp; IF($P155=1,""," Opp cost"&amp;INDEX(i.opp_cost_capital,$P155))           &amp; IF($Q155=1,""," Casual_ub"&amp;INDEX(i.casual_ub,$Q155))           &amp; IF($R155=1,""," Cropgraze"&amp;INDEX(i.cropgraze_inc,$R155))
&amp; IF($S155=1,""," Yield"&amp;INDEX(i.all_rot_yield,$S155))          &amp; IF($T155=1,""," Pasture"&amp;INDEX(i.pasture_prod,$T155))          &amp; IF($U155=1,""," Scan"&amp;INDEX(i.scan,$U155))
&amp;  IF($JL155=1,""," WP"&amp;TEXT($JL155*100,"000p"))                &amp; IF($JM155=1,""," MP"&amp;TEXT($JM155*100,"000p"))                      &amp; IF($JN155=1,""," GP"&amp;TEXT($JN155*100,"000p"))          &amp; IF($JO155=1,""," Can"&amp;TEXT($JO155*100,"000p"))
&amp; " (F"&amp;3+IFERROR(1*$CH155,0)+IFERROR(1*$CI155,0)&amp;3-IFERROR(1*NOT($CK155),0)&amp;"N"&amp;$CP155&amp;$CQ155&amp;")"</f>
        <v>00000 Presemtation_ExpSE CropgrazeTRUE (F33N11)</v>
      </c>
      <c r="AB155" s="10" t="str">
        <f ca="1">IF(COUNTIF(AA$5:AA155,AA155)=1,"-","Dup")</f>
        <v>-</v>
      </c>
      <c r="AC155" s="10"/>
      <c r="AD155" s="168" t="str">
        <f t="shared" ref="AD155:AI157" ca="1" si="454">OFFSET(AD$5,$B155,0)</f>
        <v>-</v>
      </c>
      <c r="AE155" s="168" t="str">
        <f t="shared" ca="1" si="454"/>
        <v>-</v>
      </c>
      <c r="AF155" s="168" t="str">
        <f t="shared" ca="1" si="454"/>
        <v>-</v>
      </c>
      <c r="AG155" s="168" t="str">
        <f t="shared" ca="1" si="454"/>
        <v>-</v>
      </c>
      <c r="AH155" s="168" t="str">
        <f t="shared" ca="1" si="454"/>
        <v>-</v>
      </c>
      <c r="AI155" s="168" t="b">
        <f t="shared" ca="1" si="454"/>
        <v>1</v>
      </c>
      <c r="AJ155" s="10"/>
      <c r="AK155" s="166" t="b">
        <f t="shared" ref="AK155:AP157" si="455">INDEX(model_structure,$I155,AK$15)</f>
        <v>1</v>
      </c>
      <c r="AL155" s="166" t="str">
        <f t="shared" si="455"/>
        <v>-</v>
      </c>
      <c r="AM155" s="166" t="str">
        <f t="shared" si="455"/>
        <v>-</v>
      </c>
      <c r="AN155" s="166" t="str">
        <f t="shared" si="455"/>
        <v>-</v>
      </c>
      <c r="AO155" s="166" t="b">
        <f t="shared" si="455"/>
        <v>0</v>
      </c>
      <c r="AP155" s="166" t="b">
        <f t="shared" si="455"/>
        <v>0</v>
      </c>
      <c r="AQ155" s="166">
        <f>INDEX(minroe,$L155)</f>
        <v>0</v>
      </c>
      <c r="AR155" s="166" t="b">
        <f t="shared" ref="AR155:AV157" si="456">INDEX(i.risk_aversion,$J155,AR$15)</f>
        <v>0</v>
      </c>
      <c r="AS155" s="166" t="b">
        <f t="shared" si="456"/>
        <v>0</v>
      </c>
      <c r="AT155" s="166" t="str">
        <f t="shared" si="456"/>
        <v>-</v>
      </c>
      <c r="AU155" s="166" t="str">
        <f t="shared" si="456"/>
        <v>-</v>
      </c>
      <c r="AV155" s="166" t="str">
        <f t="shared" si="456"/>
        <v>-</v>
      </c>
      <c r="AW155" s="10"/>
      <c r="AX155" s="166" t="b">
        <f t="shared" ref="AX155:AX157" si="457">INDEX(model_structure,$I155,AX$15)</f>
        <v>1</v>
      </c>
      <c r="AY155" s="168" t="b">
        <f t="shared" ref="AY155:AZ157" ca="1" si="458">OFFSET(AY$5,$B155,0)</f>
        <v>1</v>
      </c>
      <c r="AZ155" s="168" t="b">
        <f t="shared" ca="1" si="458"/>
        <v>1</v>
      </c>
      <c r="BA155" s="167">
        <f t="shared" ref="BA155:BA157" si="459">VALUE($H155&amp;MIN(2,$I155)&amp;"08")</f>
        <v>3108</v>
      </c>
      <c r="BB155" s="168" t="str">
        <f t="shared" ref="BB155:BV157" ca="1" si="460">OFFSET(BB$5,$B155,0)</f>
        <v>-</v>
      </c>
      <c r="BC155" s="168" t="str">
        <f t="shared" ca="1" si="460"/>
        <v>-</v>
      </c>
      <c r="BD155" s="168" t="str">
        <f t="shared" ca="1" si="460"/>
        <v>-</v>
      </c>
      <c r="BE155" s="168" t="str">
        <f t="shared" ca="1" si="460"/>
        <v>-</v>
      </c>
      <c r="BF155" s="168" t="str">
        <f t="shared" ca="1" si="460"/>
        <v>-</v>
      </c>
      <c r="BG155" s="168">
        <f t="shared" ca="1" si="460"/>
        <v>1</v>
      </c>
      <c r="BH155" s="168">
        <f t="shared" ca="1" si="460"/>
        <v>1</v>
      </c>
      <c r="BI155" s="168" t="str">
        <f t="shared" ca="1" si="460"/>
        <v>-</v>
      </c>
      <c r="BJ155" s="168" t="str">
        <f t="shared" ca="1" si="460"/>
        <v>-</v>
      </c>
      <c r="BK155" s="10"/>
      <c r="BL155" s="168" t="str">
        <f t="shared" ca="1" si="460"/>
        <v>-</v>
      </c>
      <c r="BM155" s="168" t="str">
        <f t="shared" ca="1" si="460"/>
        <v>-</v>
      </c>
      <c r="BN155" s="168" t="str">
        <f t="shared" ca="1" si="460"/>
        <v>-</v>
      </c>
      <c r="BO155" s="168" t="str">
        <f t="shared" ca="1" si="460"/>
        <v>-</v>
      </c>
      <c r="BP155" s="168" t="str">
        <f t="shared" ca="1" si="460"/>
        <v>-</v>
      </c>
      <c r="BQ155" s="168" t="str">
        <f t="shared" ca="1" si="460"/>
        <v>-</v>
      </c>
      <c r="BR155" s="168" t="str">
        <f t="shared" ca="1" si="460"/>
        <v>-</v>
      </c>
      <c r="BS155" s="168" t="str">
        <f t="shared" ca="1" si="460"/>
        <v>-</v>
      </c>
      <c r="BT155" s="168" t="str">
        <f t="shared" ca="1" si="460"/>
        <v>-</v>
      </c>
      <c r="BU155" s="168" t="str">
        <f t="shared" ca="1" si="460"/>
        <v>-</v>
      </c>
      <c r="BV155" s="168" t="str">
        <f t="shared" ca="1" si="460"/>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ref="CH155:EB157" ca="1" si="461">OFFSET(CH$5,$B155,0)</f>
        <v>-</v>
      </c>
      <c r="CI155" s="168" t="str">
        <f t="shared" ca="1" si="461"/>
        <v>-</v>
      </c>
      <c r="CJ155" s="168" t="str">
        <f t="shared" ca="1" si="461"/>
        <v>-</v>
      </c>
      <c r="CK155" s="168" t="str">
        <f t="shared" ca="1" si="461"/>
        <v>-</v>
      </c>
      <c r="CL155" s="168" t="str">
        <f t="shared" ca="1" si="461"/>
        <v>-</v>
      </c>
      <c r="CM155" s="168" t="str">
        <f t="shared" ca="1" si="461"/>
        <v>-</v>
      </c>
      <c r="CN155" s="168" t="str">
        <f t="shared" ca="1" si="461"/>
        <v>-</v>
      </c>
      <c r="CO155" s="168" t="str">
        <f t="shared" ca="1" si="461"/>
        <v>-</v>
      </c>
      <c r="CP155" s="168">
        <f t="shared" ca="1" si="461"/>
        <v>1</v>
      </c>
      <c r="CQ155" s="168">
        <f t="shared" ca="1" si="461"/>
        <v>1</v>
      </c>
      <c r="CR155" s="168">
        <f t="shared" ca="1" si="461"/>
        <v>0</v>
      </c>
      <c r="CS155" s="168" t="str">
        <f t="shared" ca="1" si="461"/>
        <v>-</v>
      </c>
      <c r="CT155" s="168" t="str">
        <f t="shared" ca="1" si="461"/>
        <v>-</v>
      </c>
      <c r="CU155" s="168" t="str">
        <f t="shared" ca="1" si="461"/>
        <v>-</v>
      </c>
      <c r="CV155" s="168" t="str">
        <f t="shared" ca="1" si="461"/>
        <v>-</v>
      </c>
      <c r="CW155" s="168" t="str">
        <f t="shared" ca="1" si="461"/>
        <v>-</v>
      </c>
      <c r="CX155" s="168" t="str">
        <f t="shared" ca="1" si="461"/>
        <v>-</v>
      </c>
      <c r="CY155" s="168" t="str">
        <f t="shared" ca="1" si="461"/>
        <v>-</v>
      </c>
      <c r="CZ155" s="168">
        <f t="shared" ca="1" si="461"/>
        <v>0</v>
      </c>
      <c r="DA155" s="168" t="str">
        <f t="shared" ca="1" si="461"/>
        <v>-</v>
      </c>
      <c r="DB155" s="168" t="str">
        <f t="shared" ca="1" si="461"/>
        <v>-</v>
      </c>
      <c r="DC155" s="168" t="str">
        <f t="shared" ca="1" si="461"/>
        <v>-</v>
      </c>
      <c r="DD155" s="168" t="str">
        <f t="shared" ca="1" si="461"/>
        <v>-</v>
      </c>
      <c r="DE155" s="168" t="str">
        <f t="shared" ca="1" si="461"/>
        <v>-</v>
      </c>
      <c r="DF155" s="168">
        <f t="shared" ca="1" si="461"/>
        <v>0</v>
      </c>
      <c r="DG155" s="168">
        <f t="shared" ca="1" si="461"/>
        <v>0</v>
      </c>
      <c r="DH155" s="168">
        <f t="shared" ca="1" si="461"/>
        <v>0</v>
      </c>
      <c r="DI155" s="168">
        <f t="shared" ca="1" si="461"/>
        <v>0</v>
      </c>
      <c r="DJ155" s="168">
        <f t="shared" ca="1" si="461"/>
        <v>0</v>
      </c>
      <c r="DK155" s="168">
        <f t="shared" ca="1" si="461"/>
        <v>0</v>
      </c>
      <c r="DL155" s="168">
        <f t="shared" ca="1" si="461"/>
        <v>0</v>
      </c>
      <c r="DM155" s="168" t="str">
        <f t="shared" ca="1" si="461"/>
        <v>-</v>
      </c>
      <c r="DN155" s="168" t="str">
        <f t="shared" ca="1" si="461"/>
        <v>-</v>
      </c>
      <c r="DO155" s="168" t="str">
        <f t="shared" ca="1" si="461"/>
        <v>-</v>
      </c>
      <c r="DP155" s="168" t="str">
        <f t="shared" ca="1" si="461"/>
        <v>-</v>
      </c>
      <c r="DQ155" s="168" t="str">
        <f t="shared" ca="1" si="461"/>
        <v>-</v>
      </c>
      <c r="DR155" s="168" t="str">
        <f t="shared" ca="1" si="461"/>
        <v>-</v>
      </c>
      <c r="DS155" s="168" t="str">
        <f t="shared" ca="1" si="461"/>
        <v>-</v>
      </c>
      <c r="DT155" s="168" t="str">
        <f t="shared" ca="1" si="461"/>
        <v>-</v>
      </c>
      <c r="DU155" s="168" t="str">
        <f t="shared" ca="1" si="461"/>
        <v>-</v>
      </c>
      <c r="DV155" s="168" t="str">
        <f t="shared" ca="1" si="461"/>
        <v>-</v>
      </c>
      <c r="DW155" s="168" t="str">
        <f t="shared" ca="1" si="461"/>
        <v>-</v>
      </c>
      <c r="DX155" s="10"/>
      <c r="DY155" s="168">
        <f t="shared" ca="1" si="461"/>
        <v>1</v>
      </c>
      <c r="DZ155" s="168" t="str">
        <f t="shared" ca="1" si="461"/>
        <v>-</v>
      </c>
      <c r="EA155" s="168" t="str">
        <f t="shared" ca="1" si="461"/>
        <v>-</v>
      </c>
      <c r="EB155" s="168" t="str">
        <f t="shared" ca="1" si="461"/>
        <v>-</v>
      </c>
      <c r="EC155" s="168" t="str">
        <f t="shared" ref="EC155:EG157" ca="1" si="462">OFFSET(EC$5,$B155,0)</f>
        <v>-</v>
      </c>
      <c r="ED155" s="168" t="b">
        <f t="shared" ca="1" si="462"/>
        <v>0</v>
      </c>
      <c r="EE155" s="168" t="str">
        <f t="shared" ca="1" si="462"/>
        <v>-</v>
      </c>
      <c r="EF155" s="168">
        <f t="shared" ca="1" si="462"/>
        <v>0</v>
      </c>
      <c r="EG155" s="168" t="str">
        <f t="shared" ca="1" si="462"/>
        <v>-</v>
      </c>
      <c r="EH155" s="166" cm="1">
        <f t="array" ref="EH155">INDEX(i.rev,$K155,EH$15)</f>
        <v>1</v>
      </c>
      <c r="EI155" s="168">
        <f t="shared" ref="EI155:EX157" ca="1" si="463">OFFSET(EI$5,$B155,0)</f>
        <v>0</v>
      </c>
      <c r="EJ155" s="168">
        <f t="shared" ca="1" si="463"/>
        <v>1</v>
      </c>
      <c r="EK155" s="168">
        <f t="shared" ca="1" si="463"/>
        <v>0</v>
      </c>
      <c r="EL155" s="168">
        <f t="shared" ca="1" si="463"/>
        <v>1</v>
      </c>
      <c r="EM155" s="168">
        <f t="shared" ca="1" si="463"/>
        <v>1</v>
      </c>
      <c r="EN155" s="168">
        <f t="shared" ca="1" si="463"/>
        <v>1</v>
      </c>
      <c r="EO155" s="168">
        <f t="shared" ca="1" si="463"/>
        <v>0</v>
      </c>
      <c r="EP155" s="168">
        <f t="shared" ca="1" si="463"/>
        <v>0</v>
      </c>
      <c r="EQ155" s="168">
        <f t="shared" ca="1" si="463"/>
        <v>0</v>
      </c>
      <c r="ER155" s="168">
        <f t="shared" ca="1" si="463"/>
        <v>0</v>
      </c>
      <c r="ES155" s="168">
        <f t="shared" ca="1" si="463"/>
        <v>0</v>
      </c>
      <c r="ET155" s="168">
        <f t="shared" ca="1" si="463"/>
        <v>0</v>
      </c>
      <c r="EU155" s="168">
        <f t="shared" ca="1" si="463"/>
        <v>0</v>
      </c>
      <c r="EV155" s="168">
        <f t="shared" ca="1" si="463"/>
        <v>0</v>
      </c>
      <c r="EW155" s="168">
        <f t="shared" ca="1" si="463"/>
        <v>0</v>
      </c>
      <c r="EX155" s="168">
        <f t="shared" ca="1" si="463"/>
        <v>0</v>
      </c>
      <c r="EY155" s="166" cm="1">
        <f t="array" ref="EY155">INDEX(i.rev,$K155,EY$15)</f>
        <v>0</v>
      </c>
      <c r="EZ155" s="168">
        <f t="shared" ref="EZ155:EZ157" ca="1" si="464">OFFSET(EZ$5,$B155,0)</f>
        <v>0</v>
      </c>
      <c r="FA155" s="166" cm="1">
        <f t="array" ref="FA155">INDEX(i.rev,$K155,FA$15)</f>
        <v>1</v>
      </c>
      <c r="FB155" s="168">
        <f t="shared" ref="FB155:GG157" ca="1" si="465">OFFSET(FB$5,$B155,0)</f>
        <v>0</v>
      </c>
      <c r="FC155" s="168">
        <f t="shared" ca="1" si="465"/>
        <v>0</v>
      </c>
      <c r="FD155" s="168">
        <f t="shared" ca="1" si="465"/>
        <v>0</v>
      </c>
      <c r="FE155" s="168">
        <f t="shared" ca="1" si="465"/>
        <v>0</v>
      </c>
      <c r="FF155" s="168">
        <f t="shared" ca="1" si="465"/>
        <v>0</v>
      </c>
      <c r="FG155" s="168">
        <f t="shared" ca="1" si="465"/>
        <v>0</v>
      </c>
      <c r="FH155" s="168">
        <f t="shared" ca="1" si="465"/>
        <v>0</v>
      </c>
      <c r="FI155" s="10"/>
      <c r="FJ155" s="168" t="str">
        <f t="shared" ca="1" si="465"/>
        <v>-</v>
      </c>
      <c r="FK155" s="168" t="str">
        <f t="shared" ca="1" si="465"/>
        <v>-</v>
      </c>
      <c r="FL155" s="168" t="str">
        <f t="shared" ca="1" si="465"/>
        <v>-</v>
      </c>
      <c r="FM155" s="168" t="str">
        <f t="shared" ca="1" si="465"/>
        <v>-</v>
      </c>
      <c r="FN155" s="168" t="str">
        <f t="shared" ca="1" si="465"/>
        <v>-</v>
      </c>
      <c r="FO155" s="166" t="b">
        <f t="shared" ref="FO155:FQ157" si="466">INDEX(i.TOL,$H155,FO$15)</f>
        <v>0</v>
      </c>
      <c r="FP155" s="166" t="b">
        <f t="shared" si="466"/>
        <v>0</v>
      </c>
      <c r="FQ155" s="166" t="b">
        <f t="shared" si="466"/>
        <v>1</v>
      </c>
      <c r="FR155" s="168">
        <f t="shared" ca="1" si="465"/>
        <v>0</v>
      </c>
      <c r="FS155" s="166">
        <f t="shared" ref="FS155:FT157" si="467">INDEX(i.scan,$U155)</f>
        <v>1</v>
      </c>
      <c r="FT155" s="166">
        <f t="shared" si="467"/>
        <v>1</v>
      </c>
      <c r="FU155" s="168" t="str">
        <f t="shared" ca="1" si="465"/>
        <v>-</v>
      </c>
      <c r="FV155" s="168" t="str">
        <f t="shared" ca="1" si="465"/>
        <v>-</v>
      </c>
      <c r="FW155" s="168" t="str">
        <f t="shared" ca="1" si="465"/>
        <v>-</v>
      </c>
      <c r="FX155" s="168" t="str">
        <f t="shared" ca="1" si="465"/>
        <v>-</v>
      </c>
      <c r="FY155" s="168" t="str">
        <f t="shared" ca="1" si="465"/>
        <v>-</v>
      </c>
      <c r="FZ155" s="168" t="str">
        <f t="shared" ca="1" si="465"/>
        <v>-</v>
      </c>
      <c r="GA155" s="168" t="str">
        <f t="shared" ca="1" si="465"/>
        <v>-</v>
      </c>
      <c r="GB155" s="168" t="str">
        <f t="shared" ca="1" si="465"/>
        <v>-</v>
      </c>
      <c r="GC155" s="168" t="str">
        <f t="shared" ca="1" si="465"/>
        <v>-</v>
      </c>
      <c r="GD155" s="168" t="b">
        <f t="shared" ca="1" si="465"/>
        <v>1</v>
      </c>
      <c r="GE155" s="168" t="str">
        <f t="shared" ca="1" si="465"/>
        <v>-</v>
      </c>
      <c r="GF155" s="168" t="str">
        <f t="shared" ca="1" si="465"/>
        <v>-</v>
      </c>
      <c r="GG155" s="168" t="str">
        <f ca="1">OFFSET(GG$5,$B155,0)</f>
        <v>-</v>
      </c>
      <c r="GH155" s="168" t="str">
        <f t="shared" ref="GH155:GI157" ca="1" si="468">OFFSET(GH$5,$B155,0)</f>
        <v>-</v>
      </c>
      <c r="GI155" s="168" t="str">
        <f ca="1">OFFSET(GI$5,$B155,0)</f>
        <v>-</v>
      </c>
      <c r="GJ155" s="168" t="str">
        <f t="shared" ref="GJ155:GZ157" ca="1" si="469">OFFSET(GJ$5,$B155,0)</f>
        <v>-</v>
      </c>
      <c r="GK155" s="168" t="str">
        <f t="shared" ca="1" si="469"/>
        <v>-</v>
      </c>
      <c r="GL155" s="168" t="str">
        <f t="shared" ca="1" si="469"/>
        <v>-</v>
      </c>
      <c r="GM155" s="168" t="str">
        <f t="shared" ca="1" si="469"/>
        <v>-</v>
      </c>
      <c r="GN155" s="168" t="str">
        <f t="shared" ca="1" si="469"/>
        <v>-</v>
      </c>
      <c r="GO155" s="168" t="str">
        <f t="shared" ca="1" si="469"/>
        <v>-</v>
      </c>
      <c r="GP155" s="168" t="str">
        <f t="shared" ca="1" si="469"/>
        <v>-</v>
      </c>
      <c r="GQ155" s="168" t="str">
        <f t="shared" ca="1" si="469"/>
        <v>-</v>
      </c>
      <c r="GR155" s="168" t="str">
        <f t="shared" ca="1" si="469"/>
        <v>-</v>
      </c>
      <c r="GS155" s="168">
        <f t="shared" ca="1" si="469"/>
        <v>500</v>
      </c>
      <c r="GT155" s="168">
        <f t="shared" ca="1" si="469"/>
        <v>500</v>
      </c>
      <c r="GU155" s="168" t="str">
        <f t="shared" ca="1" si="469"/>
        <v>-</v>
      </c>
      <c r="GV155" s="168" t="str">
        <f t="shared" ca="1" si="469"/>
        <v>-</v>
      </c>
      <c r="GW155" s="168" t="str">
        <f t="shared" ca="1" si="469"/>
        <v>-</v>
      </c>
      <c r="GX155" s="168" t="str">
        <f t="shared" ca="1" si="469"/>
        <v>-</v>
      </c>
      <c r="GY155" s="168" t="str">
        <f t="shared" ca="1" si="469"/>
        <v>-</v>
      </c>
      <c r="GZ155" s="168" t="str">
        <f t="shared" ca="1" si="469"/>
        <v>-</v>
      </c>
      <c r="HA155" s="168" t="str">
        <f t="shared" ref="GZ155:IO157" ca="1" si="470">OFFSET(HA$5,$B155,0)</f>
        <v>-</v>
      </c>
      <c r="HB155" s="168" t="str">
        <f t="shared" ca="1" si="470"/>
        <v>-</v>
      </c>
      <c r="HC155" s="168" t="str">
        <f t="shared" ca="1" si="470"/>
        <v>-</v>
      </c>
      <c r="HD155" s="168" t="str">
        <f t="shared" ca="1" si="470"/>
        <v>-</v>
      </c>
      <c r="HE155" s="168" t="str">
        <f t="shared" ca="1" si="470"/>
        <v>-</v>
      </c>
      <c r="HF155" s="168" t="str">
        <f t="shared" ca="1" si="470"/>
        <v>-</v>
      </c>
      <c r="HG155" s="168" t="str">
        <f t="shared" ca="1" si="470"/>
        <v>-</v>
      </c>
      <c r="HH155" s="168" t="str">
        <f t="shared" ca="1" si="470"/>
        <v>-</v>
      </c>
      <c r="HI155" s="168" t="str">
        <f t="shared" ca="1" si="470"/>
        <v>-</v>
      </c>
      <c r="HJ155" s="168" t="str">
        <f t="shared" ca="1" si="470"/>
        <v>-</v>
      </c>
      <c r="HK155" s="168" t="str">
        <f t="shared" ca="1" si="470"/>
        <v>-</v>
      </c>
      <c r="HL155" s="168" t="str">
        <f t="shared" ca="1" si="470"/>
        <v>-</v>
      </c>
      <c r="HM155" s="168" t="str">
        <f t="shared" ca="1" si="470"/>
        <v>-</v>
      </c>
      <c r="HN155" s="168" t="str">
        <f t="shared" ca="1" si="470"/>
        <v>-</v>
      </c>
      <c r="HO155" s="168" t="str">
        <f t="shared" ca="1" si="470"/>
        <v>-</v>
      </c>
      <c r="HP155" s="168" t="str">
        <f t="shared" ca="1" si="470"/>
        <v>-</v>
      </c>
      <c r="HQ155" s="168" t="str">
        <f t="shared" ca="1" si="470"/>
        <v>-</v>
      </c>
      <c r="HR155" s="168" t="str">
        <f t="shared" ca="1" si="470"/>
        <v>-</v>
      </c>
      <c r="HS155" s="168" t="str">
        <f t="shared" ca="1" si="470"/>
        <v>-</v>
      </c>
      <c r="HT155" s="168" t="str">
        <f t="shared" ca="1" si="470"/>
        <v>-</v>
      </c>
      <c r="HU155" s="168" t="str">
        <f t="shared" ca="1" si="470"/>
        <v>-</v>
      </c>
      <c r="HV155" s="168" t="str">
        <f t="shared" ca="1" si="470"/>
        <v>-</v>
      </c>
      <c r="HW155" s="168" t="str">
        <f t="shared" ca="1" si="470"/>
        <v>-</v>
      </c>
      <c r="HX155" s="168" t="str">
        <f t="shared" ca="1" si="470"/>
        <v>-</v>
      </c>
      <c r="HY155" s="168" t="str">
        <f t="shared" ca="1" si="470"/>
        <v>-</v>
      </c>
      <c r="HZ155" s="168" t="str">
        <f t="shared" ca="1" si="470"/>
        <v>-</v>
      </c>
      <c r="IA155" s="168" t="str">
        <f t="shared" ca="1" si="470"/>
        <v>-</v>
      </c>
      <c r="IB155" s="168" t="str">
        <f t="shared" ca="1" si="470"/>
        <v>-</v>
      </c>
      <c r="IC155" s="168" t="str">
        <f t="shared" ca="1" si="470"/>
        <v>-</v>
      </c>
      <c r="ID155" s="168" t="str">
        <f t="shared" ca="1" si="470"/>
        <v>-</v>
      </c>
      <c r="IE155" s="168" t="str">
        <f t="shared" ca="1" si="470"/>
        <v>-</v>
      </c>
      <c r="IF155" s="168" t="str">
        <f t="shared" ca="1" si="470"/>
        <v>-</v>
      </c>
      <c r="IG155" s="168" t="str">
        <f t="shared" ca="1" si="470"/>
        <v>-</v>
      </c>
      <c r="IH155" s="168" t="str">
        <f t="shared" ca="1" si="470"/>
        <v>-</v>
      </c>
      <c r="II155" s="168" t="str">
        <f t="shared" ca="1" si="470"/>
        <v>-</v>
      </c>
      <c r="IJ155" s="168" t="str">
        <f t="shared" ca="1" si="470"/>
        <v>-</v>
      </c>
      <c r="IK155" s="168" t="str">
        <f t="shared" ca="1" si="470"/>
        <v>-</v>
      </c>
      <c r="IL155" s="168" t="str">
        <f t="shared" ca="1" si="470"/>
        <v>-</v>
      </c>
      <c r="IM155" s="168" t="str">
        <f t="shared" ca="1" si="470"/>
        <v>-</v>
      </c>
      <c r="IN155" s="168" t="str">
        <f t="shared" ca="1" si="470"/>
        <v>-</v>
      </c>
      <c r="IO155" s="168" t="str">
        <f t="shared" ca="1" si="470"/>
        <v>-</v>
      </c>
      <c r="IP155" s="168" t="str">
        <f t="shared" ref="IP155:IY157" ca="1" si="471">OFFSET(IP$5,$B155,0)</f>
        <v>-</v>
      </c>
      <c r="IQ155" s="168" t="str">
        <f t="shared" ca="1" si="471"/>
        <v>-</v>
      </c>
      <c r="IR155" s="168" t="str">
        <f t="shared" ca="1" si="471"/>
        <v>-</v>
      </c>
      <c r="IS155" s="168" t="str">
        <f t="shared" ca="1" si="471"/>
        <v>-</v>
      </c>
      <c r="IT155" s="168" t="str">
        <f t="shared" ca="1" si="471"/>
        <v>-</v>
      </c>
      <c r="IU155" s="168" t="str">
        <f t="shared" ca="1" si="471"/>
        <v>-</v>
      </c>
      <c r="IV155" s="168" t="str">
        <f t="shared" ca="1" si="471"/>
        <v>-</v>
      </c>
      <c r="IW155" s="168" t="str">
        <f t="shared" ca="1" si="471"/>
        <v>-</v>
      </c>
      <c r="IX155" s="168" t="str">
        <f t="shared" ca="1" si="471"/>
        <v>-</v>
      </c>
      <c r="IY155" s="168" t="str">
        <f t="shared" ca="1" si="471"/>
        <v>-</v>
      </c>
      <c r="IZ155" s="10"/>
      <c r="JA155" s="166">
        <f>INDEX(i.interest_rate,$O155)</f>
        <v>4.4999999999999998E-2</v>
      </c>
      <c r="JB155" s="166">
        <f>INDEX(i.opp_cost_capital,$P155)</f>
        <v>4.4999999999999998E-2</v>
      </c>
      <c r="JC155" s="168">
        <f t="shared" ref="JC155:KI157" ca="1" si="472">OFFSET(JC$5,$B155,0)</f>
        <v>1</v>
      </c>
      <c r="JD155" s="168">
        <f t="shared" ca="1" si="472"/>
        <v>0</v>
      </c>
      <c r="JE155" s="168">
        <f t="shared" ca="1" si="472"/>
        <v>1</v>
      </c>
      <c r="JF155" s="168">
        <f t="shared" ca="1" si="472"/>
        <v>1</v>
      </c>
      <c r="JG155" s="168">
        <f t="shared" ca="1" si="472"/>
        <v>0</v>
      </c>
      <c r="JH155" s="168">
        <f t="shared" ca="1" si="472"/>
        <v>70</v>
      </c>
      <c r="JI155" s="168">
        <f t="shared" ca="1" si="472"/>
        <v>50</v>
      </c>
      <c r="JJ155" s="168">
        <f t="shared" ca="1" si="472"/>
        <v>70</v>
      </c>
      <c r="JK155" s="168">
        <f t="shared" ca="1" si="472"/>
        <v>50</v>
      </c>
      <c r="JL155" s="166">
        <f>INDEX(i.WoolPrices,$V155,JL$15)</f>
        <v>1</v>
      </c>
      <c r="JM155" s="166">
        <f>INDEX(i.MeatPrices,$W155,JM$15)</f>
        <v>1</v>
      </c>
      <c r="JN155" s="166">
        <f>INDEX(i.GrainPrices,$X155,JN$15)</f>
        <v>1</v>
      </c>
      <c r="JO155" s="166">
        <f t="shared" ref="JO155:JP157" si="473">INDEX(i.GrainPrices_k,$Y155,JO$15)</f>
        <v>1</v>
      </c>
      <c r="JP155" s="166">
        <f t="shared" si="473"/>
        <v>1</v>
      </c>
      <c r="JQ155" s="168">
        <f t="shared" ca="1" si="472"/>
        <v>1</v>
      </c>
      <c r="JR155" s="10"/>
      <c r="JS155" s="168">
        <f t="shared" ca="1" si="472"/>
        <v>1</v>
      </c>
      <c r="JT155" s="166">
        <f>INDEX(i.pasture_prod,$T155)</f>
        <v>1</v>
      </c>
      <c r="JU155" s="168">
        <f t="shared" ca="1" si="472"/>
        <v>1</v>
      </c>
      <c r="JV155" s="168">
        <f t="shared" ca="1" si="472"/>
        <v>1</v>
      </c>
      <c r="JW155" s="168">
        <f t="shared" ca="1" si="472"/>
        <v>1</v>
      </c>
      <c r="JX155" s="168">
        <f t="shared" ca="1" si="472"/>
        <v>1</v>
      </c>
      <c r="JY155" s="168">
        <f t="shared" ca="1" si="472"/>
        <v>1</v>
      </c>
      <c r="JZ155" s="168">
        <f t="shared" ca="1" si="472"/>
        <v>1</v>
      </c>
      <c r="KA155" s="166">
        <f>INDEX(i.pasture_prod,$T155)</f>
        <v>1</v>
      </c>
      <c r="KB155" s="166">
        <f>INDEX(i.all_rot_yield,$S155)</f>
        <v>1</v>
      </c>
      <c r="KC155" s="166">
        <f>INDEX(i.mach_option,$N155)</f>
        <v>1</v>
      </c>
      <c r="KD155" s="166" t="str">
        <f>INDEX(overdraw,$M155)</f>
        <v>-</v>
      </c>
      <c r="KE155" s="168" t="str">
        <f t="shared" ref="KE155:KE157" ca="1" si="474">OFFSET(KE$5,$B155,0)</f>
        <v>-</v>
      </c>
      <c r="KF155" s="166" t="str">
        <f>INDEX(i.casual_ub,$Q155)</f>
        <v>-</v>
      </c>
      <c r="KG155" s="166" t="str">
        <f>INDEX(i.seedharv_casual_ub,$Q155)</f>
        <v>-</v>
      </c>
      <c r="KH155" s="166" t="b">
        <f>INDEX(i.cropgraze_inc,$R155)</f>
        <v>1</v>
      </c>
      <c r="KI155" s="168">
        <f t="shared" ca="1" si="472"/>
        <v>0</v>
      </c>
      <c r="KJ155" s="27">
        <v>0</v>
      </c>
    </row>
    <row r="156" spans="1:296" s="148" customFormat="1" outlineLevel="1">
      <c r="A156" s="126">
        <f t="shared" si="13"/>
        <v>151</v>
      </c>
      <c r="B156" s="126">
        <f>$A$18</f>
        <v>13</v>
      </c>
      <c r="C156" s="148">
        <v>1000</v>
      </c>
      <c r="D156" s="148" t="s">
        <v>884</v>
      </c>
      <c r="E156" s="148" t="b">
        <v>0</v>
      </c>
      <c r="F156" s="148" t="b">
        <v>0</v>
      </c>
      <c r="G156" s="148" t="b">
        <f t="shared" ref="G156:G157" si="475">E156</f>
        <v>0</v>
      </c>
      <c r="H156" s="144">
        <f t="shared" ref="H156:Y157" ca="1" si="476">OFFSET(H156,-1,0)</f>
        <v>3</v>
      </c>
      <c r="I156" s="144">
        <f t="shared" ca="1" si="476"/>
        <v>1</v>
      </c>
      <c r="J156" s="144">
        <f t="shared" ca="1" si="476"/>
        <v>1</v>
      </c>
      <c r="K156" s="144">
        <f t="shared" ca="1" si="476"/>
        <v>1</v>
      </c>
      <c r="L156" s="144">
        <f t="shared" ca="1" si="476"/>
        <v>1</v>
      </c>
      <c r="M156" s="144">
        <f t="shared" ca="1" si="476"/>
        <v>1</v>
      </c>
      <c r="N156" s="144">
        <f t="shared" ca="1" si="476"/>
        <v>1</v>
      </c>
      <c r="O156" s="144">
        <f t="shared" ca="1" si="476"/>
        <v>1</v>
      </c>
      <c r="P156" s="144">
        <f t="shared" ca="1" si="476"/>
        <v>1</v>
      </c>
      <c r="Q156" s="144">
        <f t="shared" ca="1" si="476"/>
        <v>1</v>
      </c>
      <c r="R156" s="144">
        <f t="shared" ca="1" si="476"/>
        <v>3</v>
      </c>
      <c r="S156" s="144">
        <f t="shared" ca="1" si="476"/>
        <v>1</v>
      </c>
      <c r="T156" s="144">
        <f t="shared" ca="1" si="476"/>
        <v>1</v>
      </c>
      <c r="U156" s="144">
        <f t="shared" ca="1" si="476"/>
        <v>1</v>
      </c>
      <c r="V156" s="144">
        <f t="shared" ca="1" si="476"/>
        <v>1</v>
      </c>
      <c r="W156" s="144">
        <f t="shared" ca="1" si="476"/>
        <v>1</v>
      </c>
      <c r="X156" s="144">
        <f t="shared" ca="1" si="476"/>
        <v>1</v>
      </c>
      <c r="Y156" s="144">
        <f t="shared" ca="1" si="476"/>
        <v>1</v>
      </c>
      <c r="AA156" s="162" t="str" cm="1">
        <f t="array" aca="1" ref="AA156" ca="1">TEXT(LEFT(OFFSET(AA156,-1,0),5)+1,"00000")&amp;MID(OFFSET(AA156,-1,0),6,FIND(" ",OFFSET(AA156,-1,0),7)-5)
&amp;INDEX(DataMaster!$B$10:$B$12,$I156)         &amp;IF($J156=1,""," Risk"&amp;INDEX(i.risk_aversion,$J156,1))    &amp;IF($K156=1,""," REV"&amp; INDEX(DataMaster!$B$54:$B$58,$K156))              &amp; IF($L156=1,""," Minroe"&amp;INDEX(minroe,$L156))              &amp;  IF($M156=1,""," Overdraw"&amp;INDEX(overdraw,$M156))
&amp; IF($N156=1,""," Mach"&amp;INDEX(i.mach_option,$N156))
&amp; IF($O156=1,""," Interest"&amp;INDEX(i.interest_rate,$O156))            &amp; IF($P156=1,""," Opp cost"&amp;INDEX(i.opp_cost_capital,$P156))           &amp; IF($Q156=1,""," Casual_ub"&amp;INDEX(i.casual_ub,$Q156))           &amp; IF($R156=1,""," Cropgraze"&amp;INDEX(i.cropgraze_inc,$R156))
&amp; IF($S156=1,""," Yield"&amp;INDEX(i.all_rot_yield,$S156))          &amp; IF($T156=1,""," Pasture"&amp;INDEX(i.pasture_prod,$T156))          &amp; IF($U156=1,""," Scan"&amp;INDEX(i.scan,$U156))
&amp; IF($JL156=1,""," WP"&amp;TEXT($JL156*100,"000p"))                &amp; IF($JM156=1,""," MP"&amp;TEXT($JM156*100,"000p"))                      &amp; IF($JN156=1,""," GP"&amp;TEXT($JN156*100,"000p"))          &amp; IF($JO156=1,""," Can"&amp;TEXT($JO156*100,"000p"))
&amp; " (F"&amp;3+IFERROR(1*$CH156,0)+IFERROR(1*$CI156,0)&amp;3-IFERROR(1*NOT($CK156),0)&amp;"N"&amp;$CP156&amp;$CQ156&amp;")"</f>
        <v>00001 Presemtation_ExpSE SE CropgrazeTRUE (F33N11)</v>
      </c>
      <c r="AB156" s="10" t="str">
        <f ca="1">IF(COUNTIF(AA$5:AA156,AA156)=1,"-","Dup")</f>
        <v>-</v>
      </c>
      <c r="AC156" s="10"/>
      <c r="AD156" s="168" t="str">
        <f t="shared" ca="1" si="454"/>
        <v>-</v>
      </c>
      <c r="AE156" s="168" t="str">
        <f t="shared" ca="1" si="454"/>
        <v>-</v>
      </c>
      <c r="AF156" s="168" t="str">
        <f t="shared" ca="1" si="454"/>
        <v>-</v>
      </c>
      <c r="AG156" s="168" t="str">
        <f t="shared" ca="1" si="454"/>
        <v>-</v>
      </c>
      <c r="AH156" s="168" t="str">
        <f t="shared" ca="1" si="454"/>
        <v>-</v>
      </c>
      <c r="AI156" s="168" t="b">
        <f t="shared" ca="1" si="454"/>
        <v>1</v>
      </c>
      <c r="AJ156" s="10"/>
      <c r="AK156" s="166" t="b">
        <f t="shared" ca="1" si="455"/>
        <v>1</v>
      </c>
      <c r="AL156" s="166" t="str">
        <f t="shared" ca="1" si="455"/>
        <v>-</v>
      </c>
      <c r="AM156" s="166" t="str">
        <f t="shared" ca="1" si="455"/>
        <v>-</v>
      </c>
      <c r="AN156" s="166" t="str">
        <f t="shared" ca="1" si="455"/>
        <v>-</v>
      </c>
      <c r="AO156" s="166" t="b">
        <f t="shared" ca="1" si="455"/>
        <v>0</v>
      </c>
      <c r="AP156" s="166" t="b">
        <f t="shared" ca="1" si="455"/>
        <v>0</v>
      </c>
      <c r="AQ156" s="166">
        <f ca="1">INDEX(minroe,$L156)</f>
        <v>0</v>
      </c>
      <c r="AR156" s="166" t="b">
        <f t="shared" ca="1" si="456"/>
        <v>0</v>
      </c>
      <c r="AS156" s="166" t="b">
        <f t="shared" ca="1" si="456"/>
        <v>0</v>
      </c>
      <c r="AT156" s="166" t="str">
        <f t="shared" ca="1" si="456"/>
        <v>-</v>
      </c>
      <c r="AU156" s="166" t="str">
        <f t="shared" ca="1" si="456"/>
        <v>-</v>
      </c>
      <c r="AV156" s="166" t="str">
        <f t="shared" ca="1" si="456"/>
        <v>-</v>
      </c>
      <c r="AW156" s="10"/>
      <c r="AX156" s="166" t="b">
        <f t="shared" ca="1" si="457"/>
        <v>1</v>
      </c>
      <c r="AY156" s="168" t="b">
        <f t="shared" ca="1" si="458"/>
        <v>1</v>
      </c>
      <c r="AZ156" s="168" t="b">
        <f t="shared" ca="1" si="458"/>
        <v>1</v>
      </c>
      <c r="BA156" s="167">
        <f t="shared" ca="1" si="459"/>
        <v>3108</v>
      </c>
      <c r="BB156" s="168" t="str">
        <f t="shared" ca="1" si="460"/>
        <v>-</v>
      </c>
      <c r="BC156" s="168" t="str">
        <f t="shared" ca="1" si="460"/>
        <v>-</v>
      </c>
      <c r="BD156" s="168" t="str">
        <f t="shared" ca="1" si="460"/>
        <v>-</v>
      </c>
      <c r="BE156" s="168" t="str">
        <f t="shared" ca="1" si="460"/>
        <v>-</v>
      </c>
      <c r="BF156" s="168" t="str">
        <f t="shared" ca="1" si="460"/>
        <v>-</v>
      </c>
      <c r="BG156" s="168">
        <f t="shared" ca="1" si="460"/>
        <v>1</v>
      </c>
      <c r="BH156" s="168">
        <f t="shared" ca="1" si="460"/>
        <v>1</v>
      </c>
      <c r="BI156" s="168" t="str">
        <f t="shared" ca="1" si="460"/>
        <v>-</v>
      </c>
      <c r="BJ156" s="168" t="str">
        <f t="shared" ca="1" si="460"/>
        <v>-</v>
      </c>
      <c r="BK156" s="10"/>
      <c r="BL156" s="168" t="str">
        <f t="shared" ca="1" si="460"/>
        <v>-</v>
      </c>
      <c r="BM156" s="168" t="str">
        <f t="shared" ca="1" si="460"/>
        <v>-</v>
      </c>
      <c r="BN156" s="168" t="str">
        <f t="shared" ca="1" si="460"/>
        <v>-</v>
      </c>
      <c r="BO156" s="168" t="str">
        <f t="shared" ca="1" si="460"/>
        <v>-</v>
      </c>
      <c r="BP156" s="168" t="str">
        <f t="shared" ca="1" si="460"/>
        <v>-</v>
      </c>
      <c r="BQ156" s="168" t="str">
        <f t="shared" ca="1" si="460"/>
        <v>-</v>
      </c>
      <c r="BR156" s="168" t="str">
        <f t="shared" ca="1" si="460"/>
        <v>-</v>
      </c>
      <c r="BS156" s="168" t="str">
        <f t="shared" ca="1" si="460"/>
        <v>-</v>
      </c>
      <c r="BT156" s="168" t="str">
        <f t="shared" ca="1" si="460"/>
        <v>-</v>
      </c>
      <c r="BU156" s="168" t="str">
        <f t="shared" ca="1" si="460"/>
        <v>-</v>
      </c>
      <c r="BV156" s="168" t="str">
        <f t="shared" ca="1" si="460"/>
        <v>-</v>
      </c>
      <c r="BW156" s="166" t="str" cm="1">
        <f t="array" aca="1" ref="BW156" ca="1">INDEX(i.rev,$K156,BW$15)</f>
        <v>-</v>
      </c>
      <c r="BX156" s="166" t="str" cm="1">
        <f t="array" aca="1" ref="BX156" ca="1">INDEX(i.rev,$K156,BX$15)</f>
        <v>-</v>
      </c>
      <c r="BY156" s="166" t="str" cm="1">
        <f t="array" aca="1" ref="BY156" ca="1">INDEX(i.rev,$K156,BY$15)</f>
        <v>-</v>
      </c>
      <c r="BZ156" s="166" t="str" cm="1">
        <f t="array" aca="1" ref="BZ156" ca="1">INDEX(i.rev,$K156,BZ$15)</f>
        <v>-</v>
      </c>
      <c r="CA156" s="166" t="str" cm="1">
        <f t="array" aca="1" ref="CA156" ca="1">INDEX(i.rev,$K156,CA$15)</f>
        <v>-</v>
      </c>
      <c r="CB156" s="166" t="str" cm="1">
        <f t="array" aca="1" ref="CB156" ca="1">INDEX(i.rev,$K156,CB$15)</f>
        <v>-</v>
      </c>
      <c r="CC156" s="166" t="str" cm="1">
        <f t="array" aca="1" ref="CC156" ca="1">INDEX(i.rev,$K156,CC$15)</f>
        <v>-</v>
      </c>
      <c r="CD156" s="166" t="str" cm="1">
        <f t="array" aca="1" ref="CD156" ca="1">INDEX(i.rev,$K156,CD$15)</f>
        <v>-</v>
      </c>
      <c r="CE156" s="166" t="str" cm="1">
        <f t="array" aca="1" ref="CE156" ca="1">INDEX(i.rev,$K156,CE$15)</f>
        <v>-</v>
      </c>
      <c r="CF156" s="166" t="str" cm="1">
        <f t="array" aca="1" ref="CF156" ca="1">INDEX(i.rev,$K156,CF$15)</f>
        <v>-</v>
      </c>
      <c r="CG156" s="10"/>
      <c r="CH156" s="168" t="str">
        <f t="shared" ca="1" si="461"/>
        <v>-</v>
      </c>
      <c r="CI156" s="168" t="str">
        <f t="shared" ca="1" si="461"/>
        <v>-</v>
      </c>
      <c r="CJ156" s="168" t="str">
        <f t="shared" ca="1" si="461"/>
        <v>-</v>
      </c>
      <c r="CK156" s="168" t="str">
        <f t="shared" ca="1" si="461"/>
        <v>-</v>
      </c>
      <c r="CL156" s="168" t="str">
        <f t="shared" ca="1" si="461"/>
        <v>-</v>
      </c>
      <c r="CM156" s="168" t="str">
        <f t="shared" ca="1" si="461"/>
        <v>-</v>
      </c>
      <c r="CN156" s="168" t="str">
        <f t="shared" ca="1" si="461"/>
        <v>-</v>
      </c>
      <c r="CO156" s="168" t="str">
        <f t="shared" ca="1" si="461"/>
        <v>-</v>
      </c>
      <c r="CP156" s="168">
        <f t="shared" ca="1" si="461"/>
        <v>1</v>
      </c>
      <c r="CQ156" s="168">
        <f t="shared" ca="1" si="461"/>
        <v>1</v>
      </c>
      <c r="CR156" s="168">
        <f t="shared" ca="1" si="461"/>
        <v>0</v>
      </c>
      <c r="CS156" s="168" t="str">
        <f t="shared" ca="1" si="461"/>
        <v>-</v>
      </c>
      <c r="CT156" s="168" t="str">
        <f t="shared" ca="1" si="461"/>
        <v>-</v>
      </c>
      <c r="CU156" s="168" t="str">
        <f t="shared" ca="1" si="461"/>
        <v>-</v>
      </c>
      <c r="CV156" s="168" t="str">
        <f t="shared" ca="1" si="461"/>
        <v>-</v>
      </c>
      <c r="CW156" s="168" t="str">
        <f t="shared" ca="1" si="461"/>
        <v>-</v>
      </c>
      <c r="CX156" s="168" t="str">
        <f t="shared" ca="1" si="461"/>
        <v>-</v>
      </c>
      <c r="CY156" s="168" t="str">
        <f t="shared" ca="1" si="461"/>
        <v>-</v>
      </c>
      <c r="CZ156" s="168">
        <f t="shared" ca="1" si="461"/>
        <v>0</v>
      </c>
      <c r="DA156" s="168" t="str">
        <f t="shared" ca="1" si="461"/>
        <v>-</v>
      </c>
      <c r="DB156" s="168" t="str">
        <f t="shared" ca="1" si="461"/>
        <v>-</v>
      </c>
      <c r="DC156" s="168" t="str">
        <f t="shared" ca="1" si="461"/>
        <v>-</v>
      </c>
      <c r="DD156" s="168" t="str">
        <f t="shared" ca="1" si="461"/>
        <v>-</v>
      </c>
      <c r="DE156" s="168" t="str">
        <f t="shared" ca="1" si="461"/>
        <v>-</v>
      </c>
      <c r="DF156" s="168">
        <f t="shared" ca="1" si="461"/>
        <v>0</v>
      </c>
      <c r="DG156" s="168">
        <f t="shared" ca="1" si="461"/>
        <v>0</v>
      </c>
      <c r="DH156" s="168">
        <f t="shared" ca="1" si="461"/>
        <v>0</v>
      </c>
      <c r="DI156" s="168">
        <f t="shared" ca="1" si="461"/>
        <v>0</v>
      </c>
      <c r="DJ156" s="168">
        <f t="shared" ca="1" si="461"/>
        <v>0</v>
      </c>
      <c r="DK156" s="168">
        <f t="shared" ca="1" si="461"/>
        <v>0</v>
      </c>
      <c r="DL156" s="168">
        <f t="shared" ca="1" si="461"/>
        <v>0</v>
      </c>
      <c r="DM156" s="168" t="str">
        <f t="shared" ca="1" si="461"/>
        <v>-</v>
      </c>
      <c r="DN156" s="168" t="str">
        <f t="shared" ca="1" si="461"/>
        <v>-</v>
      </c>
      <c r="DO156" s="168" t="str">
        <f t="shared" ca="1" si="461"/>
        <v>-</v>
      </c>
      <c r="DP156" s="168" t="str">
        <f t="shared" ca="1" si="461"/>
        <v>-</v>
      </c>
      <c r="DQ156" s="168" t="str">
        <f t="shared" ca="1" si="461"/>
        <v>-</v>
      </c>
      <c r="DR156" s="168" t="str">
        <f t="shared" ca="1" si="461"/>
        <v>-</v>
      </c>
      <c r="DS156" s="168" t="str">
        <f t="shared" ca="1" si="461"/>
        <v>-</v>
      </c>
      <c r="DT156" s="168" t="str">
        <f t="shared" ca="1" si="461"/>
        <v>-</v>
      </c>
      <c r="DU156" s="168" t="str">
        <f t="shared" ca="1" si="461"/>
        <v>-</v>
      </c>
      <c r="DV156" s="168" t="str">
        <f t="shared" ca="1" si="461"/>
        <v>-</v>
      </c>
      <c r="DW156" s="168" t="str">
        <f t="shared" ca="1" si="461"/>
        <v>-</v>
      </c>
      <c r="DX156" s="10"/>
      <c r="DY156" s="168">
        <f t="shared" ca="1" si="461"/>
        <v>1</v>
      </c>
      <c r="DZ156" s="168" t="str">
        <f t="shared" ca="1" si="461"/>
        <v>-</v>
      </c>
      <c r="EA156" s="168" t="str">
        <f t="shared" ca="1" si="461"/>
        <v>-</v>
      </c>
      <c r="EB156" s="168" t="str">
        <f t="shared" ca="1" si="461"/>
        <v>-</v>
      </c>
      <c r="EC156" s="168" t="str">
        <f t="shared" ca="1" si="462"/>
        <v>-</v>
      </c>
      <c r="ED156" s="168" t="b">
        <f t="shared" ca="1" si="462"/>
        <v>0</v>
      </c>
      <c r="EE156" s="168" t="str">
        <f t="shared" ca="1" si="462"/>
        <v>-</v>
      </c>
      <c r="EF156" s="168">
        <f t="shared" ca="1" si="462"/>
        <v>0</v>
      </c>
      <c r="EG156" s="168" t="str">
        <f t="shared" ca="1" si="462"/>
        <v>-</v>
      </c>
      <c r="EH156" s="166" cm="1">
        <f t="array" aca="1" ref="EH156" ca="1">INDEX(i.rev,$K156,EH$15)</f>
        <v>1</v>
      </c>
      <c r="EI156" s="168">
        <f t="shared" ca="1" si="463"/>
        <v>0</v>
      </c>
      <c r="EJ156" s="168">
        <f t="shared" ca="1" si="463"/>
        <v>1</v>
      </c>
      <c r="EK156" s="168">
        <f t="shared" ca="1" si="463"/>
        <v>0</v>
      </c>
      <c r="EL156" s="168">
        <f t="shared" ca="1" si="463"/>
        <v>1</v>
      </c>
      <c r="EM156" s="168">
        <f t="shared" ca="1" si="463"/>
        <v>1</v>
      </c>
      <c r="EN156" s="168">
        <f t="shared" ca="1" si="463"/>
        <v>1</v>
      </c>
      <c r="EO156" s="168">
        <f t="shared" ca="1" si="463"/>
        <v>0</v>
      </c>
      <c r="EP156" s="168">
        <f t="shared" ca="1" si="463"/>
        <v>0</v>
      </c>
      <c r="EQ156" s="168">
        <f t="shared" ca="1" si="463"/>
        <v>0</v>
      </c>
      <c r="ER156" s="168">
        <f t="shared" ca="1" si="463"/>
        <v>0</v>
      </c>
      <c r="ES156" s="168">
        <f t="shared" ca="1" si="463"/>
        <v>0</v>
      </c>
      <c r="ET156" s="168">
        <f t="shared" ca="1" si="463"/>
        <v>0</v>
      </c>
      <c r="EU156" s="168">
        <f t="shared" ca="1" si="463"/>
        <v>0</v>
      </c>
      <c r="EV156" s="168">
        <f t="shared" ca="1" si="463"/>
        <v>0</v>
      </c>
      <c r="EW156" s="168">
        <f t="shared" ca="1" si="463"/>
        <v>0</v>
      </c>
      <c r="EX156" s="168">
        <f t="shared" ca="1" si="463"/>
        <v>0</v>
      </c>
      <c r="EY156" s="166" cm="1">
        <f t="array" aca="1" ref="EY156" ca="1">INDEX(i.rev,$K156,EY$15)</f>
        <v>0</v>
      </c>
      <c r="EZ156" s="168">
        <f t="shared" ca="1" si="464"/>
        <v>0</v>
      </c>
      <c r="FA156" s="166" cm="1">
        <f t="array" aca="1" ref="FA156" ca="1">INDEX(i.rev,$K156,FA$15)</f>
        <v>1</v>
      </c>
      <c r="FB156" s="168">
        <f t="shared" ca="1" si="465"/>
        <v>0</v>
      </c>
      <c r="FC156" s="168">
        <f t="shared" ca="1" si="465"/>
        <v>0</v>
      </c>
      <c r="FD156" s="168">
        <f t="shared" ca="1" si="465"/>
        <v>0</v>
      </c>
      <c r="FE156" s="168">
        <f t="shared" ca="1" si="465"/>
        <v>0</v>
      </c>
      <c r="FF156" s="168">
        <f t="shared" ca="1" si="465"/>
        <v>0</v>
      </c>
      <c r="FG156" s="168">
        <f t="shared" ca="1" si="465"/>
        <v>0</v>
      </c>
      <c r="FH156" s="168">
        <f t="shared" ca="1" si="465"/>
        <v>0</v>
      </c>
      <c r="FI156" s="10"/>
      <c r="FJ156" s="168" t="str">
        <f t="shared" ca="1" si="465"/>
        <v>-</v>
      </c>
      <c r="FK156" s="168" t="str">
        <f t="shared" ca="1" si="465"/>
        <v>-</v>
      </c>
      <c r="FL156" s="168" t="str">
        <f t="shared" ca="1" si="465"/>
        <v>-</v>
      </c>
      <c r="FM156" s="168" t="str">
        <f t="shared" ca="1" si="465"/>
        <v>-</v>
      </c>
      <c r="FN156" s="168" t="str">
        <f t="shared" ca="1" si="465"/>
        <v>-</v>
      </c>
      <c r="FO156" s="166" t="b">
        <f t="shared" ca="1" si="466"/>
        <v>0</v>
      </c>
      <c r="FP156" s="166" t="b">
        <f t="shared" ca="1" si="466"/>
        <v>0</v>
      </c>
      <c r="FQ156" s="166" t="b">
        <f t="shared" ca="1" si="466"/>
        <v>1</v>
      </c>
      <c r="FR156" s="168">
        <f t="shared" ca="1" si="465"/>
        <v>0</v>
      </c>
      <c r="FS156" s="166">
        <f t="shared" ca="1" si="467"/>
        <v>1</v>
      </c>
      <c r="FT156" s="166">
        <f t="shared" ca="1" si="467"/>
        <v>1</v>
      </c>
      <c r="FU156" s="168" t="str">
        <f t="shared" ca="1" si="465"/>
        <v>-</v>
      </c>
      <c r="FV156" s="168" t="str">
        <f t="shared" ca="1" si="465"/>
        <v>-</v>
      </c>
      <c r="FW156" s="168" t="str">
        <f t="shared" ca="1" si="465"/>
        <v>-</v>
      </c>
      <c r="FX156" s="168" t="str">
        <f t="shared" ca="1" si="465"/>
        <v>-</v>
      </c>
      <c r="FY156" s="168" t="str">
        <f t="shared" ca="1" si="465"/>
        <v>-</v>
      </c>
      <c r="FZ156" s="168" t="str">
        <f t="shared" ca="1" si="465"/>
        <v>-</v>
      </c>
      <c r="GA156" s="168" t="str">
        <f t="shared" ca="1" si="465"/>
        <v>-</v>
      </c>
      <c r="GB156" s="168" t="str">
        <f t="shared" ca="1" si="465"/>
        <v>-</v>
      </c>
      <c r="GC156" s="168" t="str">
        <f t="shared" ca="1" si="465"/>
        <v>-</v>
      </c>
      <c r="GD156" s="168" t="b">
        <f t="shared" ca="1" si="465"/>
        <v>1</v>
      </c>
      <c r="GE156" s="168" t="str">
        <f t="shared" ca="1" si="465"/>
        <v>-</v>
      </c>
      <c r="GF156" s="168" t="str">
        <f t="shared" ca="1" si="465"/>
        <v>-</v>
      </c>
      <c r="GG156" s="168" t="str">
        <f ca="1">OFFSET(GG$5,$B156,0)</f>
        <v>-</v>
      </c>
      <c r="GH156" s="168" t="str">
        <f t="shared" ca="1" si="468"/>
        <v>-</v>
      </c>
      <c r="GI156" s="168" t="str">
        <f ca="1">OFFSET(GI$5,$B156,0)</f>
        <v>-</v>
      </c>
      <c r="GJ156" s="168" t="str">
        <f t="shared" ca="1" si="469"/>
        <v>-</v>
      </c>
      <c r="GK156" s="168" t="str">
        <f t="shared" ca="1" si="469"/>
        <v>-</v>
      </c>
      <c r="GL156" s="168" t="str">
        <f t="shared" ca="1" si="469"/>
        <v>-</v>
      </c>
      <c r="GM156" s="168" t="str">
        <f t="shared" ca="1" si="469"/>
        <v>-</v>
      </c>
      <c r="GN156" s="168" t="str">
        <f t="shared" ca="1" si="469"/>
        <v>-</v>
      </c>
      <c r="GO156" s="168" t="str">
        <f t="shared" ca="1" si="469"/>
        <v>-</v>
      </c>
      <c r="GP156" s="168" t="str">
        <f t="shared" ca="1" si="469"/>
        <v>-</v>
      </c>
      <c r="GQ156" s="168" t="str">
        <f t="shared" ca="1" si="469"/>
        <v>-</v>
      </c>
      <c r="GR156" s="168" t="str">
        <f t="shared" ca="1" si="469"/>
        <v>-</v>
      </c>
      <c r="GS156" s="168">
        <f t="shared" ca="1" si="469"/>
        <v>500</v>
      </c>
      <c r="GT156" s="168">
        <f t="shared" ca="1" si="469"/>
        <v>500</v>
      </c>
      <c r="GU156" s="168" t="str">
        <f t="shared" ca="1" si="469"/>
        <v>-</v>
      </c>
      <c r="GV156" s="168" t="str">
        <f t="shared" ca="1" si="469"/>
        <v>-</v>
      </c>
      <c r="GW156" s="168" t="str">
        <f t="shared" ca="1" si="469"/>
        <v>-</v>
      </c>
      <c r="GX156" s="168" t="str">
        <f t="shared" ca="1" si="469"/>
        <v>-</v>
      </c>
      <c r="GY156" s="168" t="str">
        <f t="shared" ca="1" si="469"/>
        <v>-</v>
      </c>
      <c r="GZ156" s="168" t="str">
        <f t="shared" ca="1" si="470"/>
        <v>-</v>
      </c>
      <c r="HA156" s="168" t="str">
        <f t="shared" ca="1" si="470"/>
        <v>-</v>
      </c>
      <c r="HB156" s="168" t="str">
        <f t="shared" ca="1" si="470"/>
        <v>-</v>
      </c>
      <c r="HC156" s="168" t="str">
        <f t="shared" ca="1" si="470"/>
        <v>-</v>
      </c>
      <c r="HD156" s="168" t="str">
        <f t="shared" ca="1" si="470"/>
        <v>-</v>
      </c>
      <c r="HE156" s="168" t="str">
        <f t="shared" ca="1" si="470"/>
        <v>-</v>
      </c>
      <c r="HF156" s="168" t="str">
        <f t="shared" ca="1" si="470"/>
        <v>-</v>
      </c>
      <c r="HG156" s="168" t="str">
        <f t="shared" ca="1" si="470"/>
        <v>-</v>
      </c>
      <c r="HH156" s="168" t="str">
        <f t="shared" ca="1" si="470"/>
        <v>-</v>
      </c>
      <c r="HI156" s="168" t="str">
        <f t="shared" ca="1" si="470"/>
        <v>-</v>
      </c>
      <c r="HJ156" s="168" t="str">
        <f t="shared" ca="1" si="470"/>
        <v>-</v>
      </c>
      <c r="HK156" s="168" t="str">
        <f t="shared" ca="1" si="470"/>
        <v>-</v>
      </c>
      <c r="HL156" s="168" t="str">
        <f t="shared" ca="1" si="470"/>
        <v>-</v>
      </c>
      <c r="HM156" s="168" t="str">
        <f t="shared" ca="1" si="470"/>
        <v>-</v>
      </c>
      <c r="HN156" s="168" t="str">
        <f t="shared" ca="1" si="470"/>
        <v>-</v>
      </c>
      <c r="HO156" s="168" t="str">
        <f t="shared" ca="1" si="470"/>
        <v>-</v>
      </c>
      <c r="HP156" s="168" t="str">
        <f t="shared" ca="1" si="470"/>
        <v>-</v>
      </c>
      <c r="HQ156" s="168" t="str">
        <f t="shared" ca="1" si="470"/>
        <v>-</v>
      </c>
      <c r="HR156" s="168" t="str">
        <f t="shared" ca="1" si="470"/>
        <v>-</v>
      </c>
      <c r="HS156" s="168" t="str">
        <f t="shared" ca="1" si="470"/>
        <v>-</v>
      </c>
      <c r="HT156" s="168" t="str">
        <f t="shared" ca="1" si="470"/>
        <v>-</v>
      </c>
      <c r="HU156" s="168" t="str">
        <f t="shared" ca="1" si="470"/>
        <v>-</v>
      </c>
      <c r="HV156" s="168" t="str">
        <f t="shared" ca="1" si="470"/>
        <v>-</v>
      </c>
      <c r="HW156" s="168" t="str">
        <f t="shared" ca="1" si="470"/>
        <v>-</v>
      </c>
      <c r="HX156" s="168" t="str">
        <f t="shared" ca="1" si="470"/>
        <v>-</v>
      </c>
      <c r="HY156" s="168" t="str">
        <f t="shared" ca="1" si="470"/>
        <v>-</v>
      </c>
      <c r="HZ156" s="168" t="str">
        <f t="shared" ca="1" si="470"/>
        <v>-</v>
      </c>
      <c r="IA156" s="168" t="str">
        <f t="shared" ca="1" si="470"/>
        <v>-</v>
      </c>
      <c r="IB156" s="168" t="str">
        <f t="shared" ca="1" si="470"/>
        <v>-</v>
      </c>
      <c r="IC156" s="168" t="str">
        <f t="shared" ca="1" si="470"/>
        <v>-</v>
      </c>
      <c r="ID156" s="168" t="str">
        <f t="shared" ca="1" si="470"/>
        <v>-</v>
      </c>
      <c r="IE156" s="168" t="str">
        <f t="shared" ca="1" si="470"/>
        <v>-</v>
      </c>
      <c r="IF156" s="168" t="str">
        <f t="shared" ca="1" si="470"/>
        <v>-</v>
      </c>
      <c r="IG156" s="168" t="str">
        <f t="shared" ca="1" si="470"/>
        <v>-</v>
      </c>
      <c r="IH156" s="168" t="str">
        <f t="shared" ca="1" si="470"/>
        <v>-</v>
      </c>
      <c r="II156" s="168" t="str">
        <f t="shared" ca="1" si="470"/>
        <v>-</v>
      </c>
      <c r="IJ156" s="168" t="str">
        <f t="shared" ca="1" si="470"/>
        <v>-</v>
      </c>
      <c r="IK156" s="168" t="str">
        <f t="shared" ca="1" si="470"/>
        <v>-</v>
      </c>
      <c r="IL156" s="168" t="str">
        <f t="shared" ca="1" si="470"/>
        <v>-</v>
      </c>
      <c r="IM156" s="168" t="str">
        <f t="shared" ca="1" si="470"/>
        <v>-</v>
      </c>
      <c r="IN156" s="168" t="str">
        <f t="shared" ca="1" si="470"/>
        <v>-</v>
      </c>
      <c r="IO156" s="168" t="str">
        <f t="shared" ca="1" si="470"/>
        <v>-</v>
      </c>
      <c r="IP156" s="168" t="str">
        <f t="shared" ca="1" si="471"/>
        <v>-</v>
      </c>
      <c r="IQ156" s="168" t="str">
        <f t="shared" ca="1" si="471"/>
        <v>-</v>
      </c>
      <c r="IR156" s="168" t="str">
        <f t="shared" ca="1" si="471"/>
        <v>-</v>
      </c>
      <c r="IS156" s="168" t="str">
        <f t="shared" ca="1" si="471"/>
        <v>-</v>
      </c>
      <c r="IT156" s="168" t="str">
        <f t="shared" ca="1" si="471"/>
        <v>-</v>
      </c>
      <c r="IU156" s="168" t="str">
        <f t="shared" ca="1" si="471"/>
        <v>-</v>
      </c>
      <c r="IV156" s="168" t="str">
        <f t="shared" ca="1" si="471"/>
        <v>-</v>
      </c>
      <c r="IW156" s="168" t="str">
        <f t="shared" ca="1" si="471"/>
        <v>-</v>
      </c>
      <c r="IX156" s="168" t="str">
        <f t="shared" ca="1" si="471"/>
        <v>-</v>
      </c>
      <c r="IY156" s="168" t="str">
        <f t="shared" ca="1" si="471"/>
        <v>-</v>
      </c>
      <c r="IZ156" s="10"/>
      <c r="JA156" s="166">
        <f ca="1">INDEX(i.interest_rate,$O156)</f>
        <v>4.4999999999999998E-2</v>
      </c>
      <c r="JB156" s="166">
        <f ca="1">INDEX(i.opp_cost_capital,$P156)</f>
        <v>4.4999999999999998E-2</v>
      </c>
      <c r="JC156" s="168">
        <f t="shared" ca="1" si="472"/>
        <v>1</v>
      </c>
      <c r="JD156" s="168">
        <f t="shared" ca="1" si="472"/>
        <v>0</v>
      </c>
      <c r="JE156" s="168">
        <f t="shared" ca="1" si="472"/>
        <v>1</v>
      </c>
      <c r="JF156" s="168">
        <f t="shared" ca="1" si="472"/>
        <v>1</v>
      </c>
      <c r="JG156" s="168">
        <f t="shared" ca="1" si="472"/>
        <v>0</v>
      </c>
      <c r="JH156" s="168">
        <f t="shared" ca="1" si="472"/>
        <v>70</v>
      </c>
      <c r="JI156" s="168">
        <f t="shared" ca="1" si="472"/>
        <v>50</v>
      </c>
      <c r="JJ156" s="168">
        <f t="shared" ca="1" si="472"/>
        <v>70</v>
      </c>
      <c r="JK156" s="168">
        <f t="shared" ca="1" si="472"/>
        <v>50</v>
      </c>
      <c r="JL156" s="166">
        <f ca="1">INDEX(i.WoolPrices,$V156,JL$15)</f>
        <v>1</v>
      </c>
      <c r="JM156" s="166">
        <f ca="1">INDEX(i.MeatPrices,$W156,JM$15)</f>
        <v>1</v>
      </c>
      <c r="JN156" s="166">
        <f ca="1">INDEX(i.GrainPrices,$X156,JN$15)</f>
        <v>1</v>
      </c>
      <c r="JO156" s="166">
        <f t="shared" ca="1" si="473"/>
        <v>1</v>
      </c>
      <c r="JP156" s="166">
        <f t="shared" ca="1" si="473"/>
        <v>1</v>
      </c>
      <c r="JQ156" s="168">
        <f t="shared" ca="1" si="472"/>
        <v>1</v>
      </c>
      <c r="JR156" s="10"/>
      <c r="JS156" s="168">
        <f t="shared" ca="1" si="472"/>
        <v>1</v>
      </c>
      <c r="JT156" s="166">
        <f ca="1">INDEX(i.pasture_prod,$T156)</f>
        <v>1</v>
      </c>
      <c r="JU156" s="168">
        <f t="shared" ca="1" si="472"/>
        <v>1</v>
      </c>
      <c r="JV156" s="168">
        <f t="shared" ca="1" si="472"/>
        <v>1</v>
      </c>
      <c r="JW156" s="168">
        <f t="shared" ca="1" si="472"/>
        <v>1</v>
      </c>
      <c r="JX156" s="168">
        <f t="shared" ca="1" si="472"/>
        <v>1</v>
      </c>
      <c r="JY156" s="168">
        <f t="shared" ca="1" si="472"/>
        <v>1</v>
      </c>
      <c r="JZ156" s="168">
        <f t="shared" ca="1" si="472"/>
        <v>1</v>
      </c>
      <c r="KA156" s="166">
        <f ca="1">INDEX(i.pasture_prod,$T156)</f>
        <v>1</v>
      </c>
      <c r="KB156" s="166">
        <f ca="1">INDEX(i.all_rot_yield,$S156)</f>
        <v>1</v>
      </c>
      <c r="KC156" s="166">
        <f ca="1">INDEX(i.mach_option,$N156)</f>
        <v>1</v>
      </c>
      <c r="KD156" s="166" t="str">
        <f ca="1">INDEX(overdraw,$M156)</f>
        <v>-</v>
      </c>
      <c r="KE156" s="168" t="str">
        <f t="shared" ca="1" si="474"/>
        <v>-</v>
      </c>
      <c r="KF156" s="166" t="str">
        <f ca="1">INDEX(i.casual_ub,$Q156)</f>
        <v>-</v>
      </c>
      <c r="KG156" s="166" t="str">
        <f ca="1">INDEX(i.seedharv_casual_ub,$Q156)</f>
        <v>-</v>
      </c>
      <c r="KH156" s="166" t="b">
        <f ca="1">INDEX(i.cropgraze_inc,$R156)</f>
        <v>1</v>
      </c>
      <c r="KI156" s="168">
        <f t="shared" ca="1" si="472"/>
        <v>0</v>
      </c>
      <c r="KJ156" s="27">
        <v>0</v>
      </c>
    </row>
    <row r="157" spans="1:296" s="148" customFormat="1" outlineLevel="1">
      <c r="A157" s="126">
        <f t="shared" si="13"/>
        <v>152</v>
      </c>
      <c r="B157" s="126">
        <f>$A$18</f>
        <v>13</v>
      </c>
      <c r="C157" s="148">
        <v>1000</v>
      </c>
      <c r="D157" s="148" t="s">
        <v>884</v>
      </c>
      <c r="E157" s="148" t="b">
        <v>0</v>
      </c>
      <c r="F157" s="148" t="b">
        <v>0</v>
      </c>
      <c r="G157" s="148" t="b">
        <f t="shared" si="475"/>
        <v>0</v>
      </c>
      <c r="H157" s="144">
        <f t="shared" ca="1" si="476"/>
        <v>3</v>
      </c>
      <c r="I157" s="144">
        <f t="shared" ca="1" si="476"/>
        <v>1</v>
      </c>
      <c r="J157" s="144">
        <f t="shared" ca="1" si="476"/>
        <v>1</v>
      </c>
      <c r="K157" s="144">
        <f t="shared" ca="1" si="476"/>
        <v>1</v>
      </c>
      <c r="L157" s="144">
        <f t="shared" ca="1" si="476"/>
        <v>1</v>
      </c>
      <c r="M157" s="144">
        <f t="shared" ca="1" si="476"/>
        <v>1</v>
      </c>
      <c r="N157" s="144">
        <f t="shared" ca="1" si="476"/>
        <v>1</v>
      </c>
      <c r="O157" s="144">
        <f t="shared" ca="1" si="476"/>
        <v>1</v>
      </c>
      <c r="P157" s="144">
        <f t="shared" ca="1" si="476"/>
        <v>1</v>
      </c>
      <c r="Q157" s="144">
        <f t="shared" ca="1" si="476"/>
        <v>1</v>
      </c>
      <c r="R157" s="144">
        <f t="shared" ca="1" si="476"/>
        <v>3</v>
      </c>
      <c r="S157" s="144">
        <f t="shared" ca="1" si="476"/>
        <v>1</v>
      </c>
      <c r="T157" s="144">
        <f t="shared" ca="1" si="476"/>
        <v>1</v>
      </c>
      <c r="U157" s="144">
        <f t="shared" ca="1" si="476"/>
        <v>1</v>
      </c>
      <c r="V157" s="144">
        <f t="shared" ca="1" si="476"/>
        <v>1</v>
      </c>
      <c r="W157" s="144">
        <f t="shared" ca="1" si="476"/>
        <v>1</v>
      </c>
      <c r="X157" s="144">
        <f t="shared" ca="1" si="476"/>
        <v>1</v>
      </c>
      <c r="Y157" s="144">
        <f t="shared" ca="1" si="476"/>
        <v>1</v>
      </c>
      <c r="AA157" s="162" t="str" cm="1">
        <f t="array" aca="1" ref="AA157" ca="1">TEXT(LEFT(OFFSET(AA157,-1,0),5)+1,"00000")&amp;MID(OFFSET(AA157,-1,0),6,FIND(" ",OFFSET(AA157,-1,0),7)-5)
&amp;INDEX(DataMaster!$B$10:$B$12,$I157)         &amp;IF($J157=1,""," Risk"&amp;INDEX(i.risk_aversion,$J157,1))    &amp;IF($K157=1,""," REV"&amp; INDEX(DataMaster!$B$54:$B$58,$K157))              &amp; IF($L157=1,""," Minroe"&amp;INDEX(minroe,$L157))              &amp;  IF($M157=1,""," Overdraw"&amp;INDEX(overdraw,$M157))
&amp; IF($N157=1,""," Mach"&amp;INDEX(i.mach_option,$N157))
&amp; IF($O157=1,""," Interest"&amp;INDEX(i.interest_rate,$O157))            &amp; IF($P157=1,""," Opp cost"&amp;INDEX(i.opp_cost_capital,$P157))           &amp; IF($Q157=1,""," Casual_ub"&amp;INDEX(i.casual_ub,$Q157))           &amp; IF($R157=1,""," Cropgraze"&amp;INDEX(i.cropgraze_inc,$R157))
&amp; IF($S157=1,""," Yield"&amp;INDEX(i.all_rot_yield,$S157))          &amp; IF($T157=1,""," Pasture"&amp;INDEX(i.pasture_prod,$T157))          &amp; IF($U157=1,""," Scan"&amp;INDEX(i.scan,$U157))
&amp; IF($JL157=1,""," WP"&amp;TEXT($JL157*100,"000p"))                &amp; IF($JM157=1,""," MP"&amp;TEXT($JM157*100,"000p"))                      &amp; IF($JN157=1,""," GP"&amp;TEXT($JN157*100,"000p"))          &amp; IF($JO157=1,""," Can"&amp;TEXT($JO157*100,"000p"))
&amp; " (F"&amp;3+IFERROR(1*$CH157,0)+IFERROR(1*$CI157,0)&amp;3-IFERROR(1*NOT($CK157),0)&amp;"N"&amp;$CP157&amp;$CQ157&amp;")"</f>
        <v>00002 Presemtation_ExpSE SE CropgrazeTRUE (F33N11)</v>
      </c>
      <c r="AB157" s="10" t="str">
        <f ca="1">IF(COUNTIF(AA$5:AA157,AA157)=1,"-","Dup")</f>
        <v>-</v>
      </c>
      <c r="AC157" s="10"/>
      <c r="AD157" s="168" t="str">
        <f t="shared" ca="1" si="454"/>
        <v>-</v>
      </c>
      <c r="AE157" s="168" t="str">
        <f t="shared" ca="1" si="454"/>
        <v>-</v>
      </c>
      <c r="AF157" s="168" t="str">
        <f t="shared" ca="1" si="454"/>
        <v>-</v>
      </c>
      <c r="AG157" s="168" t="str">
        <f t="shared" ca="1" si="454"/>
        <v>-</v>
      </c>
      <c r="AH157" s="168" t="str">
        <f t="shared" ca="1" si="454"/>
        <v>-</v>
      </c>
      <c r="AI157" s="168" t="b">
        <f t="shared" ca="1" si="454"/>
        <v>1</v>
      </c>
      <c r="AJ157" s="10"/>
      <c r="AK157" s="166" t="b">
        <f t="shared" ca="1" si="455"/>
        <v>1</v>
      </c>
      <c r="AL157" s="166" t="str">
        <f t="shared" ca="1" si="455"/>
        <v>-</v>
      </c>
      <c r="AM157" s="166" t="str">
        <f t="shared" ca="1" si="455"/>
        <v>-</v>
      </c>
      <c r="AN157" s="166" t="str">
        <f t="shared" ca="1" si="455"/>
        <v>-</v>
      </c>
      <c r="AO157" s="166" t="b">
        <f t="shared" ca="1" si="455"/>
        <v>0</v>
      </c>
      <c r="AP157" s="166" t="b">
        <f t="shared" ca="1" si="455"/>
        <v>0</v>
      </c>
      <c r="AQ157" s="166">
        <f ca="1">INDEX(minroe,$L157)</f>
        <v>0</v>
      </c>
      <c r="AR157" s="166" t="b">
        <f t="shared" ca="1" si="456"/>
        <v>0</v>
      </c>
      <c r="AS157" s="166" t="b">
        <f t="shared" ca="1" si="456"/>
        <v>0</v>
      </c>
      <c r="AT157" s="166" t="str">
        <f t="shared" ca="1" si="456"/>
        <v>-</v>
      </c>
      <c r="AU157" s="166" t="str">
        <f t="shared" ca="1" si="456"/>
        <v>-</v>
      </c>
      <c r="AV157" s="166" t="str">
        <f t="shared" ca="1" si="456"/>
        <v>-</v>
      </c>
      <c r="AW157" s="10"/>
      <c r="AX157" s="166" t="b">
        <f t="shared" ca="1" si="457"/>
        <v>1</v>
      </c>
      <c r="AY157" s="168" t="b">
        <f t="shared" ca="1" si="458"/>
        <v>1</v>
      </c>
      <c r="AZ157" s="168" t="b">
        <f t="shared" ca="1" si="458"/>
        <v>1</v>
      </c>
      <c r="BA157" s="167">
        <f t="shared" ca="1" si="459"/>
        <v>3108</v>
      </c>
      <c r="BB157" s="168" t="str">
        <f t="shared" ca="1" si="460"/>
        <v>-</v>
      </c>
      <c r="BC157" s="168" t="str">
        <f t="shared" ca="1" si="460"/>
        <v>-</v>
      </c>
      <c r="BD157" s="168" t="str">
        <f t="shared" ca="1" si="460"/>
        <v>-</v>
      </c>
      <c r="BE157" s="168" t="str">
        <f t="shared" ca="1" si="460"/>
        <v>-</v>
      </c>
      <c r="BF157" s="168" t="str">
        <f t="shared" ca="1" si="460"/>
        <v>-</v>
      </c>
      <c r="BG157" s="168">
        <f t="shared" ca="1" si="460"/>
        <v>1</v>
      </c>
      <c r="BH157" s="168">
        <f t="shared" ca="1" si="460"/>
        <v>1</v>
      </c>
      <c r="BI157" s="168" t="str">
        <f t="shared" ca="1" si="460"/>
        <v>-</v>
      </c>
      <c r="BJ157" s="168" t="str">
        <f t="shared" ca="1" si="460"/>
        <v>-</v>
      </c>
      <c r="BK157" s="10"/>
      <c r="BL157" s="168" t="str">
        <f t="shared" ca="1" si="460"/>
        <v>-</v>
      </c>
      <c r="BM157" s="168" t="str">
        <f t="shared" ca="1" si="460"/>
        <v>-</v>
      </c>
      <c r="BN157" s="168" t="str">
        <f t="shared" ca="1" si="460"/>
        <v>-</v>
      </c>
      <c r="BO157" s="168" t="str">
        <f t="shared" ca="1" si="460"/>
        <v>-</v>
      </c>
      <c r="BP157" s="168" t="str">
        <f t="shared" ca="1" si="460"/>
        <v>-</v>
      </c>
      <c r="BQ157" s="168" t="str">
        <f t="shared" ca="1" si="460"/>
        <v>-</v>
      </c>
      <c r="BR157" s="168" t="str">
        <f t="shared" ca="1" si="460"/>
        <v>-</v>
      </c>
      <c r="BS157" s="168" t="str">
        <f t="shared" ca="1" si="460"/>
        <v>-</v>
      </c>
      <c r="BT157" s="168" t="str">
        <f t="shared" ca="1" si="460"/>
        <v>-</v>
      </c>
      <c r="BU157" s="168" t="str">
        <f t="shared" ca="1" si="460"/>
        <v>-</v>
      </c>
      <c r="BV157" s="168" t="str">
        <f t="shared" ca="1" si="460"/>
        <v>-</v>
      </c>
      <c r="BW157" s="166" t="str" cm="1">
        <f t="array" aca="1" ref="BW157" ca="1">INDEX(i.rev,$K157,BW$15)</f>
        <v>-</v>
      </c>
      <c r="BX157" s="166" t="str" cm="1">
        <f t="array" aca="1" ref="BX157" ca="1">INDEX(i.rev,$K157,BX$15)</f>
        <v>-</v>
      </c>
      <c r="BY157" s="166" t="str" cm="1">
        <f t="array" aca="1" ref="BY157" ca="1">INDEX(i.rev,$K157,BY$15)</f>
        <v>-</v>
      </c>
      <c r="BZ157" s="166" t="str" cm="1">
        <f t="array" aca="1" ref="BZ157" ca="1">INDEX(i.rev,$K157,BZ$15)</f>
        <v>-</v>
      </c>
      <c r="CA157" s="166" t="str" cm="1">
        <f t="array" aca="1" ref="CA157" ca="1">INDEX(i.rev,$K157,CA$15)</f>
        <v>-</v>
      </c>
      <c r="CB157" s="166" t="str" cm="1">
        <f t="array" aca="1" ref="CB157" ca="1">INDEX(i.rev,$K157,CB$15)</f>
        <v>-</v>
      </c>
      <c r="CC157" s="166" t="str" cm="1">
        <f t="array" aca="1" ref="CC157" ca="1">INDEX(i.rev,$K157,CC$15)</f>
        <v>-</v>
      </c>
      <c r="CD157" s="166" t="str" cm="1">
        <f t="array" aca="1" ref="CD157" ca="1">INDEX(i.rev,$K157,CD$15)</f>
        <v>-</v>
      </c>
      <c r="CE157" s="166" t="str" cm="1">
        <f t="array" aca="1" ref="CE157" ca="1">INDEX(i.rev,$K157,CE$15)</f>
        <v>-</v>
      </c>
      <c r="CF157" s="166" t="str" cm="1">
        <f t="array" aca="1" ref="CF157" ca="1">INDEX(i.rev,$K157,CF$15)</f>
        <v>-</v>
      </c>
      <c r="CG157" s="10"/>
      <c r="CH157" s="168" t="str">
        <f t="shared" ca="1" si="461"/>
        <v>-</v>
      </c>
      <c r="CI157" s="168" t="str">
        <f t="shared" ca="1" si="461"/>
        <v>-</v>
      </c>
      <c r="CJ157" s="168" t="str">
        <f t="shared" ca="1" si="461"/>
        <v>-</v>
      </c>
      <c r="CK157" s="168" t="str">
        <f t="shared" ca="1" si="461"/>
        <v>-</v>
      </c>
      <c r="CL157" s="168" t="str">
        <f t="shared" ca="1" si="461"/>
        <v>-</v>
      </c>
      <c r="CM157" s="168" t="str">
        <f t="shared" ca="1" si="461"/>
        <v>-</v>
      </c>
      <c r="CN157" s="168" t="str">
        <f t="shared" ca="1" si="461"/>
        <v>-</v>
      </c>
      <c r="CO157" s="168" t="str">
        <f t="shared" ca="1" si="461"/>
        <v>-</v>
      </c>
      <c r="CP157" s="168">
        <f t="shared" ca="1" si="461"/>
        <v>1</v>
      </c>
      <c r="CQ157" s="168">
        <f t="shared" ca="1" si="461"/>
        <v>1</v>
      </c>
      <c r="CR157" s="168">
        <f t="shared" ca="1" si="461"/>
        <v>0</v>
      </c>
      <c r="CS157" s="168" t="str">
        <f t="shared" ca="1" si="461"/>
        <v>-</v>
      </c>
      <c r="CT157" s="168" t="str">
        <f t="shared" ca="1" si="461"/>
        <v>-</v>
      </c>
      <c r="CU157" s="168" t="str">
        <f t="shared" ca="1" si="461"/>
        <v>-</v>
      </c>
      <c r="CV157" s="168" t="str">
        <f t="shared" ca="1" si="461"/>
        <v>-</v>
      </c>
      <c r="CW157" s="168" t="str">
        <f t="shared" ca="1" si="461"/>
        <v>-</v>
      </c>
      <c r="CX157" s="168" t="str">
        <f t="shared" ca="1" si="461"/>
        <v>-</v>
      </c>
      <c r="CY157" s="168" t="str">
        <f t="shared" ca="1" si="461"/>
        <v>-</v>
      </c>
      <c r="CZ157" s="168">
        <f t="shared" ca="1" si="461"/>
        <v>0</v>
      </c>
      <c r="DA157" s="168" t="str">
        <f t="shared" ca="1" si="461"/>
        <v>-</v>
      </c>
      <c r="DB157" s="168" t="str">
        <f t="shared" ca="1" si="461"/>
        <v>-</v>
      </c>
      <c r="DC157" s="168" t="str">
        <f t="shared" ca="1" si="461"/>
        <v>-</v>
      </c>
      <c r="DD157" s="168" t="str">
        <f t="shared" ca="1" si="461"/>
        <v>-</v>
      </c>
      <c r="DE157" s="168" t="str">
        <f t="shared" ca="1" si="461"/>
        <v>-</v>
      </c>
      <c r="DF157" s="168">
        <f t="shared" ca="1" si="461"/>
        <v>0</v>
      </c>
      <c r="DG157" s="168">
        <f t="shared" ca="1" si="461"/>
        <v>0</v>
      </c>
      <c r="DH157" s="168">
        <f t="shared" ca="1" si="461"/>
        <v>0</v>
      </c>
      <c r="DI157" s="168">
        <f t="shared" ca="1" si="461"/>
        <v>0</v>
      </c>
      <c r="DJ157" s="168">
        <f t="shared" ca="1" si="461"/>
        <v>0</v>
      </c>
      <c r="DK157" s="168">
        <f t="shared" ca="1" si="461"/>
        <v>0</v>
      </c>
      <c r="DL157" s="168">
        <f t="shared" ca="1" si="461"/>
        <v>0</v>
      </c>
      <c r="DM157" s="168" t="str">
        <f t="shared" ca="1" si="461"/>
        <v>-</v>
      </c>
      <c r="DN157" s="168" t="str">
        <f t="shared" ca="1" si="461"/>
        <v>-</v>
      </c>
      <c r="DO157" s="168" t="str">
        <f t="shared" ca="1" si="461"/>
        <v>-</v>
      </c>
      <c r="DP157" s="168" t="str">
        <f t="shared" ca="1" si="461"/>
        <v>-</v>
      </c>
      <c r="DQ157" s="168" t="str">
        <f t="shared" ca="1" si="461"/>
        <v>-</v>
      </c>
      <c r="DR157" s="168" t="str">
        <f t="shared" ca="1" si="461"/>
        <v>-</v>
      </c>
      <c r="DS157" s="168" t="str">
        <f t="shared" ca="1" si="461"/>
        <v>-</v>
      </c>
      <c r="DT157" s="168" t="str">
        <f t="shared" ca="1" si="461"/>
        <v>-</v>
      </c>
      <c r="DU157" s="168" t="str">
        <f t="shared" ca="1" si="461"/>
        <v>-</v>
      </c>
      <c r="DV157" s="168" t="str">
        <f t="shared" ca="1" si="461"/>
        <v>-</v>
      </c>
      <c r="DW157" s="168" t="str">
        <f t="shared" ca="1" si="461"/>
        <v>-</v>
      </c>
      <c r="DX157" s="10"/>
      <c r="DY157" s="168">
        <f t="shared" ca="1" si="461"/>
        <v>1</v>
      </c>
      <c r="DZ157" s="168" t="str">
        <f t="shared" ca="1" si="461"/>
        <v>-</v>
      </c>
      <c r="EA157" s="168" t="str">
        <f t="shared" ca="1" si="461"/>
        <v>-</v>
      </c>
      <c r="EB157" s="168" t="str">
        <f t="shared" ca="1" si="461"/>
        <v>-</v>
      </c>
      <c r="EC157" s="168" t="str">
        <f t="shared" ca="1" si="462"/>
        <v>-</v>
      </c>
      <c r="ED157" s="168" t="b">
        <f t="shared" ca="1" si="462"/>
        <v>0</v>
      </c>
      <c r="EE157" s="168" t="str">
        <f t="shared" ca="1" si="462"/>
        <v>-</v>
      </c>
      <c r="EF157" s="168">
        <f t="shared" ca="1" si="462"/>
        <v>0</v>
      </c>
      <c r="EG157" s="168" t="str">
        <f t="shared" ca="1" si="462"/>
        <v>-</v>
      </c>
      <c r="EH157" s="166" cm="1">
        <f t="array" aca="1" ref="EH157" ca="1">INDEX(i.rev,$K157,EH$15)</f>
        <v>1</v>
      </c>
      <c r="EI157" s="168">
        <f t="shared" ca="1" si="463"/>
        <v>0</v>
      </c>
      <c r="EJ157" s="168">
        <f t="shared" ca="1" si="463"/>
        <v>1</v>
      </c>
      <c r="EK157" s="168">
        <f t="shared" ca="1" si="463"/>
        <v>0</v>
      </c>
      <c r="EL157" s="168">
        <f t="shared" ca="1" si="463"/>
        <v>1</v>
      </c>
      <c r="EM157" s="168">
        <f t="shared" ca="1" si="463"/>
        <v>1</v>
      </c>
      <c r="EN157" s="168">
        <f t="shared" ca="1" si="463"/>
        <v>1</v>
      </c>
      <c r="EO157" s="168">
        <f t="shared" ca="1" si="463"/>
        <v>0</v>
      </c>
      <c r="EP157" s="168">
        <f t="shared" ca="1" si="463"/>
        <v>0</v>
      </c>
      <c r="EQ157" s="168">
        <f t="shared" ca="1" si="463"/>
        <v>0</v>
      </c>
      <c r="ER157" s="168">
        <f t="shared" ca="1" si="463"/>
        <v>0</v>
      </c>
      <c r="ES157" s="168">
        <f t="shared" ca="1" si="463"/>
        <v>0</v>
      </c>
      <c r="ET157" s="168">
        <f t="shared" ca="1" si="463"/>
        <v>0</v>
      </c>
      <c r="EU157" s="168">
        <f t="shared" ca="1" si="463"/>
        <v>0</v>
      </c>
      <c r="EV157" s="168">
        <f t="shared" ca="1" si="463"/>
        <v>0</v>
      </c>
      <c r="EW157" s="168">
        <f t="shared" ca="1" si="463"/>
        <v>0</v>
      </c>
      <c r="EX157" s="168">
        <f t="shared" ca="1" si="463"/>
        <v>0</v>
      </c>
      <c r="EY157" s="166" cm="1">
        <f t="array" aca="1" ref="EY157" ca="1">INDEX(i.rev,$K157,EY$15)</f>
        <v>0</v>
      </c>
      <c r="EZ157" s="168">
        <f t="shared" ca="1" si="464"/>
        <v>0</v>
      </c>
      <c r="FA157" s="166" cm="1">
        <f t="array" aca="1" ref="FA157" ca="1">INDEX(i.rev,$K157,FA$15)</f>
        <v>1</v>
      </c>
      <c r="FB157" s="168">
        <f t="shared" ca="1" si="465"/>
        <v>0</v>
      </c>
      <c r="FC157" s="168">
        <f t="shared" ca="1" si="465"/>
        <v>0</v>
      </c>
      <c r="FD157" s="168">
        <f t="shared" ca="1" si="465"/>
        <v>0</v>
      </c>
      <c r="FE157" s="168">
        <f t="shared" ca="1" si="465"/>
        <v>0</v>
      </c>
      <c r="FF157" s="168">
        <f t="shared" ca="1" si="465"/>
        <v>0</v>
      </c>
      <c r="FG157" s="168">
        <f t="shared" ca="1" si="465"/>
        <v>0</v>
      </c>
      <c r="FH157" s="168">
        <f t="shared" ca="1" si="465"/>
        <v>0</v>
      </c>
      <c r="FI157" s="10"/>
      <c r="FJ157" s="168" t="str">
        <f t="shared" ca="1" si="465"/>
        <v>-</v>
      </c>
      <c r="FK157" s="168" t="str">
        <f t="shared" ca="1" si="465"/>
        <v>-</v>
      </c>
      <c r="FL157" s="168" t="str">
        <f t="shared" ca="1" si="465"/>
        <v>-</v>
      </c>
      <c r="FM157" s="168" t="str">
        <f t="shared" ca="1" si="465"/>
        <v>-</v>
      </c>
      <c r="FN157" s="168" t="str">
        <f t="shared" ca="1" si="465"/>
        <v>-</v>
      </c>
      <c r="FO157" s="166" t="b">
        <f t="shared" ca="1" si="466"/>
        <v>0</v>
      </c>
      <c r="FP157" s="166" t="b">
        <f t="shared" ca="1" si="466"/>
        <v>0</v>
      </c>
      <c r="FQ157" s="166" t="b">
        <f t="shared" ca="1" si="466"/>
        <v>1</v>
      </c>
      <c r="FR157" s="168">
        <f t="shared" ca="1" si="465"/>
        <v>0</v>
      </c>
      <c r="FS157" s="166">
        <f t="shared" ca="1" si="467"/>
        <v>1</v>
      </c>
      <c r="FT157" s="166">
        <f t="shared" ca="1" si="467"/>
        <v>1</v>
      </c>
      <c r="FU157" s="168" t="str">
        <f t="shared" ca="1" si="465"/>
        <v>-</v>
      </c>
      <c r="FV157" s="168" t="str">
        <f t="shared" ca="1" si="465"/>
        <v>-</v>
      </c>
      <c r="FW157" s="168" t="str">
        <f t="shared" ca="1" si="465"/>
        <v>-</v>
      </c>
      <c r="FX157" s="168" t="str">
        <f t="shared" ca="1" si="465"/>
        <v>-</v>
      </c>
      <c r="FY157" s="168" t="str">
        <f t="shared" ca="1" si="465"/>
        <v>-</v>
      </c>
      <c r="FZ157" s="168" t="str">
        <f t="shared" ca="1" si="465"/>
        <v>-</v>
      </c>
      <c r="GA157" s="168" t="str">
        <f t="shared" ca="1" si="465"/>
        <v>-</v>
      </c>
      <c r="GB157" s="168" t="str">
        <f t="shared" ca="1" si="465"/>
        <v>-</v>
      </c>
      <c r="GC157" s="168" t="str">
        <f t="shared" ca="1" si="465"/>
        <v>-</v>
      </c>
      <c r="GD157" s="168" t="b">
        <f t="shared" ca="1" si="465"/>
        <v>1</v>
      </c>
      <c r="GE157" s="168" t="str">
        <f t="shared" ca="1" si="465"/>
        <v>-</v>
      </c>
      <c r="GF157" s="168" t="str">
        <f t="shared" ca="1" si="465"/>
        <v>-</v>
      </c>
      <c r="GG157" s="168" t="str">
        <f t="shared" ca="1" si="465"/>
        <v>-</v>
      </c>
      <c r="GH157" s="168" t="str">
        <f t="shared" ca="1" si="468"/>
        <v>-</v>
      </c>
      <c r="GI157" s="168" t="str">
        <f t="shared" ca="1" si="468"/>
        <v>-</v>
      </c>
      <c r="GJ157" s="168" t="str">
        <f t="shared" ca="1" si="469"/>
        <v>-</v>
      </c>
      <c r="GK157" s="168" t="str">
        <f t="shared" ca="1" si="469"/>
        <v>-</v>
      </c>
      <c r="GL157" s="168" t="str">
        <f t="shared" ca="1" si="469"/>
        <v>-</v>
      </c>
      <c r="GM157" s="168" t="str">
        <f t="shared" ca="1" si="469"/>
        <v>-</v>
      </c>
      <c r="GN157" s="168" t="str">
        <f t="shared" ca="1" si="469"/>
        <v>-</v>
      </c>
      <c r="GO157" s="168" t="str">
        <f t="shared" ca="1" si="469"/>
        <v>-</v>
      </c>
      <c r="GP157" s="168" t="str">
        <f t="shared" ca="1" si="469"/>
        <v>-</v>
      </c>
      <c r="GQ157" s="168" t="str">
        <f t="shared" ca="1" si="469"/>
        <v>-</v>
      </c>
      <c r="GR157" s="168" t="str">
        <f t="shared" ca="1" si="469"/>
        <v>-</v>
      </c>
      <c r="GS157" s="168">
        <f t="shared" ca="1" si="469"/>
        <v>500</v>
      </c>
      <c r="GT157" s="168">
        <f t="shared" ca="1" si="469"/>
        <v>500</v>
      </c>
      <c r="GU157" s="168" t="str">
        <f t="shared" ca="1" si="469"/>
        <v>-</v>
      </c>
      <c r="GV157" s="168" t="str">
        <f t="shared" ca="1" si="469"/>
        <v>-</v>
      </c>
      <c r="GW157" s="168" t="str">
        <f t="shared" ca="1" si="469"/>
        <v>-</v>
      </c>
      <c r="GX157" s="168" t="str">
        <f t="shared" ca="1" si="469"/>
        <v>-</v>
      </c>
      <c r="GY157" s="168" t="str">
        <f t="shared" ca="1" si="469"/>
        <v>-</v>
      </c>
      <c r="GZ157" s="168" t="str">
        <f t="shared" ca="1" si="470"/>
        <v>-</v>
      </c>
      <c r="HA157" s="168" t="str">
        <f t="shared" ca="1" si="470"/>
        <v>-</v>
      </c>
      <c r="HB157" s="168" t="str">
        <f t="shared" ca="1" si="470"/>
        <v>-</v>
      </c>
      <c r="HC157" s="168" t="str">
        <f t="shared" ca="1" si="470"/>
        <v>-</v>
      </c>
      <c r="HD157" s="168" t="str">
        <f t="shared" ca="1" si="470"/>
        <v>-</v>
      </c>
      <c r="HE157" s="168" t="str">
        <f t="shared" ca="1" si="470"/>
        <v>-</v>
      </c>
      <c r="HF157" s="168" t="str">
        <f t="shared" ca="1" si="470"/>
        <v>-</v>
      </c>
      <c r="HG157" s="168" t="str">
        <f t="shared" ca="1" si="470"/>
        <v>-</v>
      </c>
      <c r="HH157" s="168" t="str">
        <f t="shared" ca="1" si="470"/>
        <v>-</v>
      </c>
      <c r="HI157" s="168" t="str">
        <f t="shared" ca="1" si="470"/>
        <v>-</v>
      </c>
      <c r="HJ157" s="168" t="str">
        <f t="shared" ca="1" si="470"/>
        <v>-</v>
      </c>
      <c r="HK157" s="168" t="str">
        <f t="shared" ca="1" si="470"/>
        <v>-</v>
      </c>
      <c r="HL157" s="168" t="str">
        <f t="shared" ca="1" si="470"/>
        <v>-</v>
      </c>
      <c r="HM157" s="168" t="str">
        <f t="shared" ca="1" si="470"/>
        <v>-</v>
      </c>
      <c r="HN157" s="168" t="str">
        <f t="shared" ca="1" si="470"/>
        <v>-</v>
      </c>
      <c r="HO157" s="168" t="str">
        <f t="shared" ca="1" si="470"/>
        <v>-</v>
      </c>
      <c r="HP157" s="168" t="str">
        <f t="shared" ca="1" si="470"/>
        <v>-</v>
      </c>
      <c r="HQ157" s="168" t="str">
        <f t="shared" ca="1" si="470"/>
        <v>-</v>
      </c>
      <c r="HR157" s="168" t="str">
        <f t="shared" ca="1" si="470"/>
        <v>-</v>
      </c>
      <c r="HS157" s="168" t="str">
        <f t="shared" ca="1" si="470"/>
        <v>-</v>
      </c>
      <c r="HT157" s="168" t="str">
        <f t="shared" ca="1" si="470"/>
        <v>-</v>
      </c>
      <c r="HU157" s="168" t="str">
        <f t="shared" ca="1" si="470"/>
        <v>-</v>
      </c>
      <c r="HV157" s="168" t="str">
        <f t="shared" ca="1" si="470"/>
        <v>-</v>
      </c>
      <c r="HW157" s="168" t="str">
        <f t="shared" ca="1" si="470"/>
        <v>-</v>
      </c>
      <c r="HX157" s="168" t="str">
        <f t="shared" ca="1" si="470"/>
        <v>-</v>
      </c>
      <c r="HY157" s="168" t="str">
        <f t="shared" ca="1" si="470"/>
        <v>-</v>
      </c>
      <c r="HZ157" s="168" t="str">
        <f t="shared" ca="1" si="470"/>
        <v>-</v>
      </c>
      <c r="IA157" s="168" t="str">
        <f t="shared" ca="1" si="470"/>
        <v>-</v>
      </c>
      <c r="IB157" s="168" t="str">
        <f t="shared" ca="1" si="470"/>
        <v>-</v>
      </c>
      <c r="IC157" s="168" t="str">
        <f t="shared" ca="1" si="470"/>
        <v>-</v>
      </c>
      <c r="ID157" s="168" t="str">
        <f t="shared" ca="1" si="470"/>
        <v>-</v>
      </c>
      <c r="IE157" s="168" t="str">
        <f t="shared" ca="1" si="470"/>
        <v>-</v>
      </c>
      <c r="IF157" s="168" t="str">
        <f t="shared" ca="1" si="470"/>
        <v>-</v>
      </c>
      <c r="IG157" s="168" t="str">
        <f t="shared" ca="1" si="470"/>
        <v>-</v>
      </c>
      <c r="IH157" s="168" t="str">
        <f t="shared" ca="1" si="470"/>
        <v>-</v>
      </c>
      <c r="II157" s="168" t="str">
        <f t="shared" ca="1" si="470"/>
        <v>-</v>
      </c>
      <c r="IJ157" s="168" t="str">
        <f t="shared" ca="1" si="470"/>
        <v>-</v>
      </c>
      <c r="IK157" s="168" t="str">
        <f t="shared" ca="1" si="470"/>
        <v>-</v>
      </c>
      <c r="IL157" s="168" t="str">
        <f t="shared" ca="1" si="470"/>
        <v>-</v>
      </c>
      <c r="IM157" s="168" t="str">
        <f t="shared" ca="1" si="470"/>
        <v>-</v>
      </c>
      <c r="IN157" s="168" t="str">
        <f t="shared" ca="1" si="470"/>
        <v>-</v>
      </c>
      <c r="IO157" s="168" t="str">
        <f t="shared" ca="1" si="470"/>
        <v>-</v>
      </c>
      <c r="IP157" s="168" t="str">
        <f t="shared" ca="1" si="471"/>
        <v>-</v>
      </c>
      <c r="IQ157" s="168" t="str">
        <f t="shared" ca="1" si="471"/>
        <v>-</v>
      </c>
      <c r="IR157" s="168" t="str">
        <f t="shared" ca="1" si="471"/>
        <v>-</v>
      </c>
      <c r="IS157" s="168" t="str">
        <f t="shared" ca="1" si="471"/>
        <v>-</v>
      </c>
      <c r="IT157" s="168" t="str">
        <f t="shared" ca="1" si="471"/>
        <v>-</v>
      </c>
      <c r="IU157" s="168" t="str">
        <f t="shared" ca="1" si="471"/>
        <v>-</v>
      </c>
      <c r="IV157" s="168" t="str">
        <f t="shared" ca="1" si="471"/>
        <v>-</v>
      </c>
      <c r="IW157" s="168" t="str">
        <f t="shared" ca="1" si="471"/>
        <v>-</v>
      </c>
      <c r="IX157" s="168" t="str">
        <f t="shared" ca="1" si="471"/>
        <v>-</v>
      </c>
      <c r="IY157" s="168" t="str">
        <f t="shared" ca="1" si="471"/>
        <v>-</v>
      </c>
      <c r="IZ157" s="10"/>
      <c r="JA157" s="166">
        <f ca="1">INDEX(i.interest_rate,$O157)</f>
        <v>4.4999999999999998E-2</v>
      </c>
      <c r="JB157" s="166">
        <f ca="1">INDEX(i.opp_cost_capital,$P157)</f>
        <v>4.4999999999999998E-2</v>
      </c>
      <c r="JC157" s="168">
        <f t="shared" ca="1" si="472"/>
        <v>1</v>
      </c>
      <c r="JD157" s="168">
        <f t="shared" ca="1" si="472"/>
        <v>0</v>
      </c>
      <c r="JE157" s="168">
        <f t="shared" ca="1" si="472"/>
        <v>1</v>
      </c>
      <c r="JF157" s="168">
        <f t="shared" ca="1" si="472"/>
        <v>1</v>
      </c>
      <c r="JG157" s="168">
        <f t="shared" ca="1" si="472"/>
        <v>0</v>
      </c>
      <c r="JH157" s="168">
        <f t="shared" ca="1" si="472"/>
        <v>70</v>
      </c>
      <c r="JI157" s="168">
        <f t="shared" ca="1" si="472"/>
        <v>50</v>
      </c>
      <c r="JJ157" s="168">
        <f t="shared" ca="1" si="472"/>
        <v>70</v>
      </c>
      <c r="JK157" s="168">
        <f t="shared" ca="1" si="472"/>
        <v>50</v>
      </c>
      <c r="JL157" s="166">
        <f ca="1">INDEX(i.WoolPrices,$V157,JL$15)</f>
        <v>1</v>
      </c>
      <c r="JM157" s="166">
        <f ca="1">INDEX(i.MeatPrices,$W157,JM$15)</f>
        <v>1</v>
      </c>
      <c r="JN157" s="166">
        <f ca="1">INDEX(i.GrainPrices,$X157,JN$15)</f>
        <v>1</v>
      </c>
      <c r="JO157" s="166">
        <f t="shared" ca="1" si="473"/>
        <v>1</v>
      </c>
      <c r="JP157" s="166">
        <f t="shared" ca="1" si="473"/>
        <v>1</v>
      </c>
      <c r="JQ157" s="168">
        <f t="shared" ca="1" si="472"/>
        <v>1</v>
      </c>
      <c r="JR157" s="10"/>
      <c r="JS157" s="168">
        <f t="shared" ca="1" si="472"/>
        <v>1</v>
      </c>
      <c r="JT157" s="166">
        <f ca="1">INDEX(i.pasture_prod,$T157)</f>
        <v>1</v>
      </c>
      <c r="JU157" s="168">
        <f t="shared" ca="1" si="472"/>
        <v>1</v>
      </c>
      <c r="JV157" s="168">
        <f t="shared" ca="1" si="472"/>
        <v>1</v>
      </c>
      <c r="JW157" s="168">
        <f t="shared" ca="1" si="472"/>
        <v>1</v>
      </c>
      <c r="JX157" s="168">
        <f t="shared" ca="1" si="472"/>
        <v>1</v>
      </c>
      <c r="JY157" s="168">
        <f t="shared" ca="1" si="472"/>
        <v>1</v>
      </c>
      <c r="JZ157" s="168">
        <f t="shared" ca="1" si="472"/>
        <v>1</v>
      </c>
      <c r="KA157" s="166">
        <f ca="1">INDEX(i.pasture_prod,$T157)</f>
        <v>1</v>
      </c>
      <c r="KB157" s="166">
        <f ca="1">INDEX(i.all_rot_yield,$S157)</f>
        <v>1</v>
      </c>
      <c r="KC157" s="166">
        <f ca="1">INDEX(i.mach_option,$N157)</f>
        <v>1</v>
      </c>
      <c r="KD157" s="166" t="str">
        <f ca="1">INDEX(overdraw,$M157)</f>
        <v>-</v>
      </c>
      <c r="KE157" s="168" t="str">
        <f t="shared" ca="1" si="474"/>
        <v>-</v>
      </c>
      <c r="KF157" s="166" t="str">
        <f ca="1">INDEX(i.casual_ub,$Q157)</f>
        <v>-</v>
      </c>
      <c r="KG157" s="166" t="str">
        <f ca="1">INDEX(i.seedharv_casual_ub,$Q157)</f>
        <v>-</v>
      </c>
      <c r="KH157" s="166" t="b">
        <f ca="1">INDEX(i.cropgraze_inc,$R157)</f>
        <v>1</v>
      </c>
      <c r="KI157" s="168">
        <f t="shared" ca="1" si="472"/>
        <v>0</v>
      </c>
      <c r="KJ157" s="27">
        <v>0</v>
      </c>
    </row>
    <row r="158" spans="1:296" s="148" customFormat="1" outlineLevel="1">
      <c r="A158" s="126">
        <f t="shared" si="13"/>
        <v>153</v>
      </c>
      <c r="B158" s="126"/>
      <c r="E158" s="148" t="b">
        <v>0</v>
      </c>
      <c r="H158" s="126"/>
      <c r="I158" s="126"/>
      <c r="J158" s="126"/>
      <c r="K158" s="126"/>
      <c r="L158" s="126"/>
      <c r="M158" s="126"/>
      <c r="N158" s="126"/>
      <c r="O158" s="126"/>
      <c r="P158" s="126"/>
      <c r="Q158" s="126"/>
      <c r="R158" s="126"/>
      <c r="S158" s="126"/>
      <c r="T158" s="126"/>
      <c r="U158" s="126"/>
      <c r="V158" s="126"/>
      <c r="W158" s="126"/>
      <c r="X158" s="126"/>
      <c r="Y158" s="126"/>
      <c r="AA158" s="141" t="str">
        <f ca="1">"blank "&amp;TEXT(RAND(),"0.000")</f>
        <v>blank 0.635</v>
      </c>
      <c r="AB158" s="10" t="str">
        <f ca="1">IF(COUNTIF(AA$5:AA158,AA158)=1,"-","Dup")</f>
        <v>-</v>
      </c>
      <c r="AC158" s="10"/>
      <c r="AD158" s="154"/>
      <c r="AE158" s="154"/>
      <c r="AF158" s="154"/>
      <c r="AG158" s="154"/>
      <c r="AH158" s="154"/>
      <c r="AI158" s="154"/>
      <c r="AJ158" s="10"/>
      <c r="AK158" s="154"/>
      <c r="AL158" s="154"/>
      <c r="AM158" s="154"/>
      <c r="AN158" s="154"/>
      <c r="AO158" s="154"/>
      <c r="AP158" s="154"/>
      <c r="AQ158" s="154"/>
      <c r="AR158" s="198"/>
      <c r="AS158" s="198"/>
      <c r="AT158" s="198"/>
      <c r="AU158" s="198"/>
      <c r="AV158" s="198"/>
      <c r="AW158" s="10"/>
      <c r="AX158" s="154"/>
      <c r="AY158" s="154"/>
      <c r="AZ158" s="154"/>
      <c r="BA158" s="154"/>
      <c r="BB158" s="154"/>
      <c r="BC158" s="154"/>
      <c r="BD158" s="154"/>
      <c r="BE158" s="154"/>
      <c r="BF158" s="154"/>
      <c r="BG158" s="154"/>
      <c r="BH158" s="154"/>
      <c r="BI158" s="154"/>
      <c r="BJ158" s="154"/>
      <c r="BK158" s="10"/>
      <c r="BL158" s="154"/>
      <c r="BM158" s="154"/>
      <c r="BN158" s="154"/>
      <c r="BO158" s="154"/>
      <c r="BP158" s="154"/>
      <c r="BQ158" s="154"/>
      <c r="BR158" s="154"/>
      <c r="BS158" s="154"/>
      <c r="BT158" s="154"/>
      <c r="BU158" s="154"/>
      <c r="BV158" s="154"/>
      <c r="BW158" s="154"/>
      <c r="BX158" s="154"/>
      <c r="BY158" s="154"/>
      <c r="BZ158" s="154"/>
      <c r="CA158" s="154"/>
      <c r="CB158" s="154"/>
      <c r="CC158" s="154"/>
      <c r="CD158" s="154"/>
      <c r="CE158" s="154"/>
      <c r="CF158" s="154"/>
      <c r="CG158" s="10"/>
      <c r="CH158" s="154"/>
      <c r="CI158" s="154"/>
      <c r="CJ158" s="154"/>
      <c r="CK158" s="154"/>
      <c r="CL158" s="154"/>
      <c r="CM158" s="154"/>
      <c r="CN158" s="154"/>
      <c r="CO158" s="154"/>
      <c r="CP158" s="154"/>
      <c r="CQ158" s="154"/>
      <c r="CR158" s="154"/>
      <c r="CS158" s="154"/>
      <c r="CT158" s="154"/>
      <c r="CU158" s="154"/>
      <c r="CV158" s="154"/>
      <c r="CW158" s="154"/>
      <c r="CX158" s="154"/>
      <c r="CY158" s="154"/>
      <c r="CZ158" s="154"/>
      <c r="DA158" s="154"/>
      <c r="DB158" s="154"/>
      <c r="DC158" s="154"/>
      <c r="DD158" s="154"/>
      <c r="DE158" s="154"/>
      <c r="DF158" s="154"/>
      <c r="DG158" s="154"/>
      <c r="DH158" s="154"/>
      <c r="DI158" s="154"/>
      <c r="DJ158" s="154"/>
      <c r="DK158" s="154"/>
      <c r="DL158" s="154"/>
      <c r="DM158" s="154"/>
      <c r="DN158" s="154"/>
      <c r="DO158" s="154"/>
      <c r="DP158" s="154"/>
      <c r="DQ158" s="154"/>
      <c r="DR158" s="154"/>
      <c r="DS158" s="154"/>
      <c r="DT158" s="154"/>
      <c r="DU158" s="154"/>
      <c r="DV158" s="154"/>
      <c r="DW158" s="154"/>
      <c r="DX158" s="10"/>
      <c r="DY158" s="154"/>
      <c r="DZ158" s="154"/>
      <c r="EA158" s="154"/>
      <c r="EB158" s="154"/>
      <c r="EC158" s="154"/>
      <c r="ED158" s="154"/>
      <c r="EE158" s="154"/>
      <c r="EF158" s="154"/>
      <c r="EG158" s="154"/>
      <c r="EH158" s="154"/>
      <c r="EI158" s="154"/>
      <c r="EJ158" s="154"/>
      <c r="EK158" s="154"/>
      <c r="EL158" s="154"/>
      <c r="EM158" s="154"/>
      <c r="EN158" s="154"/>
      <c r="EO158" s="154"/>
      <c r="EP158" s="154"/>
      <c r="EQ158" s="154"/>
      <c r="ER158" s="154"/>
      <c r="ES158" s="154"/>
      <c r="ET158" s="154"/>
      <c r="EU158" s="154"/>
      <c r="EV158" s="154"/>
      <c r="EW158" s="154"/>
      <c r="EX158" s="154"/>
      <c r="EY158" s="154"/>
      <c r="EZ158" s="154"/>
      <c r="FA158" s="154"/>
      <c r="FB158" s="154"/>
      <c r="FC158" s="154"/>
      <c r="FD158" s="154"/>
      <c r="FE158" s="154"/>
      <c r="FF158" s="154"/>
      <c r="FG158" s="154"/>
      <c r="FH158" s="154"/>
      <c r="FI158" s="10"/>
      <c r="FJ158" s="154"/>
      <c r="FK158" s="154"/>
      <c r="FL158" s="154"/>
      <c r="FM158" s="154"/>
      <c r="FN158" s="154"/>
      <c r="FO158" s="154"/>
      <c r="FP158" s="154"/>
      <c r="FQ158" s="154"/>
      <c r="FR158" s="154"/>
      <c r="FS158" s="154"/>
      <c r="FT158" s="154"/>
      <c r="FU158" s="154"/>
      <c r="FV158" s="154"/>
      <c r="FW158" s="154"/>
      <c r="FX158" s="154"/>
      <c r="FY158" s="154"/>
      <c r="FZ158" s="154"/>
      <c r="GA158" s="154"/>
      <c r="GB158" s="154"/>
      <c r="GC158" s="154"/>
      <c r="GD158" s="154"/>
      <c r="GE158" s="154"/>
      <c r="GF158" s="154"/>
      <c r="GG158" s="154"/>
      <c r="GH158" s="154"/>
      <c r="GI158" s="154"/>
      <c r="GJ158" s="154"/>
      <c r="GK158" s="154"/>
      <c r="GL158" s="154"/>
      <c r="GM158" s="154"/>
      <c r="GN158" s="154"/>
      <c r="GO158" s="154"/>
      <c r="GP158" s="154"/>
      <c r="GQ158" s="154"/>
      <c r="GR158" s="154"/>
      <c r="GS158" s="154"/>
      <c r="GT158" s="154"/>
      <c r="GU158" s="154"/>
      <c r="GV158" s="154"/>
      <c r="GW158" s="154"/>
      <c r="GX158" s="154"/>
      <c r="GY158" s="154"/>
      <c r="GZ158" s="154"/>
      <c r="HA158" s="154"/>
      <c r="HB158" s="154"/>
      <c r="HC158" s="154"/>
      <c r="HD158" s="154"/>
      <c r="HE158" s="154"/>
      <c r="HF158" s="154"/>
      <c r="HG158" s="154"/>
      <c r="HH158" s="154"/>
      <c r="HI158" s="154"/>
      <c r="HJ158" s="154"/>
      <c r="HK158" s="154"/>
      <c r="HL158" s="154"/>
      <c r="HM158" s="154"/>
      <c r="HN158" s="154"/>
      <c r="HO158" s="154"/>
      <c r="HP158" s="154"/>
      <c r="HQ158" s="154"/>
      <c r="HR158" s="154"/>
      <c r="HS158" s="154"/>
      <c r="HT158" s="154"/>
      <c r="HU158" s="154"/>
      <c r="HV158" s="154"/>
      <c r="HW158" s="154"/>
      <c r="HX158" s="154"/>
      <c r="HY158" s="154"/>
      <c r="HZ158" s="154"/>
      <c r="IA158" s="154"/>
      <c r="IB158" s="154"/>
      <c r="IC158" s="154"/>
      <c r="ID158" s="154"/>
      <c r="IE158" s="154"/>
      <c r="IF158" s="154"/>
      <c r="IG158" s="154"/>
      <c r="IH158" s="154"/>
      <c r="II158" s="154"/>
      <c r="IJ158" s="154"/>
      <c r="IK158" s="154"/>
      <c r="IL158" s="154"/>
      <c r="IM158" s="154"/>
      <c r="IN158" s="154"/>
      <c r="IO158" s="154"/>
      <c r="IP158" s="154"/>
      <c r="IQ158" s="154"/>
      <c r="IR158" s="154"/>
      <c r="IS158" s="154"/>
      <c r="IT158" s="154"/>
      <c r="IU158" s="154"/>
      <c r="IV158" s="154"/>
      <c r="IW158" s="154"/>
      <c r="IX158" s="154"/>
      <c r="IY158" s="154"/>
      <c r="IZ158" s="10"/>
      <c r="JA158" s="154"/>
      <c r="JB158" s="154"/>
      <c r="JC158" s="154"/>
      <c r="JD158" s="154"/>
      <c r="JE158" s="154"/>
      <c r="JF158" s="154"/>
      <c r="JG158" s="154"/>
      <c r="JH158" s="154"/>
      <c r="JI158" s="154"/>
      <c r="JJ158" s="154"/>
      <c r="JK158" s="154"/>
      <c r="JL158" s="154"/>
      <c r="JM158" s="154"/>
      <c r="JN158" s="154"/>
      <c r="JO158" s="154"/>
      <c r="JP158" s="154"/>
      <c r="JQ158" s="154"/>
      <c r="JR158" s="10"/>
      <c r="JS158" s="154"/>
      <c r="JT158" s="154"/>
      <c r="JU158" s="154"/>
      <c r="JV158" s="154"/>
      <c r="JW158" s="154"/>
      <c r="JX158" s="154"/>
      <c r="JY158" s="154"/>
      <c r="JZ158" s="154"/>
      <c r="KA158" s="154"/>
      <c r="KB158" s="154"/>
      <c r="KC158" s="154"/>
      <c r="KD158" s="154"/>
      <c r="KE158" s="154"/>
      <c r="KF158" s="154"/>
      <c r="KG158" s="154"/>
      <c r="KH158" s="154"/>
      <c r="KI158" s="154"/>
      <c r="KJ158" s="27">
        <v>0</v>
      </c>
    </row>
    <row r="159" spans="1:296" s="148" customFormat="1">
      <c r="A159" s="126">
        <f>ROW(A159)-5</f>
        <v>154</v>
      </c>
      <c r="B159" s="126"/>
      <c r="E159" s="148" t="b">
        <v>0</v>
      </c>
      <c r="F159" s="128"/>
      <c r="G159" s="125" t="s">
        <v>917</v>
      </c>
      <c r="H159" s="148">
        <v>1</v>
      </c>
      <c r="I159" s="148">
        <v>1</v>
      </c>
      <c r="J159" s="148">
        <v>1</v>
      </c>
      <c r="K159" s="148">
        <v>1</v>
      </c>
      <c r="L159" s="148">
        <v>1</v>
      </c>
      <c r="M159" s="148">
        <v>1</v>
      </c>
      <c r="N159" s="148">
        <v>1</v>
      </c>
      <c r="O159" s="148">
        <v>1</v>
      </c>
      <c r="P159" s="148">
        <v>1</v>
      </c>
      <c r="Q159" s="148">
        <v>1</v>
      </c>
      <c r="R159" s="148">
        <v>1</v>
      </c>
      <c r="S159" s="148">
        <v>1</v>
      </c>
      <c r="T159" s="148">
        <v>1</v>
      </c>
      <c r="U159" s="148">
        <v>1</v>
      </c>
      <c r="V159" s="148">
        <v>1</v>
      </c>
      <c r="W159" s="148">
        <v>1</v>
      </c>
      <c r="X159" s="148">
        <v>1</v>
      </c>
      <c r="Y159" s="148">
        <v>1</v>
      </c>
      <c r="Z159" s="148">
        <v>0</v>
      </c>
      <c r="AA159" s="139" t="s">
        <v>1605</v>
      </c>
      <c r="AB159" s="10" t="str">
        <f ca="1">IF(COUNTIF(AA$5:AA159,AA159)=1,"-","Dup")</f>
        <v>-</v>
      </c>
      <c r="AC159" s="10"/>
      <c r="AD159" s="154"/>
      <c r="AE159" s="154"/>
      <c r="AF159" s="154"/>
      <c r="AG159" s="154"/>
      <c r="AH159" s="154"/>
      <c r="AI159" s="154"/>
      <c r="AJ159" s="10"/>
      <c r="AK159" s="154"/>
      <c r="AL159" s="154"/>
      <c r="AM159" s="154"/>
      <c r="AN159" s="154"/>
      <c r="AO159" s="154"/>
      <c r="AP159" s="154"/>
      <c r="AQ159" s="154"/>
      <c r="AR159" s="198"/>
      <c r="AS159" s="198"/>
      <c r="AT159" s="198"/>
      <c r="AU159" s="198"/>
      <c r="AV159" s="198"/>
      <c r="AW159" s="10"/>
      <c r="AX159" s="154"/>
      <c r="AY159" s="154"/>
      <c r="AZ159" s="154"/>
      <c r="BA159" s="154"/>
      <c r="BB159" s="154"/>
      <c r="BC159" s="154"/>
      <c r="BD159" s="154"/>
      <c r="BE159" s="154"/>
      <c r="BF159" s="154"/>
      <c r="BG159" s="154"/>
      <c r="BH159" s="154"/>
      <c r="BI159" s="154"/>
      <c r="BJ159" s="154"/>
      <c r="BK159" s="10"/>
      <c r="BL159" s="154"/>
      <c r="BM159" s="154"/>
      <c r="BN159" s="154"/>
      <c r="BO159" s="154"/>
      <c r="BP159" s="154"/>
      <c r="BQ159" s="154"/>
      <c r="BR159" s="154"/>
      <c r="BS159" s="154"/>
      <c r="BT159" s="154"/>
      <c r="BU159" s="154"/>
      <c r="BV159" s="154"/>
      <c r="BW159" s="154"/>
      <c r="BX159" s="154"/>
      <c r="BY159" s="154"/>
      <c r="BZ159" s="154"/>
      <c r="CA159" s="154"/>
      <c r="CB159" s="154"/>
      <c r="CC159" s="154"/>
      <c r="CD159" s="154"/>
      <c r="CE159" s="154"/>
      <c r="CF159" s="154"/>
      <c r="CG159" s="10"/>
      <c r="CH159" s="154"/>
      <c r="CI159" s="154"/>
      <c r="CJ159" s="154"/>
      <c r="CK159" s="154"/>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4"/>
      <c r="DM159" s="154"/>
      <c r="DN159" s="154"/>
      <c r="DO159" s="154"/>
      <c r="DP159" s="154"/>
      <c r="DQ159" s="154"/>
      <c r="DR159" s="154"/>
      <c r="DS159" s="154"/>
      <c r="DT159" s="154"/>
      <c r="DU159" s="154"/>
      <c r="DV159" s="154"/>
      <c r="DW159" s="154"/>
      <c r="DX159" s="10"/>
      <c r="DY159" s="154"/>
      <c r="DZ159" s="154"/>
      <c r="EA159" s="154"/>
      <c r="EB159" s="154"/>
      <c r="EC159" s="154"/>
      <c r="ED159" s="154"/>
      <c r="EE159" s="154"/>
      <c r="EF159" s="154"/>
      <c r="EG159" s="154"/>
      <c r="EH159" s="154"/>
      <c r="EI159" s="154"/>
      <c r="EJ159" s="154"/>
      <c r="EK159" s="154"/>
      <c r="EL159" s="154"/>
      <c r="EM159" s="154"/>
      <c r="EN159" s="154"/>
      <c r="EO159" s="154"/>
      <c r="EP159" s="154"/>
      <c r="EQ159" s="154"/>
      <c r="ER159" s="154"/>
      <c r="ES159" s="154"/>
      <c r="ET159" s="154"/>
      <c r="EU159" s="154"/>
      <c r="EV159" s="154"/>
      <c r="EW159" s="154"/>
      <c r="EX159" s="154"/>
      <c r="EY159" s="154"/>
      <c r="EZ159" s="154"/>
      <c r="FA159" s="154"/>
      <c r="FB159" s="154"/>
      <c r="FC159" s="154"/>
      <c r="FD159" s="154"/>
      <c r="FE159" s="154"/>
      <c r="FF159" s="154"/>
      <c r="FG159" s="154"/>
      <c r="FH159" s="154"/>
      <c r="FI159" s="10"/>
      <c r="FJ159" s="154"/>
      <c r="FK159" s="154"/>
      <c r="FL159" s="154"/>
      <c r="FM159" s="154"/>
      <c r="FN159" s="154"/>
      <c r="FO159" s="154"/>
      <c r="FP159" s="154"/>
      <c r="FQ159" s="154"/>
      <c r="FR159" s="154"/>
      <c r="FS159" s="154"/>
      <c r="FT159" s="154"/>
      <c r="FU159" s="154"/>
      <c r="FV159" s="154"/>
      <c r="FW159" s="154"/>
      <c r="FX159" s="154"/>
      <c r="FY159" s="154"/>
      <c r="FZ159" s="154"/>
      <c r="GA159" s="154"/>
      <c r="GB159" s="154"/>
      <c r="GC159" s="154"/>
      <c r="GD159" s="154"/>
      <c r="GE159" s="154"/>
      <c r="GF159" s="154"/>
      <c r="GG159" s="154"/>
      <c r="GH159" s="154"/>
      <c r="GI159" s="154"/>
      <c r="GJ159" s="154"/>
      <c r="GK159" s="154"/>
      <c r="GL159" s="154"/>
      <c r="GM159" s="154"/>
      <c r="GN159" s="154"/>
      <c r="GO159" s="154"/>
      <c r="GP159" s="154"/>
      <c r="GQ159" s="154"/>
      <c r="GR159" s="154"/>
      <c r="GS159" s="154"/>
      <c r="GT159" s="154"/>
      <c r="GU159" s="154"/>
      <c r="GV159" s="154"/>
      <c r="GW159" s="154"/>
      <c r="GX159" s="154"/>
      <c r="GY159" s="154"/>
      <c r="GZ159" s="154"/>
      <c r="HA159" s="154"/>
      <c r="HB159" s="154"/>
      <c r="HC159" s="154"/>
      <c r="HD159" s="154"/>
      <c r="HE159" s="154"/>
      <c r="HF159" s="154"/>
      <c r="HG159" s="154"/>
      <c r="HH159" s="154"/>
      <c r="HI159" s="154"/>
      <c r="HJ159" s="154"/>
      <c r="HK159" s="154"/>
      <c r="HL159" s="154"/>
      <c r="HM159" s="154"/>
      <c r="HN159" s="154"/>
      <c r="HO159" s="154"/>
      <c r="HP159" s="154"/>
      <c r="HQ159" s="154"/>
      <c r="HR159" s="154"/>
      <c r="HS159" s="154"/>
      <c r="HT159" s="154"/>
      <c r="HU159" s="154"/>
      <c r="HV159" s="154"/>
      <c r="HW159" s="154"/>
      <c r="HX159" s="154"/>
      <c r="HY159" s="154"/>
      <c r="HZ159" s="154"/>
      <c r="IA159" s="154"/>
      <c r="IB159" s="154"/>
      <c r="IC159" s="154"/>
      <c r="ID159" s="154"/>
      <c r="IE159" s="154"/>
      <c r="IF159" s="154"/>
      <c r="IG159" s="154"/>
      <c r="IH159" s="154"/>
      <c r="II159" s="154"/>
      <c r="IJ159" s="154"/>
      <c r="IK159" s="154"/>
      <c r="IL159" s="154"/>
      <c r="IM159" s="154"/>
      <c r="IN159" s="154"/>
      <c r="IO159" s="154"/>
      <c r="IP159" s="154"/>
      <c r="IQ159" s="154"/>
      <c r="IR159" s="154"/>
      <c r="IS159" s="154"/>
      <c r="IT159" s="154"/>
      <c r="IU159" s="154"/>
      <c r="IV159" s="154"/>
      <c r="IW159" s="154"/>
      <c r="IX159" s="154"/>
      <c r="IY159" s="154"/>
      <c r="IZ159" s="10"/>
      <c r="JA159" s="154"/>
      <c r="JB159" s="154"/>
      <c r="JC159" s="154"/>
      <c r="JD159" s="154"/>
      <c r="JE159" s="154"/>
      <c r="JF159" s="154"/>
      <c r="JG159" s="154"/>
      <c r="JH159" s="154"/>
      <c r="JI159" s="154"/>
      <c r="JJ159" s="154"/>
      <c r="JK159" s="154"/>
      <c r="JL159" s="154"/>
      <c r="JM159" s="154"/>
      <c r="JN159" s="154"/>
      <c r="JO159" s="154"/>
      <c r="JP159" s="154"/>
      <c r="JQ159" s="154"/>
      <c r="JR159" s="10"/>
      <c r="JS159" s="154"/>
      <c r="JT159" s="154"/>
      <c r="JU159" s="154"/>
      <c r="JV159" s="154"/>
      <c r="JW159" s="154"/>
      <c r="JX159" s="154"/>
      <c r="JY159" s="154"/>
      <c r="JZ159" s="154"/>
      <c r="KA159" s="154"/>
      <c r="KB159" s="154"/>
      <c r="KC159" s="154"/>
      <c r="KD159" s="154"/>
      <c r="KE159" s="154"/>
      <c r="KF159" s="154"/>
      <c r="KG159" s="154"/>
      <c r="KH159" s="154"/>
      <c r="KI159" s="154"/>
      <c r="KJ159" s="27">
        <v>0</v>
      </c>
    </row>
    <row r="160" spans="1:296" s="148" customFormat="1" outlineLevel="1">
      <c r="A160" s="126">
        <f>ROW(A160)-5</f>
        <v>155</v>
      </c>
      <c r="B160" s="126"/>
      <c r="E160" s="148" t="b">
        <v>0</v>
      </c>
      <c r="F160" s="128"/>
      <c r="G160" s="125" t="s">
        <v>918</v>
      </c>
      <c r="H160" s="148">
        <v>3</v>
      </c>
      <c r="I160" s="148">
        <v>3</v>
      </c>
      <c r="J160" s="148">
        <v>2</v>
      </c>
      <c r="K160" s="148">
        <v>4</v>
      </c>
      <c r="L160" s="148">
        <v>3</v>
      </c>
      <c r="M160" s="148">
        <v>3</v>
      </c>
      <c r="N160" s="148">
        <v>3</v>
      </c>
      <c r="O160" s="148">
        <v>3</v>
      </c>
      <c r="P160" s="148">
        <v>3</v>
      </c>
      <c r="Q160" s="148">
        <v>3</v>
      </c>
      <c r="R160" s="148">
        <v>3</v>
      </c>
      <c r="S160" s="148">
        <v>3</v>
      </c>
      <c r="T160" s="148">
        <v>3</v>
      </c>
      <c r="U160" s="148">
        <v>4</v>
      </c>
      <c r="V160" s="148">
        <v>3</v>
      </c>
      <c r="W160" s="148">
        <v>4</v>
      </c>
      <c r="X160" s="148">
        <v>3</v>
      </c>
      <c r="Y160" s="148">
        <v>3</v>
      </c>
      <c r="Z160" s="148">
        <v>0</v>
      </c>
      <c r="AA160" s="140" t="str">
        <f t="array" ref="AA160">PRODUCT($H160:$Z160-$H159:$Z159+1)&amp;" "&amp;AA159&amp;" specific pointers"</f>
        <v>612220032 Presentation_CropArea  specific pointers</v>
      </c>
      <c r="AB160" s="10" t="str">
        <f ca="1">IF(COUNTIF(AA$5:AA160,AA160)=1,"-","Dup")</f>
        <v>-</v>
      </c>
      <c r="AC160" s="10"/>
      <c r="AD160" s="154"/>
      <c r="AE160" s="154"/>
      <c r="AF160" s="154"/>
      <c r="AG160" s="154"/>
      <c r="AH160" s="154"/>
      <c r="AI160" s="154"/>
      <c r="AJ160" s="10"/>
      <c r="AK160" s="154"/>
      <c r="AL160" s="154"/>
      <c r="AM160" s="154"/>
      <c r="AN160" s="154"/>
      <c r="AO160" s="154"/>
      <c r="AP160" s="154"/>
      <c r="AQ160" s="154"/>
      <c r="AR160" s="198"/>
      <c r="AS160" s="198"/>
      <c r="AT160" s="198"/>
      <c r="AU160" s="198"/>
      <c r="AV160" s="198"/>
      <c r="AW160" s="10"/>
      <c r="AX160" s="154"/>
      <c r="AY160" s="154"/>
      <c r="AZ160" s="154"/>
      <c r="BA160" s="154"/>
      <c r="BB160" s="154"/>
      <c r="BC160" s="161"/>
      <c r="BD160" s="154"/>
      <c r="BE160" s="154"/>
      <c r="BF160" s="154"/>
      <c r="BG160" s="154"/>
      <c r="BH160" s="154"/>
      <c r="BI160" s="154"/>
      <c r="BJ160" s="154"/>
      <c r="BK160" s="10"/>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0"/>
      <c r="CH160" s="154"/>
      <c r="CI160" s="154"/>
      <c r="CJ160" s="154"/>
      <c r="CK160" s="154"/>
      <c r="CL160" s="154"/>
      <c r="CM160" s="154"/>
      <c r="CN160" s="154"/>
      <c r="CO160" s="154"/>
      <c r="CP160" s="154"/>
      <c r="CQ160" s="154"/>
      <c r="CR160" s="154"/>
      <c r="CS160" s="154"/>
      <c r="CT160" s="154"/>
      <c r="CU160" s="154"/>
      <c r="CV160" s="154"/>
      <c r="CW160" s="154"/>
      <c r="CX160" s="154"/>
      <c r="CY160" s="154"/>
      <c r="CZ160" s="154"/>
      <c r="DA160" s="154"/>
      <c r="DB160" s="154"/>
      <c r="DC160" s="154"/>
      <c r="DD160" s="154"/>
      <c r="DE160" s="154"/>
      <c r="DF160" s="154"/>
      <c r="DG160" s="154"/>
      <c r="DH160" s="154"/>
      <c r="DI160" s="154"/>
      <c r="DJ160" s="154"/>
      <c r="DK160" s="154"/>
      <c r="DL160" s="154"/>
      <c r="DM160" s="154"/>
      <c r="DN160" s="154"/>
      <c r="DO160" s="167"/>
      <c r="DP160" s="167"/>
      <c r="DQ160" s="154"/>
      <c r="DR160" s="154"/>
      <c r="DS160" s="154"/>
      <c r="DT160" s="154"/>
      <c r="DU160" s="154"/>
      <c r="DV160" s="154"/>
      <c r="DW160" s="154"/>
      <c r="DX160" s="10"/>
      <c r="DY160" s="167"/>
      <c r="DZ160" s="154"/>
      <c r="EA160" s="154"/>
      <c r="EB160" s="154"/>
      <c r="EC160" s="154"/>
      <c r="ED160" s="167"/>
      <c r="EE160" s="154"/>
      <c r="EF160" s="154"/>
      <c r="EG160" s="154"/>
      <c r="EH160" s="154"/>
      <c r="EI160" s="154"/>
      <c r="EJ160" s="154"/>
      <c r="EK160" s="154"/>
      <c r="EL160" s="154"/>
      <c r="EM160" s="154"/>
      <c r="EN160" s="154"/>
      <c r="EO160" s="154"/>
      <c r="EP160" s="154"/>
      <c r="EQ160" s="154"/>
      <c r="ER160" s="154"/>
      <c r="ES160" s="154"/>
      <c r="ET160" s="154"/>
      <c r="EU160" s="154"/>
      <c r="EV160" s="154"/>
      <c r="EW160" s="154"/>
      <c r="EX160" s="154"/>
      <c r="EY160" s="154"/>
      <c r="EZ160" s="154"/>
      <c r="FA160" s="154"/>
      <c r="FB160" s="154"/>
      <c r="FC160" s="167"/>
      <c r="FD160" s="167"/>
      <c r="FE160" s="167"/>
      <c r="FF160" s="167"/>
      <c r="FG160" s="167"/>
      <c r="FH160" s="167"/>
      <c r="FI160" s="10"/>
      <c r="FJ160" s="154"/>
      <c r="FK160" s="154">
        <v>2130</v>
      </c>
      <c r="FL160" s="154"/>
      <c r="FM160" s="154">
        <v>40</v>
      </c>
      <c r="FN160" s="154">
        <v>40</v>
      </c>
      <c r="FO160" s="167"/>
      <c r="FP160" s="167"/>
      <c r="FQ160" s="167"/>
      <c r="FR160" s="167"/>
      <c r="FS160" s="154"/>
      <c r="FT160" s="154"/>
      <c r="FU160" s="167"/>
      <c r="FV160" s="167"/>
      <c r="FW160" s="167"/>
      <c r="FX160" s="167"/>
      <c r="FY160" s="167"/>
      <c r="FZ160" s="167"/>
      <c r="GA160" s="154"/>
      <c r="GB160" s="154"/>
      <c r="GC160" s="167"/>
      <c r="GD160" s="154"/>
      <c r="GE160" s="154"/>
      <c r="GF160" s="154"/>
      <c r="GG160" s="154"/>
      <c r="GH160" s="154"/>
      <c r="GI160" s="154"/>
      <c r="GJ160" s="167"/>
      <c r="GK160" s="167"/>
      <c r="GL160" s="167"/>
      <c r="GM160" s="167"/>
      <c r="GN160" s="154"/>
      <c r="GO160" s="167"/>
      <c r="GP160" s="154"/>
      <c r="GQ160" s="154"/>
      <c r="GR160" s="154"/>
      <c r="GS160" s="154"/>
      <c r="GT160" s="154"/>
      <c r="GU160" s="154"/>
      <c r="GV160" s="154"/>
      <c r="GW160" s="154"/>
      <c r="GX160" s="154"/>
      <c r="GY160" s="154"/>
      <c r="GZ160" s="154"/>
      <c r="HA160" s="154"/>
      <c r="HB160" s="154"/>
      <c r="HC160" s="154"/>
      <c r="HD160" s="154"/>
      <c r="HE160" s="154"/>
      <c r="HF160" s="154"/>
      <c r="HG160" s="154"/>
      <c r="HH160" s="154"/>
      <c r="HI160" s="154"/>
      <c r="HJ160" s="154"/>
      <c r="HK160" s="154"/>
      <c r="HL160" s="154"/>
      <c r="HM160" s="154"/>
      <c r="HN160" s="154"/>
      <c r="HO160" s="154"/>
      <c r="HP160" s="154"/>
      <c r="HQ160" s="154"/>
      <c r="HR160" s="154"/>
      <c r="HS160" s="154"/>
      <c r="HT160" s="154"/>
      <c r="HU160" s="154"/>
      <c r="HV160" s="154"/>
      <c r="HW160" s="154"/>
      <c r="HX160" s="154"/>
      <c r="HY160" s="154"/>
      <c r="HZ160" s="154"/>
      <c r="IA160" s="154"/>
      <c r="IB160" s="154"/>
      <c r="IC160" s="154"/>
      <c r="ID160" s="154"/>
      <c r="IE160" s="154"/>
      <c r="IF160" s="154"/>
      <c r="IG160" s="154"/>
      <c r="IH160" s="154"/>
      <c r="II160" s="154"/>
      <c r="IJ160" s="154"/>
      <c r="IK160" s="154"/>
      <c r="IL160" s="154"/>
      <c r="IM160" s="154"/>
      <c r="IN160" s="154"/>
      <c r="IO160" s="154"/>
      <c r="IP160" s="154"/>
      <c r="IQ160" s="154"/>
      <c r="IR160" s="154"/>
      <c r="IS160" s="154"/>
      <c r="IT160" s="154"/>
      <c r="IU160" s="154"/>
      <c r="IV160" s="154"/>
      <c r="IW160" s="154"/>
      <c r="IX160" s="154"/>
      <c r="IY160" s="154"/>
      <c r="IZ160" s="10"/>
      <c r="JA160" s="154"/>
      <c r="JB160" s="154"/>
      <c r="JC160" s="154"/>
      <c r="JD160" s="154"/>
      <c r="JE160" s="154"/>
      <c r="JF160" s="154"/>
      <c r="JG160" s="154"/>
      <c r="JH160" s="154"/>
      <c r="JI160" s="154"/>
      <c r="JJ160" s="154"/>
      <c r="JK160" s="154"/>
      <c r="JL160" s="167"/>
      <c r="JM160" s="167"/>
      <c r="JN160" s="167"/>
      <c r="JO160" s="167"/>
      <c r="JP160" s="167"/>
      <c r="JQ160" s="154"/>
      <c r="JR160" s="10"/>
      <c r="JS160" s="154"/>
      <c r="JT160" s="154"/>
      <c r="JU160" s="154"/>
      <c r="JV160" s="154"/>
      <c r="JW160" s="154"/>
      <c r="JX160" s="154"/>
      <c r="JY160" s="154"/>
      <c r="JZ160" s="154"/>
      <c r="KA160" s="154"/>
      <c r="KB160" s="154"/>
      <c r="KC160" s="154"/>
      <c r="KD160" s="154"/>
      <c r="KE160" s="154"/>
      <c r="KF160" s="154"/>
      <c r="KG160" s="154"/>
      <c r="KH160" s="154"/>
      <c r="KI160" s="154"/>
      <c r="KJ160" s="27">
        <v>0</v>
      </c>
    </row>
    <row r="161" spans="1:296" s="148" customFormat="1" outlineLevel="1">
      <c r="A161" s="126">
        <f t="shared" si="13"/>
        <v>156</v>
      </c>
      <c r="B161" s="126">
        <f>$A$7</f>
        <v>2</v>
      </c>
      <c r="C161" s="148">
        <v>1000</v>
      </c>
      <c r="D161" s="148" t="s">
        <v>884</v>
      </c>
      <c r="E161" s="148" t="b">
        <v>0</v>
      </c>
      <c r="F161" s="148" t="b">
        <v>0</v>
      </c>
      <c r="G161" s="148" t="b">
        <f>E161</f>
        <v>0</v>
      </c>
      <c r="H161" s="32">
        <v>3</v>
      </c>
      <c r="I161" s="32">
        <v>1</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AA161" s="142" t="str" cm="1">
        <f t="array" aca="1" ref="AA161" ca="1">"00000 " &amp;AA159
&amp;IF($FK161="-","",2130-FK161)
&amp;INDEX(DataMaster!$B$10:$B$12,$I161)         &amp;IF($J161=1,""," Risk"&amp;INDEX(i.risk_aversion,$J161,1))        &amp;IF($K161=1,""," REV"&amp; INDEX(DataMaster!$B$54:$B$58,$K161))              &amp; IF($L161=1,""," Minroe"&amp;INDEX(minroe,$L161))              &amp;  IF($M161=1,""," Overdraw"&amp;INDEX(overdraw,$M161))
&amp; IF($N161=1,""," Mach"&amp;INDEX(i.mach_option,$N161))
&amp; IF($O161=1,""," Interest"&amp;INDEX(i.interest_rate,$O161))            &amp; IF($P161=1,""," Opp cost"&amp;INDEX(i.opp_cost_capital,$P161))           &amp; IF($Q161=1,""," Casual_ub"&amp;INDEX(i.casual_ub,$Q161))           &amp; IF($R161=1,""," Cropgraze"&amp;INDEX(i.cropgraze_inc,$R161))
&amp; IF($S161=1,""," Yield"&amp;INDEX(i.all_rot_yield,$S161))          &amp; IF($T161=1,""," Pasture"&amp;INDEX(i.pasture_prod,$T161))          &amp; IF($U161=1,""," Scan"&amp;INDEX(i.scan,$U161))
&amp;  IF($JL161=1,""," WP"&amp;TEXT($JL161*100,"000p"))                &amp; IF($JM161=1,""," MP"&amp;TEXT($JM161*100,"000p"))                      &amp; IF($JN161=1,""," GP"&amp;TEXT($JN161*100,"000p"))          &amp; IF($JO161=1,""," Can"&amp;TEXT($JO161*100,"000p"))
&amp; " (F"&amp;3+IFERROR(1*$CH161,0)+IFERROR(1*$CI161,0)&amp;3-IFERROR(1*NOT($CK161),0)&amp;"N"&amp;$CP161&amp;$CQ161&amp;")"</f>
        <v>00000 Presentation_CropArea 213SE CropgrazeFALSE (F33N11)</v>
      </c>
      <c r="AB161" s="10" t="str">
        <f ca="1">IF(COUNTIF(AA$5:AA161,AA161)=1,"-","Dup")</f>
        <v>-</v>
      </c>
      <c r="AC161" s="10"/>
      <c r="AD161" s="168" t="str">
        <f t="shared" ref="AD161:AI196" ca="1" si="477">OFFSET(AD$5,$B161,0)</f>
        <v>-</v>
      </c>
      <c r="AE161" s="167" t="b">
        <v>1</v>
      </c>
      <c r="AF161" s="167" t="b">
        <v>1</v>
      </c>
      <c r="AG161" s="168" t="str">
        <f t="shared" ca="1" si="477"/>
        <v>-</v>
      </c>
      <c r="AH161" s="168" t="str">
        <f t="shared" ca="1" si="477"/>
        <v>-</v>
      </c>
      <c r="AI161" s="168" t="b">
        <f t="shared" ca="1" si="477"/>
        <v>1</v>
      </c>
      <c r="AJ161" s="10"/>
      <c r="AK161" s="166" t="b">
        <f t="shared" ref="AK161:AP196" si="478">INDEX(model_structure,$I161,AK$15)</f>
        <v>1</v>
      </c>
      <c r="AL161" s="166" t="str">
        <f t="shared" si="478"/>
        <v>-</v>
      </c>
      <c r="AM161" s="166" t="str">
        <f t="shared" si="478"/>
        <v>-</v>
      </c>
      <c r="AN161" s="166" t="str">
        <f t="shared" si="478"/>
        <v>-</v>
      </c>
      <c r="AO161" s="166" t="b">
        <f t="shared" si="478"/>
        <v>0</v>
      </c>
      <c r="AP161" s="166" t="b">
        <f t="shared" si="478"/>
        <v>0</v>
      </c>
      <c r="AQ161" s="166">
        <f t="shared" ref="AQ161:AQ196" si="479">INDEX(minroe,$L161)</f>
        <v>0</v>
      </c>
      <c r="AR161" s="166" t="b">
        <f t="shared" ref="AR161:AV196" si="480">INDEX(i.risk_aversion,$J161,AR$15)</f>
        <v>0</v>
      </c>
      <c r="AS161" s="166" t="b">
        <f t="shared" si="480"/>
        <v>0</v>
      </c>
      <c r="AT161" s="166" t="str">
        <f t="shared" si="480"/>
        <v>-</v>
      </c>
      <c r="AU161" s="166" t="str">
        <f t="shared" si="480"/>
        <v>-</v>
      </c>
      <c r="AV161" s="166" t="str">
        <f t="shared" si="480"/>
        <v>-</v>
      </c>
      <c r="AW161" s="10"/>
      <c r="AX161" s="166" t="b">
        <f t="shared" ref="AX161:AX196" si="481">INDEX(model_structure,$I161,AX$15)</f>
        <v>1</v>
      </c>
      <c r="AY161" s="168" t="b">
        <f t="shared" ref="AY161:AZ196" ca="1" si="482">OFFSET(AY$5,$B161,0)</f>
        <v>1</v>
      </c>
      <c r="AZ161" s="168" t="b">
        <f t="shared" ca="1" si="482"/>
        <v>1</v>
      </c>
      <c r="BA161" s="167">
        <f t="shared" ref="BA161:BA196" si="483">VALUE($H161&amp;MIN(2,$I161)&amp;"08")</f>
        <v>3108</v>
      </c>
      <c r="BB161" s="168" t="str">
        <f t="shared" ref="BB161:BV173" ca="1" si="484">OFFSET(BB$5,$B161,0)</f>
        <v>-</v>
      </c>
      <c r="BC161" s="168" t="str">
        <f t="shared" ca="1" si="484"/>
        <v>-</v>
      </c>
      <c r="BD161" s="168" t="str">
        <f t="shared" ca="1" si="484"/>
        <v>-</v>
      </c>
      <c r="BE161" s="168" t="str">
        <f t="shared" ca="1" si="484"/>
        <v>-</v>
      </c>
      <c r="BF161" s="168" t="str">
        <f t="shared" ca="1" si="484"/>
        <v>-</v>
      </c>
      <c r="BG161" s="168">
        <f t="shared" ca="1" si="484"/>
        <v>1</v>
      </c>
      <c r="BH161" s="168">
        <f t="shared" ca="1" si="484"/>
        <v>1</v>
      </c>
      <c r="BI161" s="168" t="str">
        <f t="shared" ca="1" si="484"/>
        <v>-</v>
      </c>
      <c r="BJ161" s="168" t="str">
        <f t="shared" ca="1" si="484"/>
        <v>-</v>
      </c>
      <c r="BK161" s="10"/>
      <c r="BL161" s="168" t="str">
        <f t="shared" ca="1" si="484"/>
        <v>-</v>
      </c>
      <c r="BM161" s="168" t="str">
        <f t="shared" ca="1" si="484"/>
        <v>-</v>
      </c>
      <c r="BN161" s="168" t="str">
        <f t="shared" ca="1" si="484"/>
        <v>-</v>
      </c>
      <c r="BO161" s="168" t="str">
        <f t="shared" ca="1" si="484"/>
        <v>-</v>
      </c>
      <c r="BP161" s="168" t="str">
        <f t="shared" ca="1" si="484"/>
        <v>-</v>
      </c>
      <c r="BQ161" s="168" t="str">
        <f t="shared" ca="1" si="484"/>
        <v>-</v>
      </c>
      <c r="BR161" s="168" t="str">
        <f t="shared" ca="1" si="484"/>
        <v>-</v>
      </c>
      <c r="BS161" s="168" t="str">
        <f t="shared" ca="1" si="484"/>
        <v>-</v>
      </c>
      <c r="BT161" s="168" t="str">
        <f t="shared" ca="1" si="484"/>
        <v>-</v>
      </c>
      <c r="BU161" s="168" t="str">
        <f t="shared" ca="1" si="484"/>
        <v>-</v>
      </c>
      <c r="BV161" s="168" t="str">
        <f t="shared" ca="1" si="484"/>
        <v>-</v>
      </c>
      <c r="BW161" s="166" t="str" cm="1">
        <f t="array" ref="BW161">INDEX(i.rev,$K161,BW$15)</f>
        <v>-</v>
      </c>
      <c r="BX161" s="166" t="str" cm="1">
        <f t="array" ref="BX161">INDEX(i.rev,$K161,BX$15)</f>
        <v>-</v>
      </c>
      <c r="BY161" s="166" t="str" cm="1">
        <f t="array" ref="BY161">INDEX(i.rev,$K161,BY$15)</f>
        <v>-</v>
      </c>
      <c r="BZ161" s="166" t="str" cm="1">
        <f t="array" ref="BZ161">INDEX(i.rev,$K161,BZ$15)</f>
        <v>-</v>
      </c>
      <c r="CA161" s="166" t="str" cm="1">
        <f t="array" ref="CA161">INDEX(i.rev,$K161,CA$15)</f>
        <v>-</v>
      </c>
      <c r="CB161" s="166" t="str" cm="1">
        <f t="array" ref="CB161">INDEX(i.rev,$K161,CB$15)</f>
        <v>-</v>
      </c>
      <c r="CC161" s="166" t="str" cm="1">
        <f t="array" ref="CC161">INDEX(i.rev,$K161,CC$15)</f>
        <v>-</v>
      </c>
      <c r="CD161" s="166" t="str" cm="1">
        <f t="array" ref="CD161">INDEX(i.rev,$K161,CD$15)</f>
        <v>-</v>
      </c>
      <c r="CE161" s="166" t="str" cm="1">
        <f t="array" ref="CE161">INDEX(i.rev,$K161,CE$15)</f>
        <v>-</v>
      </c>
      <c r="CF161" s="166" t="str" cm="1">
        <f t="array" ref="CF161">INDEX(i.rev,$K161,CF$15)</f>
        <v>-</v>
      </c>
      <c r="CG161" s="10"/>
      <c r="CH161" s="168" t="str">
        <f t="shared" ref="CH161:EB169" ca="1" si="485">OFFSET(CH$5,$B161,0)</f>
        <v>-</v>
      </c>
      <c r="CI161" s="168" t="str">
        <f t="shared" ca="1" si="485"/>
        <v>-</v>
      </c>
      <c r="CJ161" s="168" t="str">
        <f t="shared" ca="1" si="485"/>
        <v>-</v>
      </c>
      <c r="CK161" s="168" t="str">
        <f t="shared" ca="1" si="485"/>
        <v>-</v>
      </c>
      <c r="CL161" s="168" t="str">
        <f t="shared" ca="1" si="485"/>
        <v>-</v>
      </c>
      <c r="CM161" s="168" t="str">
        <f t="shared" ca="1" si="485"/>
        <v>-</v>
      </c>
      <c r="CN161" s="168" t="str">
        <f t="shared" ca="1" si="485"/>
        <v>-</v>
      </c>
      <c r="CO161" s="168" t="str">
        <f t="shared" ca="1" si="485"/>
        <v>-</v>
      </c>
      <c r="CP161" s="168">
        <f t="shared" ca="1" si="485"/>
        <v>1</v>
      </c>
      <c r="CQ161" s="168">
        <f t="shared" ca="1" si="485"/>
        <v>1</v>
      </c>
      <c r="CR161" s="168">
        <f t="shared" ca="1" si="485"/>
        <v>0</v>
      </c>
      <c r="CS161" s="168" t="str">
        <f t="shared" ca="1" si="485"/>
        <v>-</v>
      </c>
      <c r="CT161" s="168" t="str">
        <f t="shared" ca="1" si="485"/>
        <v>-</v>
      </c>
      <c r="CU161" s="168" t="str">
        <f t="shared" ca="1" si="485"/>
        <v>-</v>
      </c>
      <c r="CV161" s="168" t="str">
        <f t="shared" ca="1" si="485"/>
        <v>-</v>
      </c>
      <c r="CW161" s="168" t="str">
        <f t="shared" ca="1" si="485"/>
        <v>-</v>
      </c>
      <c r="CX161" s="168" t="str">
        <f t="shared" ca="1" si="485"/>
        <v>-</v>
      </c>
      <c r="CY161" s="168" t="str">
        <f t="shared" ca="1" si="485"/>
        <v>-</v>
      </c>
      <c r="CZ161" s="168">
        <f t="shared" ca="1" si="485"/>
        <v>0</v>
      </c>
      <c r="DA161" s="168" t="str">
        <f t="shared" ca="1" si="485"/>
        <v>-</v>
      </c>
      <c r="DB161" s="168" t="str">
        <f t="shared" ca="1" si="485"/>
        <v>-</v>
      </c>
      <c r="DC161" s="168" t="str">
        <f t="shared" ca="1" si="485"/>
        <v>-</v>
      </c>
      <c r="DD161" s="168" t="str">
        <f t="shared" ca="1" si="485"/>
        <v>-</v>
      </c>
      <c r="DE161" s="168" t="str">
        <f t="shared" ca="1" si="485"/>
        <v>-</v>
      </c>
      <c r="DF161" s="168">
        <f t="shared" ca="1" si="485"/>
        <v>0</v>
      </c>
      <c r="DG161" s="168">
        <f t="shared" ca="1" si="485"/>
        <v>0</v>
      </c>
      <c r="DH161" s="168">
        <f t="shared" ca="1" si="485"/>
        <v>0</v>
      </c>
      <c r="DI161" s="168">
        <f t="shared" ca="1" si="485"/>
        <v>0</v>
      </c>
      <c r="DJ161" s="168">
        <f t="shared" ca="1" si="485"/>
        <v>0</v>
      </c>
      <c r="DK161" s="168">
        <f t="shared" ca="1" si="485"/>
        <v>0</v>
      </c>
      <c r="DL161" s="168">
        <f t="shared" ca="1" si="485"/>
        <v>0</v>
      </c>
      <c r="DM161" s="168" t="str">
        <f t="shared" ca="1" si="485"/>
        <v>-</v>
      </c>
      <c r="DN161" s="168" t="str">
        <f t="shared" ca="1" si="485"/>
        <v>-</v>
      </c>
      <c r="DO161" s="168" t="str">
        <f t="shared" ca="1" si="485"/>
        <v>-</v>
      </c>
      <c r="DP161" s="168" t="str">
        <f t="shared" ca="1" si="485"/>
        <v>-</v>
      </c>
      <c r="DQ161" s="168" t="str">
        <f t="shared" ca="1" si="485"/>
        <v>-</v>
      </c>
      <c r="DR161" s="168" t="str">
        <f t="shared" ca="1" si="485"/>
        <v>-</v>
      </c>
      <c r="DS161" s="168" t="str">
        <f t="shared" ca="1" si="485"/>
        <v>-</v>
      </c>
      <c r="DT161" s="168" t="str">
        <f t="shared" ca="1" si="485"/>
        <v>-</v>
      </c>
      <c r="DU161" s="168" t="str">
        <f t="shared" ca="1" si="485"/>
        <v>-</v>
      </c>
      <c r="DV161" s="168" t="str">
        <f t="shared" ca="1" si="485"/>
        <v>-</v>
      </c>
      <c r="DW161" s="168" t="str">
        <f t="shared" ca="1" si="485"/>
        <v>-</v>
      </c>
      <c r="DX161" s="10"/>
      <c r="DY161" s="168">
        <f t="shared" ca="1" si="485"/>
        <v>1</v>
      </c>
      <c r="DZ161" s="168" t="str">
        <f t="shared" ca="1" si="485"/>
        <v>-</v>
      </c>
      <c r="EA161" s="168" t="str">
        <f t="shared" ca="1" si="485"/>
        <v>-</v>
      </c>
      <c r="EB161" s="168" t="str">
        <f t="shared" ca="1" si="485"/>
        <v>-</v>
      </c>
      <c r="EC161" s="168" t="str">
        <f t="shared" ref="EC161:EG196" ca="1" si="486">OFFSET(EC$5,$B161,0)</f>
        <v>-</v>
      </c>
      <c r="ED161" s="168" t="b">
        <f t="shared" ca="1" si="486"/>
        <v>0</v>
      </c>
      <c r="EE161" s="168" t="str">
        <f t="shared" ca="1" si="486"/>
        <v>-</v>
      </c>
      <c r="EF161" s="168">
        <f t="shared" ca="1" si="486"/>
        <v>0</v>
      </c>
      <c r="EG161" s="168" t="str">
        <f t="shared" ca="1" si="486"/>
        <v>-</v>
      </c>
      <c r="EH161" s="166" cm="1">
        <f t="array" ref="EH161">INDEX(i.rev,$K161,EH$15)</f>
        <v>1</v>
      </c>
      <c r="EI161" s="168">
        <f t="shared" ref="EI161:EX176" ca="1" si="487">OFFSET(EI$5,$B161,0)</f>
        <v>0</v>
      </c>
      <c r="EJ161" s="168">
        <f t="shared" ca="1" si="487"/>
        <v>1</v>
      </c>
      <c r="EK161" s="168">
        <f t="shared" ca="1" si="487"/>
        <v>0</v>
      </c>
      <c r="EL161" s="168">
        <f t="shared" ca="1" si="487"/>
        <v>1</v>
      </c>
      <c r="EM161" s="168">
        <f t="shared" ca="1" si="487"/>
        <v>1</v>
      </c>
      <c r="EN161" s="168">
        <f t="shared" ca="1" si="487"/>
        <v>1</v>
      </c>
      <c r="EO161" s="168">
        <f t="shared" ca="1" si="487"/>
        <v>0</v>
      </c>
      <c r="EP161" s="168">
        <f t="shared" ca="1" si="487"/>
        <v>0</v>
      </c>
      <c r="EQ161" s="168">
        <f t="shared" ca="1" si="487"/>
        <v>0</v>
      </c>
      <c r="ER161" s="168">
        <f t="shared" ca="1" si="487"/>
        <v>0</v>
      </c>
      <c r="ES161" s="168">
        <f t="shared" ca="1" si="487"/>
        <v>0</v>
      </c>
      <c r="ET161" s="168">
        <f t="shared" ca="1" si="487"/>
        <v>0</v>
      </c>
      <c r="EU161" s="168">
        <f t="shared" ca="1" si="487"/>
        <v>0</v>
      </c>
      <c r="EV161" s="168">
        <f t="shared" ca="1" si="487"/>
        <v>0</v>
      </c>
      <c r="EW161" s="168">
        <f t="shared" ca="1" si="487"/>
        <v>0</v>
      </c>
      <c r="EX161" s="168">
        <f t="shared" ca="1" si="487"/>
        <v>0</v>
      </c>
      <c r="EY161" s="166" cm="1">
        <f t="array" ref="EY161">INDEX(i.rev,$K161,EY$15)</f>
        <v>0</v>
      </c>
      <c r="EZ161" s="168">
        <f t="shared" ref="EZ161:EZ196" ca="1" si="488">OFFSET(EZ$5,$B161,0)</f>
        <v>0</v>
      </c>
      <c r="FA161" s="166" cm="1">
        <f t="array" ref="FA161">INDEX(i.rev,$K161,FA$15)</f>
        <v>1</v>
      </c>
      <c r="FB161" s="168">
        <f t="shared" ref="FB161:GG172" ca="1" si="489">OFFSET(FB$5,$B161,0)</f>
        <v>0</v>
      </c>
      <c r="FC161" s="168">
        <f t="shared" ca="1" si="489"/>
        <v>0</v>
      </c>
      <c r="FD161" s="168">
        <f t="shared" ca="1" si="489"/>
        <v>0</v>
      </c>
      <c r="FE161" s="168">
        <f t="shared" ca="1" si="489"/>
        <v>0</v>
      </c>
      <c r="FF161" s="168">
        <f t="shared" ca="1" si="489"/>
        <v>0</v>
      </c>
      <c r="FG161" s="168">
        <f t="shared" ca="1" si="489"/>
        <v>0</v>
      </c>
      <c r="FH161" s="168">
        <f t="shared" ca="1" si="489"/>
        <v>0</v>
      </c>
      <c r="FI161" s="10">
        <v>0.9</v>
      </c>
      <c r="FJ161" s="166" t="b">
        <f>FK161&gt;0</f>
        <v>1</v>
      </c>
      <c r="FK161" s="192">
        <f>$FK$160*FI161</f>
        <v>1917</v>
      </c>
      <c r="FL161" s="168" t="str">
        <f t="shared" ref="FJ161:FN176" ca="1" si="490">OFFSET(FL$5,$B161,0)</f>
        <v>-</v>
      </c>
      <c r="FM161" s="168" t="str">
        <f t="shared" ca="1" si="490"/>
        <v>-</v>
      </c>
      <c r="FN161" s="168" t="str">
        <f t="shared" ca="1" si="490"/>
        <v>-</v>
      </c>
      <c r="FO161" s="166" t="b">
        <f t="shared" ref="FO161:FQ196" si="491">INDEX(i.TOL,$H161,FO$15)</f>
        <v>0</v>
      </c>
      <c r="FP161" s="166" t="b">
        <f t="shared" si="491"/>
        <v>0</v>
      </c>
      <c r="FQ161" s="166" t="b">
        <f t="shared" si="491"/>
        <v>1</v>
      </c>
      <c r="FR161" s="168">
        <f t="shared" ca="1" si="489"/>
        <v>0</v>
      </c>
      <c r="FS161" s="166">
        <f t="shared" ref="FS161:FT196" si="492">INDEX(i.scan,$U161)</f>
        <v>1</v>
      </c>
      <c r="FT161" s="166">
        <f t="shared" si="492"/>
        <v>1</v>
      </c>
      <c r="FU161" s="168" t="str">
        <f t="shared" ca="1" si="489"/>
        <v>-</v>
      </c>
      <c r="FV161" s="168" t="str">
        <f t="shared" ca="1" si="489"/>
        <v>-</v>
      </c>
      <c r="FW161" s="168" t="str">
        <f t="shared" ca="1" si="489"/>
        <v>-</v>
      </c>
      <c r="FX161" s="168" t="str">
        <f t="shared" ca="1" si="489"/>
        <v>-</v>
      </c>
      <c r="FY161" s="168" t="str">
        <f t="shared" ca="1" si="489"/>
        <v>-</v>
      </c>
      <c r="FZ161" s="168" t="str">
        <f t="shared" ca="1" si="489"/>
        <v>-</v>
      </c>
      <c r="GA161" s="168" t="str">
        <f t="shared" ca="1" si="489"/>
        <v>-</v>
      </c>
      <c r="GB161" s="168" t="str">
        <f t="shared" ca="1" si="489"/>
        <v>-</v>
      </c>
      <c r="GC161" s="168" t="str">
        <f t="shared" ca="1" si="489"/>
        <v>-</v>
      </c>
      <c r="GD161" s="168" t="b">
        <f t="shared" ca="1" si="489"/>
        <v>1</v>
      </c>
      <c r="GE161" s="168" t="str">
        <f t="shared" ca="1" si="489"/>
        <v>-</v>
      </c>
      <c r="GF161" s="168" t="str">
        <f t="shared" ca="1" si="489"/>
        <v>-</v>
      </c>
      <c r="GG161" s="168" t="str">
        <f ca="1">OFFSET(GG$5,$B161,0)</f>
        <v>-</v>
      </c>
      <c r="GH161" s="168" t="str">
        <f t="shared" ref="GH161:GW191" ca="1" si="493">OFFSET(GH$5,$B161,0)</f>
        <v>-</v>
      </c>
      <c r="GI161" s="168" t="str">
        <f ca="1">OFFSET(GI$5,$B161,0)</f>
        <v>-</v>
      </c>
      <c r="GJ161" s="168" t="str">
        <f t="shared" ref="GJ161:GY176" ca="1" si="494">OFFSET(GJ$5,$B161,0)</f>
        <v>-</v>
      </c>
      <c r="GK161" s="168" t="str">
        <f t="shared" ca="1" si="494"/>
        <v>-</v>
      </c>
      <c r="GL161" s="168" t="str">
        <f t="shared" ca="1" si="494"/>
        <v>-</v>
      </c>
      <c r="GM161" s="168" t="str">
        <f t="shared" ca="1" si="494"/>
        <v>-</v>
      </c>
      <c r="GN161" s="168" t="str">
        <f t="shared" ca="1" si="494"/>
        <v>-</v>
      </c>
      <c r="GO161" s="168" t="str">
        <f t="shared" ca="1" si="494"/>
        <v>-</v>
      </c>
      <c r="GP161" s="168" t="str">
        <f t="shared" ca="1" si="494"/>
        <v>-</v>
      </c>
      <c r="GQ161" s="168" t="str">
        <f t="shared" ca="1" si="494"/>
        <v>-</v>
      </c>
      <c r="GR161" s="168" t="str">
        <f t="shared" ca="1" si="494"/>
        <v>-</v>
      </c>
      <c r="GS161" s="168">
        <f t="shared" ca="1" si="494"/>
        <v>500</v>
      </c>
      <c r="GT161" s="168">
        <f t="shared" ca="1" si="494"/>
        <v>500</v>
      </c>
      <c r="GU161" s="168" t="str">
        <f t="shared" ca="1" si="494"/>
        <v>-</v>
      </c>
      <c r="GV161" s="168" t="str">
        <f t="shared" ca="1" si="494"/>
        <v>-</v>
      </c>
      <c r="GW161" s="168" t="str">
        <f t="shared" ca="1" si="494"/>
        <v>-</v>
      </c>
      <c r="GX161" s="168" t="str">
        <f t="shared" ca="1" si="494"/>
        <v>-</v>
      </c>
      <c r="GY161" s="168" t="str">
        <f t="shared" ca="1" si="494"/>
        <v>-</v>
      </c>
      <c r="GZ161" s="168" t="str">
        <f t="shared" ref="GZ161:IO167" ca="1" si="495">OFFSET(GZ$5,$B161,0)</f>
        <v>-</v>
      </c>
      <c r="HA161" s="168" t="str">
        <f t="shared" ca="1" si="495"/>
        <v>-</v>
      </c>
      <c r="HB161" s="168" t="str">
        <f t="shared" ca="1" si="495"/>
        <v>-</v>
      </c>
      <c r="HC161" s="168" t="str">
        <f t="shared" ca="1" si="495"/>
        <v>-</v>
      </c>
      <c r="HD161" s="168" t="str">
        <f t="shared" ca="1" si="495"/>
        <v>-</v>
      </c>
      <c r="HE161" s="168" t="str">
        <f t="shared" ca="1" si="495"/>
        <v>-</v>
      </c>
      <c r="HF161" s="168" t="str">
        <f t="shared" ca="1" si="495"/>
        <v>-</v>
      </c>
      <c r="HG161" s="168" t="str">
        <f t="shared" ca="1" si="495"/>
        <v>-</v>
      </c>
      <c r="HH161" s="168" t="str">
        <f t="shared" ca="1" si="495"/>
        <v>-</v>
      </c>
      <c r="HI161" s="168" t="str">
        <f t="shared" ca="1" si="495"/>
        <v>-</v>
      </c>
      <c r="HJ161" s="168" t="str">
        <f t="shared" ca="1" si="495"/>
        <v>-</v>
      </c>
      <c r="HK161" s="168" t="str">
        <f t="shared" ca="1" si="495"/>
        <v>-</v>
      </c>
      <c r="HL161" s="168" t="str">
        <f t="shared" ca="1" si="495"/>
        <v>-</v>
      </c>
      <c r="HM161" s="168" t="str">
        <f t="shared" ca="1" si="495"/>
        <v>-</v>
      </c>
      <c r="HN161" s="168" t="str">
        <f t="shared" ca="1" si="495"/>
        <v>-</v>
      </c>
      <c r="HO161" s="168" t="str">
        <f t="shared" ca="1" si="495"/>
        <v>-</v>
      </c>
      <c r="HP161" s="168" t="str">
        <f t="shared" ca="1" si="495"/>
        <v>-</v>
      </c>
      <c r="HQ161" s="168" t="str">
        <f t="shared" ca="1" si="495"/>
        <v>-</v>
      </c>
      <c r="HR161" s="168" t="str">
        <f t="shared" ca="1" si="495"/>
        <v>-</v>
      </c>
      <c r="HS161" s="168" t="str">
        <f t="shared" ca="1" si="495"/>
        <v>-</v>
      </c>
      <c r="HT161" s="168" t="str">
        <f t="shared" ca="1" si="495"/>
        <v>-</v>
      </c>
      <c r="HU161" s="168" t="str">
        <f t="shared" ca="1" si="495"/>
        <v>-</v>
      </c>
      <c r="HV161" s="168" t="str">
        <f t="shared" ca="1" si="495"/>
        <v>-</v>
      </c>
      <c r="HW161" s="168" t="str">
        <f t="shared" ca="1" si="495"/>
        <v>-</v>
      </c>
      <c r="HX161" s="168" t="str">
        <f t="shared" ca="1" si="495"/>
        <v>-</v>
      </c>
      <c r="HY161" s="168" t="str">
        <f t="shared" ca="1" si="495"/>
        <v>-</v>
      </c>
      <c r="HZ161" s="168" t="str">
        <f t="shared" ca="1" si="495"/>
        <v>-</v>
      </c>
      <c r="IA161" s="168" t="str">
        <f t="shared" ca="1" si="495"/>
        <v>-</v>
      </c>
      <c r="IB161" s="168" t="str">
        <f t="shared" ca="1" si="495"/>
        <v>-</v>
      </c>
      <c r="IC161" s="168" t="str">
        <f t="shared" ca="1" si="495"/>
        <v>-</v>
      </c>
      <c r="ID161" s="168" t="str">
        <f t="shared" ca="1" si="495"/>
        <v>-</v>
      </c>
      <c r="IE161" s="168" t="str">
        <f t="shared" ca="1" si="495"/>
        <v>-</v>
      </c>
      <c r="IF161" s="168" t="str">
        <f t="shared" ca="1" si="495"/>
        <v>-</v>
      </c>
      <c r="IG161" s="168" t="str">
        <f t="shared" ca="1" si="495"/>
        <v>-</v>
      </c>
      <c r="IH161" s="168" t="str">
        <f t="shared" ca="1" si="495"/>
        <v>-</v>
      </c>
      <c r="II161" s="168" t="str">
        <f t="shared" ca="1" si="495"/>
        <v>-</v>
      </c>
      <c r="IJ161" s="168" t="str">
        <f t="shared" ca="1" si="495"/>
        <v>-</v>
      </c>
      <c r="IK161" s="168" t="str">
        <f t="shared" ca="1" si="495"/>
        <v>-</v>
      </c>
      <c r="IL161" s="168" t="str">
        <f t="shared" ca="1" si="495"/>
        <v>-</v>
      </c>
      <c r="IM161" s="168" t="str">
        <f t="shared" ca="1" si="495"/>
        <v>-</v>
      </c>
      <c r="IN161" s="168" t="str">
        <f t="shared" ca="1" si="495"/>
        <v>-</v>
      </c>
      <c r="IO161" s="168" t="str">
        <f t="shared" ca="1" si="495"/>
        <v>-</v>
      </c>
      <c r="IP161" s="168" t="str">
        <f t="shared" ref="IP161:IY186" ca="1" si="496">OFFSET(IP$5,$B161,0)</f>
        <v>-</v>
      </c>
      <c r="IQ161" s="168" t="str">
        <f t="shared" ca="1" si="496"/>
        <v>-</v>
      </c>
      <c r="IR161" s="168" t="str">
        <f t="shared" ca="1" si="496"/>
        <v>-</v>
      </c>
      <c r="IS161" s="168" t="str">
        <f t="shared" ca="1" si="496"/>
        <v>-</v>
      </c>
      <c r="IT161" s="168" t="str">
        <f t="shared" ca="1" si="496"/>
        <v>-</v>
      </c>
      <c r="IU161" s="168" t="str">
        <f t="shared" ca="1" si="496"/>
        <v>-</v>
      </c>
      <c r="IV161" s="168" t="str">
        <f t="shared" ca="1" si="496"/>
        <v>-</v>
      </c>
      <c r="IW161" s="168" t="str">
        <f t="shared" ca="1" si="496"/>
        <v>-</v>
      </c>
      <c r="IX161" s="168" t="str">
        <f t="shared" ca="1" si="496"/>
        <v>-</v>
      </c>
      <c r="IY161" s="168" t="str">
        <f t="shared" ca="1" si="496"/>
        <v>-</v>
      </c>
      <c r="IZ161" s="10"/>
      <c r="JA161" s="166">
        <f t="shared" ref="JA161:JA196" si="497">INDEX(i.interest_rate,$O161)</f>
        <v>4.4999999999999998E-2</v>
      </c>
      <c r="JB161" s="166">
        <f t="shared" ref="JB161:JB196" si="498">INDEX(i.opp_cost_capital,$P161)</f>
        <v>4.4999999999999998E-2</v>
      </c>
      <c r="JC161" s="168">
        <f t="shared" ref="JC161:KI175" ca="1" si="499">OFFSET(JC$5,$B161,0)</f>
        <v>1</v>
      </c>
      <c r="JD161" s="168">
        <f t="shared" ca="1" si="499"/>
        <v>0</v>
      </c>
      <c r="JE161" s="168">
        <f t="shared" ca="1" si="499"/>
        <v>1</v>
      </c>
      <c r="JF161" s="168">
        <f t="shared" ca="1" si="499"/>
        <v>1</v>
      </c>
      <c r="JG161" s="168">
        <f t="shared" ca="1" si="499"/>
        <v>0</v>
      </c>
      <c r="JH161" s="168">
        <f t="shared" ca="1" si="499"/>
        <v>70</v>
      </c>
      <c r="JI161" s="168">
        <f t="shared" ca="1" si="499"/>
        <v>50</v>
      </c>
      <c r="JJ161" s="168">
        <f t="shared" ca="1" si="499"/>
        <v>70</v>
      </c>
      <c r="JK161" s="168">
        <f t="shared" ca="1" si="499"/>
        <v>50</v>
      </c>
      <c r="JL161" s="166">
        <f t="shared" ref="JL161:JL196" si="500">INDEX(i.WoolPrices,$V161,JL$15)</f>
        <v>1</v>
      </c>
      <c r="JM161" s="166">
        <f t="shared" ref="JM161:JM196" si="501">INDEX(i.MeatPrices,$W161,JM$15)</f>
        <v>1</v>
      </c>
      <c r="JN161" s="166">
        <f t="shared" ref="JN161:JN196" si="502">INDEX(i.GrainPrices,$X161,JN$15)</f>
        <v>1</v>
      </c>
      <c r="JO161" s="166">
        <f t="shared" ref="JO161:JP196" si="503">INDEX(i.GrainPrices_k,$Y161,JO$15)</f>
        <v>1</v>
      </c>
      <c r="JP161" s="166">
        <f t="shared" si="503"/>
        <v>1</v>
      </c>
      <c r="JQ161" s="168">
        <f t="shared" ca="1" si="499"/>
        <v>1</v>
      </c>
      <c r="JR161" s="10"/>
      <c r="JS161" s="168">
        <f t="shared" ca="1" si="499"/>
        <v>1</v>
      </c>
      <c r="JT161" s="166">
        <f t="shared" ref="JT161:JT196" si="504">INDEX(i.pasture_prod,$T161)</f>
        <v>1</v>
      </c>
      <c r="JU161" s="168">
        <f t="shared" ca="1" si="499"/>
        <v>1</v>
      </c>
      <c r="JV161" s="168">
        <f t="shared" ca="1" si="499"/>
        <v>1</v>
      </c>
      <c r="JW161" s="168">
        <f t="shared" ca="1" si="499"/>
        <v>1</v>
      </c>
      <c r="JX161" s="168">
        <f t="shared" ca="1" si="499"/>
        <v>1</v>
      </c>
      <c r="JY161" s="168">
        <f t="shared" ca="1" si="499"/>
        <v>1</v>
      </c>
      <c r="JZ161" s="168">
        <f t="shared" ca="1" si="499"/>
        <v>1</v>
      </c>
      <c r="KA161" s="166">
        <f t="shared" ref="KA161:KA196" si="505">INDEX(i.pasture_prod,$T161)</f>
        <v>1</v>
      </c>
      <c r="KB161" s="166">
        <f t="shared" ref="KB161:KB196" si="506">INDEX(i.all_rot_yield,$S161)</f>
        <v>1</v>
      </c>
      <c r="KC161" s="166">
        <f t="shared" ref="KC161:KC196" si="507">INDEX(i.mach_option,$N161)</f>
        <v>1</v>
      </c>
      <c r="KD161" s="166" t="str">
        <f t="shared" ref="KD161:KD196" si="508">INDEX(overdraw,$M161)</f>
        <v>-</v>
      </c>
      <c r="KE161" s="168" t="str">
        <f t="shared" ref="KE161:KE196" ca="1" si="509">OFFSET(KE$5,$B161,0)</f>
        <v>-</v>
      </c>
      <c r="KF161" s="166" t="str">
        <f t="shared" ref="KF161:KF196" si="510">INDEX(i.casual_ub,$Q161)</f>
        <v>-</v>
      </c>
      <c r="KG161" s="166" t="str">
        <f t="shared" ref="KG161:KG196" si="511">INDEX(i.seedharv_casual_ub,$Q161)</f>
        <v>-</v>
      </c>
      <c r="KH161" s="166" t="b">
        <f t="shared" ref="KH161:KH196" si="512">INDEX(i.cropgraze_inc,$R161)</f>
        <v>0</v>
      </c>
      <c r="KI161" s="168">
        <f t="shared" ca="1" si="499"/>
        <v>0</v>
      </c>
      <c r="KJ161" s="27">
        <v>0</v>
      </c>
    </row>
    <row r="162" spans="1:296" s="148" customFormat="1" outlineLevel="1">
      <c r="A162" s="126">
        <f t="shared" si="13"/>
        <v>157</v>
      </c>
      <c r="B162" s="126">
        <f>$A$18</f>
        <v>13</v>
      </c>
      <c r="C162" s="148">
        <v>1000</v>
      </c>
      <c r="D162" s="148" t="s">
        <v>884</v>
      </c>
      <c r="E162" s="148" t="b">
        <v>0</v>
      </c>
      <c r="F162" s="148" t="b">
        <v>0</v>
      </c>
      <c r="G162" s="148" t="b">
        <f t="shared" ref="G162:G196" si="513">E162</f>
        <v>0</v>
      </c>
      <c r="H162" s="144">
        <f t="shared" ref="H162:Y177" ca="1" si="514">OFFSET(H162,-1,0)</f>
        <v>3</v>
      </c>
      <c r="I162" s="144">
        <f t="shared" ca="1" si="514"/>
        <v>1</v>
      </c>
      <c r="J162" s="144">
        <f t="shared" ca="1" si="514"/>
        <v>1</v>
      </c>
      <c r="K162" s="144">
        <f t="shared" ca="1" si="514"/>
        <v>1</v>
      </c>
      <c r="L162" s="144">
        <f t="shared" ca="1" si="514"/>
        <v>1</v>
      </c>
      <c r="M162" s="144">
        <f t="shared" ca="1" si="514"/>
        <v>1</v>
      </c>
      <c r="N162" s="144">
        <f t="shared" ca="1" si="514"/>
        <v>1</v>
      </c>
      <c r="O162" s="144">
        <f t="shared" ca="1" si="514"/>
        <v>1</v>
      </c>
      <c r="P162" s="144">
        <f t="shared" ca="1" si="514"/>
        <v>1</v>
      </c>
      <c r="Q162" s="144">
        <f t="shared" ca="1" si="514"/>
        <v>1</v>
      </c>
      <c r="R162" s="144">
        <f t="shared" ca="1" si="514"/>
        <v>2</v>
      </c>
      <c r="S162" s="144">
        <f t="shared" ca="1" si="514"/>
        <v>1</v>
      </c>
      <c r="T162" s="144">
        <f t="shared" ca="1" si="514"/>
        <v>1</v>
      </c>
      <c r="U162" s="144">
        <f t="shared" ca="1" si="514"/>
        <v>1</v>
      </c>
      <c r="V162" s="144">
        <f t="shared" ca="1" si="514"/>
        <v>1</v>
      </c>
      <c r="W162" s="144">
        <f t="shared" ca="1" si="514"/>
        <v>1</v>
      </c>
      <c r="X162" s="144">
        <f t="shared" ca="1" si="514"/>
        <v>1</v>
      </c>
      <c r="Y162" s="144">
        <f t="shared" ca="1" si="514"/>
        <v>1</v>
      </c>
      <c r="AA162" s="162" t="str" cm="1">
        <f t="array" aca="1" ref="AA162" ca="1">TEXT(LEFT(OFFSET(AA162,-1,0),5)+1,"00000")&amp;MID(OFFSET(AA162,-1,0),6,FIND(" ",OFFSET(AA162,-1,0),7)-5)
&amp;2130-FK162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IF($JL162=1,""," WP"&amp;TEXT($JL162*100,"000p"))                &amp; IF($JM162=1,""," MP"&amp;TEXT($JM162*100,"000p"))                      &amp; IF($JN162=1,""," GP"&amp;TEXT($JN162*100,"000p"))          &amp; IF($JO162=1,""," Can"&amp;TEXT($JO162*100,"000p"))
&amp; " (F"&amp;3+IFERROR(1*$CH162,0)+IFERROR(1*$CI162,0)&amp;3-IFERROR(1*NOT($CK162),0)&amp;"N"&amp;$CP162&amp;$CQ162&amp;")"</f>
        <v>00001 Presentation_CropArea 426SE CropgrazeFALSE (F33N11)</v>
      </c>
      <c r="AB162" s="10" t="str">
        <f ca="1">IF(COUNTIF(AA$5:AA162,AA162)=1,"-","Dup")</f>
        <v>-</v>
      </c>
      <c r="AC162" s="10"/>
      <c r="AD162" s="168" t="str">
        <f t="shared" ca="1" si="477"/>
        <v>-</v>
      </c>
      <c r="AE162" s="167" t="b">
        <v>1</v>
      </c>
      <c r="AF162" s="167" t="b">
        <v>1</v>
      </c>
      <c r="AG162" s="168" t="str">
        <f t="shared" ca="1" si="477"/>
        <v>-</v>
      </c>
      <c r="AH162" s="168" t="str">
        <f t="shared" ca="1" si="477"/>
        <v>-</v>
      </c>
      <c r="AI162" s="168" t="b">
        <f t="shared" ca="1" si="477"/>
        <v>1</v>
      </c>
      <c r="AJ162" s="10"/>
      <c r="AK162" s="166" t="b">
        <f t="shared" ca="1" si="478"/>
        <v>1</v>
      </c>
      <c r="AL162" s="166" t="str">
        <f t="shared" ca="1" si="478"/>
        <v>-</v>
      </c>
      <c r="AM162" s="166" t="str">
        <f t="shared" ca="1" si="478"/>
        <v>-</v>
      </c>
      <c r="AN162" s="166" t="str">
        <f t="shared" ca="1" si="478"/>
        <v>-</v>
      </c>
      <c r="AO162" s="166" t="b">
        <f t="shared" ca="1" si="478"/>
        <v>0</v>
      </c>
      <c r="AP162" s="166" t="b">
        <f t="shared" ca="1" si="478"/>
        <v>0</v>
      </c>
      <c r="AQ162" s="166">
        <f t="shared" ca="1" si="479"/>
        <v>0</v>
      </c>
      <c r="AR162" s="166" t="b">
        <f t="shared" ca="1" si="480"/>
        <v>0</v>
      </c>
      <c r="AS162" s="166" t="b">
        <f t="shared" ca="1" si="480"/>
        <v>0</v>
      </c>
      <c r="AT162" s="166" t="str">
        <f t="shared" ca="1" si="480"/>
        <v>-</v>
      </c>
      <c r="AU162" s="166" t="str">
        <f t="shared" ca="1" si="480"/>
        <v>-</v>
      </c>
      <c r="AV162" s="166" t="str">
        <f t="shared" ca="1" si="480"/>
        <v>-</v>
      </c>
      <c r="AW162" s="10"/>
      <c r="AX162" s="166" t="b">
        <f t="shared" ca="1" si="481"/>
        <v>1</v>
      </c>
      <c r="AY162" s="168" t="b">
        <f t="shared" ca="1" si="482"/>
        <v>1</v>
      </c>
      <c r="AZ162" s="168" t="b">
        <f t="shared" ca="1" si="482"/>
        <v>1</v>
      </c>
      <c r="BA162" s="167">
        <f t="shared" ca="1" si="483"/>
        <v>3108</v>
      </c>
      <c r="BB162" s="168" t="str">
        <f t="shared" ca="1" si="484"/>
        <v>-</v>
      </c>
      <c r="BC162" s="168" t="str">
        <f t="shared" ca="1" si="484"/>
        <v>-</v>
      </c>
      <c r="BD162" s="168" t="str">
        <f t="shared" ca="1" si="484"/>
        <v>-</v>
      </c>
      <c r="BE162" s="168" t="str">
        <f t="shared" ca="1" si="484"/>
        <v>-</v>
      </c>
      <c r="BF162" s="168" t="str">
        <f t="shared" ca="1" si="484"/>
        <v>-</v>
      </c>
      <c r="BG162" s="168">
        <f t="shared" ca="1" si="484"/>
        <v>1</v>
      </c>
      <c r="BH162" s="168">
        <f t="shared" ca="1" si="484"/>
        <v>1</v>
      </c>
      <c r="BI162" s="168" t="str">
        <f t="shared" ca="1" si="484"/>
        <v>-</v>
      </c>
      <c r="BJ162" s="168" t="str">
        <f t="shared" ca="1" si="484"/>
        <v>-</v>
      </c>
      <c r="BK162" s="10"/>
      <c r="BL162" s="168" t="str">
        <f t="shared" ca="1" si="484"/>
        <v>-</v>
      </c>
      <c r="BM162" s="168" t="str">
        <f t="shared" ca="1" si="484"/>
        <v>-</v>
      </c>
      <c r="BN162" s="168" t="str">
        <f t="shared" ca="1" si="484"/>
        <v>-</v>
      </c>
      <c r="BO162" s="168" t="str">
        <f t="shared" ca="1" si="484"/>
        <v>-</v>
      </c>
      <c r="BP162" s="168" t="str">
        <f t="shared" ca="1" si="484"/>
        <v>-</v>
      </c>
      <c r="BQ162" s="168" t="str">
        <f t="shared" ca="1" si="484"/>
        <v>-</v>
      </c>
      <c r="BR162" s="168" t="str">
        <f t="shared" ca="1" si="484"/>
        <v>-</v>
      </c>
      <c r="BS162" s="168" t="str">
        <f t="shared" ca="1" si="484"/>
        <v>-</v>
      </c>
      <c r="BT162" s="168" t="str">
        <f t="shared" ca="1" si="484"/>
        <v>-</v>
      </c>
      <c r="BU162" s="168" t="str">
        <f t="shared" ca="1" si="484"/>
        <v>-</v>
      </c>
      <c r="BV162" s="168" t="str">
        <f t="shared" ca="1" si="484"/>
        <v>-</v>
      </c>
      <c r="BW162" s="166" t="str" cm="1">
        <f t="array" aca="1" ref="BW162" ca="1">INDEX(i.rev,$K162,BW$15)</f>
        <v>-</v>
      </c>
      <c r="BX162" s="166" t="str" cm="1">
        <f t="array" aca="1" ref="BX162" ca="1">INDEX(i.rev,$K162,BX$15)</f>
        <v>-</v>
      </c>
      <c r="BY162" s="166" t="str" cm="1">
        <f t="array" aca="1" ref="BY162" ca="1">INDEX(i.rev,$K162,BY$15)</f>
        <v>-</v>
      </c>
      <c r="BZ162" s="166" t="str" cm="1">
        <f t="array" aca="1" ref="BZ162" ca="1">INDEX(i.rev,$K162,BZ$15)</f>
        <v>-</v>
      </c>
      <c r="CA162" s="166" t="str" cm="1">
        <f t="array" aca="1" ref="CA162" ca="1">INDEX(i.rev,$K162,CA$15)</f>
        <v>-</v>
      </c>
      <c r="CB162" s="166" t="str" cm="1">
        <f t="array" aca="1" ref="CB162" ca="1">INDEX(i.rev,$K162,CB$15)</f>
        <v>-</v>
      </c>
      <c r="CC162" s="166" t="str" cm="1">
        <f t="array" aca="1" ref="CC162" ca="1">INDEX(i.rev,$K162,CC$15)</f>
        <v>-</v>
      </c>
      <c r="CD162" s="166" t="str" cm="1">
        <f t="array" aca="1" ref="CD162" ca="1">INDEX(i.rev,$K162,CD$15)</f>
        <v>-</v>
      </c>
      <c r="CE162" s="166" t="str" cm="1">
        <f t="array" aca="1" ref="CE162" ca="1">INDEX(i.rev,$K162,CE$15)</f>
        <v>-</v>
      </c>
      <c r="CF162" s="166" t="str" cm="1">
        <f t="array" aca="1" ref="CF162" ca="1">INDEX(i.rev,$K162,CF$15)</f>
        <v>-</v>
      </c>
      <c r="CG162" s="10"/>
      <c r="CH162" s="168" t="str">
        <f t="shared" ca="1" si="485"/>
        <v>-</v>
      </c>
      <c r="CI162" s="168" t="str">
        <f t="shared" ca="1" si="485"/>
        <v>-</v>
      </c>
      <c r="CJ162" s="168" t="str">
        <f t="shared" ca="1" si="485"/>
        <v>-</v>
      </c>
      <c r="CK162" s="168" t="str">
        <f t="shared" ca="1" si="485"/>
        <v>-</v>
      </c>
      <c r="CL162" s="168" t="str">
        <f t="shared" ca="1" si="485"/>
        <v>-</v>
      </c>
      <c r="CM162" s="168" t="str">
        <f t="shared" ca="1" si="485"/>
        <v>-</v>
      </c>
      <c r="CN162" s="168" t="str">
        <f t="shared" ca="1" si="485"/>
        <v>-</v>
      </c>
      <c r="CO162" s="168" t="str">
        <f t="shared" ca="1" si="485"/>
        <v>-</v>
      </c>
      <c r="CP162" s="168">
        <f t="shared" ca="1" si="485"/>
        <v>1</v>
      </c>
      <c r="CQ162" s="168">
        <f t="shared" ca="1" si="485"/>
        <v>1</v>
      </c>
      <c r="CR162" s="168">
        <f t="shared" ca="1" si="485"/>
        <v>0</v>
      </c>
      <c r="CS162" s="168" t="str">
        <f t="shared" ca="1" si="485"/>
        <v>-</v>
      </c>
      <c r="CT162" s="168" t="str">
        <f t="shared" ca="1" si="485"/>
        <v>-</v>
      </c>
      <c r="CU162" s="168" t="str">
        <f t="shared" ca="1" si="485"/>
        <v>-</v>
      </c>
      <c r="CV162" s="168" t="str">
        <f t="shared" ca="1" si="485"/>
        <v>-</v>
      </c>
      <c r="CW162" s="168" t="str">
        <f t="shared" ca="1" si="485"/>
        <v>-</v>
      </c>
      <c r="CX162" s="168" t="str">
        <f t="shared" ca="1" si="485"/>
        <v>-</v>
      </c>
      <c r="CY162" s="168" t="str">
        <f t="shared" ca="1" si="485"/>
        <v>-</v>
      </c>
      <c r="CZ162" s="168">
        <f t="shared" ca="1" si="485"/>
        <v>0</v>
      </c>
      <c r="DA162" s="168" t="str">
        <f t="shared" ca="1" si="485"/>
        <v>-</v>
      </c>
      <c r="DB162" s="168" t="str">
        <f t="shared" ca="1" si="485"/>
        <v>-</v>
      </c>
      <c r="DC162" s="168" t="str">
        <f t="shared" ca="1" si="485"/>
        <v>-</v>
      </c>
      <c r="DD162" s="168" t="str">
        <f t="shared" ca="1" si="485"/>
        <v>-</v>
      </c>
      <c r="DE162" s="168" t="str">
        <f t="shared" ca="1" si="485"/>
        <v>-</v>
      </c>
      <c r="DF162" s="168">
        <f t="shared" ca="1" si="485"/>
        <v>0</v>
      </c>
      <c r="DG162" s="168">
        <f t="shared" ca="1" si="485"/>
        <v>0</v>
      </c>
      <c r="DH162" s="168">
        <f t="shared" ca="1" si="485"/>
        <v>0</v>
      </c>
      <c r="DI162" s="168">
        <f t="shared" ca="1" si="485"/>
        <v>0</v>
      </c>
      <c r="DJ162" s="168">
        <f t="shared" ca="1" si="485"/>
        <v>0</v>
      </c>
      <c r="DK162" s="168">
        <f t="shared" ca="1" si="485"/>
        <v>0</v>
      </c>
      <c r="DL162" s="168">
        <f t="shared" ca="1" si="485"/>
        <v>0</v>
      </c>
      <c r="DM162" s="168" t="str">
        <f t="shared" ca="1" si="485"/>
        <v>-</v>
      </c>
      <c r="DN162" s="168" t="str">
        <f t="shared" ca="1" si="485"/>
        <v>-</v>
      </c>
      <c r="DO162" s="168" t="str">
        <f t="shared" ca="1" si="485"/>
        <v>-</v>
      </c>
      <c r="DP162" s="168" t="str">
        <f t="shared" ca="1" si="485"/>
        <v>-</v>
      </c>
      <c r="DQ162" s="168" t="str">
        <f t="shared" ca="1" si="485"/>
        <v>-</v>
      </c>
      <c r="DR162" s="168" t="str">
        <f t="shared" ca="1" si="485"/>
        <v>-</v>
      </c>
      <c r="DS162" s="168" t="str">
        <f t="shared" ca="1" si="485"/>
        <v>-</v>
      </c>
      <c r="DT162" s="168" t="str">
        <f t="shared" ca="1" si="485"/>
        <v>-</v>
      </c>
      <c r="DU162" s="168" t="str">
        <f t="shared" ca="1" si="485"/>
        <v>-</v>
      </c>
      <c r="DV162" s="168" t="str">
        <f t="shared" ca="1" si="485"/>
        <v>-</v>
      </c>
      <c r="DW162" s="168" t="str">
        <f t="shared" ca="1" si="485"/>
        <v>-</v>
      </c>
      <c r="DX162" s="10"/>
      <c r="DY162" s="168">
        <f t="shared" ca="1" si="485"/>
        <v>1</v>
      </c>
      <c r="DZ162" s="168" t="str">
        <f t="shared" ca="1" si="485"/>
        <v>-</v>
      </c>
      <c r="EA162" s="168" t="str">
        <f t="shared" ca="1" si="485"/>
        <v>-</v>
      </c>
      <c r="EB162" s="168" t="str">
        <f t="shared" ca="1" si="485"/>
        <v>-</v>
      </c>
      <c r="EC162" s="168" t="str">
        <f t="shared" ca="1" si="486"/>
        <v>-</v>
      </c>
      <c r="ED162" s="168" t="b">
        <f t="shared" ca="1" si="486"/>
        <v>0</v>
      </c>
      <c r="EE162" s="168" t="str">
        <f t="shared" ca="1" si="486"/>
        <v>-</v>
      </c>
      <c r="EF162" s="168">
        <f t="shared" ca="1" si="486"/>
        <v>0</v>
      </c>
      <c r="EG162" s="168" t="str">
        <f t="shared" ca="1" si="486"/>
        <v>-</v>
      </c>
      <c r="EH162" s="166" cm="1">
        <f t="array" aca="1" ref="EH162" ca="1">INDEX(i.rev,$K162,EH$15)</f>
        <v>1</v>
      </c>
      <c r="EI162" s="168">
        <f t="shared" ca="1" si="487"/>
        <v>0</v>
      </c>
      <c r="EJ162" s="168">
        <f t="shared" ca="1" si="487"/>
        <v>1</v>
      </c>
      <c r="EK162" s="168">
        <f t="shared" ca="1" si="487"/>
        <v>0</v>
      </c>
      <c r="EL162" s="168">
        <f t="shared" ca="1" si="487"/>
        <v>1</v>
      </c>
      <c r="EM162" s="168">
        <f t="shared" ca="1" si="487"/>
        <v>1</v>
      </c>
      <c r="EN162" s="168">
        <f t="shared" ca="1" si="487"/>
        <v>1</v>
      </c>
      <c r="EO162" s="168">
        <f t="shared" ca="1" si="487"/>
        <v>0</v>
      </c>
      <c r="EP162" s="168">
        <f t="shared" ca="1" si="487"/>
        <v>0</v>
      </c>
      <c r="EQ162" s="168">
        <f t="shared" ca="1" si="487"/>
        <v>0</v>
      </c>
      <c r="ER162" s="168">
        <f t="shared" ca="1" si="487"/>
        <v>0</v>
      </c>
      <c r="ES162" s="168">
        <f t="shared" ca="1" si="487"/>
        <v>0</v>
      </c>
      <c r="ET162" s="168">
        <f t="shared" ca="1" si="487"/>
        <v>0</v>
      </c>
      <c r="EU162" s="168">
        <f t="shared" ca="1" si="487"/>
        <v>0</v>
      </c>
      <c r="EV162" s="168">
        <f t="shared" ca="1" si="487"/>
        <v>0</v>
      </c>
      <c r="EW162" s="168">
        <f t="shared" ca="1" si="487"/>
        <v>0</v>
      </c>
      <c r="EX162" s="168">
        <f t="shared" ca="1" si="487"/>
        <v>0</v>
      </c>
      <c r="EY162" s="166" cm="1">
        <f t="array" aca="1" ref="EY162" ca="1">INDEX(i.rev,$K162,EY$15)</f>
        <v>0</v>
      </c>
      <c r="EZ162" s="168">
        <f t="shared" ca="1" si="488"/>
        <v>0</v>
      </c>
      <c r="FA162" s="166" cm="1">
        <f t="array" aca="1" ref="FA162" ca="1">INDEX(i.rev,$K162,FA$15)</f>
        <v>1</v>
      </c>
      <c r="FB162" s="168">
        <f t="shared" ca="1" si="489"/>
        <v>0</v>
      </c>
      <c r="FC162" s="168">
        <f t="shared" ca="1" si="489"/>
        <v>0</v>
      </c>
      <c r="FD162" s="168">
        <f t="shared" ca="1" si="489"/>
        <v>0</v>
      </c>
      <c r="FE162" s="168">
        <f t="shared" ca="1" si="489"/>
        <v>0</v>
      </c>
      <c r="FF162" s="168">
        <f t="shared" ca="1" si="489"/>
        <v>0</v>
      </c>
      <c r="FG162" s="168">
        <f t="shared" ca="1" si="489"/>
        <v>0</v>
      </c>
      <c r="FH162" s="168">
        <f t="shared" ca="1" si="489"/>
        <v>0</v>
      </c>
      <c r="FI162" s="10">
        <v>0.8</v>
      </c>
      <c r="FJ162" s="166" t="b">
        <f t="shared" ref="FJ162:FJ169" si="515">FK162&gt;0</f>
        <v>1</v>
      </c>
      <c r="FK162" s="192">
        <f>$FK$160*FI162</f>
        <v>1704</v>
      </c>
      <c r="FL162" s="168" t="str">
        <f t="shared" ca="1" si="490"/>
        <v>-</v>
      </c>
      <c r="FM162" s="168" t="str">
        <f t="shared" ca="1" si="490"/>
        <v>-</v>
      </c>
      <c r="FN162" s="168" t="str">
        <f t="shared" ca="1" si="490"/>
        <v>-</v>
      </c>
      <c r="FO162" s="166" t="b">
        <f t="shared" ca="1" si="491"/>
        <v>0</v>
      </c>
      <c r="FP162" s="166" t="b">
        <f t="shared" ca="1" si="491"/>
        <v>0</v>
      </c>
      <c r="FQ162" s="166" t="b">
        <f t="shared" ca="1" si="491"/>
        <v>1</v>
      </c>
      <c r="FR162" s="168">
        <f t="shared" ca="1" si="489"/>
        <v>0</v>
      </c>
      <c r="FS162" s="166">
        <f t="shared" ca="1" si="492"/>
        <v>1</v>
      </c>
      <c r="FT162" s="166">
        <f t="shared" ca="1" si="492"/>
        <v>1</v>
      </c>
      <c r="FU162" s="168" t="str">
        <f t="shared" ca="1" si="489"/>
        <v>-</v>
      </c>
      <c r="FV162" s="168" t="str">
        <f t="shared" ca="1" si="489"/>
        <v>-</v>
      </c>
      <c r="FW162" s="168" t="str">
        <f t="shared" ca="1" si="489"/>
        <v>-</v>
      </c>
      <c r="FX162" s="168" t="str">
        <f t="shared" ca="1" si="489"/>
        <v>-</v>
      </c>
      <c r="FY162" s="168" t="str">
        <f t="shared" ca="1" si="489"/>
        <v>-</v>
      </c>
      <c r="FZ162" s="168" t="str">
        <f t="shared" ca="1" si="489"/>
        <v>-</v>
      </c>
      <c r="GA162" s="168" t="str">
        <f t="shared" ca="1" si="489"/>
        <v>-</v>
      </c>
      <c r="GB162" s="168" t="str">
        <f t="shared" ca="1" si="489"/>
        <v>-</v>
      </c>
      <c r="GC162" s="168" t="str">
        <f t="shared" ca="1" si="489"/>
        <v>-</v>
      </c>
      <c r="GD162" s="168" t="b">
        <f t="shared" ca="1" si="489"/>
        <v>1</v>
      </c>
      <c r="GE162" s="168" t="str">
        <f t="shared" ca="1" si="489"/>
        <v>-</v>
      </c>
      <c r="GF162" s="168" t="str">
        <f t="shared" ca="1" si="489"/>
        <v>-</v>
      </c>
      <c r="GG162" s="168" t="str">
        <f ca="1">OFFSET(GG$5,$B162,0)</f>
        <v>-</v>
      </c>
      <c r="GH162" s="168" t="str">
        <f t="shared" ca="1" si="493"/>
        <v>-</v>
      </c>
      <c r="GI162" s="168" t="str">
        <f ca="1">OFFSET(GI$5,$B162,0)</f>
        <v>-</v>
      </c>
      <c r="GJ162" s="168" t="str">
        <f t="shared" ca="1" si="494"/>
        <v>-</v>
      </c>
      <c r="GK162" s="168" t="str">
        <f t="shared" ca="1" si="494"/>
        <v>-</v>
      </c>
      <c r="GL162" s="168" t="str">
        <f t="shared" ca="1" si="494"/>
        <v>-</v>
      </c>
      <c r="GM162" s="168" t="str">
        <f t="shared" ca="1" si="494"/>
        <v>-</v>
      </c>
      <c r="GN162" s="168" t="str">
        <f t="shared" ca="1" si="494"/>
        <v>-</v>
      </c>
      <c r="GO162" s="168" t="str">
        <f t="shared" ca="1" si="494"/>
        <v>-</v>
      </c>
      <c r="GP162" s="168" t="str">
        <f t="shared" ca="1" si="494"/>
        <v>-</v>
      </c>
      <c r="GQ162" s="168" t="str">
        <f t="shared" ca="1" si="494"/>
        <v>-</v>
      </c>
      <c r="GR162" s="168" t="str">
        <f t="shared" ca="1" si="494"/>
        <v>-</v>
      </c>
      <c r="GS162" s="168">
        <f t="shared" ca="1" si="494"/>
        <v>500</v>
      </c>
      <c r="GT162" s="168">
        <f t="shared" ca="1" si="494"/>
        <v>500</v>
      </c>
      <c r="GU162" s="168" t="str">
        <f t="shared" ca="1" si="494"/>
        <v>-</v>
      </c>
      <c r="GV162" s="168" t="str">
        <f t="shared" ca="1" si="494"/>
        <v>-</v>
      </c>
      <c r="GW162" s="168" t="str">
        <f t="shared" ca="1" si="494"/>
        <v>-</v>
      </c>
      <c r="GX162" s="168" t="str">
        <f t="shared" ca="1" si="494"/>
        <v>-</v>
      </c>
      <c r="GY162" s="168" t="str">
        <f t="shared" ca="1" si="494"/>
        <v>-</v>
      </c>
      <c r="GZ162" s="168" t="str">
        <f t="shared" ca="1" si="495"/>
        <v>-</v>
      </c>
      <c r="HA162" s="168" t="str">
        <f t="shared" ca="1" si="495"/>
        <v>-</v>
      </c>
      <c r="HB162" s="168" t="str">
        <f t="shared" ca="1" si="495"/>
        <v>-</v>
      </c>
      <c r="HC162" s="168" t="str">
        <f t="shared" ca="1" si="495"/>
        <v>-</v>
      </c>
      <c r="HD162" s="168" t="str">
        <f t="shared" ca="1" si="495"/>
        <v>-</v>
      </c>
      <c r="HE162" s="168" t="str">
        <f t="shared" ca="1" si="495"/>
        <v>-</v>
      </c>
      <c r="HF162" s="168" t="str">
        <f t="shared" ca="1" si="495"/>
        <v>-</v>
      </c>
      <c r="HG162" s="168" t="str">
        <f t="shared" ca="1" si="495"/>
        <v>-</v>
      </c>
      <c r="HH162" s="168" t="str">
        <f t="shared" ca="1" si="495"/>
        <v>-</v>
      </c>
      <c r="HI162" s="168" t="str">
        <f t="shared" ca="1" si="495"/>
        <v>-</v>
      </c>
      <c r="HJ162" s="168" t="str">
        <f t="shared" ca="1" si="495"/>
        <v>-</v>
      </c>
      <c r="HK162" s="168" t="str">
        <f t="shared" ca="1" si="495"/>
        <v>-</v>
      </c>
      <c r="HL162" s="168" t="str">
        <f t="shared" ca="1" si="495"/>
        <v>-</v>
      </c>
      <c r="HM162" s="168" t="str">
        <f t="shared" ca="1" si="495"/>
        <v>-</v>
      </c>
      <c r="HN162" s="168" t="str">
        <f t="shared" ca="1" si="495"/>
        <v>-</v>
      </c>
      <c r="HO162" s="168" t="str">
        <f t="shared" ca="1" si="495"/>
        <v>-</v>
      </c>
      <c r="HP162" s="168" t="str">
        <f t="shared" ca="1" si="495"/>
        <v>-</v>
      </c>
      <c r="HQ162" s="168" t="str">
        <f t="shared" ca="1" si="495"/>
        <v>-</v>
      </c>
      <c r="HR162" s="168" t="str">
        <f t="shared" ca="1" si="495"/>
        <v>-</v>
      </c>
      <c r="HS162" s="168" t="str">
        <f t="shared" ca="1" si="495"/>
        <v>-</v>
      </c>
      <c r="HT162" s="168" t="str">
        <f t="shared" ca="1" si="495"/>
        <v>-</v>
      </c>
      <c r="HU162" s="168" t="str">
        <f t="shared" ca="1" si="495"/>
        <v>-</v>
      </c>
      <c r="HV162" s="168" t="str">
        <f t="shared" ca="1" si="495"/>
        <v>-</v>
      </c>
      <c r="HW162" s="168" t="str">
        <f t="shared" ca="1" si="495"/>
        <v>-</v>
      </c>
      <c r="HX162" s="168" t="str">
        <f t="shared" ca="1" si="495"/>
        <v>-</v>
      </c>
      <c r="HY162" s="168" t="str">
        <f t="shared" ca="1" si="495"/>
        <v>-</v>
      </c>
      <c r="HZ162" s="168" t="str">
        <f t="shared" ca="1" si="495"/>
        <v>-</v>
      </c>
      <c r="IA162" s="168" t="str">
        <f t="shared" ca="1" si="495"/>
        <v>-</v>
      </c>
      <c r="IB162" s="168" t="str">
        <f t="shared" ca="1" si="495"/>
        <v>-</v>
      </c>
      <c r="IC162" s="168" t="str">
        <f t="shared" ca="1" si="495"/>
        <v>-</v>
      </c>
      <c r="ID162" s="168" t="str">
        <f t="shared" ca="1" si="495"/>
        <v>-</v>
      </c>
      <c r="IE162" s="168" t="str">
        <f t="shared" ca="1" si="495"/>
        <v>-</v>
      </c>
      <c r="IF162" s="168" t="str">
        <f t="shared" ca="1" si="495"/>
        <v>-</v>
      </c>
      <c r="IG162" s="168" t="str">
        <f t="shared" ca="1" si="495"/>
        <v>-</v>
      </c>
      <c r="IH162" s="168" t="str">
        <f t="shared" ca="1" si="495"/>
        <v>-</v>
      </c>
      <c r="II162" s="168" t="str">
        <f t="shared" ca="1" si="495"/>
        <v>-</v>
      </c>
      <c r="IJ162" s="168" t="str">
        <f t="shared" ca="1" si="495"/>
        <v>-</v>
      </c>
      <c r="IK162" s="168" t="str">
        <f t="shared" ca="1" si="495"/>
        <v>-</v>
      </c>
      <c r="IL162" s="168" t="str">
        <f t="shared" ca="1" si="495"/>
        <v>-</v>
      </c>
      <c r="IM162" s="168" t="str">
        <f t="shared" ca="1" si="495"/>
        <v>-</v>
      </c>
      <c r="IN162" s="168" t="str">
        <f t="shared" ca="1" si="495"/>
        <v>-</v>
      </c>
      <c r="IO162" s="168" t="str">
        <f t="shared" ca="1" si="495"/>
        <v>-</v>
      </c>
      <c r="IP162" s="168" t="str">
        <f t="shared" ca="1" si="496"/>
        <v>-</v>
      </c>
      <c r="IQ162" s="168" t="str">
        <f t="shared" ca="1" si="496"/>
        <v>-</v>
      </c>
      <c r="IR162" s="168" t="str">
        <f t="shared" ca="1" si="496"/>
        <v>-</v>
      </c>
      <c r="IS162" s="168" t="str">
        <f t="shared" ca="1" si="496"/>
        <v>-</v>
      </c>
      <c r="IT162" s="168" t="str">
        <f t="shared" ca="1" si="496"/>
        <v>-</v>
      </c>
      <c r="IU162" s="168" t="str">
        <f t="shared" ca="1" si="496"/>
        <v>-</v>
      </c>
      <c r="IV162" s="168" t="str">
        <f t="shared" ca="1" si="496"/>
        <v>-</v>
      </c>
      <c r="IW162" s="168" t="str">
        <f t="shared" ca="1" si="496"/>
        <v>-</v>
      </c>
      <c r="IX162" s="168" t="str">
        <f t="shared" ca="1" si="496"/>
        <v>-</v>
      </c>
      <c r="IY162" s="168" t="str">
        <f t="shared" ca="1" si="496"/>
        <v>-</v>
      </c>
      <c r="IZ162" s="10"/>
      <c r="JA162" s="166">
        <f t="shared" ca="1" si="497"/>
        <v>4.4999999999999998E-2</v>
      </c>
      <c r="JB162" s="166">
        <f t="shared" ca="1" si="498"/>
        <v>4.4999999999999998E-2</v>
      </c>
      <c r="JC162" s="168">
        <f t="shared" ca="1" si="499"/>
        <v>1</v>
      </c>
      <c r="JD162" s="168">
        <f t="shared" ca="1" si="499"/>
        <v>0</v>
      </c>
      <c r="JE162" s="168">
        <f t="shared" ca="1" si="499"/>
        <v>1</v>
      </c>
      <c r="JF162" s="168">
        <f t="shared" ca="1" si="499"/>
        <v>1</v>
      </c>
      <c r="JG162" s="168">
        <f t="shared" ca="1" si="499"/>
        <v>0</v>
      </c>
      <c r="JH162" s="168">
        <f t="shared" ca="1" si="499"/>
        <v>70</v>
      </c>
      <c r="JI162" s="168">
        <f t="shared" ca="1" si="499"/>
        <v>50</v>
      </c>
      <c r="JJ162" s="168">
        <f t="shared" ca="1" si="499"/>
        <v>70</v>
      </c>
      <c r="JK162" s="168">
        <f t="shared" ca="1" si="499"/>
        <v>50</v>
      </c>
      <c r="JL162" s="166">
        <f t="shared" ca="1" si="500"/>
        <v>1</v>
      </c>
      <c r="JM162" s="166">
        <f t="shared" ca="1" si="501"/>
        <v>1</v>
      </c>
      <c r="JN162" s="166">
        <f t="shared" ca="1" si="502"/>
        <v>1</v>
      </c>
      <c r="JO162" s="166">
        <f t="shared" ca="1" si="503"/>
        <v>1</v>
      </c>
      <c r="JP162" s="166">
        <f t="shared" ca="1" si="503"/>
        <v>1</v>
      </c>
      <c r="JQ162" s="168">
        <f t="shared" ca="1" si="499"/>
        <v>1</v>
      </c>
      <c r="JR162" s="10"/>
      <c r="JS162" s="168">
        <f t="shared" ca="1" si="499"/>
        <v>1</v>
      </c>
      <c r="JT162" s="166">
        <f t="shared" ca="1" si="504"/>
        <v>1</v>
      </c>
      <c r="JU162" s="168">
        <f t="shared" ca="1" si="499"/>
        <v>1</v>
      </c>
      <c r="JV162" s="168">
        <f t="shared" ca="1" si="499"/>
        <v>1</v>
      </c>
      <c r="JW162" s="168">
        <f t="shared" ca="1" si="499"/>
        <v>1</v>
      </c>
      <c r="JX162" s="168">
        <f t="shared" ca="1" si="499"/>
        <v>1</v>
      </c>
      <c r="JY162" s="168">
        <f t="shared" ca="1" si="499"/>
        <v>1</v>
      </c>
      <c r="JZ162" s="168">
        <f t="shared" ca="1" si="499"/>
        <v>1</v>
      </c>
      <c r="KA162" s="166">
        <f t="shared" ca="1" si="505"/>
        <v>1</v>
      </c>
      <c r="KB162" s="166">
        <f t="shared" ca="1" si="506"/>
        <v>1</v>
      </c>
      <c r="KC162" s="166">
        <f t="shared" ca="1" si="507"/>
        <v>1</v>
      </c>
      <c r="KD162" s="166" t="str">
        <f t="shared" ca="1" si="508"/>
        <v>-</v>
      </c>
      <c r="KE162" s="168" t="str">
        <f t="shared" ca="1" si="509"/>
        <v>-</v>
      </c>
      <c r="KF162" s="166" t="str">
        <f t="shared" ca="1" si="510"/>
        <v>-</v>
      </c>
      <c r="KG162" s="166" t="str">
        <f t="shared" ca="1" si="511"/>
        <v>-</v>
      </c>
      <c r="KH162" s="166" t="b">
        <f t="shared" ca="1" si="512"/>
        <v>0</v>
      </c>
      <c r="KI162" s="168">
        <f t="shared" ca="1" si="499"/>
        <v>0</v>
      </c>
      <c r="KJ162" s="27">
        <v>0</v>
      </c>
    </row>
    <row r="163" spans="1:296" s="148" customFormat="1" outlineLevel="1">
      <c r="A163" s="126">
        <f t="shared" si="13"/>
        <v>158</v>
      </c>
      <c r="B163" s="126">
        <f t="shared" ref="B163:B168" si="516">$A$18</f>
        <v>13</v>
      </c>
      <c r="C163" s="148">
        <v>1000</v>
      </c>
      <c r="D163" s="148" t="s">
        <v>884</v>
      </c>
      <c r="E163" s="148" t="b">
        <v>0</v>
      </c>
      <c r="F163" s="148" t="b">
        <v>0</v>
      </c>
      <c r="G163" s="148" t="b">
        <f t="shared" si="513"/>
        <v>0</v>
      </c>
      <c r="H163" s="144">
        <f t="shared" ca="1" si="514"/>
        <v>3</v>
      </c>
      <c r="I163" s="144">
        <f t="shared" ca="1" si="514"/>
        <v>1</v>
      </c>
      <c r="J163" s="144">
        <f t="shared" ca="1" si="514"/>
        <v>1</v>
      </c>
      <c r="K163" s="144">
        <f t="shared" ca="1" si="514"/>
        <v>1</v>
      </c>
      <c r="L163" s="144">
        <f t="shared" ca="1" si="514"/>
        <v>1</v>
      </c>
      <c r="M163" s="144">
        <f t="shared" ca="1" si="514"/>
        <v>1</v>
      </c>
      <c r="N163" s="144">
        <f t="shared" ca="1" si="514"/>
        <v>1</v>
      </c>
      <c r="O163" s="144">
        <f t="shared" ca="1" si="514"/>
        <v>1</v>
      </c>
      <c r="P163" s="144">
        <f t="shared" ca="1" si="514"/>
        <v>1</v>
      </c>
      <c r="Q163" s="144">
        <f t="shared" ca="1" si="514"/>
        <v>1</v>
      </c>
      <c r="R163" s="144">
        <f t="shared" ca="1" si="514"/>
        <v>2</v>
      </c>
      <c r="S163" s="144">
        <f t="shared" ca="1" si="514"/>
        <v>1</v>
      </c>
      <c r="T163" s="144">
        <f t="shared" ca="1" si="514"/>
        <v>1</v>
      </c>
      <c r="U163" s="144">
        <f t="shared" ca="1" si="514"/>
        <v>1</v>
      </c>
      <c r="V163" s="144">
        <f t="shared" ca="1" si="514"/>
        <v>1</v>
      </c>
      <c r="W163" s="144">
        <f t="shared" ca="1" si="514"/>
        <v>1</v>
      </c>
      <c r="X163" s="144">
        <f t="shared" ca="1" si="514"/>
        <v>1</v>
      </c>
      <c r="Y163" s="144">
        <f t="shared" ca="1" si="514"/>
        <v>1</v>
      </c>
      <c r="AA163" s="162" t="str" cm="1">
        <f t="array" aca="1" ref="AA163" ca="1">TEXT(LEFT(OFFSET(AA163,-1,0),5)+1,"00000")&amp;MID(OFFSET(AA163,-1,0),6,FIND(" ",OFFSET(AA163,-1,0),7)-5)
&amp;2130-FK163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IF($JL163=1,""," WP"&amp;TEXT($JL163*100,"000p"))                &amp; IF($JM163=1,""," MP"&amp;TEXT($JM163*100,"000p"))                      &amp; IF($JN163=1,""," GP"&amp;TEXT($JN163*100,"000p"))          &amp; IF($JO163=1,""," Can"&amp;TEXT($JO163*100,"000p"))
&amp; " (F"&amp;3+IFERROR(1*$CH163,0)+IFERROR(1*$CI163,0)&amp;3-IFERROR(1*NOT($CK163),0)&amp;"N"&amp;$CP163&amp;$CQ163&amp;")"</f>
        <v>00002 Presentation_CropArea 639SE CropgrazeFALSE (F33N11)</v>
      </c>
      <c r="AB163" s="10" t="str">
        <f ca="1">IF(COUNTIF(AA$5:AA163,AA163)=1,"-","Dup")</f>
        <v>-</v>
      </c>
      <c r="AC163" s="10"/>
      <c r="AD163" s="168" t="str">
        <f t="shared" ca="1" si="477"/>
        <v>-</v>
      </c>
      <c r="AE163" s="167" t="b">
        <v>1</v>
      </c>
      <c r="AF163" s="167" t="b">
        <v>1</v>
      </c>
      <c r="AG163" s="168" t="str">
        <f t="shared" ca="1" si="477"/>
        <v>-</v>
      </c>
      <c r="AH163" s="168" t="str">
        <f t="shared" ca="1" si="477"/>
        <v>-</v>
      </c>
      <c r="AI163" s="168" t="b">
        <f t="shared" ca="1" si="477"/>
        <v>1</v>
      </c>
      <c r="AJ163" s="10"/>
      <c r="AK163" s="166" t="b">
        <f t="shared" ca="1" si="478"/>
        <v>1</v>
      </c>
      <c r="AL163" s="166" t="str">
        <f t="shared" ca="1" si="478"/>
        <v>-</v>
      </c>
      <c r="AM163" s="166" t="str">
        <f t="shared" ca="1" si="478"/>
        <v>-</v>
      </c>
      <c r="AN163" s="166" t="str">
        <f t="shared" ca="1" si="478"/>
        <v>-</v>
      </c>
      <c r="AO163" s="166" t="b">
        <f t="shared" ca="1" si="478"/>
        <v>0</v>
      </c>
      <c r="AP163" s="166" t="b">
        <f t="shared" ca="1" si="478"/>
        <v>0</v>
      </c>
      <c r="AQ163" s="166">
        <f t="shared" ca="1" si="479"/>
        <v>0</v>
      </c>
      <c r="AR163" s="166" t="b">
        <f t="shared" ca="1" si="480"/>
        <v>0</v>
      </c>
      <c r="AS163" s="166" t="b">
        <f t="shared" ca="1" si="480"/>
        <v>0</v>
      </c>
      <c r="AT163" s="166" t="str">
        <f t="shared" ca="1" si="480"/>
        <v>-</v>
      </c>
      <c r="AU163" s="166" t="str">
        <f t="shared" ca="1" si="480"/>
        <v>-</v>
      </c>
      <c r="AV163" s="166" t="str">
        <f t="shared" ca="1" si="480"/>
        <v>-</v>
      </c>
      <c r="AW163" s="10"/>
      <c r="AX163" s="166" t="b">
        <f t="shared" ca="1" si="481"/>
        <v>1</v>
      </c>
      <c r="AY163" s="168" t="b">
        <f t="shared" ca="1" si="482"/>
        <v>1</v>
      </c>
      <c r="AZ163" s="168" t="b">
        <f t="shared" ca="1" si="482"/>
        <v>1</v>
      </c>
      <c r="BA163" s="167">
        <f t="shared" ca="1" si="483"/>
        <v>3108</v>
      </c>
      <c r="BB163" s="168" t="str">
        <f t="shared" ca="1" si="484"/>
        <v>-</v>
      </c>
      <c r="BC163" s="168" t="str">
        <f t="shared" ca="1" si="484"/>
        <v>-</v>
      </c>
      <c r="BD163" s="168" t="str">
        <f t="shared" ca="1" si="484"/>
        <v>-</v>
      </c>
      <c r="BE163" s="168" t="str">
        <f t="shared" ca="1" si="484"/>
        <v>-</v>
      </c>
      <c r="BF163" s="168" t="str">
        <f t="shared" ca="1" si="484"/>
        <v>-</v>
      </c>
      <c r="BG163" s="168">
        <f t="shared" ca="1" si="484"/>
        <v>1</v>
      </c>
      <c r="BH163" s="168">
        <f t="shared" ca="1" si="484"/>
        <v>1</v>
      </c>
      <c r="BI163" s="168" t="str">
        <f t="shared" ca="1" si="484"/>
        <v>-</v>
      </c>
      <c r="BJ163" s="168" t="str">
        <f t="shared" ca="1" si="484"/>
        <v>-</v>
      </c>
      <c r="BK163" s="10"/>
      <c r="BL163" s="168" t="str">
        <f t="shared" ca="1" si="484"/>
        <v>-</v>
      </c>
      <c r="BM163" s="168" t="str">
        <f t="shared" ca="1" si="484"/>
        <v>-</v>
      </c>
      <c r="BN163" s="168" t="str">
        <f t="shared" ca="1" si="484"/>
        <v>-</v>
      </c>
      <c r="BO163" s="168" t="str">
        <f t="shared" ca="1" si="484"/>
        <v>-</v>
      </c>
      <c r="BP163" s="168" t="str">
        <f t="shared" ca="1" si="484"/>
        <v>-</v>
      </c>
      <c r="BQ163" s="168" t="str">
        <f t="shared" ca="1" si="484"/>
        <v>-</v>
      </c>
      <c r="BR163" s="168" t="str">
        <f t="shared" ca="1" si="484"/>
        <v>-</v>
      </c>
      <c r="BS163" s="168" t="str">
        <f t="shared" ca="1" si="484"/>
        <v>-</v>
      </c>
      <c r="BT163" s="168" t="str">
        <f t="shared" ca="1" si="484"/>
        <v>-</v>
      </c>
      <c r="BU163" s="168" t="str">
        <f t="shared" ca="1" si="484"/>
        <v>-</v>
      </c>
      <c r="BV163" s="168" t="str">
        <f t="shared" ca="1" si="484"/>
        <v>-</v>
      </c>
      <c r="BW163" s="166" t="str" cm="1">
        <f t="array" aca="1" ref="BW163" ca="1">INDEX(i.rev,$K163,BW$15)</f>
        <v>-</v>
      </c>
      <c r="BX163" s="166" t="str" cm="1">
        <f t="array" aca="1" ref="BX163" ca="1">INDEX(i.rev,$K163,BX$15)</f>
        <v>-</v>
      </c>
      <c r="BY163" s="166" t="str" cm="1">
        <f t="array" aca="1" ref="BY163" ca="1">INDEX(i.rev,$K163,BY$15)</f>
        <v>-</v>
      </c>
      <c r="BZ163" s="166" t="str" cm="1">
        <f t="array" aca="1" ref="BZ163" ca="1">INDEX(i.rev,$K163,BZ$15)</f>
        <v>-</v>
      </c>
      <c r="CA163" s="166" t="str" cm="1">
        <f t="array" aca="1" ref="CA163" ca="1">INDEX(i.rev,$K163,CA$15)</f>
        <v>-</v>
      </c>
      <c r="CB163" s="166" t="str" cm="1">
        <f t="array" aca="1" ref="CB163" ca="1">INDEX(i.rev,$K163,CB$15)</f>
        <v>-</v>
      </c>
      <c r="CC163" s="166" t="str" cm="1">
        <f t="array" aca="1" ref="CC163" ca="1">INDEX(i.rev,$K163,CC$15)</f>
        <v>-</v>
      </c>
      <c r="CD163" s="166" t="str" cm="1">
        <f t="array" aca="1" ref="CD163" ca="1">INDEX(i.rev,$K163,CD$15)</f>
        <v>-</v>
      </c>
      <c r="CE163" s="166" t="str" cm="1">
        <f t="array" aca="1" ref="CE163" ca="1">INDEX(i.rev,$K163,CE$15)</f>
        <v>-</v>
      </c>
      <c r="CF163" s="166" t="str" cm="1">
        <f t="array" aca="1" ref="CF163" ca="1">INDEX(i.rev,$K163,CF$15)</f>
        <v>-</v>
      </c>
      <c r="CG163" s="10"/>
      <c r="CH163" s="168" t="str">
        <f t="shared" ca="1" si="485"/>
        <v>-</v>
      </c>
      <c r="CI163" s="168" t="str">
        <f t="shared" ca="1" si="485"/>
        <v>-</v>
      </c>
      <c r="CJ163" s="168" t="str">
        <f t="shared" ca="1" si="485"/>
        <v>-</v>
      </c>
      <c r="CK163" s="168" t="str">
        <f t="shared" ca="1" si="485"/>
        <v>-</v>
      </c>
      <c r="CL163" s="168" t="str">
        <f t="shared" ca="1" si="485"/>
        <v>-</v>
      </c>
      <c r="CM163" s="168" t="str">
        <f t="shared" ca="1" si="485"/>
        <v>-</v>
      </c>
      <c r="CN163" s="168" t="str">
        <f t="shared" ca="1" si="485"/>
        <v>-</v>
      </c>
      <c r="CO163" s="168" t="str">
        <f t="shared" ca="1" si="485"/>
        <v>-</v>
      </c>
      <c r="CP163" s="168">
        <f t="shared" ca="1" si="485"/>
        <v>1</v>
      </c>
      <c r="CQ163" s="168">
        <f t="shared" ca="1" si="485"/>
        <v>1</v>
      </c>
      <c r="CR163" s="168">
        <f t="shared" ca="1" si="485"/>
        <v>0</v>
      </c>
      <c r="CS163" s="168" t="str">
        <f t="shared" ca="1" si="485"/>
        <v>-</v>
      </c>
      <c r="CT163" s="168" t="str">
        <f t="shared" ca="1" si="485"/>
        <v>-</v>
      </c>
      <c r="CU163" s="168" t="str">
        <f t="shared" ca="1" si="485"/>
        <v>-</v>
      </c>
      <c r="CV163" s="168" t="str">
        <f t="shared" ca="1" si="485"/>
        <v>-</v>
      </c>
      <c r="CW163" s="168" t="str">
        <f t="shared" ca="1" si="485"/>
        <v>-</v>
      </c>
      <c r="CX163" s="168" t="str">
        <f t="shared" ca="1" si="485"/>
        <v>-</v>
      </c>
      <c r="CY163" s="168" t="str">
        <f t="shared" ca="1" si="485"/>
        <v>-</v>
      </c>
      <c r="CZ163" s="168">
        <f t="shared" ca="1" si="485"/>
        <v>0</v>
      </c>
      <c r="DA163" s="168" t="str">
        <f t="shared" ca="1" si="485"/>
        <v>-</v>
      </c>
      <c r="DB163" s="168" t="str">
        <f t="shared" ca="1" si="485"/>
        <v>-</v>
      </c>
      <c r="DC163" s="168" t="str">
        <f t="shared" ca="1" si="485"/>
        <v>-</v>
      </c>
      <c r="DD163" s="168" t="str">
        <f t="shared" ca="1" si="485"/>
        <v>-</v>
      </c>
      <c r="DE163" s="168" t="str">
        <f t="shared" ca="1" si="485"/>
        <v>-</v>
      </c>
      <c r="DF163" s="168">
        <f t="shared" ca="1" si="485"/>
        <v>0</v>
      </c>
      <c r="DG163" s="168">
        <f t="shared" ca="1" si="485"/>
        <v>0</v>
      </c>
      <c r="DH163" s="168">
        <f t="shared" ca="1" si="485"/>
        <v>0</v>
      </c>
      <c r="DI163" s="168">
        <f t="shared" ca="1" si="485"/>
        <v>0</v>
      </c>
      <c r="DJ163" s="168">
        <f t="shared" ca="1" si="485"/>
        <v>0</v>
      </c>
      <c r="DK163" s="168">
        <f t="shared" ca="1" si="485"/>
        <v>0</v>
      </c>
      <c r="DL163" s="168">
        <f t="shared" ca="1" si="485"/>
        <v>0</v>
      </c>
      <c r="DM163" s="168" t="str">
        <f t="shared" ca="1" si="485"/>
        <v>-</v>
      </c>
      <c r="DN163" s="168" t="str">
        <f t="shared" ca="1" si="485"/>
        <v>-</v>
      </c>
      <c r="DO163" s="168" t="str">
        <f t="shared" ca="1" si="485"/>
        <v>-</v>
      </c>
      <c r="DP163" s="168" t="str">
        <f t="shared" ca="1" si="485"/>
        <v>-</v>
      </c>
      <c r="DQ163" s="168" t="str">
        <f t="shared" ca="1" si="485"/>
        <v>-</v>
      </c>
      <c r="DR163" s="168" t="str">
        <f t="shared" ca="1" si="485"/>
        <v>-</v>
      </c>
      <c r="DS163" s="168" t="str">
        <f t="shared" ca="1" si="485"/>
        <v>-</v>
      </c>
      <c r="DT163" s="168" t="str">
        <f t="shared" ca="1" si="485"/>
        <v>-</v>
      </c>
      <c r="DU163" s="168" t="str">
        <f t="shared" ca="1" si="485"/>
        <v>-</v>
      </c>
      <c r="DV163" s="168" t="str">
        <f t="shared" ca="1" si="485"/>
        <v>-</v>
      </c>
      <c r="DW163" s="168" t="str">
        <f t="shared" ca="1" si="485"/>
        <v>-</v>
      </c>
      <c r="DX163" s="10"/>
      <c r="DY163" s="168">
        <f t="shared" ca="1" si="485"/>
        <v>1</v>
      </c>
      <c r="DZ163" s="168" t="str">
        <f t="shared" ca="1" si="485"/>
        <v>-</v>
      </c>
      <c r="EA163" s="168" t="str">
        <f t="shared" ca="1" si="485"/>
        <v>-</v>
      </c>
      <c r="EB163" s="168" t="str">
        <f t="shared" ca="1" si="485"/>
        <v>-</v>
      </c>
      <c r="EC163" s="168" t="str">
        <f t="shared" ca="1" si="486"/>
        <v>-</v>
      </c>
      <c r="ED163" s="168" t="b">
        <f t="shared" ca="1" si="486"/>
        <v>0</v>
      </c>
      <c r="EE163" s="168" t="str">
        <f t="shared" ca="1" si="486"/>
        <v>-</v>
      </c>
      <c r="EF163" s="168">
        <f t="shared" ca="1" si="486"/>
        <v>0</v>
      </c>
      <c r="EG163" s="168" t="str">
        <f t="shared" ca="1" si="486"/>
        <v>-</v>
      </c>
      <c r="EH163" s="166" cm="1">
        <f t="array" aca="1" ref="EH163" ca="1">INDEX(i.rev,$K163,EH$15)</f>
        <v>1</v>
      </c>
      <c r="EI163" s="168">
        <f t="shared" ca="1" si="487"/>
        <v>0</v>
      </c>
      <c r="EJ163" s="168">
        <f t="shared" ca="1" si="487"/>
        <v>1</v>
      </c>
      <c r="EK163" s="168">
        <f t="shared" ca="1" si="487"/>
        <v>0</v>
      </c>
      <c r="EL163" s="168">
        <f t="shared" ca="1" si="487"/>
        <v>1</v>
      </c>
      <c r="EM163" s="168">
        <f t="shared" ca="1" si="487"/>
        <v>1</v>
      </c>
      <c r="EN163" s="168">
        <f t="shared" ca="1" si="487"/>
        <v>1</v>
      </c>
      <c r="EO163" s="168">
        <f t="shared" ca="1" si="487"/>
        <v>0</v>
      </c>
      <c r="EP163" s="168">
        <f t="shared" ca="1" si="487"/>
        <v>0</v>
      </c>
      <c r="EQ163" s="168">
        <f t="shared" ca="1" si="487"/>
        <v>0</v>
      </c>
      <c r="ER163" s="168">
        <f t="shared" ca="1" si="487"/>
        <v>0</v>
      </c>
      <c r="ES163" s="168">
        <f t="shared" ca="1" si="487"/>
        <v>0</v>
      </c>
      <c r="ET163" s="168">
        <f t="shared" ca="1" si="487"/>
        <v>0</v>
      </c>
      <c r="EU163" s="168">
        <f t="shared" ca="1" si="487"/>
        <v>0</v>
      </c>
      <c r="EV163" s="168">
        <f t="shared" ca="1" si="487"/>
        <v>0</v>
      </c>
      <c r="EW163" s="168">
        <f t="shared" ca="1" si="487"/>
        <v>0</v>
      </c>
      <c r="EX163" s="168">
        <f t="shared" ca="1" si="487"/>
        <v>0</v>
      </c>
      <c r="EY163" s="166" cm="1">
        <f t="array" aca="1" ref="EY163" ca="1">INDEX(i.rev,$K163,EY$15)</f>
        <v>0</v>
      </c>
      <c r="EZ163" s="168">
        <f t="shared" ca="1" si="488"/>
        <v>0</v>
      </c>
      <c r="FA163" s="166" cm="1">
        <f t="array" aca="1" ref="FA163" ca="1">INDEX(i.rev,$K163,FA$15)</f>
        <v>1</v>
      </c>
      <c r="FB163" s="168">
        <f t="shared" ca="1" si="489"/>
        <v>0</v>
      </c>
      <c r="FC163" s="168">
        <f t="shared" ca="1" si="489"/>
        <v>0</v>
      </c>
      <c r="FD163" s="168">
        <f t="shared" ca="1" si="489"/>
        <v>0</v>
      </c>
      <c r="FE163" s="168">
        <f t="shared" ca="1" si="489"/>
        <v>0</v>
      </c>
      <c r="FF163" s="168">
        <f t="shared" ca="1" si="489"/>
        <v>0</v>
      </c>
      <c r="FG163" s="168">
        <f t="shared" ca="1" si="489"/>
        <v>0</v>
      </c>
      <c r="FH163" s="168">
        <f t="shared" ca="1" si="489"/>
        <v>0</v>
      </c>
      <c r="FI163" s="10">
        <v>0.7</v>
      </c>
      <c r="FJ163" s="166" t="b">
        <f t="shared" si="515"/>
        <v>1</v>
      </c>
      <c r="FK163" s="192">
        <f t="shared" ref="FK163:FK169" si="517">$FK$160*FI163</f>
        <v>1491</v>
      </c>
      <c r="FL163" s="168" t="str">
        <f t="shared" ca="1" si="490"/>
        <v>-</v>
      </c>
      <c r="FM163" s="168" t="str">
        <f t="shared" ca="1" si="490"/>
        <v>-</v>
      </c>
      <c r="FN163" s="168" t="str">
        <f t="shared" ca="1" si="490"/>
        <v>-</v>
      </c>
      <c r="FO163" s="166" t="b">
        <f t="shared" ca="1" si="491"/>
        <v>0</v>
      </c>
      <c r="FP163" s="166" t="b">
        <f t="shared" ca="1" si="491"/>
        <v>0</v>
      </c>
      <c r="FQ163" s="166" t="b">
        <f t="shared" ca="1" si="491"/>
        <v>1</v>
      </c>
      <c r="FR163" s="168">
        <f t="shared" ca="1" si="489"/>
        <v>0</v>
      </c>
      <c r="FS163" s="166">
        <f t="shared" ca="1" si="492"/>
        <v>1</v>
      </c>
      <c r="FT163" s="166">
        <f t="shared" ca="1" si="492"/>
        <v>1</v>
      </c>
      <c r="FU163" s="168" t="str">
        <f t="shared" ca="1" si="489"/>
        <v>-</v>
      </c>
      <c r="FV163" s="168" t="str">
        <f t="shared" ca="1" si="489"/>
        <v>-</v>
      </c>
      <c r="FW163" s="168" t="str">
        <f t="shared" ca="1" si="489"/>
        <v>-</v>
      </c>
      <c r="FX163" s="168" t="str">
        <f t="shared" ca="1" si="489"/>
        <v>-</v>
      </c>
      <c r="FY163" s="168" t="str">
        <f t="shared" ca="1" si="489"/>
        <v>-</v>
      </c>
      <c r="FZ163" s="168" t="str">
        <f t="shared" ca="1" si="489"/>
        <v>-</v>
      </c>
      <c r="GA163" s="168" t="str">
        <f t="shared" ca="1" si="489"/>
        <v>-</v>
      </c>
      <c r="GB163" s="168" t="str">
        <f t="shared" ca="1" si="489"/>
        <v>-</v>
      </c>
      <c r="GC163" s="168" t="str">
        <f t="shared" ca="1" si="489"/>
        <v>-</v>
      </c>
      <c r="GD163" s="168" t="b">
        <f t="shared" ca="1" si="489"/>
        <v>1</v>
      </c>
      <c r="GE163" s="168" t="str">
        <f t="shared" ca="1" si="489"/>
        <v>-</v>
      </c>
      <c r="GF163" s="168" t="str">
        <f t="shared" ca="1" si="489"/>
        <v>-</v>
      </c>
      <c r="GG163" s="168" t="str">
        <f t="shared" ca="1" si="489"/>
        <v>-</v>
      </c>
      <c r="GH163" s="168" t="str">
        <f t="shared" ca="1" si="493"/>
        <v>-</v>
      </c>
      <c r="GI163" s="168" t="str">
        <f t="shared" ca="1" si="493"/>
        <v>-</v>
      </c>
      <c r="GJ163" s="168" t="str">
        <f t="shared" ca="1" si="494"/>
        <v>-</v>
      </c>
      <c r="GK163" s="168" t="str">
        <f t="shared" ca="1" si="494"/>
        <v>-</v>
      </c>
      <c r="GL163" s="168" t="str">
        <f t="shared" ca="1" si="494"/>
        <v>-</v>
      </c>
      <c r="GM163" s="168" t="str">
        <f t="shared" ca="1" si="494"/>
        <v>-</v>
      </c>
      <c r="GN163" s="168" t="str">
        <f t="shared" ca="1" si="494"/>
        <v>-</v>
      </c>
      <c r="GO163" s="168" t="str">
        <f t="shared" ca="1" si="494"/>
        <v>-</v>
      </c>
      <c r="GP163" s="168" t="str">
        <f t="shared" ca="1" si="494"/>
        <v>-</v>
      </c>
      <c r="GQ163" s="168" t="str">
        <f t="shared" ca="1" si="494"/>
        <v>-</v>
      </c>
      <c r="GR163" s="168" t="str">
        <f t="shared" ca="1" si="494"/>
        <v>-</v>
      </c>
      <c r="GS163" s="168">
        <f t="shared" ca="1" si="494"/>
        <v>500</v>
      </c>
      <c r="GT163" s="168">
        <f t="shared" ca="1" si="494"/>
        <v>500</v>
      </c>
      <c r="GU163" s="168" t="str">
        <f t="shared" ca="1" si="494"/>
        <v>-</v>
      </c>
      <c r="GV163" s="168" t="str">
        <f t="shared" ca="1" si="494"/>
        <v>-</v>
      </c>
      <c r="GW163" s="168" t="str">
        <f t="shared" ca="1" si="494"/>
        <v>-</v>
      </c>
      <c r="GX163" s="168" t="str">
        <f t="shared" ca="1" si="494"/>
        <v>-</v>
      </c>
      <c r="GY163" s="168" t="str">
        <f t="shared" ca="1" si="494"/>
        <v>-</v>
      </c>
      <c r="GZ163" s="168" t="str">
        <f t="shared" ca="1" si="495"/>
        <v>-</v>
      </c>
      <c r="HA163" s="168" t="str">
        <f t="shared" ca="1" si="495"/>
        <v>-</v>
      </c>
      <c r="HB163" s="168" t="str">
        <f t="shared" ca="1" si="495"/>
        <v>-</v>
      </c>
      <c r="HC163" s="168" t="str">
        <f t="shared" ca="1" si="495"/>
        <v>-</v>
      </c>
      <c r="HD163" s="168" t="str">
        <f t="shared" ca="1" si="495"/>
        <v>-</v>
      </c>
      <c r="HE163" s="168" t="str">
        <f t="shared" ca="1" si="495"/>
        <v>-</v>
      </c>
      <c r="HF163" s="168" t="str">
        <f t="shared" ca="1" si="495"/>
        <v>-</v>
      </c>
      <c r="HG163" s="168" t="str">
        <f t="shared" ca="1" si="495"/>
        <v>-</v>
      </c>
      <c r="HH163" s="168" t="str">
        <f t="shared" ca="1" si="495"/>
        <v>-</v>
      </c>
      <c r="HI163" s="168" t="str">
        <f t="shared" ca="1" si="495"/>
        <v>-</v>
      </c>
      <c r="HJ163" s="168" t="str">
        <f t="shared" ca="1" si="495"/>
        <v>-</v>
      </c>
      <c r="HK163" s="168" t="str">
        <f t="shared" ca="1" si="495"/>
        <v>-</v>
      </c>
      <c r="HL163" s="168" t="str">
        <f t="shared" ca="1" si="495"/>
        <v>-</v>
      </c>
      <c r="HM163" s="168" t="str">
        <f t="shared" ca="1" si="495"/>
        <v>-</v>
      </c>
      <c r="HN163" s="168" t="str">
        <f t="shared" ca="1" si="495"/>
        <v>-</v>
      </c>
      <c r="HO163" s="168" t="str">
        <f t="shared" ca="1" si="495"/>
        <v>-</v>
      </c>
      <c r="HP163" s="168" t="str">
        <f t="shared" ca="1" si="495"/>
        <v>-</v>
      </c>
      <c r="HQ163" s="168" t="str">
        <f t="shared" ca="1" si="495"/>
        <v>-</v>
      </c>
      <c r="HR163" s="168" t="str">
        <f t="shared" ca="1" si="495"/>
        <v>-</v>
      </c>
      <c r="HS163" s="168" t="str">
        <f t="shared" ca="1" si="495"/>
        <v>-</v>
      </c>
      <c r="HT163" s="168" t="str">
        <f t="shared" ca="1" si="495"/>
        <v>-</v>
      </c>
      <c r="HU163" s="168" t="str">
        <f t="shared" ca="1" si="495"/>
        <v>-</v>
      </c>
      <c r="HV163" s="168" t="str">
        <f t="shared" ca="1" si="495"/>
        <v>-</v>
      </c>
      <c r="HW163" s="168" t="str">
        <f t="shared" ca="1" si="495"/>
        <v>-</v>
      </c>
      <c r="HX163" s="168" t="str">
        <f t="shared" ca="1" si="495"/>
        <v>-</v>
      </c>
      <c r="HY163" s="168" t="str">
        <f t="shared" ca="1" si="495"/>
        <v>-</v>
      </c>
      <c r="HZ163" s="168" t="str">
        <f t="shared" ca="1" si="495"/>
        <v>-</v>
      </c>
      <c r="IA163" s="168" t="str">
        <f t="shared" ca="1" si="495"/>
        <v>-</v>
      </c>
      <c r="IB163" s="168" t="str">
        <f t="shared" ca="1" si="495"/>
        <v>-</v>
      </c>
      <c r="IC163" s="168" t="str">
        <f t="shared" ca="1" si="495"/>
        <v>-</v>
      </c>
      <c r="ID163" s="168" t="str">
        <f t="shared" ca="1" si="495"/>
        <v>-</v>
      </c>
      <c r="IE163" s="168" t="str">
        <f t="shared" ca="1" si="495"/>
        <v>-</v>
      </c>
      <c r="IF163" s="168" t="str">
        <f t="shared" ca="1" si="495"/>
        <v>-</v>
      </c>
      <c r="IG163" s="168" t="str">
        <f t="shared" ca="1" si="495"/>
        <v>-</v>
      </c>
      <c r="IH163" s="168" t="str">
        <f t="shared" ca="1" si="495"/>
        <v>-</v>
      </c>
      <c r="II163" s="168" t="str">
        <f t="shared" ca="1" si="495"/>
        <v>-</v>
      </c>
      <c r="IJ163" s="168" t="str">
        <f t="shared" ca="1" si="495"/>
        <v>-</v>
      </c>
      <c r="IK163" s="168" t="str">
        <f t="shared" ca="1" si="495"/>
        <v>-</v>
      </c>
      <c r="IL163" s="168" t="str">
        <f t="shared" ca="1" si="495"/>
        <v>-</v>
      </c>
      <c r="IM163" s="168" t="str">
        <f t="shared" ca="1" si="495"/>
        <v>-</v>
      </c>
      <c r="IN163" s="168" t="str">
        <f t="shared" ca="1" si="495"/>
        <v>-</v>
      </c>
      <c r="IO163" s="168" t="str">
        <f t="shared" ca="1" si="495"/>
        <v>-</v>
      </c>
      <c r="IP163" s="168" t="str">
        <f t="shared" ca="1" si="496"/>
        <v>-</v>
      </c>
      <c r="IQ163" s="168" t="str">
        <f t="shared" ca="1" si="496"/>
        <v>-</v>
      </c>
      <c r="IR163" s="168" t="str">
        <f t="shared" ca="1" si="496"/>
        <v>-</v>
      </c>
      <c r="IS163" s="168" t="str">
        <f t="shared" ca="1" si="496"/>
        <v>-</v>
      </c>
      <c r="IT163" s="168" t="str">
        <f t="shared" ca="1" si="496"/>
        <v>-</v>
      </c>
      <c r="IU163" s="168" t="str">
        <f t="shared" ca="1" si="496"/>
        <v>-</v>
      </c>
      <c r="IV163" s="168" t="str">
        <f t="shared" ca="1" si="496"/>
        <v>-</v>
      </c>
      <c r="IW163" s="168" t="str">
        <f t="shared" ca="1" si="496"/>
        <v>-</v>
      </c>
      <c r="IX163" s="168" t="str">
        <f t="shared" ca="1" si="496"/>
        <v>-</v>
      </c>
      <c r="IY163" s="168" t="str">
        <f t="shared" ca="1" si="496"/>
        <v>-</v>
      </c>
      <c r="IZ163" s="10"/>
      <c r="JA163" s="166">
        <f t="shared" ca="1" si="497"/>
        <v>4.4999999999999998E-2</v>
      </c>
      <c r="JB163" s="166">
        <f t="shared" ca="1" si="498"/>
        <v>4.4999999999999998E-2</v>
      </c>
      <c r="JC163" s="168">
        <f t="shared" ca="1" si="499"/>
        <v>1</v>
      </c>
      <c r="JD163" s="168">
        <f t="shared" ca="1" si="499"/>
        <v>0</v>
      </c>
      <c r="JE163" s="168">
        <f t="shared" ca="1" si="499"/>
        <v>1</v>
      </c>
      <c r="JF163" s="168">
        <f t="shared" ca="1" si="499"/>
        <v>1</v>
      </c>
      <c r="JG163" s="168">
        <f t="shared" ca="1" si="499"/>
        <v>0</v>
      </c>
      <c r="JH163" s="168">
        <f t="shared" ca="1" si="499"/>
        <v>70</v>
      </c>
      <c r="JI163" s="168">
        <f t="shared" ca="1" si="499"/>
        <v>50</v>
      </c>
      <c r="JJ163" s="168">
        <f t="shared" ca="1" si="499"/>
        <v>70</v>
      </c>
      <c r="JK163" s="168">
        <f t="shared" ca="1" si="499"/>
        <v>50</v>
      </c>
      <c r="JL163" s="166">
        <f t="shared" ca="1" si="500"/>
        <v>1</v>
      </c>
      <c r="JM163" s="166">
        <f t="shared" ca="1" si="501"/>
        <v>1</v>
      </c>
      <c r="JN163" s="166">
        <f t="shared" ca="1" si="502"/>
        <v>1</v>
      </c>
      <c r="JO163" s="166">
        <f t="shared" ca="1" si="503"/>
        <v>1</v>
      </c>
      <c r="JP163" s="166">
        <f t="shared" ca="1" si="503"/>
        <v>1</v>
      </c>
      <c r="JQ163" s="168">
        <f t="shared" ca="1" si="499"/>
        <v>1</v>
      </c>
      <c r="JR163" s="10"/>
      <c r="JS163" s="168">
        <f t="shared" ca="1" si="499"/>
        <v>1</v>
      </c>
      <c r="JT163" s="166">
        <f t="shared" ca="1" si="504"/>
        <v>1</v>
      </c>
      <c r="JU163" s="168">
        <f t="shared" ca="1" si="499"/>
        <v>1</v>
      </c>
      <c r="JV163" s="168">
        <f t="shared" ca="1" si="499"/>
        <v>1</v>
      </c>
      <c r="JW163" s="168">
        <f t="shared" ca="1" si="499"/>
        <v>1</v>
      </c>
      <c r="JX163" s="168">
        <f t="shared" ca="1" si="499"/>
        <v>1</v>
      </c>
      <c r="JY163" s="168">
        <f t="shared" ca="1" si="499"/>
        <v>1</v>
      </c>
      <c r="JZ163" s="168">
        <f t="shared" ca="1" si="499"/>
        <v>1</v>
      </c>
      <c r="KA163" s="166">
        <f t="shared" ca="1" si="505"/>
        <v>1</v>
      </c>
      <c r="KB163" s="166">
        <f t="shared" ca="1" si="506"/>
        <v>1</v>
      </c>
      <c r="KC163" s="166">
        <f t="shared" ca="1" si="507"/>
        <v>1</v>
      </c>
      <c r="KD163" s="166" t="str">
        <f t="shared" ca="1" si="508"/>
        <v>-</v>
      </c>
      <c r="KE163" s="168" t="str">
        <f t="shared" ca="1" si="509"/>
        <v>-</v>
      </c>
      <c r="KF163" s="166" t="str">
        <f t="shared" ca="1" si="510"/>
        <v>-</v>
      </c>
      <c r="KG163" s="166" t="str">
        <f t="shared" ca="1" si="511"/>
        <v>-</v>
      </c>
      <c r="KH163" s="166" t="b">
        <f t="shared" ca="1" si="512"/>
        <v>0</v>
      </c>
      <c r="KI163" s="168">
        <f t="shared" ca="1" si="499"/>
        <v>0</v>
      </c>
      <c r="KJ163" s="27">
        <v>0</v>
      </c>
    </row>
    <row r="164" spans="1:296" s="148" customFormat="1" outlineLevel="1">
      <c r="A164" s="126">
        <f t="shared" si="13"/>
        <v>159</v>
      </c>
      <c r="B164" s="126">
        <f t="shared" si="516"/>
        <v>13</v>
      </c>
      <c r="C164" s="148">
        <v>1000</v>
      </c>
      <c r="D164" s="148" t="s">
        <v>884</v>
      </c>
      <c r="E164" s="148" t="b">
        <v>0</v>
      </c>
      <c r="F164" s="148" t="b">
        <v>0</v>
      </c>
      <c r="G164" s="148" t="b">
        <f t="shared" si="513"/>
        <v>0</v>
      </c>
      <c r="H164" s="144">
        <f t="shared" ca="1" si="514"/>
        <v>3</v>
      </c>
      <c r="I164" s="144">
        <f t="shared" ca="1" si="514"/>
        <v>1</v>
      </c>
      <c r="J164" s="144">
        <f t="shared" ca="1" si="514"/>
        <v>1</v>
      </c>
      <c r="K164" s="144">
        <f t="shared" ca="1" si="514"/>
        <v>1</v>
      </c>
      <c r="L164" s="144">
        <f t="shared" ca="1" si="514"/>
        <v>1</v>
      </c>
      <c r="M164" s="144">
        <f t="shared" ca="1" si="514"/>
        <v>1</v>
      </c>
      <c r="N164" s="144">
        <f t="shared" ca="1" si="514"/>
        <v>1</v>
      </c>
      <c r="O164" s="144">
        <f t="shared" ca="1" si="514"/>
        <v>1</v>
      </c>
      <c r="P164" s="144">
        <f t="shared" ca="1" si="514"/>
        <v>1</v>
      </c>
      <c r="Q164" s="144">
        <f t="shared" ca="1" si="514"/>
        <v>1</v>
      </c>
      <c r="R164" s="144">
        <f t="shared" ca="1" si="514"/>
        <v>2</v>
      </c>
      <c r="S164" s="144">
        <f t="shared" ca="1" si="514"/>
        <v>1</v>
      </c>
      <c r="T164" s="144">
        <f t="shared" ca="1" si="514"/>
        <v>1</v>
      </c>
      <c r="U164" s="144">
        <f t="shared" ca="1" si="514"/>
        <v>1</v>
      </c>
      <c r="V164" s="144">
        <f t="shared" ca="1" si="514"/>
        <v>1</v>
      </c>
      <c r="W164" s="144">
        <f t="shared" ca="1" si="514"/>
        <v>1</v>
      </c>
      <c r="X164" s="144">
        <f t="shared" ca="1" si="514"/>
        <v>1</v>
      </c>
      <c r="Y164" s="144">
        <f t="shared" ca="1" si="514"/>
        <v>1</v>
      </c>
      <c r="AA164" s="162" t="str" cm="1">
        <f t="array" aca="1" ref="AA164" ca="1">TEXT(LEFT(OFFSET(AA164,-1,0),5)+1,"00000")&amp;MID(OFFSET(AA164,-1,0),6,FIND(" ",OFFSET(AA164,-1,0),7)-5)
&amp;2130-FK164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IF($JL164=1,""," WP"&amp;TEXT($JL164*100,"000p"))                &amp; IF($JM164=1,""," MP"&amp;TEXT($JM164*100,"000p"))                      &amp; IF($JN164=1,""," GP"&amp;TEXT($JN164*100,"000p"))          &amp; IF($JO164=1,""," Can"&amp;TEXT($JO164*100,"000p"))
&amp; " (F"&amp;3+IFERROR(1*$CH164,0)+IFERROR(1*$CI164,0)&amp;3-IFERROR(1*NOT($CK164),0)&amp;"N"&amp;$CP164&amp;$CQ164&amp;")"</f>
        <v>00003 Presentation_CropArea 852SE CropgrazeFALSE (F33N11)</v>
      </c>
      <c r="AB164" s="10" t="str">
        <f ca="1">IF(COUNTIF(AA$5:AA164,AA164)=1,"-","Dup")</f>
        <v>-</v>
      </c>
      <c r="AC164" s="10"/>
      <c r="AD164" s="168" t="str">
        <f t="shared" ca="1" si="477"/>
        <v>-</v>
      </c>
      <c r="AE164" s="167" t="b">
        <v>1</v>
      </c>
      <c r="AF164" s="167" t="b">
        <v>1</v>
      </c>
      <c r="AG164" s="168" t="str">
        <f t="shared" ca="1" si="477"/>
        <v>-</v>
      </c>
      <c r="AH164" s="168" t="str">
        <f t="shared" ca="1" si="477"/>
        <v>-</v>
      </c>
      <c r="AI164" s="168" t="b">
        <f t="shared" ca="1" si="477"/>
        <v>1</v>
      </c>
      <c r="AJ164" s="10"/>
      <c r="AK164" s="166" t="b">
        <f t="shared" ca="1" si="478"/>
        <v>1</v>
      </c>
      <c r="AL164" s="166" t="str">
        <f t="shared" ca="1" si="478"/>
        <v>-</v>
      </c>
      <c r="AM164" s="166" t="str">
        <f t="shared" ca="1" si="478"/>
        <v>-</v>
      </c>
      <c r="AN164" s="166" t="str">
        <f t="shared" ca="1" si="478"/>
        <v>-</v>
      </c>
      <c r="AO164" s="166" t="b">
        <f t="shared" ca="1" si="478"/>
        <v>0</v>
      </c>
      <c r="AP164" s="166" t="b">
        <f t="shared" ca="1" si="478"/>
        <v>0</v>
      </c>
      <c r="AQ164" s="166">
        <f t="shared" ca="1" si="479"/>
        <v>0</v>
      </c>
      <c r="AR164" s="166" t="b">
        <f t="shared" ca="1" si="480"/>
        <v>0</v>
      </c>
      <c r="AS164" s="166" t="b">
        <f t="shared" ca="1" si="480"/>
        <v>0</v>
      </c>
      <c r="AT164" s="166" t="str">
        <f t="shared" ca="1" si="480"/>
        <v>-</v>
      </c>
      <c r="AU164" s="166" t="str">
        <f t="shared" ca="1" si="480"/>
        <v>-</v>
      </c>
      <c r="AV164" s="166" t="str">
        <f t="shared" ca="1" si="480"/>
        <v>-</v>
      </c>
      <c r="AW164" s="10"/>
      <c r="AX164" s="166" t="b">
        <f t="shared" ca="1" si="481"/>
        <v>1</v>
      </c>
      <c r="AY164" s="168" t="b">
        <f t="shared" ca="1" si="482"/>
        <v>1</v>
      </c>
      <c r="AZ164" s="168" t="b">
        <f t="shared" ca="1" si="482"/>
        <v>1</v>
      </c>
      <c r="BA164" s="167">
        <f t="shared" ca="1" si="483"/>
        <v>3108</v>
      </c>
      <c r="BB164" s="168" t="str">
        <f t="shared" ca="1" si="484"/>
        <v>-</v>
      </c>
      <c r="BC164" s="168" t="str">
        <f t="shared" ca="1" si="484"/>
        <v>-</v>
      </c>
      <c r="BD164" s="168" t="str">
        <f t="shared" ca="1" si="484"/>
        <v>-</v>
      </c>
      <c r="BE164" s="168" t="str">
        <f t="shared" ca="1" si="484"/>
        <v>-</v>
      </c>
      <c r="BF164" s="168" t="str">
        <f t="shared" ca="1" si="484"/>
        <v>-</v>
      </c>
      <c r="BG164" s="168">
        <f t="shared" ca="1" si="484"/>
        <v>1</v>
      </c>
      <c r="BH164" s="168">
        <f t="shared" ca="1" si="484"/>
        <v>1</v>
      </c>
      <c r="BI164" s="168" t="str">
        <f t="shared" ca="1" si="484"/>
        <v>-</v>
      </c>
      <c r="BJ164" s="168" t="str">
        <f t="shared" ca="1" si="484"/>
        <v>-</v>
      </c>
      <c r="BK164" s="10"/>
      <c r="BL164" s="168" t="str">
        <f t="shared" ca="1" si="484"/>
        <v>-</v>
      </c>
      <c r="BM164" s="168" t="str">
        <f t="shared" ca="1" si="484"/>
        <v>-</v>
      </c>
      <c r="BN164" s="168" t="str">
        <f t="shared" ca="1" si="484"/>
        <v>-</v>
      </c>
      <c r="BO164" s="168" t="str">
        <f t="shared" ca="1" si="484"/>
        <v>-</v>
      </c>
      <c r="BP164" s="168" t="str">
        <f t="shared" ca="1" si="484"/>
        <v>-</v>
      </c>
      <c r="BQ164" s="168" t="str">
        <f t="shared" ca="1" si="484"/>
        <v>-</v>
      </c>
      <c r="BR164" s="168" t="str">
        <f t="shared" ca="1" si="484"/>
        <v>-</v>
      </c>
      <c r="BS164" s="168" t="str">
        <f t="shared" ca="1" si="484"/>
        <v>-</v>
      </c>
      <c r="BT164" s="168" t="str">
        <f t="shared" ca="1" si="484"/>
        <v>-</v>
      </c>
      <c r="BU164" s="168" t="str">
        <f t="shared" ca="1" si="484"/>
        <v>-</v>
      </c>
      <c r="BV164" s="168" t="str">
        <f t="shared" ca="1" si="484"/>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ca="1" si="485"/>
        <v>-</v>
      </c>
      <c r="CI164" s="168" t="str">
        <f t="shared" ca="1" si="485"/>
        <v>-</v>
      </c>
      <c r="CJ164" s="168" t="str">
        <f t="shared" ca="1" si="485"/>
        <v>-</v>
      </c>
      <c r="CK164" s="168" t="str">
        <f t="shared" ca="1" si="485"/>
        <v>-</v>
      </c>
      <c r="CL164" s="168" t="str">
        <f t="shared" ca="1" si="485"/>
        <v>-</v>
      </c>
      <c r="CM164" s="168" t="str">
        <f t="shared" ca="1" si="485"/>
        <v>-</v>
      </c>
      <c r="CN164" s="168" t="str">
        <f t="shared" ca="1" si="485"/>
        <v>-</v>
      </c>
      <c r="CO164" s="168" t="str">
        <f t="shared" ca="1" si="485"/>
        <v>-</v>
      </c>
      <c r="CP164" s="168">
        <f t="shared" ca="1" si="485"/>
        <v>1</v>
      </c>
      <c r="CQ164" s="168">
        <f t="shared" ca="1" si="485"/>
        <v>1</v>
      </c>
      <c r="CR164" s="168">
        <f t="shared" ca="1" si="485"/>
        <v>0</v>
      </c>
      <c r="CS164" s="168" t="str">
        <f t="shared" ca="1" si="485"/>
        <v>-</v>
      </c>
      <c r="CT164" s="168" t="str">
        <f t="shared" ca="1" si="485"/>
        <v>-</v>
      </c>
      <c r="CU164" s="168" t="str">
        <f t="shared" ca="1" si="485"/>
        <v>-</v>
      </c>
      <c r="CV164" s="168" t="str">
        <f t="shared" ca="1" si="485"/>
        <v>-</v>
      </c>
      <c r="CW164" s="168" t="str">
        <f t="shared" ca="1" si="485"/>
        <v>-</v>
      </c>
      <c r="CX164" s="168" t="str">
        <f t="shared" ca="1" si="485"/>
        <v>-</v>
      </c>
      <c r="CY164" s="168" t="str">
        <f t="shared" ca="1" si="485"/>
        <v>-</v>
      </c>
      <c r="CZ164" s="168">
        <f t="shared" ca="1" si="485"/>
        <v>0</v>
      </c>
      <c r="DA164" s="168" t="str">
        <f t="shared" ca="1" si="485"/>
        <v>-</v>
      </c>
      <c r="DB164" s="168" t="str">
        <f t="shared" ca="1" si="485"/>
        <v>-</v>
      </c>
      <c r="DC164" s="168" t="str">
        <f t="shared" ca="1" si="485"/>
        <v>-</v>
      </c>
      <c r="DD164" s="168" t="str">
        <f t="shared" ca="1" si="485"/>
        <v>-</v>
      </c>
      <c r="DE164" s="168" t="str">
        <f t="shared" ca="1" si="485"/>
        <v>-</v>
      </c>
      <c r="DF164" s="168">
        <f t="shared" ca="1" si="485"/>
        <v>0</v>
      </c>
      <c r="DG164" s="168">
        <f t="shared" ca="1" si="485"/>
        <v>0</v>
      </c>
      <c r="DH164" s="168">
        <f t="shared" ca="1" si="485"/>
        <v>0</v>
      </c>
      <c r="DI164" s="168">
        <f t="shared" ca="1" si="485"/>
        <v>0</v>
      </c>
      <c r="DJ164" s="168">
        <f t="shared" ca="1" si="485"/>
        <v>0</v>
      </c>
      <c r="DK164" s="168">
        <f t="shared" ca="1" si="485"/>
        <v>0</v>
      </c>
      <c r="DL164" s="168">
        <f t="shared" ca="1" si="485"/>
        <v>0</v>
      </c>
      <c r="DM164" s="168" t="str">
        <f t="shared" ca="1" si="485"/>
        <v>-</v>
      </c>
      <c r="DN164" s="168" t="str">
        <f t="shared" ca="1" si="485"/>
        <v>-</v>
      </c>
      <c r="DO164" s="168" t="str">
        <f t="shared" ca="1" si="485"/>
        <v>-</v>
      </c>
      <c r="DP164" s="168" t="str">
        <f t="shared" ca="1" si="485"/>
        <v>-</v>
      </c>
      <c r="DQ164" s="168" t="str">
        <f t="shared" ca="1" si="485"/>
        <v>-</v>
      </c>
      <c r="DR164" s="168" t="str">
        <f t="shared" ca="1" si="485"/>
        <v>-</v>
      </c>
      <c r="DS164" s="168" t="str">
        <f t="shared" ca="1" si="485"/>
        <v>-</v>
      </c>
      <c r="DT164" s="168" t="str">
        <f t="shared" ca="1" si="485"/>
        <v>-</v>
      </c>
      <c r="DU164" s="168" t="str">
        <f t="shared" ca="1" si="485"/>
        <v>-</v>
      </c>
      <c r="DV164" s="168" t="str">
        <f t="shared" ca="1" si="485"/>
        <v>-</v>
      </c>
      <c r="DW164" s="168" t="str">
        <f t="shared" ca="1" si="485"/>
        <v>-</v>
      </c>
      <c r="DX164" s="10"/>
      <c r="DY164" s="168">
        <f t="shared" ca="1" si="485"/>
        <v>1</v>
      </c>
      <c r="DZ164" s="168" t="str">
        <f t="shared" ca="1" si="485"/>
        <v>-</v>
      </c>
      <c r="EA164" s="168" t="str">
        <f t="shared" ca="1" si="485"/>
        <v>-</v>
      </c>
      <c r="EB164" s="168" t="str">
        <f t="shared" ca="1" si="485"/>
        <v>-</v>
      </c>
      <c r="EC164" s="168" t="str">
        <f t="shared" ca="1" si="486"/>
        <v>-</v>
      </c>
      <c r="ED164" s="168" t="b">
        <f t="shared" ca="1" si="486"/>
        <v>0</v>
      </c>
      <c r="EE164" s="168" t="str">
        <f t="shared" ca="1" si="486"/>
        <v>-</v>
      </c>
      <c r="EF164" s="168">
        <f t="shared" ca="1" si="486"/>
        <v>0</v>
      </c>
      <c r="EG164" s="168" t="str">
        <f t="shared" ca="1" si="486"/>
        <v>-</v>
      </c>
      <c r="EH164" s="166" cm="1">
        <f t="array" aca="1" ref="EH164" ca="1">INDEX(i.rev,$K164,EH$15)</f>
        <v>1</v>
      </c>
      <c r="EI164" s="168">
        <f t="shared" ca="1" si="487"/>
        <v>0</v>
      </c>
      <c r="EJ164" s="168">
        <f t="shared" ca="1" si="487"/>
        <v>1</v>
      </c>
      <c r="EK164" s="168">
        <f t="shared" ca="1" si="487"/>
        <v>0</v>
      </c>
      <c r="EL164" s="168">
        <f t="shared" ca="1" si="487"/>
        <v>1</v>
      </c>
      <c r="EM164" s="168">
        <f t="shared" ca="1" si="487"/>
        <v>1</v>
      </c>
      <c r="EN164" s="168">
        <f t="shared" ca="1" si="487"/>
        <v>1</v>
      </c>
      <c r="EO164" s="168">
        <f t="shared" ca="1" si="487"/>
        <v>0</v>
      </c>
      <c r="EP164" s="168">
        <f t="shared" ca="1" si="487"/>
        <v>0</v>
      </c>
      <c r="EQ164" s="168">
        <f t="shared" ca="1" si="487"/>
        <v>0</v>
      </c>
      <c r="ER164" s="168">
        <f t="shared" ca="1" si="487"/>
        <v>0</v>
      </c>
      <c r="ES164" s="168">
        <f t="shared" ca="1" si="487"/>
        <v>0</v>
      </c>
      <c r="ET164" s="168">
        <f t="shared" ca="1" si="487"/>
        <v>0</v>
      </c>
      <c r="EU164" s="168">
        <f t="shared" ca="1" si="487"/>
        <v>0</v>
      </c>
      <c r="EV164" s="168">
        <f t="shared" ca="1" si="487"/>
        <v>0</v>
      </c>
      <c r="EW164" s="168">
        <f t="shared" ca="1" si="487"/>
        <v>0</v>
      </c>
      <c r="EX164" s="168">
        <f t="shared" ca="1" si="487"/>
        <v>0</v>
      </c>
      <c r="EY164" s="166" cm="1">
        <f t="array" aca="1" ref="EY164" ca="1">INDEX(i.rev,$K164,EY$15)</f>
        <v>0</v>
      </c>
      <c r="EZ164" s="168">
        <f t="shared" ca="1" si="488"/>
        <v>0</v>
      </c>
      <c r="FA164" s="166" cm="1">
        <f t="array" aca="1" ref="FA164" ca="1">INDEX(i.rev,$K164,FA$15)</f>
        <v>1</v>
      </c>
      <c r="FB164" s="168">
        <f t="shared" ca="1" si="489"/>
        <v>0</v>
      </c>
      <c r="FC164" s="168">
        <f t="shared" ca="1" si="489"/>
        <v>0</v>
      </c>
      <c r="FD164" s="168">
        <f t="shared" ca="1" si="489"/>
        <v>0</v>
      </c>
      <c r="FE164" s="168">
        <f t="shared" ca="1" si="489"/>
        <v>0</v>
      </c>
      <c r="FF164" s="168">
        <f t="shared" ca="1" si="489"/>
        <v>0</v>
      </c>
      <c r="FG164" s="168">
        <f t="shared" ca="1" si="489"/>
        <v>0</v>
      </c>
      <c r="FH164" s="168">
        <f t="shared" ca="1" si="489"/>
        <v>0</v>
      </c>
      <c r="FI164" s="10">
        <v>0.6</v>
      </c>
      <c r="FJ164" s="166" t="b">
        <f t="shared" si="515"/>
        <v>1</v>
      </c>
      <c r="FK164" s="192">
        <f t="shared" si="517"/>
        <v>1278</v>
      </c>
      <c r="FL164" s="168" t="str">
        <f t="shared" ca="1" si="490"/>
        <v>-</v>
      </c>
      <c r="FM164" s="168" t="str">
        <f t="shared" ca="1" si="490"/>
        <v>-</v>
      </c>
      <c r="FN164" s="168" t="str">
        <f t="shared" ca="1" si="490"/>
        <v>-</v>
      </c>
      <c r="FO164" s="166" t="b">
        <f t="shared" ca="1" si="491"/>
        <v>0</v>
      </c>
      <c r="FP164" s="166" t="b">
        <f t="shared" ca="1" si="491"/>
        <v>0</v>
      </c>
      <c r="FQ164" s="166" t="b">
        <f t="shared" ca="1" si="491"/>
        <v>1</v>
      </c>
      <c r="FR164" s="168">
        <f t="shared" ca="1" si="489"/>
        <v>0</v>
      </c>
      <c r="FS164" s="166">
        <f t="shared" ca="1" si="492"/>
        <v>1</v>
      </c>
      <c r="FT164" s="166">
        <f t="shared" ca="1" si="492"/>
        <v>1</v>
      </c>
      <c r="FU164" s="168" t="str">
        <f t="shared" ca="1" si="489"/>
        <v>-</v>
      </c>
      <c r="FV164" s="168" t="str">
        <f t="shared" ca="1" si="489"/>
        <v>-</v>
      </c>
      <c r="FW164" s="168" t="str">
        <f t="shared" ca="1" si="489"/>
        <v>-</v>
      </c>
      <c r="FX164" s="168" t="str">
        <f t="shared" ca="1" si="489"/>
        <v>-</v>
      </c>
      <c r="FY164" s="168" t="str">
        <f t="shared" ca="1" si="489"/>
        <v>-</v>
      </c>
      <c r="FZ164" s="168" t="str">
        <f t="shared" ca="1" si="489"/>
        <v>-</v>
      </c>
      <c r="GA164" s="168" t="str">
        <f t="shared" ca="1" si="489"/>
        <v>-</v>
      </c>
      <c r="GB164" s="168" t="str">
        <f t="shared" ca="1" si="489"/>
        <v>-</v>
      </c>
      <c r="GC164" s="168" t="str">
        <f t="shared" ca="1" si="489"/>
        <v>-</v>
      </c>
      <c r="GD164" s="168" t="b">
        <f t="shared" ca="1" si="489"/>
        <v>1</v>
      </c>
      <c r="GE164" s="168" t="str">
        <f t="shared" ca="1" si="489"/>
        <v>-</v>
      </c>
      <c r="GF164" s="168" t="str">
        <f t="shared" ca="1" si="489"/>
        <v>-</v>
      </c>
      <c r="GG164" s="168" t="str">
        <f t="shared" ca="1" si="489"/>
        <v>-</v>
      </c>
      <c r="GH164" s="168" t="str">
        <f t="shared" ca="1" si="493"/>
        <v>-</v>
      </c>
      <c r="GI164" s="168" t="str">
        <f t="shared" ca="1" si="493"/>
        <v>-</v>
      </c>
      <c r="GJ164" s="168" t="str">
        <f t="shared" ca="1" si="494"/>
        <v>-</v>
      </c>
      <c r="GK164" s="168" t="str">
        <f t="shared" ca="1" si="494"/>
        <v>-</v>
      </c>
      <c r="GL164" s="168" t="str">
        <f t="shared" ca="1" si="494"/>
        <v>-</v>
      </c>
      <c r="GM164" s="168" t="str">
        <f t="shared" ca="1" si="494"/>
        <v>-</v>
      </c>
      <c r="GN164" s="168" t="str">
        <f t="shared" ca="1" si="494"/>
        <v>-</v>
      </c>
      <c r="GO164" s="168" t="str">
        <f t="shared" ca="1" si="494"/>
        <v>-</v>
      </c>
      <c r="GP164" s="168" t="str">
        <f t="shared" ca="1" si="494"/>
        <v>-</v>
      </c>
      <c r="GQ164" s="168" t="str">
        <f t="shared" ca="1" si="494"/>
        <v>-</v>
      </c>
      <c r="GR164" s="168" t="str">
        <f t="shared" ca="1" si="494"/>
        <v>-</v>
      </c>
      <c r="GS164" s="168">
        <f t="shared" ca="1" si="494"/>
        <v>500</v>
      </c>
      <c r="GT164" s="168">
        <f t="shared" ca="1" si="494"/>
        <v>500</v>
      </c>
      <c r="GU164" s="168" t="str">
        <f t="shared" ca="1" si="494"/>
        <v>-</v>
      </c>
      <c r="GV164" s="168" t="str">
        <f t="shared" ca="1" si="494"/>
        <v>-</v>
      </c>
      <c r="GW164" s="168" t="str">
        <f t="shared" ca="1" si="494"/>
        <v>-</v>
      </c>
      <c r="GX164" s="168" t="str">
        <f t="shared" ca="1" si="494"/>
        <v>-</v>
      </c>
      <c r="GY164" s="168" t="str">
        <f t="shared" ca="1" si="494"/>
        <v>-</v>
      </c>
      <c r="GZ164" s="168" t="str">
        <f t="shared" ca="1" si="495"/>
        <v>-</v>
      </c>
      <c r="HA164" s="168" t="str">
        <f t="shared" ca="1" si="495"/>
        <v>-</v>
      </c>
      <c r="HB164" s="168" t="str">
        <f t="shared" ca="1" si="495"/>
        <v>-</v>
      </c>
      <c r="HC164" s="168" t="str">
        <f t="shared" ca="1" si="495"/>
        <v>-</v>
      </c>
      <c r="HD164" s="168" t="str">
        <f t="shared" ca="1" si="495"/>
        <v>-</v>
      </c>
      <c r="HE164" s="168" t="str">
        <f t="shared" ca="1" si="495"/>
        <v>-</v>
      </c>
      <c r="HF164" s="168" t="str">
        <f t="shared" ca="1" si="495"/>
        <v>-</v>
      </c>
      <c r="HG164" s="168" t="str">
        <f t="shared" ca="1" si="495"/>
        <v>-</v>
      </c>
      <c r="HH164" s="168" t="str">
        <f t="shared" ca="1" si="495"/>
        <v>-</v>
      </c>
      <c r="HI164" s="168" t="str">
        <f t="shared" ca="1" si="495"/>
        <v>-</v>
      </c>
      <c r="HJ164" s="168" t="str">
        <f t="shared" ca="1" si="495"/>
        <v>-</v>
      </c>
      <c r="HK164" s="168" t="str">
        <f t="shared" ca="1" si="495"/>
        <v>-</v>
      </c>
      <c r="HL164" s="168" t="str">
        <f t="shared" ca="1" si="495"/>
        <v>-</v>
      </c>
      <c r="HM164" s="168" t="str">
        <f t="shared" ca="1" si="495"/>
        <v>-</v>
      </c>
      <c r="HN164" s="168" t="str">
        <f t="shared" ca="1" si="495"/>
        <v>-</v>
      </c>
      <c r="HO164" s="168" t="str">
        <f t="shared" ca="1" si="495"/>
        <v>-</v>
      </c>
      <c r="HP164" s="168" t="str">
        <f t="shared" ca="1" si="495"/>
        <v>-</v>
      </c>
      <c r="HQ164" s="168" t="str">
        <f t="shared" ca="1" si="495"/>
        <v>-</v>
      </c>
      <c r="HR164" s="168" t="str">
        <f t="shared" ca="1" si="495"/>
        <v>-</v>
      </c>
      <c r="HS164" s="168" t="str">
        <f t="shared" ca="1" si="495"/>
        <v>-</v>
      </c>
      <c r="HT164" s="168" t="str">
        <f t="shared" ca="1" si="495"/>
        <v>-</v>
      </c>
      <c r="HU164" s="168" t="str">
        <f t="shared" ca="1" si="495"/>
        <v>-</v>
      </c>
      <c r="HV164" s="168" t="str">
        <f t="shared" ca="1" si="495"/>
        <v>-</v>
      </c>
      <c r="HW164" s="168" t="str">
        <f t="shared" ca="1" si="495"/>
        <v>-</v>
      </c>
      <c r="HX164" s="168" t="str">
        <f t="shared" ca="1" si="495"/>
        <v>-</v>
      </c>
      <c r="HY164" s="168" t="str">
        <f t="shared" ca="1" si="495"/>
        <v>-</v>
      </c>
      <c r="HZ164" s="168" t="str">
        <f t="shared" ca="1" si="495"/>
        <v>-</v>
      </c>
      <c r="IA164" s="168" t="str">
        <f t="shared" ca="1" si="495"/>
        <v>-</v>
      </c>
      <c r="IB164" s="168" t="str">
        <f t="shared" ca="1" si="495"/>
        <v>-</v>
      </c>
      <c r="IC164" s="168" t="str">
        <f t="shared" ca="1" si="495"/>
        <v>-</v>
      </c>
      <c r="ID164" s="168" t="str">
        <f t="shared" ca="1" si="495"/>
        <v>-</v>
      </c>
      <c r="IE164" s="168" t="str">
        <f t="shared" ca="1" si="495"/>
        <v>-</v>
      </c>
      <c r="IF164" s="168" t="str">
        <f t="shared" ca="1" si="495"/>
        <v>-</v>
      </c>
      <c r="IG164" s="168" t="str">
        <f t="shared" ca="1" si="495"/>
        <v>-</v>
      </c>
      <c r="IH164" s="168" t="str">
        <f t="shared" ca="1" si="495"/>
        <v>-</v>
      </c>
      <c r="II164" s="168" t="str">
        <f t="shared" ca="1" si="495"/>
        <v>-</v>
      </c>
      <c r="IJ164" s="168" t="str">
        <f t="shared" ca="1" si="495"/>
        <v>-</v>
      </c>
      <c r="IK164" s="168" t="str">
        <f t="shared" ca="1" si="495"/>
        <v>-</v>
      </c>
      <c r="IL164" s="168" t="str">
        <f t="shared" ca="1" si="495"/>
        <v>-</v>
      </c>
      <c r="IM164" s="168" t="str">
        <f t="shared" ca="1" si="495"/>
        <v>-</v>
      </c>
      <c r="IN164" s="168" t="str">
        <f t="shared" ca="1" si="495"/>
        <v>-</v>
      </c>
      <c r="IO164" s="168" t="str">
        <f t="shared" ca="1" si="495"/>
        <v>-</v>
      </c>
      <c r="IP164" s="168" t="str">
        <f t="shared" ca="1" si="496"/>
        <v>-</v>
      </c>
      <c r="IQ164" s="168" t="str">
        <f t="shared" ca="1" si="496"/>
        <v>-</v>
      </c>
      <c r="IR164" s="168" t="str">
        <f t="shared" ca="1" si="496"/>
        <v>-</v>
      </c>
      <c r="IS164" s="168" t="str">
        <f t="shared" ca="1" si="496"/>
        <v>-</v>
      </c>
      <c r="IT164" s="168" t="str">
        <f t="shared" ca="1" si="496"/>
        <v>-</v>
      </c>
      <c r="IU164" s="168" t="str">
        <f t="shared" ca="1" si="496"/>
        <v>-</v>
      </c>
      <c r="IV164" s="168" t="str">
        <f t="shared" ca="1" si="496"/>
        <v>-</v>
      </c>
      <c r="IW164" s="168" t="str">
        <f t="shared" ca="1" si="496"/>
        <v>-</v>
      </c>
      <c r="IX164" s="168" t="str">
        <f t="shared" ca="1" si="496"/>
        <v>-</v>
      </c>
      <c r="IY164" s="168" t="str">
        <f t="shared" ca="1" si="496"/>
        <v>-</v>
      </c>
      <c r="IZ164" s="10"/>
      <c r="JA164" s="166">
        <f t="shared" ca="1" si="497"/>
        <v>4.4999999999999998E-2</v>
      </c>
      <c r="JB164" s="166">
        <f t="shared" ca="1" si="498"/>
        <v>4.4999999999999998E-2</v>
      </c>
      <c r="JC164" s="168">
        <f t="shared" ca="1" si="499"/>
        <v>1</v>
      </c>
      <c r="JD164" s="168">
        <f t="shared" ca="1" si="499"/>
        <v>0</v>
      </c>
      <c r="JE164" s="168">
        <f t="shared" ca="1" si="499"/>
        <v>1</v>
      </c>
      <c r="JF164" s="168">
        <f t="shared" ca="1" si="499"/>
        <v>1</v>
      </c>
      <c r="JG164" s="168">
        <f t="shared" ca="1" si="499"/>
        <v>0</v>
      </c>
      <c r="JH164" s="168">
        <f t="shared" ca="1" si="499"/>
        <v>70</v>
      </c>
      <c r="JI164" s="168">
        <f t="shared" ca="1" si="499"/>
        <v>50</v>
      </c>
      <c r="JJ164" s="168">
        <f t="shared" ca="1" si="499"/>
        <v>70</v>
      </c>
      <c r="JK164" s="168">
        <f t="shared" ca="1" si="499"/>
        <v>50</v>
      </c>
      <c r="JL164" s="166">
        <f t="shared" ca="1" si="500"/>
        <v>1</v>
      </c>
      <c r="JM164" s="166">
        <f t="shared" ca="1" si="501"/>
        <v>1</v>
      </c>
      <c r="JN164" s="166">
        <f t="shared" ca="1" si="502"/>
        <v>1</v>
      </c>
      <c r="JO164" s="166">
        <f t="shared" ca="1" si="503"/>
        <v>1</v>
      </c>
      <c r="JP164" s="166">
        <f t="shared" ca="1" si="503"/>
        <v>1</v>
      </c>
      <c r="JQ164" s="168">
        <f t="shared" ca="1" si="499"/>
        <v>1</v>
      </c>
      <c r="JR164" s="10"/>
      <c r="JS164" s="168">
        <f t="shared" ca="1" si="499"/>
        <v>1</v>
      </c>
      <c r="JT164" s="166">
        <f t="shared" ca="1" si="504"/>
        <v>1</v>
      </c>
      <c r="JU164" s="168">
        <f t="shared" ca="1" si="499"/>
        <v>1</v>
      </c>
      <c r="JV164" s="168">
        <f t="shared" ca="1" si="499"/>
        <v>1</v>
      </c>
      <c r="JW164" s="168">
        <f t="shared" ca="1" si="499"/>
        <v>1</v>
      </c>
      <c r="JX164" s="168">
        <f t="shared" ca="1" si="499"/>
        <v>1</v>
      </c>
      <c r="JY164" s="168">
        <f t="shared" ca="1" si="499"/>
        <v>1</v>
      </c>
      <c r="JZ164" s="168">
        <f t="shared" ca="1" si="499"/>
        <v>1</v>
      </c>
      <c r="KA164" s="166">
        <f t="shared" ca="1" si="505"/>
        <v>1</v>
      </c>
      <c r="KB164" s="166">
        <f t="shared" ca="1" si="506"/>
        <v>1</v>
      </c>
      <c r="KC164" s="166">
        <f t="shared" ca="1" si="507"/>
        <v>1</v>
      </c>
      <c r="KD164" s="166" t="str">
        <f t="shared" ca="1" si="508"/>
        <v>-</v>
      </c>
      <c r="KE164" s="168" t="str">
        <f t="shared" ca="1" si="509"/>
        <v>-</v>
      </c>
      <c r="KF164" s="166" t="str">
        <f t="shared" ca="1" si="510"/>
        <v>-</v>
      </c>
      <c r="KG164" s="166" t="str">
        <f t="shared" ca="1" si="511"/>
        <v>-</v>
      </c>
      <c r="KH164" s="166" t="b">
        <f t="shared" ca="1" si="512"/>
        <v>0</v>
      </c>
      <c r="KI164" s="168">
        <f t="shared" ca="1" si="499"/>
        <v>0</v>
      </c>
      <c r="KJ164" s="27">
        <v>0</v>
      </c>
    </row>
    <row r="165" spans="1:296" s="148" customFormat="1" outlineLevel="1">
      <c r="A165" s="126">
        <f t="shared" si="13"/>
        <v>160</v>
      </c>
      <c r="B165" s="126">
        <f t="shared" si="516"/>
        <v>13</v>
      </c>
      <c r="C165" s="148">
        <v>1000</v>
      </c>
      <c r="D165" s="148" t="s">
        <v>884</v>
      </c>
      <c r="E165" s="148" t="b">
        <v>0</v>
      </c>
      <c r="F165" s="148" t="b">
        <v>0</v>
      </c>
      <c r="G165" s="148" t="b">
        <f t="shared" si="513"/>
        <v>0</v>
      </c>
      <c r="H165" s="144">
        <f t="shared" ca="1" si="514"/>
        <v>3</v>
      </c>
      <c r="I165" s="144">
        <f t="shared" ca="1" si="514"/>
        <v>1</v>
      </c>
      <c r="J165" s="144">
        <f t="shared" ca="1" si="514"/>
        <v>1</v>
      </c>
      <c r="K165" s="144">
        <f t="shared" ca="1" si="514"/>
        <v>1</v>
      </c>
      <c r="L165" s="144">
        <f t="shared" ca="1" si="514"/>
        <v>1</v>
      </c>
      <c r="M165" s="144">
        <f t="shared" ca="1" si="514"/>
        <v>1</v>
      </c>
      <c r="N165" s="144">
        <f t="shared" ca="1" si="514"/>
        <v>1</v>
      </c>
      <c r="O165" s="144">
        <f t="shared" ca="1" si="514"/>
        <v>1</v>
      </c>
      <c r="P165" s="144">
        <f t="shared" ca="1" si="514"/>
        <v>1</v>
      </c>
      <c r="Q165" s="144">
        <f t="shared" ca="1" si="514"/>
        <v>1</v>
      </c>
      <c r="R165" s="144">
        <f t="shared" ca="1" si="514"/>
        <v>2</v>
      </c>
      <c r="S165" s="144">
        <f t="shared" ca="1" si="514"/>
        <v>1</v>
      </c>
      <c r="T165" s="144">
        <f t="shared" ca="1" si="514"/>
        <v>1</v>
      </c>
      <c r="U165" s="144">
        <f t="shared" ca="1" si="514"/>
        <v>1</v>
      </c>
      <c r="V165" s="144">
        <f t="shared" ca="1" si="514"/>
        <v>1</v>
      </c>
      <c r="W165" s="144">
        <f t="shared" ca="1" si="514"/>
        <v>1</v>
      </c>
      <c r="X165" s="144">
        <f t="shared" ca="1" si="514"/>
        <v>1</v>
      </c>
      <c r="Y165" s="144">
        <f t="shared" ca="1" si="514"/>
        <v>1</v>
      </c>
      <c r="AA165" s="162" t="str" cm="1">
        <f t="array" aca="1" ref="AA165" ca="1">TEXT(LEFT(OFFSET(AA165,-1,0),5)+1,"00000")&amp;MID(OFFSET(AA165,-1,0),6,FIND(" ",OFFSET(AA165,-1,0),7)-5)
&amp;2130-FK165
&amp;INDEX(DataMaster!$B$10:$B$12,$I165)         &amp;IF($J165=1,""," Risk"&amp;INDEX(i.risk_aversion,$J165,1))    &amp;IF($K165=1,""," REV"&amp; INDEX(DataMaster!$B$54:$B$58,$K165))              &amp; IF($L165=1,""," Minroe"&amp;INDEX(minroe,$L165))              &amp;  IF($M165=1,""," Overdraw"&amp;INDEX(overdraw,$M165))
&amp; IF($N165=1,""," Mach"&amp;INDEX(i.mach_option,$N165))
&amp; IF($O165=1,""," Interest"&amp;INDEX(i.interest_rate,$O165))            &amp; IF($P165=1,""," Opp cost"&amp;INDEX(i.opp_cost_capital,$P165))           &amp; IF($Q165=1,""," Casual_ub"&amp;INDEX(i.casual_ub,$Q165))           &amp; IF($R165=1,""," Cropgraze"&amp;INDEX(i.cropgraze_inc,$R165))
&amp; IF($S165=1,""," Yield"&amp;INDEX(i.all_rot_yield,$S165))          &amp; IF($T165=1,""," Pasture"&amp;INDEX(i.pasture_prod,$T165))          &amp; IF($U165=1,""," Scan"&amp;INDEX(i.scan,$U165))
&amp; IF($JL165=1,""," WP"&amp;TEXT($JL165*100,"000p"))                &amp; IF($JM165=1,""," MP"&amp;TEXT($JM165*100,"000p"))                      &amp; IF($JN165=1,""," GP"&amp;TEXT($JN165*100,"000p"))          &amp; IF($JO165=1,""," Can"&amp;TEXT($JO165*100,"000p"))
&amp; " (F"&amp;3+IFERROR(1*$CH165,0)+IFERROR(1*$CI165,0)&amp;3-IFERROR(1*NOT($CK165),0)&amp;"N"&amp;$CP165&amp;$CQ165&amp;")"</f>
        <v>00004 Presentation_CropArea 1065SE CropgrazeFALSE (F33N11)</v>
      </c>
      <c r="AB165" s="10" t="str">
        <f ca="1">IF(COUNTIF(AA$5:AA165,AA165)=1,"-","Dup")</f>
        <v>-</v>
      </c>
      <c r="AC165" s="10"/>
      <c r="AD165" s="168" t="str">
        <f t="shared" ca="1" si="477"/>
        <v>-</v>
      </c>
      <c r="AE165" s="167" t="b">
        <v>1</v>
      </c>
      <c r="AF165" s="167" t="b">
        <v>1</v>
      </c>
      <c r="AG165" s="168" t="str">
        <f t="shared" ca="1" si="477"/>
        <v>-</v>
      </c>
      <c r="AH165" s="168" t="str">
        <f t="shared" ca="1" si="477"/>
        <v>-</v>
      </c>
      <c r="AI165" s="168" t="b">
        <f t="shared" ca="1" si="477"/>
        <v>1</v>
      </c>
      <c r="AJ165" s="10"/>
      <c r="AK165" s="166" t="b">
        <f t="shared" ca="1" si="478"/>
        <v>1</v>
      </c>
      <c r="AL165" s="166" t="str">
        <f t="shared" ca="1" si="478"/>
        <v>-</v>
      </c>
      <c r="AM165" s="166" t="str">
        <f t="shared" ca="1" si="478"/>
        <v>-</v>
      </c>
      <c r="AN165" s="166" t="str">
        <f t="shared" ca="1" si="478"/>
        <v>-</v>
      </c>
      <c r="AO165" s="166" t="b">
        <f t="shared" ca="1" si="478"/>
        <v>0</v>
      </c>
      <c r="AP165" s="166" t="b">
        <f t="shared" ca="1" si="478"/>
        <v>0</v>
      </c>
      <c r="AQ165" s="166">
        <f t="shared" ca="1" si="479"/>
        <v>0</v>
      </c>
      <c r="AR165" s="166" t="b">
        <f t="shared" ca="1" si="480"/>
        <v>0</v>
      </c>
      <c r="AS165" s="166" t="b">
        <f t="shared" ca="1" si="480"/>
        <v>0</v>
      </c>
      <c r="AT165" s="166" t="str">
        <f t="shared" ca="1" si="480"/>
        <v>-</v>
      </c>
      <c r="AU165" s="166" t="str">
        <f t="shared" ca="1" si="480"/>
        <v>-</v>
      </c>
      <c r="AV165" s="166" t="str">
        <f t="shared" ca="1" si="480"/>
        <v>-</v>
      </c>
      <c r="AW165" s="10"/>
      <c r="AX165" s="166" t="b">
        <f t="shared" ca="1" si="481"/>
        <v>1</v>
      </c>
      <c r="AY165" s="168" t="b">
        <f t="shared" ca="1" si="482"/>
        <v>1</v>
      </c>
      <c r="AZ165" s="168" t="b">
        <f t="shared" ca="1" si="482"/>
        <v>1</v>
      </c>
      <c r="BA165" s="167">
        <f t="shared" ca="1" si="483"/>
        <v>3108</v>
      </c>
      <c r="BB165" s="168" t="str">
        <f t="shared" ca="1" si="484"/>
        <v>-</v>
      </c>
      <c r="BC165" s="168" t="str">
        <f t="shared" ca="1" si="484"/>
        <v>-</v>
      </c>
      <c r="BD165" s="168" t="str">
        <f t="shared" ca="1" si="484"/>
        <v>-</v>
      </c>
      <c r="BE165" s="168" t="str">
        <f t="shared" ca="1" si="484"/>
        <v>-</v>
      </c>
      <c r="BF165" s="168" t="str">
        <f t="shared" ca="1" si="484"/>
        <v>-</v>
      </c>
      <c r="BG165" s="168">
        <f t="shared" ca="1" si="484"/>
        <v>1</v>
      </c>
      <c r="BH165" s="168">
        <f t="shared" ca="1" si="484"/>
        <v>1</v>
      </c>
      <c r="BI165" s="168" t="str">
        <f t="shared" ca="1" si="484"/>
        <v>-</v>
      </c>
      <c r="BJ165" s="168" t="str">
        <f t="shared" ca="1" si="484"/>
        <v>-</v>
      </c>
      <c r="BK165" s="10"/>
      <c r="BL165" s="168" t="str">
        <f t="shared" ca="1" si="484"/>
        <v>-</v>
      </c>
      <c r="BM165" s="168" t="str">
        <f t="shared" ca="1" si="484"/>
        <v>-</v>
      </c>
      <c r="BN165" s="168" t="str">
        <f t="shared" ca="1" si="484"/>
        <v>-</v>
      </c>
      <c r="BO165" s="168" t="str">
        <f t="shared" ca="1" si="484"/>
        <v>-</v>
      </c>
      <c r="BP165" s="168" t="str">
        <f t="shared" ca="1" si="484"/>
        <v>-</v>
      </c>
      <c r="BQ165" s="168" t="str">
        <f t="shared" ca="1" si="484"/>
        <v>-</v>
      </c>
      <c r="BR165" s="168" t="str">
        <f t="shared" ca="1" si="484"/>
        <v>-</v>
      </c>
      <c r="BS165" s="168" t="str">
        <f t="shared" ca="1" si="484"/>
        <v>-</v>
      </c>
      <c r="BT165" s="168" t="str">
        <f t="shared" ca="1" si="484"/>
        <v>-</v>
      </c>
      <c r="BU165" s="168" t="str">
        <f t="shared" ca="1" si="484"/>
        <v>-</v>
      </c>
      <c r="BV165" s="168" t="str">
        <f t="shared" ca="1" si="484"/>
        <v>-</v>
      </c>
      <c r="BW165" s="166" t="str" cm="1">
        <f t="array" aca="1" ref="BW165" ca="1">INDEX(i.rev,$K165,BW$15)</f>
        <v>-</v>
      </c>
      <c r="BX165" s="166" t="str" cm="1">
        <f t="array" aca="1" ref="BX165" ca="1">INDEX(i.rev,$K165,BX$15)</f>
        <v>-</v>
      </c>
      <c r="BY165" s="166" t="str" cm="1">
        <f t="array" aca="1" ref="BY165" ca="1">INDEX(i.rev,$K165,BY$15)</f>
        <v>-</v>
      </c>
      <c r="BZ165" s="166" t="str" cm="1">
        <f t="array" aca="1" ref="BZ165" ca="1">INDEX(i.rev,$K165,BZ$15)</f>
        <v>-</v>
      </c>
      <c r="CA165" s="166" t="str" cm="1">
        <f t="array" aca="1" ref="CA165" ca="1">INDEX(i.rev,$K165,CA$15)</f>
        <v>-</v>
      </c>
      <c r="CB165" s="166" t="str" cm="1">
        <f t="array" aca="1" ref="CB165" ca="1">INDEX(i.rev,$K165,CB$15)</f>
        <v>-</v>
      </c>
      <c r="CC165" s="166" t="str" cm="1">
        <f t="array" aca="1" ref="CC165" ca="1">INDEX(i.rev,$K165,CC$15)</f>
        <v>-</v>
      </c>
      <c r="CD165" s="166" t="str" cm="1">
        <f t="array" aca="1" ref="CD165" ca="1">INDEX(i.rev,$K165,CD$15)</f>
        <v>-</v>
      </c>
      <c r="CE165" s="166" t="str" cm="1">
        <f t="array" aca="1" ref="CE165" ca="1">INDEX(i.rev,$K165,CE$15)</f>
        <v>-</v>
      </c>
      <c r="CF165" s="166" t="str" cm="1">
        <f t="array" aca="1" ref="CF165" ca="1">INDEX(i.rev,$K165,CF$15)</f>
        <v>-</v>
      </c>
      <c r="CG165" s="10"/>
      <c r="CH165" s="168" t="str">
        <f t="shared" ca="1" si="485"/>
        <v>-</v>
      </c>
      <c r="CI165" s="168" t="str">
        <f t="shared" ca="1" si="485"/>
        <v>-</v>
      </c>
      <c r="CJ165" s="168" t="str">
        <f t="shared" ca="1" si="485"/>
        <v>-</v>
      </c>
      <c r="CK165" s="168" t="str">
        <f t="shared" ca="1" si="485"/>
        <v>-</v>
      </c>
      <c r="CL165" s="168" t="str">
        <f t="shared" ca="1" si="485"/>
        <v>-</v>
      </c>
      <c r="CM165" s="168" t="str">
        <f t="shared" ca="1" si="485"/>
        <v>-</v>
      </c>
      <c r="CN165" s="168" t="str">
        <f t="shared" ca="1" si="485"/>
        <v>-</v>
      </c>
      <c r="CO165" s="168" t="str">
        <f t="shared" ca="1" si="485"/>
        <v>-</v>
      </c>
      <c r="CP165" s="168">
        <f t="shared" ca="1" si="485"/>
        <v>1</v>
      </c>
      <c r="CQ165" s="168">
        <f t="shared" ca="1" si="485"/>
        <v>1</v>
      </c>
      <c r="CR165" s="168">
        <f t="shared" ca="1" si="485"/>
        <v>0</v>
      </c>
      <c r="CS165" s="168" t="str">
        <f t="shared" ca="1" si="485"/>
        <v>-</v>
      </c>
      <c r="CT165" s="168" t="str">
        <f t="shared" ca="1" si="485"/>
        <v>-</v>
      </c>
      <c r="CU165" s="168" t="str">
        <f t="shared" ca="1" si="485"/>
        <v>-</v>
      </c>
      <c r="CV165" s="168" t="str">
        <f t="shared" ca="1" si="485"/>
        <v>-</v>
      </c>
      <c r="CW165" s="168" t="str">
        <f t="shared" ca="1" si="485"/>
        <v>-</v>
      </c>
      <c r="CX165" s="168" t="str">
        <f t="shared" ca="1" si="485"/>
        <v>-</v>
      </c>
      <c r="CY165" s="168" t="str">
        <f t="shared" ca="1" si="485"/>
        <v>-</v>
      </c>
      <c r="CZ165" s="168">
        <f t="shared" ca="1" si="485"/>
        <v>0</v>
      </c>
      <c r="DA165" s="168" t="str">
        <f t="shared" ca="1" si="485"/>
        <v>-</v>
      </c>
      <c r="DB165" s="168" t="str">
        <f t="shared" ca="1" si="485"/>
        <v>-</v>
      </c>
      <c r="DC165" s="168" t="str">
        <f t="shared" ca="1" si="485"/>
        <v>-</v>
      </c>
      <c r="DD165" s="168" t="str">
        <f t="shared" ca="1" si="485"/>
        <v>-</v>
      </c>
      <c r="DE165" s="168" t="str">
        <f t="shared" ca="1" si="485"/>
        <v>-</v>
      </c>
      <c r="DF165" s="168">
        <f t="shared" ca="1" si="485"/>
        <v>0</v>
      </c>
      <c r="DG165" s="168">
        <f t="shared" ref="DG165:DV168" ca="1" si="518">OFFSET(DG$5,$B165,0)</f>
        <v>0</v>
      </c>
      <c r="DH165" s="168">
        <f t="shared" ca="1" si="518"/>
        <v>0</v>
      </c>
      <c r="DI165" s="168">
        <f t="shared" ca="1" si="518"/>
        <v>0</v>
      </c>
      <c r="DJ165" s="168">
        <f t="shared" ca="1" si="518"/>
        <v>0</v>
      </c>
      <c r="DK165" s="168">
        <f t="shared" ca="1" si="518"/>
        <v>0</v>
      </c>
      <c r="DL165" s="168">
        <f t="shared" ca="1" si="518"/>
        <v>0</v>
      </c>
      <c r="DM165" s="168" t="str">
        <f t="shared" ca="1" si="518"/>
        <v>-</v>
      </c>
      <c r="DN165" s="168" t="str">
        <f t="shared" ca="1" si="518"/>
        <v>-</v>
      </c>
      <c r="DO165" s="168" t="str">
        <f t="shared" ca="1" si="518"/>
        <v>-</v>
      </c>
      <c r="DP165" s="168" t="str">
        <f t="shared" ca="1" si="518"/>
        <v>-</v>
      </c>
      <c r="DQ165" s="168" t="str">
        <f t="shared" ca="1" si="518"/>
        <v>-</v>
      </c>
      <c r="DR165" s="168" t="str">
        <f t="shared" ca="1" si="518"/>
        <v>-</v>
      </c>
      <c r="DS165" s="168" t="str">
        <f t="shared" ca="1" si="518"/>
        <v>-</v>
      </c>
      <c r="DT165" s="168" t="str">
        <f t="shared" ca="1" si="518"/>
        <v>-</v>
      </c>
      <c r="DU165" s="168" t="str">
        <f t="shared" ca="1" si="518"/>
        <v>-</v>
      </c>
      <c r="DV165" s="168" t="str">
        <f t="shared" ca="1" si="518"/>
        <v>-</v>
      </c>
      <c r="DW165" s="168" t="str">
        <f t="shared" ref="DW165:EB168" ca="1" si="519">OFFSET(DW$5,$B165,0)</f>
        <v>-</v>
      </c>
      <c r="DX165" s="10"/>
      <c r="DY165" s="168">
        <f t="shared" ca="1" si="519"/>
        <v>1</v>
      </c>
      <c r="DZ165" s="168" t="str">
        <f t="shared" ca="1" si="519"/>
        <v>-</v>
      </c>
      <c r="EA165" s="168" t="str">
        <f t="shared" ca="1" si="519"/>
        <v>-</v>
      </c>
      <c r="EB165" s="168" t="str">
        <f t="shared" ca="1" si="519"/>
        <v>-</v>
      </c>
      <c r="EC165" s="168" t="str">
        <f t="shared" ca="1" si="486"/>
        <v>-</v>
      </c>
      <c r="ED165" s="168" t="b">
        <f t="shared" ca="1" si="486"/>
        <v>0</v>
      </c>
      <c r="EE165" s="168" t="str">
        <f t="shared" ca="1" si="486"/>
        <v>-</v>
      </c>
      <c r="EF165" s="168">
        <f t="shared" ca="1" si="486"/>
        <v>0</v>
      </c>
      <c r="EG165" s="168" t="str">
        <f t="shared" ca="1" si="486"/>
        <v>-</v>
      </c>
      <c r="EH165" s="166" cm="1">
        <f t="array" aca="1" ref="EH165" ca="1">INDEX(i.rev,$K165,EH$15)</f>
        <v>1</v>
      </c>
      <c r="EI165" s="168">
        <f t="shared" ca="1" si="487"/>
        <v>0</v>
      </c>
      <c r="EJ165" s="168">
        <f t="shared" ca="1" si="487"/>
        <v>1</v>
      </c>
      <c r="EK165" s="168">
        <f t="shared" ca="1" si="487"/>
        <v>0</v>
      </c>
      <c r="EL165" s="168">
        <f t="shared" ca="1" si="487"/>
        <v>1</v>
      </c>
      <c r="EM165" s="168">
        <f t="shared" ca="1" si="487"/>
        <v>1</v>
      </c>
      <c r="EN165" s="168">
        <f t="shared" ca="1" si="487"/>
        <v>1</v>
      </c>
      <c r="EO165" s="168">
        <f t="shared" ca="1" si="487"/>
        <v>0</v>
      </c>
      <c r="EP165" s="168">
        <f t="shared" ca="1" si="487"/>
        <v>0</v>
      </c>
      <c r="EQ165" s="168">
        <f t="shared" ca="1" si="487"/>
        <v>0</v>
      </c>
      <c r="ER165" s="168">
        <f t="shared" ca="1" si="487"/>
        <v>0</v>
      </c>
      <c r="ES165" s="168">
        <f t="shared" ca="1" si="487"/>
        <v>0</v>
      </c>
      <c r="ET165" s="168">
        <f t="shared" ca="1" si="487"/>
        <v>0</v>
      </c>
      <c r="EU165" s="168">
        <f t="shared" ca="1" si="487"/>
        <v>0</v>
      </c>
      <c r="EV165" s="168">
        <f t="shared" ca="1" si="487"/>
        <v>0</v>
      </c>
      <c r="EW165" s="168">
        <f t="shared" ca="1" si="487"/>
        <v>0</v>
      </c>
      <c r="EX165" s="168">
        <f t="shared" ca="1" si="487"/>
        <v>0</v>
      </c>
      <c r="EY165" s="166" cm="1">
        <f t="array" aca="1" ref="EY165" ca="1">INDEX(i.rev,$K165,EY$15)</f>
        <v>0</v>
      </c>
      <c r="EZ165" s="168">
        <f t="shared" ca="1" si="488"/>
        <v>0</v>
      </c>
      <c r="FA165" s="166" cm="1">
        <f t="array" aca="1" ref="FA165" ca="1">INDEX(i.rev,$K165,FA$15)</f>
        <v>1</v>
      </c>
      <c r="FB165" s="168">
        <f t="shared" ca="1" si="489"/>
        <v>0</v>
      </c>
      <c r="FC165" s="168">
        <f t="shared" ca="1" si="489"/>
        <v>0</v>
      </c>
      <c r="FD165" s="168">
        <f t="shared" ca="1" si="489"/>
        <v>0</v>
      </c>
      <c r="FE165" s="168">
        <f t="shared" ca="1" si="489"/>
        <v>0</v>
      </c>
      <c r="FF165" s="168">
        <f t="shared" ca="1" si="489"/>
        <v>0</v>
      </c>
      <c r="FG165" s="168">
        <f t="shared" ca="1" si="489"/>
        <v>0</v>
      </c>
      <c r="FH165" s="168">
        <f t="shared" ca="1" si="489"/>
        <v>0</v>
      </c>
      <c r="FI165" s="10">
        <v>0.5</v>
      </c>
      <c r="FJ165" s="166" t="b">
        <f t="shared" si="515"/>
        <v>1</v>
      </c>
      <c r="FK165" s="192">
        <f t="shared" si="517"/>
        <v>1065</v>
      </c>
      <c r="FL165" s="168" t="str">
        <f t="shared" ca="1" si="490"/>
        <v>-</v>
      </c>
      <c r="FM165" s="168" t="str">
        <f t="shared" ca="1" si="490"/>
        <v>-</v>
      </c>
      <c r="FN165" s="168" t="str">
        <f t="shared" ca="1" si="490"/>
        <v>-</v>
      </c>
      <c r="FO165" s="166" t="b">
        <f t="shared" ca="1" si="491"/>
        <v>0</v>
      </c>
      <c r="FP165" s="166" t="b">
        <f t="shared" ca="1" si="491"/>
        <v>0</v>
      </c>
      <c r="FQ165" s="166" t="b">
        <f t="shared" ca="1" si="491"/>
        <v>1</v>
      </c>
      <c r="FR165" s="168">
        <f t="shared" ca="1" si="489"/>
        <v>0</v>
      </c>
      <c r="FS165" s="166">
        <f t="shared" ca="1" si="492"/>
        <v>1</v>
      </c>
      <c r="FT165" s="166">
        <f t="shared" ca="1" si="492"/>
        <v>1</v>
      </c>
      <c r="FU165" s="168" t="str">
        <f t="shared" ca="1" si="489"/>
        <v>-</v>
      </c>
      <c r="FV165" s="168" t="str">
        <f t="shared" ca="1" si="489"/>
        <v>-</v>
      </c>
      <c r="FW165" s="168" t="str">
        <f t="shared" ca="1" si="489"/>
        <v>-</v>
      </c>
      <c r="FX165" s="168" t="str">
        <f t="shared" ca="1" si="489"/>
        <v>-</v>
      </c>
      <c r="FY165" s="168" t="str">
        <f t="shared" ca="1" si="489"/>
        <v>-</v>
      </c>
      <c r="FZ165" s="168" t="str">
        <f t="shared" ca="1" si="489"/>
        <v>-</v>
      </c>
      <c r="GA165" s="168" t="str">
        <f t="shared" ca="1" si="489"/>
        <v>-</v>
      </c>
      <c r="GB165" s="168" t="str">
        <f t="shared" ca="1" si="489"/>
        <v>-</v>
      </c>
      <c r="GC165" s="168" t="str">
        <f t="shared" ca="1" si="489"/>
        <v>-</v>
      </c>
      <c r="GD165" s="168" t="b">
        <f t="shared" ca="1" si="489"/>
        <v>1</v>
      </c>
      <c r="GE165" s="168" t="str">
        <f t="shared" ca="1" si="489"/>
        <v>-</v>
      </c>
      <c r="GF165" s="168" t="str">
        <f t="shared" ca="1" si="489"/>
        <v>-</v>
      </c>
      <c r="GG165" s="168" t="str">
        <f t="shared" ca="1" si="489"/>
        <v>-</v>
      </c>
      <c r="GH165" s="168" t="str">
        <f t="shared" ca="1" si="493"/>
        <v>-</v>
      </c>
      <c r="GI165" s="168" t="str">
        <f t="shared" ca="1" si="493"/>
        <v>-</v>
      </c>
      <c r="GJ165" s="168" t="str">
        <f t="shared" ca="1" si="494"/>
        <v>-</v>
      </c>
      <c r="GK165" s="168" t="str">
        <f t="shared" ca="1" si="494"/>
        <v>-</v>
      </c>
      <c r="GL165" s="168" t="str">
        <f t="shared" ca="1" si="494"/>
        <v>-</v>
      </c>
      <c r="GM165" s="168" t="str">
        <f t="shared" ca="1" si="494"/>
        <v>-</v>
      </c>
      <c r="GN165" s="168" t="str">
        <f t="shared" ca="1" si="494"/>
        <v>-</v>
      </c>
      <c r="GO165" s="168" t="str">
        <f t="shared" ca="1" si="494"/>
        <v>-</v>
      </c>
      <c r="GP165" s="168" t="str">
        <f t="shared" ca="1" si="494"/>
        <v>-</v>
      </c>
      <c r="GQ165" s="168" t="str">
        <f t="shared" ca="1" si="494"/>
        <v>-</v>
      </c>
      <c r="GR165" s="168" t="str">
        <f t="shared" ca="1" si="494"/>
        <v>-</v>
      </c>
      <c r="GS165" s="168">
        <f t="shared" ca="1" si="494"/>
        <v>500</v>
      </c>
      <c r="GT165" s="168">
        <f t="shared" ca="1" si="494"/>
        <v>500</v>
      </c>
      <c r="GU165" s="168" t="str">
        <f t="shared" ca="1" si="494"/>
        <v>-</v>
      </c>
      <c r="GV165" s="168" t="str">
        <f t="shared" ca="1" si="494"/>
        <v>-</v>
      </c>
      <c r="GW165" s="168" t="str">
        <f t="shared" ca="1" si="494"/>
        <v>-</v>
      </c>
      <c r="GX165" s="168" t="str">
        <f t="shared" ca="1" si="494"/>
        <v>-</v>
      </c>
      <c r="GY165" s="168" t="str">
        <f t="shared" ca="1" si="494"/>
        <v>-</v>
      </c>
      <c r="GZ165" s="168" t="str">
        <f t="shared" ca="1" si="495"/>
        <v>-</v>
      </c>
      <c r="HA165" s="168" t="str">
        <f t="shared" ca="1" si="495"/>
        <v>-</v>
      </c>
      <c r="HB165" s="168" t="str">
        <f t="shared" ca="1" si="495"/>
        <v>-</v>
      </c>
      <c r="HC165" s="168" t="str">
        <f t="shared" ca="1" si="495"/>
        <v>-</v>
      </c>
      <c r="HD165" s="168" t="str">
        <f t="shared" ca="1" si="495"/>
        <v>-</v>
      </c>
      <c r="HE165" s="168" t="str">
        <f t="shared" ca="1" si="495"/>
        <v>-</v>
      </c>
      <c r="HF165" s="168" t="str">
        <f t="shared" ca="1" si="495"/>
        <v>-</v>
      </c>
      <c r="HG165" s="168" t="str">
        <f t="shared" ca="1" si="495"/>
        <v>-</v>
      </c>
      <c r="HH165" s="168" t="str">
        <f t="shared" ca="1" si="495"/>
        <v>-</v>
      </c>
      <c r="HI165" s="168" t="str">
        <f t="shared" ca="1" si="495"/>
        <v>-</v>
      </c>
      <c r="HJ165" s="168" t="str">
        <f t="shared" ca="1" si="495"/>
        <v>-</v>
      </c>
      <c r="HK165" s="168" t="str">
        <f t="shared" ca="1" si="495"/>
        <v>-</v>
      </c>
      <c r="HL165" s="168" t="str">
        <f t="shared" ca="1" si="495"/>
        <v>-</v>
      </c>
      <c r="HM165" s="168" t="str">
        <f t="shared" ca="1" si="495"/>
        <v>-</v>
      </c>
      <c r="HN165" s="168" t="str">
        <f t="shared" ca="1" si="495"/>
        <v>-</v>
      </c>
      <c r="HO165" s="168" t="str">
        <f t="shared" ca="1" si="495"/>
        <v>-</v>
      </c>
      <c r="HP165" s="168" t="str">
        <f t="shared" ca="1" si="495"/>
        <v>-</v>
      </c>
      <c r="HQ165" s="168" t="str">
        <f t="shared" ca="1" si="495"/>
        <v>-</v>
      </c>
      <c r="HR165" s="168" t="str">
        <f t="shared" ca="1" si="495"/>
        <v>-</v>
      </c>
      <c r="HS165" s="168" t="str">
        <f t="shared" ca="1" si="495"/>
        <v>-</v>
      </c>
      <c r="HT165" s="168" t="str">
        <f t="shared" ca="1" si="495"/>
        <v>-</v>
      </c>
      <c r="HU165" s="168" t="str">
        <f t="shared" ca="1" si="495"/>
        <v>-</v>
      </c>
      <c r="HV165" s="168" t="str">
        <f t="shared" ca="1" si="495"/>
        <v>-</v>
      </c>
      <c r="HW165" s="168" t="str">
        <f t="shared" ca="1" si="495"/>
        <v>-</v>
      </c>
      <c r="HX165" s="168" t="str">
        <f t="shared" ca="1" si="495"/>
        <v>-</v>
      </c>
      <c r="HY165" s="168" t="str">
        <f t="shared" ca="1" si="495"/>
        <v>-</v>
      </c>
      <c r="HZ165" s="168" t="str">
        <f t="shared" ca="1" si="495"/>
        <v>-</v>
      </c>
      <c r="IA165" s="168" t="str">
        <f t="shared" ca="1" si="495"/>
        <v>-</v>
      </c>
      <c r="IB165" s="168" t="str">
        <f t="shared" ca="1" si="495"/>
        <v>-</v>
      </c>
      <c r="IC165" s="168" t="str">
        <f t="shared" ca="1" si="495"/>
        <v>-</v>
      </c>
      <c r="ID165" s="168" t="str">
        <f t="shared" ca="1" si="495"/>
        <v>-</v>
      </c>
      <c r="IE165" s="168" t="str">
        <f t="shared" ca="1" si="495"/>
        <v>-</v>
      </c>
      <c r="IF165" s="168" t="str">
        <f t="shared" ca="1" si="495"/>
        <v>-</v>
      </c>
      <c r="IG165" s="168" t="str">
        <f t="shared" ca="1" si="495"/>
        <v>-</v>
      </c>
      <c r="IH165" s="168" t="str">
        <f t="shared" ca="1" si="495"/>
        <v>-</v>
      </c>
      <c r="II165" s="168" t="str">
        <f t="shared" ca="1" si="495"/>
        <v>-</v>
      </c>
      <c r="IJ165" s="168" t="str">
        <f t="shared" ca="1" si="495"/>
        <v>-</v>
      </c>
      <c r="IK165" s="168" t="str">
        <f t="shared" ca="1" si="495"/>
        <v>-</v>
      </c>
      <c r="IL165" s="168" t="str">
        <f t="shared" ca="1" si="495"/>
        <v>-</v>
      </c>
      <c r="IM165" s="168" t="str">
        <f t="shared" ca="1" si="495"/>
        <v>-</v>
      </c>
      <c r="IN165" s="168" t="str">
        <f t="shared" ca="1" si="495"/>
        <v>-</v>
      </c>
      <c r="IO165" s="168" t="str">
        <f t="shared" ca="1" si="495"/>
        <v>-</v>
      </c>
      <c r="IP165" s="168" t="str">
        <f t="shared" ca="1" si="496"/>
        <v>-</v>
      </c>
      <c r="IQ165" s="168" t="str">
        <f t="shared" ca="1" si="496"/>
        <v>-</v>
      </c>
      <c r="IR165" s="168" t="str">
        <f t="shared" ca="1" si="496"/>
        <v>-</v>
      </c>
      <c r="IS165" s="168" t="str">
        <f t="shared" ca="1" si="496"/>
        <v>-</v>
      </c>
      <c r="IT165" s="168" t="str">
        <f t="shared" ca="1" si="496"/>
        <v>-</v>
      </c>
      <c r="IU165" s="168" t="str">
        <f t="shared" ca="1" si="496"/>
        <v>-</v>
      </c>
      <c r="IV165" s="168" t="str">
        <f t="shared" ca="1" si="496"/>
        <v>-</v>
      </c>
      <c r="IW165" s="168" t="str">
        <f t="shared" ca="1" si="496"/>
        <v>-</v>
      </c>
      <c r="IX165" s="168" t="str">
        <f t="shared" ca="1" si="496"/>
        <v>-</v>
      </c>
      <c r="IY165" s="168" t="str">
        <f t="shared" ca="1" si="496"/>
        <v>-</v>
      </c>
      <c r="IZ165" s="10"/>
      <c r="JA165" s="166">
        <f t="shared" ca="1" si="497"/>
        <v>4.4999999999999998E-2</v>
      </c>
      <c r="JB165" s="166">
        <f t="shared" ca="1" si="498"/>
        <v>4.4999999999999998E-2</v>
      </c>
      <c r="JC165" s="168">
        <f t="shared" ca="1" si="499"/>
        <v>1</v>
      </c>
      <c r="JD165" s="168">
        <f t="shared" ca="1" si="499"/>
        <v>0</v>
      </c>
      <c r="JE165" s="168">
        <f t="shared" ca="1" si="499"/>
        <v>1</v>
      </c>
      <c r="JF165" s="168">
        <f t="shared" ca="1" si="499"/>
        <v>1</v>
      </c>
      <c r="JG165" s="168">
        <f t="shared" ca="1" si="499"/>
        <v>0</v>
      </c>
      <c r="JH165" s="168">
        <f t="shared" ca="1" si="499"/>
        <v>70</v>
      </c>
      <c r="JI165" s="168">
        <f t="shared" ca="1" si="499"/>
        <v>50</v>
      </c>
      <c r="JJ165" s="168">
        <f t="shared" ca="1" si="499"/>
        <v>70</v>
      </c>
      <c r="JK165" s="168">
        <f t="shared" ca="1" si="499"/>
        <v>50</v>
      </c>
      <c r="JL165" s="166">
        <f t="shared" ca="1" si="500"/>
        <v>1</v>
      </c>
      <c r="JM165" s="166">
        <f t="shared" ca="1" si="501"/>
        <v>1</v>
      </c>
      <c r="JN165" s="166">
        <f t="shared" ca="1" si="502"/>
        <v>1</v>
      </c>
      <c r="JO165" s="166">
        <f t="shared" ca="1" si="503"/>
        <v>1</v>
      </c>
      <c r="JP165" s="166">
        <f t="shared" ca="1" si="503"/>
        <v>1</v>
      </c>
      <c r="JQ165" s="168">
        <f t="shared" ca="1" si="499"/>
        <v>1</v>
      </c>
      <c r="JR165" s="10"/>
      <c r="JS165" s="168">
        <f t="shared" ca="1" si="499"/>
        <v>1</v>
      </c>
      <c r="JT165" s="166">
        <f t="shared" ca="1" si="504"/>
        <v>1</v>
      </c>
      <c r="JU165" s="168">
        <f t="shared" ca="1" si="499"/>
        <v>1</v>
      </c>
      <c r="JV165" s="168">
        <f t="shared" ca="1" si="499"/>
        <v>1</v>
      </c>
      <c r="JW165" s="168">
        <f t="shared" ca="1" si="499"/>
        <v>1</v>
      </c>
      <c r="JX165" s="168">
        <f t="shared" ca="1" si="499"/>
        <v>1</v>
      </c>
      <c r="JY165" s="168">
        <f t="shared" ca="1" si="499"/>
        <v>1</v>
      </c>
      <c r="JZ165" s="168">
        <f t="shared" ca="1" si="499"/>
        <v>1</v>
      </c>
      <c r="KA165" s="166">
        <f t="shared" ca="1" si="505"/>
        <v>1</v>
      </c>
      <c r="KB165" s="166">
        <f t="shared" ca="1" si="506"/>
        <v>1</v>
      </c>
      <c r="KC165" s="166">
        <f t="shared" ca="1" si="507"/>
        <v>1</v>
      </c>
      <c r="KD165" s="166" t="str">
        <f t="shared" ca="1" si="508"/>
        <v>-</v>
      </c>
      <c r="KE165" s="168" t="str">
        <f t="shared" ca="1" si="509"/>
        <v>-</v>
      </c>
      <c r="KF165" s="166" t="str">
        <f t="shared" ca="1" si="510"/>
        <v>-</v>
      </c>
      <c r="KG165" s="166" t="str">
        <f t="shared" ca="1" si="511"/>
        <v>-</v>
      </c>
      <c r="KH165" s="166" t="b">
        <f t="shared" ca="1" si="512"/>
        <v>0</v>
      </c>
      <c r="KI165" s="168">
        <f t="shared" ca="1" si="499"/>
        <v>0</v>
      </c>
      <c r="KJ165" s="27">
        <v>0</v>
      </c>
    </row>
    <row r="166" spans="1:296" s="148" customFormat="1" outlineLevel="1">
      <c r="A166" s="126">
        <f t="shared" si="13"/>
        <v>161</v>
      </c>
      <c r="B166" s="126">
        <f t="shared" si="516"/>
        <v>13</v>
      </c>
      <c r="C166" s="148">
        <v>1000</v>
      </c>
      <c r="D166" s="148" t="s">
        <v>884</v>
      </c>
      <c r="E166" s="148" t="b">
        <v>0</v>
      </c>
      <c r="F166" s="148" t="b">
        <v>0</v>
      </c>
      <c r="G166" s="148" t="b">
        <f t="shared" si="513"/>
        <v>0</v>
      </c>
      <c r="H166" s="144">
        <f t="shared" ca="1" si="514"/>
        <v>3</v>
      </c>
      <c r="I166" s="144">
        <f t="shared" ca="1" si="514"/>
        <v>1</v>
      </c>
      <c r="J166" s="144">
        <f t="shared" ca="1" si="514"/>
        <v>1</v>
      </c>
      <c r="K166" s="144">
        <f t="shared" ca="1" si="514"/>
        <v>1</v>
      </c>
      <c r="L166" s="144">
        <f t="shared" ca="1" si="514"/>
        <v>1</v>
      </c>
      <c r="M166" s="144">
        <f t="shared" ca="1" si="514"/>
        <v>1</v>
      </c>
      <c r="N166" s="144">
        <f t="shared" ca="1" si="514"/>
        <v>1</v>
      </c>
      <c r="O166" s="144">
        <f t="shared" ca="1" si="514"/>
        <v>1</v>
      </c>
      <c r="P166" s="144">
        <f t="shared" ca="1" si="514"/>
        <v>1</v>
      </c>
      <c r="Q166" s="144">
        <f t="shared" ca="1" si="514"/>
        <v>1</v>
      </c>
      <c r="R166" s="144">
        <f t="shared" ca="1" si="514"/>
        <v>2</v>
      </c>
      <c r="S166" s="144">
        <f t="shared" ca="1" si="514"/>
        <v>1</v>
      </c>
      <c r="T166" s="144">
        <f t="shared" ca="1" si="514"/>
        <v>1</v>
      </c>
      <c r="U166" s="144">
        <f t="shared" ca="1" si="514"/>
        <v>1</v>
      </c>
      <c r="V166" s="144">
        <f t="shared" ca="1" si="514"/>
        <v>1</v>
      </c>
      <c r="W166" s="144">
        <f t="shared" ca="1" si="514"/>
        <v>1</v>
      </c>
      <c r="X166" s="144">
        <f t="shared" ca="1" si="514"/>
        <v>1</v>
      </c>
      <c r="Y166" s="144">
        <f t="shared" ca="1" si="514"/>
        <v>1</v>
      </c>
      <c r="AA166" s="162" t="str" cm="1">
        <f t="array" aca="1" ref="AA166" ca="1">TEXT(LEFT(OFFSET(AA166,-1,0),5)+1,"00000")&amp;MID(OFFSET(AA166,-1,0),6,FIND(" ",OFFSET(AA166,-1,0),7)-5)
&amp;2130-FK166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00005 Presentation_CropArea 1278SE CropgrazeFALSE (F33N11)</v>
      </c>
      <c r="AB166" s="10" t="str">
        <f ca="1">IF(COUNTIF(AA$5:AA166,AA166)=1,"-","Dup")</f>
        <v>-</v>
      </c>
      <c r="AC166" s="10"/>
      <c r="AD166" s="168" t="str">
        <f t="shared" ca="1" si="477"/>
        <v>-</v>
      </c>
      <c r="AE166" s="167" t="b">
        <v>1</v>
      </c>
      <c r="AF166" s="167" t="b">
        <v>1</v>
      </c>
      <c r="AG166" s="168" t="str">
        <f t="shared" ca="1" si="477"/>
        <v>-</v>
      </c>
      <c r="AH166" s="168" t="str">
        <f t="shared" ca="1" si="477"/>
        <v>-</v>
      </c>
      <c r="AI166" s="168" t="b">
        <f t="shared" ca="1" si="477"/>
        <v>1</v>
      </c>
      <c r="AJ166" s="10"/>
      <c r="AK166" s="166" t="b">
        <f t="shared" ca="1" si="478"/>
        <v>1</v>
      </c>
      <c r="AL166" s="166" t="str">
        <f t="shared" ca="1" si="478"/>
        <v>-</v>
      </c>
      <c r="AM166" s="166" t="str">
        <f t="shared" ca="1" si="478"/>
        <v>-</v>
      </c>
      <c r="AN166" s="166" t="str">
        <f t="shared" ca="1" si="478"/>
        <v>-</v>
      </c>
      <c r="AO166" s="166" t="b">
        <f t="shared" ca="1" si="478"/>
        <v>0</v>
      </c>
      <c r="AP166" s="166" t="b">
        <f t="shared" ca="1" si="478"/>
        <v>0</v>
      </c>
      <c r="AQ166" s="166">
        <f t="shared" ca="1" si="479"/>
        <v>0</v>
      </c>
      <c r="AR166" s="166" t="b">
        <f t="shared" ca="1" si="480"/>
        <v>0</v>
      </c>
      <c r="AS166" s="166" t="b">
        <f t="shared" ca="1" si="480"/>
        <v>0</v>
      </c>
      <c r="AT166" s="166" t="str">
        <f t="shared" ca="1" si="480"/>
        <v>-</v>
      </c>
      <c r="AU166" s="166" t="str">
        <f t="shared" ca="1" si="480"/>
        <v>-</v>
      </c>
      <c r="AV166" s="166" t="str">
        <f t="shared" ca="1" si="480"/>
        <v>-</v>
      </c>
      <c r="AW166" s="10"/>
      <c r="AX166" s="166" t="b">
        <f t="shared" ca="1" si="481"/>
        <v>1</v>
      </c>
      <c r="AY166" s="168" t="b">
        <f t="shared" ca="1" si="482"/>
        <v>1</v>
      </c>
      <c r="AZ166" s="168" t="b">
        <f t="shared" ca="1" si="482"/>
        <v>1</v>
      </c>
      <c r="BA166" s="167">
        <f t="shared" ca="1" si="483"/>
        <v>3108</v>
      </c>
      <c r="BB166" s="168" t="str">
        <f t="shared" ca="1" si="484"/>
        <v>-</v>
      </c>
      <c r="BC166" s="168" t="str">
        <f t="shared" ca="1" si="484"/>
        <v>-</v>
      </c>
      <c r="BD166" s="168" t="str">
        <f t="shared" ca="1" si="484"/>
        <v>-</v>
      </c>
      <c r="BE166" s="168" t="str">
        <f t="shared" ca="1" si="484"/>
        <v>-</v>
      </c>
      <c r="BF166" s="168" t="str">
        <f t="shared" ca="1" si="484"/>
        <v>-</v>
      </c>
      <c r="BG166" s="168">
        <f t="shared" ca="1" si="484"/>
        <v>1</v>
      </c>
      <c r="BH166" s="168">
        <f t="shared" ca="1" si="484"/>
        <v>1</v>
      </c>
      <c r="BI166" s="168" t="str">
        <f t="shared" ca="1" si="484"/>
        <v>-</v>
      </c>
      <c r="BJ166" s="168" t="str">
        <f t="shared" ca="1" si="484"/>
        <v>-</v>
      </c>
      <c r="BK166" s="10"/>
      <c r="BL166" s="168" t="str">
        <f t="shared" ca="1" si="484"/>
        <v>-</v>
      </c>
      <c r="BM166" s="168" t="str">
        <f t="shared" ca="1" si="484"/>
        <v>-</v>
      </c>
      <c r="BN166" s="168" t="str">
        <f t="shared" ca="1" si="484"/>
        <v>-</v>
      </c>
      <c r="BO166" s="168" t="str">
        <f t="shared" ca="1" si="484"/>
        <v>-</v>
      </c>
      <c r="BP166" s="168" t="str">
        <f t="shared" ca="1" si="484"/>
        <v>-</v>
      </c>
      <c r="BQ166" s="168" t="str">
        <f t="shared" ca="1" si="484"/>
        <v>-</v>
      </c>
      <c r="BR166" s="168" t="str">
        <f t="shared" ca="1" si="484"/>
        <v>-</v>
      </c>
      <c r="BS166" s="168" t="str">
        <f t="shared" ca="1" si="484"/>
        <v>-</v>
      </c>
      <c r="BT166" s="168" t="str">
        <f t="shared" ca="1" si="484"/>
        <v>-</v>
      </c>
      <c r="BU166" s="168" t="str">
        <f t="shared" ca="1" si="484"/>
        <v>-</v>
      </c>
      <c r="BV166" s="168" t="str">
        <f t="shared" ca="1" si="484"/>
        <v>-</v>
      </c>
      <c r="BW166" s="166" t="str" cm="1">
        <f t="array" aca="1" ref="BW166" ca="1">INDEX(i.rev,$K166,BW$15)</f>
        <v>-</v>
      </c>
      <c r="BX166" s="166" t="str" cm="1">
        <f t="array" aca="1" ref="BX166" ca="1">INDEX(i.rev,$K166,BX$15)</f>
        <v>-</v>
      </c>
      <c r="BY166" s="166" t="str" cm="1">
        <f t="array" aca="1" ref="BY166" ca="1">INDEX(i.rev,$K166,BY$15)</f>
        <v>-</v>
      </c>
      <c r="BZ166" s="166" t="str" cm="1">
        <f t="array" aca="1" ref="BZ166" ca="1">INDEX(i.rev,$K166,BZ$15)</f>
        <v>-</v>
      </c>
      <c r="CA166" s="166" t="str" cm="1">
        <f t="array" aca="1" ref="CA166" ca="1">INDEX(i.rev,$K166,CA$15)</f>
        <v>-</v>
      </c>
      <c r="CB166" s="166" t="str" cm="1">
        <f t="array" aca="1" ref="CB166" ca="1">INDEX(i.rev,$K166,CB$15)</f>
        <v>-</v>
      </c>
      <c r="CC166" s="166" t="str" cm="1">
        <f t="array" aca="1" ref="CC166" ca="1">INDEX(i.rev,$K166,CC$15)</f>
        <v>-</v>
      </c>
      <c r="CD166" s="166" t="str" cm="1">
        <f t="array" aca="1" ref="CD166" ca="1">INDEX(i.rev,$K166,CD$15)</f>
        <v>-</v>
      </c>
      <c r="CE166" s="166" t="str" cm="1">
        <f t="array" aca="1" ref="CE166" ca="1">INDEX(i.rev,$K166,CE$15)</f>
        <v>-</v>
      </c>
      <c r="CF166" s="166" t="str" cm="1">
        <f t="array" aca="1" ref="CF166" ca="1">INDEX(i.rev,$K166,CF$15)</f>
        <v>-</v>
      </c>
      <c r="CG166" s="10"/>
      <c r="CH166" s="168" t="str">
        <f t="shared" ref="CH166:CW168" ca="1" si="520">OFFSET(CH$5,$B166,0)</f>
        <v>-</v>
      </c>
      <c r="CI166" s="168" t="str">
        <f t="shared" ca="1" si="520"/>
        <v>-</v>
      </c>
      <c r="CJ166" s="168" t="str">
        <f t="shared" ca="1" si="520"/>
        <v>-</v>
      </c>
      <c r="CK166" s="168" t="str">
        <f t="shared" ca="1" si="520"/>
        <v>-</v>
      </c>
      <c r="CL166" s="168" t="str">
        <f t="shared" ca="1" si="520"/>
        <v>-</v>
      </c>
      <c r="CM166" s="168" t="str">
        <f t="shared" ca="1" si="520"/>
        <v>-</v>
      </c>
      <c r="CN166" s="168" t="str">
        <f t="shared" ca="1" si="520"/>
        <v>-</v>
      </c>
      <c r="CO166" s="168" t="str">
        <f t="shared" ca="1" si="520"/>
        <v>-</v>
      </c>
      <c r="CP166" s="168">
        <f t="shared" ca="1" si="520"/>
        <v>1</v>
      </c>
      <c r="CQ166" s="168">
        <f t="shared" ca="1" si="520"/>
        <v>1</v>
      </c>
      <c r="CR166" s="168">
        <f t="shared" ca="1" si="520"/>
        <v>0</v>
      </c>
      <c r="CS166" s="168" t="str">
        <f t="shared" ca="1" si="520"/>
        <v>-</v>
      </c>
      <c r="CT166" s="168" t="str">
        <f t="shared" ca="1" si="520"/>
        <v>-</v>
      </c>
      <c r="CU166" s="168" t="str">
        <f t="shared" ca="1" si="520"/>
        <v>-</v>
      </c>
      <c r="CV166" s="168" t="str">
        <f t="shared" ca="1" si="520"/>
        <v>-</v>
      </c>
      <c r="CW166" s="168" t="str">
        <f t="shared" ca="1" si="520"/>
        <v>-</v>
      </c>
      <c r="CX166" s="168" t="str">
        <f t="shared" ref="CX166:DM168" ca="1" si="521">OFFSET(CX$5,$B166,0)</f>
        <v>-</v>
      </c>
      <c r="CY166" s="168" t="str">
        <f t="shared" ca="1" si="521"/>
        <v>-</v>
      </c>
      <c r="CZ166" s="168">
        <f t="shared" ca="1" si="521"/>
        <v>0</v>
      </c>
      <c r="DA166" s="168" t="str">
        <f t="shared" ca="1" si="521"/>
        <v>-</v>
      </c>
      <c r="DB166" s="168" t="str">
        <f t="shared" ca="1" si="521"/>
        <v>-</v>
      </c>
      <c r="DC166" s="168" t="str">
        <f t="shared" ca="1" si="521"/>
        <v>-</v>
      </c>
      <c r="DD166" s="168" t="str">
        <f t="shared" ca="1" si="521"/>
        <v>-</v>
      </c>
      <c r="DE166" s="168" t="str">
        <f t="shared" ca="1" si="521"/>
        <v>-</v>
      </c>
      <c r="DF166" s="168">
        <f t="shared" ca="1" si="521"/>
        <v>0</v>
      </c>
      <c r="DG166" s="168">
        <f t="shared" ca="1" si="521"/>
        <v>0</v>
      </c>
      <c r="DH166" s="168">
        <f t="shared" ca="1" si="521"/>
        <v>0</v>
      </c>
      <c r="DI166" s="168">
        <f t="shared" ca="1" si="521"/>
        <v>0</v>
      </c>
      <c r="DJ166" s="168">
        <f t="shared" ca="1" si="521"/>
        <v>0</v>
      </c>
      <c r="DK166" s="168">
        <f t="shared" ca="1" si="521"/>
        <v>0</v>
      </c>
      <c r="DL166" s="168">
        <f t="shared" ca="1" si="521"/>
        <v>0</v>
      </c>
      <c r="DM166" s="168" t="str">
        <f t="shared" ca="1" si="521"/>
        <v>-</v>
      </c>
      <c r="DN166" s="168" t="str">
        <f t="shared" ca="1" si="518"/>
        <v>-</v>
      </c>
      <c r="DO166" s="168" t="str">
        <f t="shared" ca="1" si="518"/>
        <v>-</v>
      </c>
      <c r="DP166" s="168" t="str">
        <f t="shared" ca="1" si="518"/>
        <v>-</v>
      </c>
      <c r="DQ166" s="168" t="str">
        <f t="shared" ca="1" si="518"/>
        <v>-</v>
      </c>
      <c r="DR166" s="168" t="str">
        <f t="shared" ca="1" si="518"/>
        <v>-</v>
      </c>
      <c r="DS166" s="168" t="str">
        <f t="shared" ca="1" si="518"/>
        <v>-</v>
      </c>
      <c r="DT166" s="168" t="str">
        <f t="shared" ca="1" si="518"/>
        <v>-</v>
      </c>
      <c r="DU166" s="168" t="str">
        <f t="shared" ca="1" si="518"/>
        <v>-</v>
      </c>
      <c r="DV166" s="168" t="str">
        <f t="shared" ca="1" si="518"/>
        <v>-</v>
      </c>
      <c r="DW166" s="168" t="str">
        <f t="shared" ca="1" si="519"/>
        <v>-</v>
      </c>
      <c r="DX166" s="10"/>
      <c r="DY166" s="168">
        <f t="shared" ca="1" si="519"/>
        <v>1</v>
      </c>
      <c r="DZ166" s="168" t="str">
        <f t="shared" ca="1" si="519"/>
        <v>-</v>
      </c>
      <c r="EA166" s="168" t="str">
        <f t="shared" ca="1" si="519"/>
        <v>-</v>
      </c>
      <c r="EB166" s="168" t="str">
        <f t="shared" ca="1" si="519"/>
        <v>-</v>
      </c>
      <c r="EC166" s="168" t="str">
        <f t="shared" ca="1" si="486"/>
        <v>-</v>
      </c>
      <c r="ED166" s="168" t="b">
        <f t="shared" ca="1" si="486"/>
        <v>0</v>
      </c>
      <c r="EE166" s="168" t="str">
        <f t="shared" ca="1" si="486"/>
        <v>-</v>
      </c>
      <c r="EF166" s="168">
        <f t="shared" ca="1" si="486"/>
        <v>0</v>
      </c>
      <c r="EG166" s="168" t="str">
        <f t="shared" ca="1" si="486"/>
        <v>-</v>
      </c>
      <c r="EH166" s="166" cm="1">
        <f t="array" aca="1" ref="EH166" ca="1">INDEX(i.rev,$K166,EH$15)</f>
        <v>1</v>
      </c>
      <c r="EI166" s="168">
        <f t="shared" ca="1" si="487"/>
        <v>0</v>
      </c>
      <c r="EJ166" s="168">
        <f t="shared" ca="1" si="487"/>
        <v>1</v>
      </c>
      <c r="EK166" s="168">
        <f t="shared" ca="1" si="487"/>
        <v>0</v>
      </c>
      <c r="EL166" s="168">
        <f t="shared" ca="1" si="487"/>
        <v>1</v>
      </c>
      <c r="EM166" s="168">
        <f t="shared" ca="1" si="487"/>
        <v>1</v>
      </c>
      <c r="EN166" s="168">
        <f t="shared" ca="1" si="487"/>
        <v>1</v>
      </c>
      <c r="EO166" s="168">
        <f t="shared" ca="1" si="487"/>
        <v>0</v>
      </c>
      <c r="EP166" s="168">
        <f t="shared" ca="1" si="487"/>
        <v>0</v>
      </c>
      <c r="EQ166" s="168">
        <f t="shared" ca="1" si="487"/>
        <v>0</v>
      </c>
      <c r="ER166" s="168">
        <f t="shared" ca="1" si="487"/>
        <v>0</v>
      </c>
      <c r="ES166" s="168">
        <f t="shared" ca="1" si="487"/>
        <v>0</v>
      </c>
      <c r="ET166" s="168">
        <f t="shared" ca="1" si="487"/>
        <v>0</v>
      </c>
      <c r="EU166" s="168">
        <f t="shared" ca="1" si="487"/>
        <v>0</v>
      </c>
      <c r="EV166" s="168">
        <f t="shared" ca="1" si="487"/>
        <v>0</v>
      </c>
      <c r="EW166" s="168">
        <f t="shared" ca="1" si="487"/>
        <v>0</v>
      </c>
      <c r="EX166" s="168">
        <f t="shared" ca="1" si="487"/>
        <v>0</v>
      </c>
      <c r="EY166" s="166" cm="1">
        <f t="array" aca="1" ref="EY166" ca="1">INDEX(i.rev,$K166,EY$15)</f>
        <v>0</v>
      </c>
      <c r="EZ166" s="168">
        <f t="shared" ca="1" si="488"/>
        <v>0</v>
      </c>
      <c r="FA166" s="166" cm="1">
        <f t="array" aca="1" ref="FA166" ca="1">INDEX(i.rev,$K166,FA$15)</f>
        <v>1</v>
      </c>
      <c r="FB166" s="168">
        <f t="shared" ca="1" si="489"/>
        <v>0</v>
      </c>
      <c r="FC166" s="168">
        <f t="shared" ca="1" si="489"/>
        <v>0</v>
      </c>
      <c r="FD166" s="168">
        <f t="shared" ca="1" si="489"/>
        <v>0</v>
      </c>
      <c r="FE166" s="168">
        <f t="shared" ca="1" si="489"/>
        <v>0</v>
      </c>
      <c r="FF166" s="168">
        <f t="shared" ca="1" si="489"/>
        <v>0</v>
      </c>
      <c r="FG166" s="168">
        <f t="shared" ca="1" si="489"/>
        <v>0</v>
      </c>
      <c r="FH166" s="168">
        <f t="shared" ca="1" si="489"/>
        <v>0</v>
      </c>
      <c r="FI166" s="10">
        <v>0.4</v>
      </c>
      <c r="FJ166" s="166" t="b">
        <f t="shared" si="515"/>
        <v>1</v>
      </c>
      <c r="FK166" s="192">
        <f t="shared" si="517"/>
        <v>852</v>
      </c>
      <c r="FL166" s="168" t="str">
        <f t="shared" ca="1" si="490"/>
        <v>-</v>
      </c>
      <c r="FM166" s="168" t="str">
        <f t="shared" ca="1" si="490"/>
        <v>-</v>
      </c>
      <c r="FN166" s="168" t="str">
        <f t="shared" ca="1" si="490"/>
        <v>-</v>
      </c>
      <c r="FO166" s="166" t="b">
        <f t="shared" ca="1" si="491"/>
        <v>0</v>
      </c>
      <c r="FP166" s="166" t="b">
        <f t="shared" ca="1" si="491"/>
        <v>0</v>
      </c>
      <c r="FQ166" s="166" t="b">
        <f t="shared" ca="1" si="491"/>
        <v>1</v>
      </c>
      <c r="FR166" s="168">
        <f t="shared" ca="1" si="489"/>
        <v>0</v>
      </c>
      <c r="FS166" s="166">
        <f t="shared" ca="1" si="492"/>
        <v>1</v>
      </c>
      <c r="FT166" s="166">
        <f t="shared" ca="1" si="492"/>
        <v>1</v>
      </c>
      <c r="FU166" s="168" t="str">
        <f t="shared" ca="1" si="489"/>
        <v>-</v>
      </c>
      <c r="FV166" s="168" t="str">
        <f t="shared" ca="1" si="489"/>
        <v>-</v>
      </c>
      <c r="FW166" s="168" t="str">
        <f t="shared" ca="1" si="489"/>
        <v>-</v>
      </c>
      <c r="FX166" s="168" t="str">
        <f t="shared" ca="1" si="489"/>
        <v>-</v>
      </c>
      <c r="FY166" s="168" t="str">
        <f t="shared" ca="1" si="489"/>
        <v>-</v>
      </c>
      <c r="FZ166" s="168" t="str">
        <f t="shared" ca="1" si="489"/>
        <v>-</v>
      </c>
      <c r="GA166" s="168" t="str">
        <f t="shared" ca="1" si="489"/>
        <v>-</v>
      </c>
      <c r="GB166" s="168" t="str">
        <f t="shared" ca="1" si="489"/>
        <v>-</v>
      </c>
      <c r="GC166" s="168" t="str">
        <f t="shared" ca="1" si="489"/>
        <v>-</v>
      </c>
      <c r="GD166" s="168" t="b">
        <f t="shared" ca="1" si="489"/>
        <v>1</v>
      </c>
      <c r="GE166" s="168" t="str">
        <f t="shared" ca="1" si="489"/>
        <v>-</v>
      </c>
      <c r="GF166" s="168" t="str">
        <f t="shared" ca="1" si="489"/>
        <v>-</v>
      </c>
      <c r="GG166" s="168" t="str">
        <f t="shared" ca="1" si="489"/>
        <v>-</v>
      </c>
      <c r="GH166" s="168" t="str">
        <f t="shared" ca="1" si="493"/>
        <v>-</v>
      </c>
      <c r="GI166" s="168" t="str">
        <f t="shared" ca="1" si="493"/>
        <v>-</v>
      </c>
      <c r="GJ166" s="168" t="str">
        <f t="shared" ca="1" si="494"/>
        <v>-</v>
      </c>
      <c r="GK166" s="168" t="str">
        <f t="shared" ca="1" si="494"/>
        <v>-</v>
      </c>
      <c r="GL166" s="168" t="str">
        <f t="shared" ca="1" si="494"/>
        <v>-</v>
      </c>
      <c r="GM166" s="168" t="str">
        <f t="shared" ca="1" si="494"/>
        <v>-</v>
      </c>
      <c r="GN166" s="168" t="str">
        <f t="shared" ca="1" si="494"/>
        <v>-</v>
      </c>
      <c r="GO166" s="168" t="str">
        <f t="shared" ca="1" si="494"/>
        <v>-</v>
      </c>
      <c r="GP166" s="168" t="str">
        <f t="shared" ca="1" si="494"/>
        <v>-</v>
      </c>
      <c r="GQ166" s="168" t="str">
        <f t="shared" ca="1" si="494"/>
        <v>-</v>
      </c>
      <c r="GR166" s="168" t="str">
        <f t="shared" ca="1" si="494"/>
        <v>-</v>
      </c>
      <c r="GS166" s="168">
        <f t="shared" ca="1" si="494"/>
        <v>500</v>
      </c>
      <c r="GT166" s="168">
        <f t="shared" ca="1" si="494"/>
        <v>500</v>
      </c>
      <c r="GU166" s="168" t="str">
        <f t="shared" ca="1" si="494"/>
        <v>-</v>
      </c>
      <c r="GV166" s="168" t="str">
        <f t="shared" ca="1" si="494"/>
        <v>-</v>
      </c>
      <c r="GW166" s="168" t="str">
        <f t="shared" ca="1" si="494"/>
        <v>-</v>
      </c>
      <c r="GX166" s="168" t="str">
        <f t="shared" ca="1" si="494"/>
        <v>-</v>
      </c>
      <c r="GY166" s="168" t="str">
        <f t="shared" ca="1" si="494"/>
        <v>-</v>
      </c>
      <c r="GZ166" s="168" t="str">
        <f t="shared" ca="1" si="495"/>
        <v>-</v>
      </c>
      <c r="HA166" s="168" t="str">
        <f t="shared" ca="1" si="495"/>
        <v>-</v>
      </c>
      <c r="HB166" s="168" t="str">
        <f t="shared" ca="1" si="495"/>
        <v>-</v>
      </c>
      <c r="HC166" s="168" t="str">
        <f t="shared" ca="1" si="495"/>
        <v>-</v>
      </c>
      <c r="HD166" s="168" t="str">
        <f t="shared" ca="1" si="495"/>
        <v>-</v>
      </c>
      <c r="HE166" s="168" t="str">
        <f t="shared" ca="1" si="495"/>
        <v>-</v>
      </c>
      <c r="HF166" s="168" t="str">
        <f t="shared" ca="1" si="495"/>
        <v>-</v>
      </c>
      <c r="HG166" s="168" t="str">
        <f t="shared" ca="1" si="495"/>
        <v>-</v>
      </c>
      <c r="HH166" s="168" t="str">
        <f t="shared" ca="1" si="495"/>
        <v>-</v>
      </c>
      <c r="HI166" s="168" t="str">
        <f t="shared" ca="1" si="495"/>
        <v>-</v>
      </c>
      <c r="HJ166" s="168" t="str">
        <f t="shared" ca="1" si="495"/>
        <v>-</v>
      </c>
      <c r="HK166" s="168" t="str">
        <f t="shared" ca="1" si="495"/>
        <v>-</v>
      </c>
      <c r="HL166" s="168" t="str">
        <f t="shared" ca="1" si="495"/>
        <v>-</v>
      </c>
      <c r="HM166" s="168" t="str">
        <f t="shared" ca="1" si="495"/>
        <v>-</v>
      </c>
      <c r="HN166" s="168" t="str">
        <f t="shared" ca="1" si="495"/>
        <v>-</v>
      </c>
      <c r="HO166" s="168" t="str">
        <f t="shared" ca="1" si="495"/>
        <v>-</v>
      </c>
      <c r="HP166" s="168" t="str">
        <f t="shared" ca="1" si="495"/>
        <v>-</v>
      </c>
      <c r="HQ166" s="168" t="str">
        <f t="shared" ca="1" si="495"/>
        <v>-</v>
      </c>
      <c r="HR166" s="168" t="str">
        <f t="shared" ca="1" si="495"/>
        <v>-</v>
      </c>
      <c r="HS166" s="168" t="str">
        <f t="shared" ca="1" si="495"/>
        <v>-</v>
      </c>
      <c r="HT166" s="168" t="str">
        <f t="shared" ca="1" si="495"/>
        <v>-</v>
      </c>
      <c r="HU166" s="168" t="str">
        <f t="shared" ca="1" si="495"/>
        <v>-</v>
      </c>
      <c r="HV166" s="168" t="str">
        <f t="shared" ca="1" si="495"/>
        <v>-</v>
      </c>
      <c r="HW166" s="168" t="str">
        <f t="shared" ca="1" si="495"/>
        <v>-</v>
      </c>
      <c r="HX166" s="168" t="str">
        <f t="shared" ca="1" si="495"/>
        <v>-</v>
      </c>
      <c r="HY166" s="168" t="str">
        <f t="shared" ca="1" si="495"/>
        <v>-</v>
      </c>
      <c r="HZ166" s="168" t="str">
        <f t="shared" ca="1" si="495"/>
        <v>-</v>
      </c>
      <c r="IA166" s="168" t="str">
        <f t="shared" ca="1" si="495"/>
        <v>-</v>
      </c>
      <c r="IB166" s="168" t="str">
        <f t="shared" ca="1" si="495"/>
        <v>-</v>
      </c>
      <c r="IC166" s="168" t="str">
        <f t="shared" ca="1" si="495"/>
        <v>-</v>
      </c>
      <c r="ID166" s="168" t="str">
        <f t="shared" ca="1" si="495"/>
        <v>-</v>
      </c>
      <c r="IE166" s="168" t="str">
        <f t="shared" ca="1" si="495"/>
        <v>-</v>
      </c>
      <c r="IF166" s="168" t="str">
        <f t="shared" ca="1" si="495"/>
        <v>-</v>
      </c>
      <c r="IG166" s="168" t="str">
        <f t="shared" ca="1" si="495"/>
        <v>-</v>
      </c>
      <c r="IH166" s="168" t="str">
        <f t="shared" ca="1" si="495"/>
        <v>-</v>
      </c>
      <c r="II166" s="168" t="str">
        <f t="shared" ca="1" si="495"/>
        <v>-</v>
      </c>
      <c r="IJ166" s="168" t="str">
        <f t="shared" ca="1" si="495"/>
        <v>-</v>
      </c>
      <c r="IK166" s="168" t="str">
        <f t="shared" ca="1" si="495"/>
        <v>-</v>
      </c>
      <c r="IL166" s="168" t="str">
        <f t="shared" ca="1" si="495"/>
        <v>-</v>
      </c>
      <c r="IM166" s="168" t="str">
        <f t="shared" ca="1" si="495"/>
        <v>-</v>
      </c>
      <c r="IN166" s="168" t="str">
        <f t="shared" ca="1" si="495"/>
        <v>-</v>
      </c>
      <c r="IO166" s="168" t="str">
        <f t="shared" ca="1" si="495"/>
        <v>-</v>
      </c>
      <c r="IP166" s="168" t="str">
        <f t="shared" ca="1" si="496"/>
        <v>-</v>
      </c>
      <c r="IQ166" s="168" t="str">
        <f t="shared" ca="1" si="496"/>
        <v>-</v>
      </c>
      <c r="IR166" s="168" t="str">
        <f t="shared" ca="1" si="496"/>
        <v>-</v>
      </c>
      <c r="IS166" s="168" t="str">
        <f t="shared" ca="1" si="496"/>
        <v>-</v>
      </c>
      <c r="IT166" s="168" t="str">
        <f t="shared" ca="1" si="496"/>
        <v>-</v>
      </c>
      <c r="IU166" s="168" t="str">
        <f t="shared" ca="1" si="496"/>
        <v>-</v>
      </c>
      <c r="IV166" s="168" t="str">
        <f t="shared" ca="1" si="496"/>
        <v>-</v>
      </c>
      <c r="IW166" s="168" t="str">
        <f t="shared" ca="1" si="496"/>
        <v>-</v>
      </c>
      <c r="IX166" s="168" t="str">
        <f t="shared" ca="1" si="496"/>
        <v>-</v>
      </c>
      <c r="IY166" s="168" t="str">
        <f t="shared" ca="1" si="496"/>
        <v>-</v>
      </c>
      <c r="IZ166" s="10"/>
      <c r="JA166" s="166">
        <f t="shared" ca="1" si="497"/>
        <v>4.4999999999999998E-2</v>
      </c>
      <c r="JB166" s="166">
        <f t="shared" ca="1" si="498"/>
        <v>4.4999999999999998E-2</v>
      </c>
      <c r="JC166" s="168">
        <f t="shared" ca="1" si="499"/>
        <v>1</v>
      </c>
      <c r="JD166" s="168">
        <f t="shared" ca="1" si="499"/>
        <v>0</v>
      </c>
      <c r="JE166" s="168">
        <f t="shared" ca="1" si="499"/>
        <v>1</v>
      </c>
      <c r="JF166" s="168">
        <f t="shared" ca="1" si="499"/>
        <v>1</v>
      </c>
      <c r="JG166" s="168">
        <f t="shared" ca="1" si="499"/>
        <v>0</v>
      </c>
      <c r="JH166" s="168">
        <f t="shared" ca="1" si="499"/>
        <v>70</v>
      </c>
      <c r="JI166" s="168">
        <f t="shared" ca="1" si="499"/>
        <v>50</v>
      </c>
      <c r="JJ166" s="168">
        <f t="shared" ca="1" si="499"/>
        <v>70</v>
      </c>
      <c r="JK166" s="168">
        <f t="shared" ca="1" si="499"/>
        <v>50</v>
      </c>
      <c r="JL166" s="166">
        <f t="shared" ca="1" si="500"/>
        <v>1</v>
      </c>
      <c r="JM166" s="166">
        <f t="shared" ca="1" si="501"/>
        <v>1</v>
      </c>
      <c r="JN166" s="166">
        <f t="shared" ca="1" si="502"/>
        <v>1</v>
      </c>
      <c r="JO166" s="166">
        <f t="shared" ca="1" si="503"/>
        <v>1</v>
      </c>
      <c r="JP166" s="166">
        <f t="shared" ca="1" si="503"/>
        <v>1</v>
      </c>
      <c r="JQ166" s="168">
        <f t="shared" ca="1" si="499"/>
        <v>1</v>
      </c>
      <c r="JR166" s="10"/>
      <c r="JS166" s="168">
        <f t="shared" ca="1" si="499"/>
        <v>1</v>
      </c>
      <c r="JT166" s="166">
        <f t="shared" ca="1" si="504"/>
        <v>1</v>
      </c>
      <c r="JU166" s="168">
        <f t="shared" ca="1" si="499"/>
        <v>1</v>
      </c>
      <c r="JV166" s="168">
        <f t="shared" ca="1" si="499"/>
        <v>1</v>
      </c>
      <c r="JW166" s="168">
        <f t="shared" ca="1" si="499"/>
        <v>1</v>
      </c>
      <c r="JX166" s="168">
        <f t="shared" ca="1" si="499"/>
        <v>1</v>
      </c>
      <c r="JY166" s="168">
        <f t="shared" ca="1" si="499"/>
        <v>1</v>
      </c>
      <c r="JZ166" s="168">
        <f t="shared" ca="1" si="499"/>
        <v>1</v>
      </c>
      <c r="KA166" s="166">
        <f t="shared" ca="1" si="505"/>
        <v>1</v>
      </c>
      <c r="KB166" s="166">
        <f t="shared" ca="1" si="506"/>
        <v>1</v>
      </c>
      <c r="KC166" s="166">
        <f t="shared" ca="1" si="507"/>
        <v>1</v>
      </c>
      <c r="KD166" s="166" t="str">
        <f t="shared" ca="1" si="508"/>
        <v>-</v>
      </c>
      <c r="KE166" s="168" t="str">
        <f t="shared" ca="1" si="509"/>
        <v>-</v>
      </c>
      <c r="KF166" s="166" t="str">
        <f t="shared" ca="1" si="510"/>
        <v>-</v>
      </c>
      <c r="KG166" s="166" t="str">
        <f t="shared" ca="1" si="511"/>
        <v>-</v>
      </c>
      <c r="KH166" s="166" t="b">
        <f t="shared" ca="1" si="512"/>
        <v>0</v>
      </c>
      <c r="KI166" s="168">
        <f t="shared" ca="1" si="499"/>
        <v>0</v>
      </c>
      <c r="KJ166" s="27">
        <v>0</v>
      </c>
    </row>
    <row r="167" spans="1:296" s="148" customFormat="1" outlineLevel="1">
      <c r="A167" s="126">
        <f t="shared" si="13"/>
        <v>162</v>
      </c>
      <c r="B167" s="126">
        <f t="shared" si="516"/>
        <v>13</v>
      </c>
      <c r="C167" s="148">
        <v>1000</v>
      </c>
      <c r="D167" s="148" t="s">
        <v>884</v>
      </c>
      <c r="E167" s="148" t="b">
        <v>0</v>
      </c>
      <c r="F167" s="148" t="b">
        <v>0</v>
      </c>
      <c r="G167" s="148" t="b">
        <f t="shared" si="513"/>
        <v>0</v>
      </c>
      <c r="H167" s="144">
        <f t="shared" ca="1" si="514"/>
        <v>3</v>
      </c>
      <c r="I167" s="144">
        <f t="shared" ca="1" si="514"/>
        <v>1</v>
      </c>
      <c r="J167" s="144">
        <f t="shared" ca="1" si="514"/>
        <v>1</v>
      </c>
      <c r="K167" s="144">
        <f t="shared" ca="1" si="514"/>
        <v>1</v>
      </c>
      <c r="L167" s="144">
        <f t="shared" ca="1" si="514"/>
        <v>1</v>
      </c>
      <c r="M167" s="144">
        <f t="shared" ca="1" si="514"/>
        <v>1</v>
      </c>
      <c r="N167" s="144">
        <f t="shared" ca="1" si="514"/>
        <v>1</v>
      </c>
      <c r="O167" s="144">
        <f t="shared" ca="1" si="514"/>
        <v>1</v>
      </c>
      <c r="P167" s="144">
        <f t="shared" ca="1" si="514"/>
        <v>1</v>
      </c>
      <c r="Q167" s="144">
        <f t="shared" ca="1" si="514"/>
        <v>1</v>
      </c>
      <c r="R167" s="144">
        <f t="shared" ca="1" si="514"/>
        <v>2</v>
      </c>
      <c r="S167" s="144">
        <f t="shared" ca="1" si="514"/>
        <v>1</v>
      </c>
      <c r="T167" s="144">
        <f t="shared" ca="1" si="514"/>
        <v>1</v>
      </c>
      <c r="U167" s="144">
        <f t="shared" ca="1" si="514"/>
        <v>1</v>
      </c>
      <c r="V167" s="144">
        <f t="shared" ca="1" si="514"/>
        <v>1</v>
      </c>
      <c r="W167" s="144">
        <f t="shared" ca="1" si="514"/>
        <v>1</v>
      </c>
      <c r="X167" s="144">
        <f t="shared" ca="1" si="514"/>
        <v>1</v>
      </c>
      <c r="Y167" s="144">
        <f t="shared" ca="1" si="514"/>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00006 Presentation_CropArea 1491SE CropgrazeFALSE (F33N11)</v>
      </c>
      <c r="AB167" s="10" t="str">
        <f ca="1">IF(COUNTIF(AA$5:AA167,AA167)=1,"-","Dup")</f>
        <v>-</v>
      </c>
      <c r="AC167" s="10"/>
      <c r="AD167" s="168" t="str">
        <f t="shared" ca="1" si="477"/>
        <v>-</v>
      </c>
      <c r="AE167" s="167" t="b">
        <v>1</v>
      </c>
      <c r="AF167" s="167" t="b">
        <v>1</v>
      </c>
      <c r="AG167" s="168" t="str">
        <f t="shared" ca="1" si="477"/>
        <v>-</v>
      </c>
      <c r="AH167" s="168" t="str">
        <f t="shared" ca="1" si="477"/>
        <v>-</v>
      </c>
      <c r="AI167" s="168" t="b">
        <f t="shared" ca="1" si="477"/>
        <v>1</v>
      </c>
      <c r="AJ167" s="10"/>
      <c r="AK167" s="166" t="b">
        <f t="shared" ca="1" si="478"/>
        <v>1</v>
      </c>
      <c r="AL167" s="166" t="str">
        <f t="shared" ca="1" si="478"/>
        <v>-</v>
      </c>
      <c r="AM167" s="166" t="str">
        <f t="shared" ca="1" si="478"/>
        <v>-</v>
      </c>
      <c r="AN167" s="166" t="str">
        <f t="shared" ca="1" si="478"/>
        <v>-</v>
      </c>
      <c r="AO167" s="166" t="b">
        <f t="shared" ca="1" si="478"/>
        <v>0</v>
      </c>
      <c r="AP167" s="166" t="b">
        <f t="shared" ca="1" si="478"/>
        <v>0</v>
      </c>
      <c r="AQ167" s="166">
        <f t="shared" ca="1" si="479"/>
        <v>0</v>
      </c>
      <c r="AR167" s="166" t="b">
        <f t="shared" ca="1" si="480"/>
        <v>0</v>
      </c>
      <c r="AS167" s="166" t="b">
        <f t="shared" ca="1" si="480"/>
        <v>0</v>
      </c>
      <c r="AT167" s="166" t="str">
        <f t="shared" ca="1" si="480"/>
        <v>-</v>
      </c>
      <c r="AU167" s="166" t="str">
        <f t="shared" ca="1" si="480"/>
        <v>-</v>
      </c>
      <c r="AV167" s="166" t="str">
        <f t="shared" ca="1" si="480"/>
        <v>-</v>
      </c>
      <c r="AW167" s="10"/>
      <c r="AX167" s="166" t="b">
        <f t="shared" ca="1" si="481"/>
        <v>1</v>
      </c>
      <c r="AY167" s="168" t="b">
        <f t="shared" ca="1" si="482"/>
        <v>1</v>
      </c>
      <c r="AZ167" s="168" t="b">
        <f t="shared" ca="1" si="482"/>
        <v>1</v>
      </c>
      <c r="BA167" s="167">
        <f t="shared" ca="1" si="483"/>
        <v>3108</v>
      </c>
      <c r="BB167" s="168" t="str">
        <f t="shared" ca="1" si="484"/>
        <v>-</v>
      </c>
      <c r="BC167" s="168" t="str">
        <f t="shared" ca="1" si="484"/>
        <v>-</v>
      </c>
      <c r="BD167" s="168" t="str">
        <f t="shared" ca="1" si="484"/>
        <v>-</v>
      </c>
      <c r="BE167" s="168" t="str">
        <f t="shared" ca="1" si="484"/>
        <v>-</v>
      </c>
      <c r="BF167" s="168" t="str">
        <f t="shared" ca="1" si="484"/>
        <v>-</v>
      </c>
      <c r="BG167" s="168">
        <f t="shared" ca="1" si="484"/>
        <v>1</v>
      </c>
      <c r="BH167" s="168">
        <f t="shared" ca="1" si="484"/>
        <v>1</v>
      </c>
      <c r="BI167" s="168" t="str">
        <f t="shared" ca="1" si="484"/>
        <v>-</v>
      </c>
      <c r="BJ167" s="168" t="str">
        <f t="shared" ca="1" si="484"/>
        <v>-</v>
      </c>
      <c r="BK167" s="10"/>
      <c r="BL167" s="168" t="str">
        <f t="shared" ca="1" si="484"/>
        <v>-</v>
      </c>
      <c r="BM167" s="168" t="str">
        <f t="shared" ca="1" si="484"/>
        <v>-</v>
      </c>
      <c r="BN167" s="168" t="str">
        <f t="shared" ca="1" si="484"/>
        <v>-</v>
      </c>
      <c r="BO167" s="168" t="str">
        <f t="shared" ca="1" si="484"/>
        <v>-</v>
      </c>
      <c r="BP167" s="168" t="str">
        <f t="shared" ca="1" si="484"/>
        <v>-</v>
      </c>
      <c r="BQ167" s="168" t="str">
        <f t="shared" ca="1" si="484"/>
        <v>-</v>
      </c>
      <c r="BR167" s="168" t="str">
        <f t="shared" ca="1" si="484"/>
        <v>-</v>
      </c>
      <c r="BS167" s="168" t="str">
        <f t="shared" ca="1" si="484"/>
        <v>-</v>
      </c>
      <c r="BT167" s="168" t="str">
        <f t="shared" ca="1" si="484"/>
        <v>-</v>
      </c>
      <c r="BU167" s="168" t="str">
        <f t="shared" ca="1" si="484"/>
        <v>-</v>
      </c>
      <c r="BV167" s="168" t="str">
        <f t="shared" ca="1" si="484"/>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520"/>
        <v>-</v>
      </c>
      <c r="CI167" s="168" t="str">
        <f t="shared" ca="1" si="520"/>
        <v>-</v>
      </c>
      <c r="CJ167" s="168" t="str">
        <f t="shared" ca="1" si="520"/>
        <v>-</v>
      </c>
      <c r="CK167" s="168" t="str">
        <f t="shared" ca="1" si="520"/>
        <v>-</v>
      </c>
      <c r="CL167" s="168" t="str">
        <f t="shared" ca="1" si="520"/>
        <v>-</v>
      </c>
      <c r="CM167" s="168" t="str">
        <f t="shared" ca="1" si="520"/>
        <v>-</v>
      </c>
      <c r="CN167" s="168" t="str">
        <f t="shared" ca="1" si="520"/>
        <v>-</v>
      </c>
      <c r="CO167" s="168" t="str">
        <f t="shared" ca="1" si="520"/>
        <v>-</v>
      </c>
      <c r="CP167" s="168">
        <f t="shared" ca="1" si="520"/>
        <v>1</v>
      </c>
      <c r="CQ167" s="168">
        <f t="shared" ca="1" si="520"/>
        <v>1</v>
      </c>
      <c r="CR167" s="168">
        <f t="shared" ca="1" si="520"/>
        <v>0</v>
      </c>
      <c r="CS167" s="168" t="str">
        <f t="shared" ca="1" si="520"/>
        <v>-</v>
      </c>
      <c r="CT167" s="168" t="str">
        <f t="shared" ca="1" si="520"/>
        <v>-</v>
      </c>
      <c r="CU167" s="168" t="str">
        <f t="shared" ca="1" si="520"/>
        <v>-</v>
      </c>
      <c r="CV167" s="168" t="str">
        <f t="shared" ca="1" si="520"/>
        <v>-</v>
      </c>
      <c r="CW167" s="168" t="str">
        <f t="shared" ca="1" si="520"/>
        <v>-</v>
      </c>
      <c r="CX167" s="168" t="str">
        <f t="shared" ca="1" si="521"/>
        <v>-</v>
      </c>
      <c r="CY167" s="168" t="str">
        <f t="shared" ca="1" si="521"/>
        <v>-</v>
      </c>
      <c r="CZ167" s="168">
        <f t="shared" ca="1" si="521"/>
        <v>0</v>
      </c>
      <c r="DA167" s="168" t="str">
        <f t="shared" ca="1" si="521"/>
        <v>-</v>
      </c>
      <c r="DB167" s="168" t="str">
        <f t="shared" ca="1" si="521"/>
        <v>-</v>
      </c>
      <c r="DC167" s="168" t="str">
        <f t="shared" ca="1" si="521"/>
        <v>-</v>
      </c>
      <c r="DD167" s="168" t="str">
        <f t="shared" ca="1" si="521"/>
        <v>-</v>
      </c>
      <c r="DE167" s="168" t="str">
        <f t="shared" ca="1" si="521"/>
        <v>-</v>
      </c>
      <c r="DF167" s="168">
        <f t="shared" ca="1" si="521"/>
        <v>0</v>
      </c>
      <c r="DG167" s="168">
        <f t="shared" ca="1" si="521"/>
        <v>0</v>
      </c>
      <c r="DH167" s="168">
        <f t="shared" ca="1" si="521"/>
        <v>0</v>
      </c>
      <c r="DI167" s="168">
        <f t="shared" ca="1" si="521"/>
        <v>0</v>
      </c>
      <c r="DJ167" s="168">
        <f t="shared" ca="1" si="521"/>
        <v>0</v>
      </c>
      <c r="DK167" s="168">
        <f t="shared" ca="1" si="521"/>
        <v>0</v>
      </c>
      <c r="DL167" s="168">
        <f t="shared" ca="1" si="521"/>
        <v>0</v>
      </c>
      <c r="DM167" s="168" t="str">
        <f t="shared" ca="1" si="521"/>
        <v>-</v>
      </c>
      <c r="DN167" s="168" t="str">
        <f t="shared" ca="1" si="518"/>
        <v>-</v>
      </c>
      <c r="DO167" s="168" t="str">
        <f t="shared" ca="1" si="518"/>
        <v>-</v>
      </c>
      <c r="DP167" s="168" t="str">
        <f t="shared" ca="1" si="518"/>
        <v>-</v>
      </c>
      <c r="DQ167" s="168" t="str">
        <f t="shared" ca="1" si="518"/>
        <v>-</v>
      </c>
      <c r="DR167" s="168" t="str">
        <f t="shared" ca="1" si="518"/>
        <v>-</v>
      </c>
      <c r="DS167" s="168" t="str">
        <f t="shared" ca="1" si="518"/>
        <v>-</v>
      </c>
      <c r="DT167" s="168" t="str">
        <f t="shared" ca="1" si="518"/>
        <v>-</v>
      </c>
      <c r="DU167" s="168" t="str">
        <f t="shared" ca="1" si="518"/>
        <v>-</v>
      </c>
      <c r="DV167" s="168" t="str">
        <f t="shared" ca="1" si="518"/>
        <v>-</v>
      </c>
      <c r="DW167" s="168" t="str">
        <f t="shared" ca="1" si="519"/>
        <v>-</v>
      </c>
      <c r="DX167" s="10"/>
      <c r="DY167" s="168">
        <f t="shared" ca="1" si="519"/>
        <v>1</v>
      </c>
      <c r="DZ167" s="168" t="str">
        <f t="shared" ca="1" si="519"/>
        <v>-</v>
      </c>
      <c r="EA167" s="168" t="str">
        <f t="shared" ca="1" si="519"/>
        <v>-</v>
      </c>
      <c r="EB167" s="168" t="str">
        <f t="shared" ca="1" si="519"/>
        <v>-</v>
      </c>
      <c r="EC167" s="168" t="str">
        <f t="shared" ca="1" si="486"/>
        <v>-</v>
      </c>
      <c r="ED167" s="168" t="b">
        <f t="shared" ca="1" si="486"/>
        <v>0</v>
      </c>
      <c r="EE167" s="168" t="str">
        <f t="shared" ca="1" si="486"/>
        <v>-</v>
      </c>
      <c r="EF167" s="168">
        <f t="shared" ca="1" si="486"/>
        <v>0</v>
      </c>
      <c r="EG167" s="168" t="str">
        <f t="shared" ca="1" si="486"/>
        <v>-</v>
      </c>
      <c r="EH167" s="166" cm="1">
        <f t="array" aca="1" ref="EH167" ca="1">INDEX(i.rev,$K167,EH$15)</f>
        <v>1</v>
      </c>
      <c r="EI167" s="168">
        <f t="shared" ca="1" si="487"/>
        <v>0</v>
      </c>
      <c r="EJ167" s="168">
        <f t="shared" ca="1" si="487"/>
        <v>1</v>
      </c>
      <c r="EK167" s="168">
        <f t="shared" ca="1" si="487"/>
        <v>0</v>
      </c>
      <c r="EL167" s="168">
        <f t="shared" ca="1" si="487"/>
        <v>1</v>
      </c>
      <c r="EM167" s="168">
        <f t="shared" ca="1" si="487"/>
        <v>1</v>
      </c>
      <c r="EN167" s="168">
        <f t="shared" ca="1" si="487"/>
        <v>1</v>
      </c>
      <c r="EO167" s="168">
        <f t="shared" ca="1" si="487"/>
        <v>0</v>
      </c>
      <c r="EP167" s="168">
        <f t="shared" ca="1" si="487"/>
        <v>0</v>
      </c>
      <c r="EQ167" s="168">
        <f t="shared" ca="1" si="487"/>
        <v>0</v>
      </c>
      <c r="ER167" s="168">
        <f t="shared" ca="1" si="487"/>
        <v>0</v>
      </c>
      <c r="ES167" s="168">
        <f t="shared" ca="1" si="487"/>
        <v>0</v>
      </c>
      <c r="ET167" s="168">
        <f t="shared" ca="1" si="487"/>
        <v>0</v>
      </c>
      <c r="EU167" s="168">
        <f t="shared" ca="1" si="487"/>
        <v>0</v>
      </c>
      <c r="EV167" s="168">
        <f t="shared" ca="1" si="487"/>
        <v>0</v>
      </c>
      <c r="EW167" s="168">
        <f t="shared" ca="1" si="487"/>
        <v>0</v>
      </c>
      <c r="EX167" s="168">
        <f t="shared" ca="1" si="487"/>
        <v>0</v>
      </c>
      <c r="EY167" s="166" cm="1">
        <f t="array" aca="1" ref="EY167" ca="1">INDEX(i.rev,$K167,EY$15)</f>
        <v>0</v>
      </c>
      <c r="EZ167" s="168">
        <f t="shared" ca="1" si="488"/>
        <v>0</v>
      </c>
      <c r="FA167" s="166" cm="1">
        <f t="array" aca="1" ref="FA167" ca="1">INDEX(i.rev,$K167,FA$15)</f>
        <v>1</v>
      </c>
      <c r="FB167" s="168">
        <f t="shared" ca="1" si="489"/>
        <v>0</v>
      </c>
      <c r="FC167" s="168">
        <f t="shared" ca="1" si="489"/>
        <v>0</v>
      </c>
      <c r="FD167" s="168">
        <f t="shared" ca="1" si="489"/>
        <v>0</v>
      </c>
      <c r="FE167" s="168">
        <f t="shared" ca="1" si="489"/>
        <v>0</v>
      </c>
      <c r="FF167" s="168">
        <f t="shared" ca="1" si="489"/>
        <v>0</v>
      </c>
      <c r="FG167" s="168">
        <f t="shared" ca="1" si="489"/>
        <v>0</v>
      </c>
      <c r="FH167" s="168">
        <f t="shared" ca="1" si="489"/>
        <v>0</v>
      </c>
      <c r="FI167" s="10">
        <v>0.3</v>
      </c>
      <c r="FJ167" s="166" t="b">
        <f t="shared" si="515"/>
        <v>1</v>
      </c>
      <c r="FK167" s="192">
        <f t="shared" si="517"/>
        <v>639</v>
      </c>
      <c r="FL167" s="168" t="str">
        <f t="shared" ca="1" si="490"/>
        <v>-</v>
      </c>
      <c r="FM167" s="168" t="str">
        <f t="shared" ca="1" si="490"/>
        <v>-</v>
      </c>
      <c r="FN167" s="168" t="str">
        <f t="shared" ca="1" si="490"/>
        <v>-</v>
      </c>
      <c r="FO167" s="166" t="b">
        <f t="shared" ca="1" si="491"/>
        <v>0</v>
      </c>
      <c r="FP167" s="166" t="b">
        <f t="shared" ca="1" si="491"/>
        <v>0</v>
      </c>
      <c r="FQ167" s="166" t="b">
        <f t="shared" ca="1" si="491"/>
        <v>1</v>
      </c>
      <c r="FR167" s="168">
        <f t="shared" ca="1" si="489"/>
        <v>0</v>
      </c>
      <c r="FS167" s="166">
        <f t="shared" ca="1" si="492"/>
        <v>1</v>
      </c>
      <c r="FT167" s="166">
        <f t="shared" ca="1" si="492"/>
        <v>1</v>
      </c>
      <c r="FU167" s="168" t="str">
        <f t="shared" ca="1" si="489"/>
        <v>-</v>
      </c>
      <c r="FV167" s="168" t="str">
        <f t="shared" ca="1" si="489"/>
        <v>-</v>
      </c>
      <c r="FW167" s="168" t="str">
        <f t="shared" ca="1" si="489"/>
        <v>-</v>
      </c>
      <c r="FX167" s="168" t="str">
        <f t="shared" ca="1" si="489"/>
        <v>-</v>
      </c>
      <c r="FY167" s="168" t="str">
        <f t="shared" ca="1" si="489"/>
        <v>-</v>
      </c>
      <c r="FZ167" s="168" t="str">
        <f t="shared" ca="1" si="489"/>
        <v>-</v>
      </c>
      <c r="GA167" s="168" t="str">
        <f t="shared" ca="1" si="489"/>
        <v>-</v>
      </c>
      <c r="GB167" s="168" t="str">
        <f t="shared" ca="1" si="489"/>
        <v>-</v>
      </c>
      <c r="GC167" s="168" t="str">
        <f t="shared" ca="1" si="489"/>
        <v>-</v>
      </c>
      <c r="GD167" s="168" t="b">
        <f t="shared" ca="1" si="489"/>
        <v>1</v>
      </c>
      <c r="GE167" s="168" t="str">
        <f t="shared" ca="1" si="489"/>
        <v>-</v>
      </c>
      <c r="GF167" s="168" t="str">
        <f t="shared" ca="1" si="489"/>
        <v>-</v>
      </c>
      <c r="GG167" s="168" t="str">
        <f t="shared" ca="1" si="489"/>
        <v>-</v>
      </c>
      <c r="GH167" s="168" t="str">
        <f t="shared" ca="1" si="493"/>
        <v>-</v>
      </c>
      <c r="GI167" s="168" t="str">
        <f t="shared" ca="1" si="493"/>
        <v>-</v>
      </c>
      <c r="GJ167" s="168" t="str">
        <f t="shared" ca="1" si="494"/>
        <v>-</v>
      </c>
      <c r="GK167" s="168" t="str">
        <f t="shared" ca="1" si="494"/>
        <v>-</v>
      </c>
      <c r="GL167" s="168" t="str">
        <f t="shared" ca="1" si="494"/>
        <v>-</v>
      </c>
      <c r="GM167" s="168" t="str">
        <f t="shared" ca="1" si="494"/>
        <v>-</v>
      </c>
      <c r="GN167" s="168" t="str">
        <f t="shared" ca="1" si="494"/>
        <v>-</v>
      </c>
      <c r="GO167" s="168" t="str">
        <f t="shared" ca="1" si="494"/>
        <v>-</v>
      </c>
      <c r="GP167" s="168" t="str">
        <f t="shared" ca="1" si="494"/>
        <v>-</v>
      </c>
      <c r="GQ167" s="168" t="str">
        <f t="shared" ca="1" si="494"/>
        <v>-</v>
      </c>
      <c r="GR167" s="168" t="str">
        <f t="shared" ca="1" si="494"/>
        <v>-</v>
      </c>
      <c r="GS167" s="168">
        <f t="shared" ca="1" si="494"/>
        <v>500</v>
      </c>
      <c r="GT167" s="168">
        <f t="shared" ca="1" si="494"/>
        <v>500</v>
      </c>
      <c r="GU167" s="168" t="str">
        <f t="shared" ca="1" si="494"/>
        <v>-</v>
      </c>
      <c r="GV167" s="168" t="str">
        <f t="shared" ca="1" si="494"/>
        <v>-</v>
      </c>
      <c r="GW167" s="168" t="str">
        <f t="shared" ca="1" si="494"/>
        <v>-</v>
      </c>
      <c r="GX167" s="168" t="str">
        <f t="shared" ca="1" si="494"/>
        <v>-</v>
      </c>
      <c r="GY167" s="168" t="str">
        <f t="shared" ca="1" si="494"/>
        <v>-</v>
      </c>
      <c r="GZ167" s="168" t="str">
        <f t="shared" ca="1" si="495"/>
        <v>-</v>
      </c>
      <c r="HA167" s="168" t="str">
        <f t="shared" ca="1" si="495"/>
        <v>-</v>
      </c>
      <c r="HB167" s="168" t="str">
        <f t="shared" ca="1" si="495"/>
        <v>-</v>
      </c>
      <c r="HC167" s="168" t="str">
        <f t="shared" ref="GZ167:IO173" ca="1" si="522">OFFSET(HC$5,$B167,0)</f>
        <v>-</v>
      </c>
      <c r="HD167" s="168" t="str">
        <f t="shared" ca="1" si="522"/>
        <v>-</v>
      </c>
      <c r="HE167" s="168" t="str">
        <f t="shared" ca="1" si="522"/>
        <v>-</v>
      </c>
      <c r="HF167" s="168" t="str">
        <f t="shared" ca="1" si="522"/>
        <v>-</v>
      </c>
      <c r="HG167" s="168" t="str">
        <f t="shared" ca="1" si="522"/>
        <v>-</v>
      </c>
      <c r="HH167" s="168" t="str">
        <f t="shared" ca="1" si="522"/>
        <v>-</v>
      </c>
      <c r="HI167" s="168" t="str">
        <f t="shared" ca="1" si="522"/>
        <v>-</v>
      </c>
      <c r="HJ167" s="168" t="str">
        <f t="shared" ca="1" si="522"/>
        <v>-</v>
      </c>
      <c r="HK167" s="168" t="str">
        <f t="shared" ca="1" si="522"/>
        <v>-</v>
      </c>
      <c r="HL167" s="168" t="str">
        <f t="shared" ca="1" si="522"/>
        <v>-</v>
      </c>
      <c r="HM167" s="168" t="str">
        <f t="shared" ca="1" si="522"/>
        <v>-</v>
      </c>
      <c r="HN167" s="168" t="str">
        <f t="shared" ca="1" si="522"/>
        <v>-</v>
      </c>
      <c r="HO167" s="168" t="str">
        <f t="shared" ca="1" si="522"/>
        <v>-</v>
      </c>
      <c r="HP167" s="168" t="str">
        <f t="shared" ca="1" si="522"/>
        <v>-</v>
      </c>
      <c r="HQ167" s="168" t="str">
        <f t="shared" ca="1" si="522"/>
        <v>-</v>
      </c>
      <c r="HR167" s="168" t="str">
        <f t="shared" ca="1" si="522"/>
        <v>-</v>
      </c>
      <c r="HS167" s="168" t="str">
        <f t="shared" ca="1" si="522"/>
        <v>-</v>
      </c>
      <c r="HT167" s="168" t="str">
        <f t="shared" ca="1" si="522"/>
        <v>-</v>
      </c>
      <c r="HU167" s="168" t="str">
        <f t="shared" ca="1" si="522"/>
        <v>-</v>
      </c>
      <c r="HV167" s="168" t="str">
        <f t="shared" ca="1" si="522"/>
        <v>-</v>
      </c>
      <c r="HW167" s="168" t="str">
        <f t="shared" ca="1" si="522"/>
        <v>-</v>
      </c>
      <c r="HX167" s="168" t="str">
        <f t="shared" ca="1" si="522"/>
        <v>-</v>
      </c>
      <c r="HY167" s="168" t="str">
        <f t="shared" ca="1" si="522"/>
        <v>-</v>
      </c>
      <c r="HZ167" s="168" t="str">
        <f t="shared" ca="1" si="522"/>
        <v>-</v>
      </c>
      <c r="IA167" s="168" t="str">
        <f t="shared" ca="1" si="522"/>
        <v>-</v>
      </c>
      <c r="IB167" s="168" t="str">
        <f t="shared" ca="1" si="522"/>
        <v>-</v>
      </c>
      <c r="IC167" s="168" t="str">
        <f t="shared" ca="1" si="522"/>
        <v>-</v>
      </c>
      <c r="ID167" s="168" t="str">
        <f t="shared" ca="1" si="522"/>
        <v>-</v>
      </c>
      <c r="IE167" s="168" t="str">
        <f t="shared" ca="1" si="522"/>
        <v>-</v>
      </c>
      <c r="IF167" s="168" t="str">
        <f t="shared" ca="1" si="522"/>
        <v>-</v>
      </c>
      <c r="IG167" s="168" t="str">
        <f t="shared" ca="1" si="522"/>
        <v>-</v>
      </c>
      <c r="IH167" s="168" t="str">
        <f t="shared" ca="1" si="522"/>
        <v>-</v>
      </c>
      <c r="II167" s="168" t="str">
        <f t="shared" ca="1" si="522"/>
        <v>-</v>
      </c>
      <c r="IJ167" s="168" t="str">
        <f t="shared" ca="1" si="522"/>
        <v>-</v>
      </c>
      <c r="IK167" s="168" t="str">
        <f t="shared" ca="1" si="522"/>
        <v>-</v>
      </c>
      <c r="IL167" s="168" t="str">
        <f t="shared" ca="1" si="522"/>
        <v>-</v>
      </c>
      <c r="IM167" s="168" t="str">
        <f t="shared" ca="1" si="522"/>
        <v>-</v>
      </c>
      <c r="IN167" s="168" t="str">
        <f t="shared" ca="1" si="522"/>
        <v>-</v>
      </c>
      <c r="IO167" s="168" t="str">
        <f t="shared" ca="1" si="522"/>
        <v>-</v>
      </c>
      <c r="IP167" s="168" t="str">
        <f t="shared" ca="1" si="496"/>
        <v>-</v>
      </c>
      <c r="IQ167" s="168" t="str">
        <f t="shared" ca="1" si="496"/>
        <v>-</v>
      </c>
      <c r="IR167" s="168" t="str">
        <f t="shared" ca="1" si="496"/>
        <v>-</v>
      </c>
      <c r="IS167" s="168" t="str">
        <f t="shared" ca="1" si="496"/>
        <v>-</v>
      </c>
      <c r="IT167" s="168" t="str">
        <f t="shared" ca="1" si="496"/>
        <v>-</v>
      </c>
      <c r="IU167" s="168" t="str">
        <f t="shared" ca="1" si="496"/>
        <v>-</v>
      </c>
      <c r="IV167" s="168" t="str">
        <f t="shared" ca="1" si="496"/>
        <v>-</v>
      </c>
      <c r="IW167" s="168" t="str">
        <f t="shared" ca="1" si="496"/>
        <v>-</v>
      </c>
      <c r="IX167" s="168" t="str">
        <f t="shared" ca="1" si="496"/>
        <v>-</v>
      </c>
      <c r="IY167" s="168" t="str">
        <f t="shared" ca="1" si="496"/>
        <v>-</v>
      </c>
      <c r="IZ167" s="10"/>
      <c r="JA167" s="166">
        <f t="shared" ca="1" si="497"/>
        <v>4.4999999999999998E-2</v>
      </c>
      <c r="JB167" s="166">
        <f t="shared" ca="1" si="498"/>
        <v>4.4999999999999998E-2</v>
      </c>
      <c r="JC167" s="168">
        <f t="shared" ca="1" si="499"/>
        <v>1</v>
      </c>
      <c r="JD167" s="168">
        <f t="shared" ca="1" si="499"/>
        <v>0</v>
      </c>
      <c r="JE167" s="168">
        <f t="shared" ca="1" si="499"/>
        <v>1</v>
      </c>
      <c r="JF167" s="168">
        <f t="shared" ca="1" si="499"/>
        <v>1</v>
      </c>
      <c r="JG167" s="168">
        <f t="shared" ca="1" si="499"/>
        <v>0</v>
      </c>
      <c r="JH167" s="168">
        <f t="shared" ca="1" si="499"/>
        <v>70</v>
      </c>
      <c r="JI167" s="168">
        <f t="shared" ca="1" si="499"/>
        <v>50</v>
      </c>
      <c r="JJ167" s="168">
        <f t="shared" ca="1" si="499"/>
        <v>70</v>
      </c>
      <c r="JK167" s="168">
        <f t="shared" ca="1" si="499"/>
        <v>50</v>
      </c>
      <c r="JL167" s="166">
        <f t="shared" ca="1" si="500"/>
        <v>1</v>
      </c>
      <c r="JM167" s="166">
        <f t="shared" ca="1" si="501"/>
        <v>1</v>
      </c>
      <c r="JN167" s="166">
        <f t="shared" ca="1" si="502"/>
        <v>1</v>
      </c>
      <c r="JO167" s="166">
        <f t="shared" ca="1" si="503"/>
        <v>1</v>
      </c>
      <c r="JP167" s="166">
        <f t="shared" ca="1" si="503"/>
        <v>1</v>
      </c>
      <c r="JQ167" s="168">
        <f t="shared" ca="1" si="499"/>
        <v>1</v>
      </c>
      <c r="JR167" s="10"/>
      <c r="JS167" s="168">
        <f t="shared" ca="1" si="499"/>
        <v>1</v>
      </c>
      <c r="JT167" s="166">
        <f t="shared" ca="1" si="504"/>
        <v>1</v>
      </c>
      <c r="JU167" s="168">
        <f t="shared" ca="1" si="499"/>
        <v>1</v>
      </c>
      <c r="JV167" s="168">
        <f t="shared" ca="1" si="499"/>
        <v>1</v>
      </c>
      <c r="JW167" s="168">
        <f t="shared" ca="1" si="499"/>
        <v>1</v>
      </c>
      <c r="JX167" s="168">
        <f t="shared" ca="1" si="499"/>
        <v>1</v>
      </c>
      <c r="JY167" s="168">
        <f t="shared" ca="1" si="499"/>
        <v>1</v>
      </c>
      <c r="JZ167" s="168">
        <f t="shared" ca="1" si="499"/>
        <v>1</v>
      </c>
      <c r="KA167" s="166">
        <f t="shared" ca="1" si="505"/>
        <v>1</v>
      </c>
      <c r="KB167" s="166">
        <f t="shared" ca="1" si="506"/>
        <v>1</v>
      </c>
      <c r="KC167" s="166">
        <f t="shared" ca="1" si="507"/>
        <v>1</v>
      </c>
      <c r="KD167" s="166" t="str">
        <f t="shared" ca="1" si="508"/>
        <v>-</v>
      </c>
      <c r="KE167" s="168" t="str">
        <f t="shared" ca="1" si="509"/>
        <v>-</v>
      </c>
      <c r="KF167" s="166" t="str">
        <f t="shared" ca="1" si="510"/>
        <v>-</v>
      </c>
      <c r="KG167" s="166" t="str">
        <f t="shared" ca="1" si="511"/>
        <v>-</v>
      </c>
      <c r="KH167" s="166" t="b">
        <f t="shared" ca="1" si="512"/>
        <v>0</v>
      </c>
      <c r="KI167" s="168">
        <f t="shared" ca="1" si="499"/>
        <v>0</v>
      </c>
      <c r="KJ167" s="27">
        <v>0</v>
      </c>
    </row>
    <row r="168" spans="1:296" s="148" customFormat="1" outlineLevel="1">
      <c r="A168" s="126">
        <f t="shared" si="13"/>
        <v>163</v>
      </c>
      <c r="B168" s="126">
        <f t="shared" si="516"/>
        <v>13</v>
      </c>
      <c r="C168" s="148">
        <v>1000</v>
      </c>
      <c r="D168" s="148" t="s">
        <v>884</v>
      </c>
      <c r="E168" s="148" t="b">
        <v>0</v>
      </c>
      <c r="F168" s="148" t="b">
        <v>0</v>
      </c>
      <c r="G168" s="148" t="b">
        <f t="shared" si="513"/>
        <v>0</v>
      </c>
      <c r="H168" s="144">
        <f t="shared" ca="1" si="514"/>
        <v>3</v>
      </c>
      <c r="I168" s="144">
        <f t="shared" ca="1" si="514"/>
        <v>1</v>
      </c>
      <c r="J168" s="144">
        <f t="shared" ca="1" si="514"/>
        <v>1</v>
      </c>
      <c r="K168" s="144">
        <f t="shared" ca="1" si="514"/>
        <v>1</v>
      </c>
      <c r="L168" s="144">
        <f t="shared" ca="1" si="514"/>
        <v>1</v>
      </c>
      <c r="M168" s="144">
        <f t="shared" ca="1" si="514"/>
        <v>1</v>
      </c>
      <c r="N168" s="144">
        <f t="shared" ca="1" si="514"/>
        <v>1</v>
      </c>
      <c r="O168" s="144">
        <f t="shared" ca="1" si="514"/>
        <v>1</v>
      </c>
      <c r="P168" s="144">
        <f t="shared" ca="1" si="514"/>
        <v>1</v>
      </c>
      <c r="Q168" s="144">
        <f t="shared" ca="1" si="514"/>
        <v>1</v>
      </c>
      <c r="R168" s="144">
        <f t="shared" ca="1" si="514"/>
        <v>2</v>
      </c>
      <c r="S168" s="144">
        <f t="shared" ca="1" si="514"/>
        <v>1</v>
      </c>
      <c r="T168" s="144">
        <f t="shared" ca="1" si="514"/>
        <v>1</v>
      </c>
      <c r="U168" s="144">
        <f t="shared" ca="1" si="514"/>
        <v>1</v>
      </c>
      <c r="V168" s="144">
        <f t="shared" ca="1" si="514"/>
        <v>1</v>
      </c>
      <c r="W168" s="144">
        <f t="shared" ca="1" si="514"/>
        <v>1</v>
      </c>
      <c r="X168" s="144">
        <f t="shared" ca="1" si="514"/>
        <v>1</v>
      </c>
      <c r="Y168" s="144">
        <f t="shared" ca="1" si="514"/>
        <v>1</v>
      </c>
      <c r="AA168" s="162" t="str" cm="1">
        <f t="array" aca="1" ref="AA168" ca="1">TEXT(LEFT(OFFSET(AA168,-1,0),5)+1,"00000")&amp;MID(OFFSET(AA168,-1,0),6,FIND(" ",OFFSET(AA168,-1,0),7)-5)
&amp;2130-FK168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00007 Presentation_CropArea 1704SE CropgrazeFALSE (F33N11)</v>
      </c>
      <c r="AB168" s="10" t="str">
        <f ca="1">IF(COUNTIF(AA$5:AA168,AA168)=1,"-","Dup")</f>
        <v>-</v>
      </c>
      <c r="AC168" s="10"/>
      <c r="AD168" s="168" t="str">
        <f t="shared" ca="1" si="477"/>
        <v>-</v>
      </c>
      <c r="AE168" s="167" t="b">
        <v>1</v>
      </c>
      <c r="AF168" s="167" t="b">
        <v>1</v>
      </c>
      <c r="AG168" s="168" t="str">
        <f t="shared" ca="1" si="477"/>
        <v>-</v>
      </c>
      <c r="AH168" s="168" t="str">
        <f t="shared" ca="1" si="477"/>
        <v>-</v>
      </c>
      <c r="AI168" s="168" t="b">
        <f t="shared" ca="1" si="477"/>
        <v>1</v>
      </c>
      <c r="AJ168" s="10"/>
      <c r="AK168" s="166" t="b">
        <f t="shared" ca="1" si="478"/>
        <v>1</v>
      </c>
      <c r="AL168" s="166" t="str">
        <f t="shared" ca="1" si="478"/>
        <v>-</v>
      </c>
      <c r="AM168" s="166" t="str">
        <f t="shared" ca="1" si="478"/>
        <v>-</v>
      </c>
      <c r="AN168" s="166" t="str">
        <f t="shared" ca="1" si="478"/>
        <v>-</v>
      </c>
      <c r="AO168" s="166" t="b">
        <f t="shared" ca="1" si="478"/>
        <v>0</v>
      </c>
      <c r="AP168" s="166" t="b">
        <f t="shared" ca="1" si="478"/>
        <v>0</v>
      </c>
      <c r="AQ168" s="166">
        <f t="shared" ca="1" si="479"/>
        <v>0</v>
      </c>
      <c r="AR168" s="166" t="b">
        <f t="shared" ca="1" si="480"/>
        <v>0</v>
      </c>
      <c r="AS168" s="166" t="b">
        <f t="shared" ca="1" si="480"/>
        <v>0</v>
      </c>
      <c r="AT168" s="166" t="str">
        <f t="shared" ca="1" si="480"/>
        <v>-</v>
      </c>
      <c r="AU168" s="166" t="str">
        <f t="shared" ca="1" si="480"/>
        <v>-</v>
      </c>
      <c r="AV168" s="166" t="str">
        <f t="shared" ca="1" si="480"/>
        <v>-</v>
      </c>
      <c r="AW168" s="10"/>
      <c r="AX168" s="166" t="b">
        <f t="shared" ca="1" si="481"/>
        <v>1</v>
      </c>
      <c r="AY168" s="168" t="b">
        <f t="shared" ca="1" si="482"/>
        <v>1</v>
      </c>
      <c r="AZ168" s="168" t="b">
        <f t="shared" ca="1" si="482"/>
        <v>1</v>
      </c>
      <c r="BA168" s="167">
        <f t="shared" ca="1" si="483"/>
        <v>3108</v>
      </c>
      <c r="BB168" s="168" t="str">
        <f t="shared" ca="1" si="484"/>
        <v>-</v>
      </c>
      <c r="BC168" s="168" t="str">
        <f t="shared" ca="1" si="484"/>
        <v>-</v>
      </c>
      <c r="BD168" s="168" t="str">
        <f t="shared" ca="1" si="484"/>
        <v>-</v>
      </c>
      <c r="BE168" s="168" t="str">
        <f t="shared" ca="1" si="484"/>
        <v>-</v>
      </c>
      <c r="BF168" s="168" t="str">
        <f t="shared" ca="1" si="484"/>
        <v>-</v>
      </c>
      <c r="BG168" s="168">
        <f t="shared" ca="1" si="484"/>
        <v>1</v>
      </c>
      <c r="BH168" s="168">
        <f t="shared" ca="1" si="484"/>
        <v>1</v>
      </c>
      <c r="BI168" s="168" t="str">
        <f t="shared" ca="1" si="484"/>
        <v>-</v>
      </c>
      <c r="BJ168" s="168" t="str">
        <f t="shared" ca="1" si="484"/>
        <v>-</v>
      </c>
      <c r="BK168" s="10"/>
      <c r="BL168" s="168" t="str">
        <f t="shared" ca="1" si="484"/>
        <v>-</v>
      </c>
      <c r="BM168" s="168" t="str">
        <f t="shared" ca="1" si="484"/>
        <v>-</v>
      </c>
      <c r="BN168" s="168" t="str">
        <f t="shared" ca="1" si="484"/>
        <v>-</v>
      </c>
      <c r="BO168" s="168" t="str">
        <f t="shared" ca="1" si="484"/>
        <v>-</v>
      </c>
      <c r="BP168" s="168" t="str">
        <f t="shared" ca="1" si="484"/>
        <v>-</v>
      </c>
      <c r="BQ168" s="168" t="str">
        <f t="shared" ca="1" si="484"/>
        <v>-</v>
      </c>
      <c r="BR168" s="168" t="str">
        <f t="shared" ca="1" si="484"/>
        <v>-</v>
      </c>
      <c r="BS168" s="168" t="str">
        <f t="shared" ca="1" si="484"/>
        <v>-</v>
      </c>
      <c r="BT168" s="168" t="str">
        <f t="shared" ca="1" si="484"/>
        <v>-</v>
      </c>
      <c r="BU168" s="168" t="str">
        <f t="shared" ca="1" si="484"/>
        <v>-</v>
      </c>
      <c r="BV168" s="168" t="str">
        <f t="shared" ca="1" si="484"/>
        <v>-</v>
      </c>
      <c r="BW168" s="166" t="str" cm="1">
        <f t="array" aca="1" ref="BW168" ca="1">INDEX(i.rev,$K168,BW$15)</f>
        <v>-</v>
      </c>
      <c r="BX168" s="166" t="str" cm="1">
        <f t="array" aca="1" ref="BX168" ca="1">INDEX(i.rev,$K168,BX$15)</f>
        <v>-</v>
      </c>
      <c r="BY168" s="166" t="str" cm="1">
        <f t="array" aca="1" ref="BY168" ca="1">INDEX(i.rev,$K168,BY$15)</f>
        <v>-</v>
      </c>
      <c r="BZ168" s="166" t="str" cm="1">
        <f t="array" aca="1" ref="BZ168" ca="1">INDEX(i.rev,$K168,BZ$15)</f>
        <v>-</v>
      </c>
      <c r="CA168" s="166" t="str" cm="1">
        <f t="array" aca="1" ref="CA168" ca="1">INDEX(i.rev,$K168,CA$15)</f>
        <v>-</v>
      </c>
      <c r="CB168" s="166" t="str" cm="1">
        <f t="array" aca="1" ref="CB168" ca="1">INDEX(i.rev,$K168,CB$15)</f>
        <v>-</v>
      </c>
      <c r="CC168" s="166" t="str" cm="1">
        <f t="array" aca="1" ref="CC168" ca="1">INDEX(i.rev,$K168,CC$15)</f>
        <v>-</v>
      </c>
      <c r="CD168" s="166" t="str" cm="1">
        <f t="array" aca="1" ref="CD168" ca="1">INDEX(i.rev,$K168,CD$15)</f>
        <v>-</v>
      </c>
      <c r="CE168" s="166" t="str" cm="1">
        <f t="array" aca="1" ref="CE168" ca="1">INDEX(i.rev,$K168,CE$15)</f>
        <v>-</v>
      </c>
      <c r="CF168" s="166" t="str" cm="1">
        <f t="array" aca="1" ref="CF168" ca="1">INDEX(i.rev,$K168,CF$15)</f>
        <v>-</v>
      </c>
      <c r="CG168" s="10"/>
      <c r="CH168" s="168" t="str">
        <f t="shared" ca="1" si="520"/>
        <v>-</v>
      </c>
      <c r="CI168" s="168" t="str">
        <f t="shared" ca="1" si="520"/>
        <v>-</v>
      </c>
      <c r="CJ168" s="168" t="str">
        <f t="shared" ca="1" si="520"/>
        <v>-</v>
      </c>
      <c r="CK168" s="168" t="str">
        <f t="shared" ca="1" si="520"/>
        <v>-</v>
      </c>
      <c r="CL168" s="168" t="str">
        <f t="shared" ca="1" si="520"/>
        <v>-</v>
      </c>
      <c r="CM168" s="168" t="str">
        <f t="shared" ca="1" si="520"/>
        <v>-</v>
      </c>
      <c r="CN168" s="168" t="str">
        <f t="shared" ca="1" si="520"/>
        <v>-</v>
      </c>
      <c r="CO168" s="168" t="str">
        <f t="shared" ca="1" si="520"/>
        <v>-</v>
      </c>
      <c r="CP168" s="168">
        <f t="shared" ca="1" si="520"/>
        <v>1</v>
      </c>
      <c r="CQ168" s="168">
        <f t="shared" ca="1" si="520"/>
        <v>1</v>
      </c>
      <c r="CR168" s="168">
        <f t="shared" ca="1" si="520"/>
        <v>0</v>
      </c>
      <c r="CS168" s="168" t="str">
        <f t="shared" ca="1" si="520"/>
        <v>-</v>
      </c>
      <c r="CT168" s="168" t="str">
        <f t="shared" ca="1" si="520"/>
        <v>-</v>
      </c>
      <c r="CU168" s="168" t="str">
        <f t="shared" ca="1" si="520"/>
        <v>-</v>
      </c>
      <c r="CV168" s="168" t="str">
        <f t="shared" ca="1" si="520"/>
        <v>-</v>
      </c>
      <c r="CW168" s="168" t="str">
        <f t="shared" ca="1" si="520"/>
        <v>-</v>
      </c>
      <c r="CX168" s="168" t="str">
        <f t="shared" ca="1" si="521"/>
        <v>-</v>
      </c>
      <c r="CY168" s="168" t="str">
        <f t="shared" ca="1" si="521"/>
        <v>-</v>
      </c>
      <c r="CZ168" s="168">
        <f t="shared" ca="1" si="521"/>
        <v>0</v>
      </c>
      <c r="DA168" s="168" t="str">
        <f t="shared" ca="1" si="521"/>
        <v>-</v>
      </c>
      <c r="DB168" s="168" t="str">
        <f t="shared" ca="1" si="521"/>
        <v>-</v>
      </c>
      <c r="DC168" s="168" t="str">
        <f t="shared" ca="1" si="521"/>
        <v>-</v>
      </c>
      <c r="DD168" s="168" t="str">
        <f t="shared" ca="1" si="521"/>
        <v>-</v>
      </c>
      <c r="DE168" s="168" t="str">
        <f t="shared" ca="1" si="521"/>
        <v>-</v>
      </c>
      <c r="DF168" s="168">
        <f t="shared" ca="1" si="521"/>
        <v>0</v>
      </c>
      <c r="DG168" s="168">
        <f t="shared" ca="1" si="521"/>
        <v>0</v>
      </c>
      <c r="DH168" s="168">
        <f t="shared" ca="1" si="521"/>
        <v>0</v>
      </c>
      <c r="DI168" s="168">
        <f t="shared" ca="1" si="521"/>
        <v>0</v>
      </c>
      <c r="DJ168" s="168">
        <f t="shared" ca="1" si="521"/>
        <v>0</v>
      </c>
      <c r="DK168" s="168">
        <f t="shared" ca="1" si="521"/>
        <v>0</v>
      </c>
      <c r="DL168" s="168">
        <f t="shared" ca="1" si="521"/>
        <v>0</v>
      </c>
      <c r="DM168" s="168" t="str">
        <f t="shared" ca="1" si="521"/>
        <v>-</v>
      </c>
      <c r="DN168" s="168" t="str">
        <f t="shared" ca="1" si="518"/>
        <v>-</v>
      </c>
      <c r="DO168" s="168" t="str">
        <f t="shared" ca="1" si="518"/>
        <v>-</v>
      </c>
      <c r="DP168" s="168" t="str">
        <f t="shared" ca="1" si="518"/>
        <v>-</v>
      </c>
      <c r="DQ168" s="168" t="str">
        <f t="shared" ca="1" si="518"/>
        <v>-</v>
      </c>
      <c r="DR168" s="168" t="str">
        <f t="shared" ca="1" si="518"/>
        <v>-</v>
      </c>
      <c r="DS168" s="168" t="str">
        <f t="shared" ca="1" si="518"/>
        <v>-</v>
      </c>
      <c r="DT168" s="168" t="str">
        <f t="shared" ca="1" si="518"/>
        <v>-</v>
      </c>
      <c r="DU168" s="168" t="str">
        <f t="shared" ca="1" si="518"/>
        <v>-</v>
      </c>
      <c r="DV168" s="168" t="str">
        <f t="shared" ca="1" si="518"/>
        <v>-</v>
      </c>
      <c r="DW168" s="168" t="str">
        <f t="shared" ca="1" si="519"/>
        <v>-</v>
      </c>
      <c r="DX168" s="10"/>
      <c r="DY168" s="168">
        <f t="shared" ca="1" si="519"/>
        <v>1</v>
      </c>
      <c r="DZ168" s="168" t="str">
        <f t="shared" ca="1" si="519"/>
        <v>-</v>
      </c>
      <c r="EA168" s="168" t="str">
        <f t="shared" ca="1" si="519"/>
        <v>-</v>
      </c>
      <c r="EB168" s="168" t="str">
        <f t="shared" ca="1" si="519"/>
        <v>-</v>
      </c>
      <c r="EC168" s="168" t="str">
        <f t="shared" ca="1" si="486"/>
        <v>-</v>
      </c>
      <c r="ED168" s="168" t="b">
        <f t="shared" ca="1" si="486"/>
        <v>0</v>
      </c>
      <c r="EE168" s="168" t="str">
        <f t="shared" ca="1" si="486"/>
        <v>-</v>
      </c>
      <c r="EF168" s="168">
        <f t="shared" ca="1" si="486"/>
        <v>0</v>
      </c>
      <c r="EG168" s="168" t="str">
        <f t="shared" ca="1" si="486"/>
        <v>-</v>
      </c>
      <c r="EH168" s="166" cm="1">
        <f t="array" aca="1" ref="EH168" ca="1">INDEX(i.rev,$K168,EH$15)</f>
        <v>1</v>
      </c>
      <c r="EI168" s="168">
        <f t="shared" ca="1" si="487"/>
        <v>0</v>
      </c>
      <c r="EJ168" s="168">
        <f t="shared" ca="1" si="487"/>
        <v>1</v>
      </c>
      <c r="EK168" s="168">
        <f t="shared" ca="1" si="487"/>
        <v>0</v>
      </c>
      <c r="EL168" s="168">
        <f t="shared" ca="1" si="487"/>
        <v>1</v>
      </c>
      <c r="EM168" s="168">
        <f t="shared" ca="1" si="487"/>
        <v>1</v>
      </c>
      <c r="EN168" s="168">
        <f t="shared" ca="1" si="487"/>
        <v>1</v>
      </c>
      <c r="EO168" s="168">
        <f t="shared" ca="1" si="487"/>
        <v>0</v>
      </c>
      <c r="EP168" s="168">
        <f t="shared" ca="1" si="487"/>
        <v>0</v>
      </c>
      <c r="EQ168" s="168">
        <f t="shared" ca="1" si="487"/>
        <v>0</v>
      </c>
      <c r="ER168" s="168">
        <f t="shared" ca="1" si="487"/>
        <v>0</v>
      </c>
      <c r="ES168" s="168">
        <f t="shared" ca="1" si="487"/>
        <v>0</v>
      </c>
      <c r="ET168" s="168">
        <f t="shared" ca="1" si="487"/>
        <v>0</v>
      </c>
      <c r="EU168" s="168">
        <f t="shared" ca="1" si="487"/>
        <v>0</v>
      </c>
      <c r="EV168" s="168">
        <f t="shared" ca="1" si="487"/>
        <v>0</v>
      </c>
      <c r="EW168" s="168">
        <f t="shared" ca="1" si="487"/>
        <v>0</v>
      </c>
      <c r="EX168" s="168">
        <f t="shared" ca="1" si="487"/>
        <v>0</v>
      </c>
      <c r="EY168" s="166" cm="1">
        <f t="array" aca="1" ref="EY168" ca="1">INDEX(i.rev,$K168,EY$15)</f>
        <v>0</v>
      </c>
      <c r="EZ168" s="168">
        <f t="shared" ca="1" si="488"/>
        <v>0</v>
      </c>
      <c r="FA168" s="166" cm="1">
        <f t="array" aca="1" ref="FA168" ca="1">INDEX(i.rev,$K168,FA$15)</f>
        <v>1</v>
      </c>
      <c r="FB168" s="168">
        <f t="shared" ca="1" si="489"/>
        <v>0</v>
      </c>
      <c r="FC168" s="168">
        <f t="shared" ca="1" si="489"/>
        <v>0</v>
      </c>
      <c r="FD168" s="168">
        <f t="shared" ca="1" si="489"/>
        <v>0</v>
      </c>
      <c r="FE168" s="168">
        <f t="shared" ca="1" si="489"/>
        <v>0</v>
      </c>
      <c r="FF168" s="168">
        <f t="shared" ca="1" si="489"/>
        <v>0</v>
      </c>
      <c r="FG168" s="168">
        <f t="shared" ca="1" si="489"/>
        <v>0</v>
      </c>
      <c r="FH168" s="168">
        <f t="shared" ca="1" si="489"/>
        <v>0</v>
      </c>
      <c r="FI168" s="10">
        <v>0.2</v>
      </c>
      <c r="FJ168" s="166" t="b">
        <f t="shared" si="515"/>
        <v>1</v>
      </c>
      <c r="FK168" s="192">
        <f t="shared" si="517"/>
        <v>426</v>
      </c>
      <c r="FL168" s="168" t="str">
        <f t="shared" ca="1" si="490"/>
        <v>-</v>
      </c>
      <c r="FM168" s="168" t="str">
        <f t="shared" ca="1" si="490"/>
        <v>-</v>
      </c>
      <c r="FN168" s="168" t="str">
        <f t="shared" ca="1" si="490"/>
        <v>-</v>
      </c>
      <c r="FO168" s="166" t="b">
        <f t="shared" ca="1" si="491"/>
        <v>0</v>
      </c>
      <c r="FP168" s="166" t="b">
        <f t="shared" ca="1" si="491"/>
        <v>0</v>
      </c>
      <c r="FQ168" s="166" t="b">
        <f t="shared" ca="1" si="491"/>
        <v>1</v>
      </c>
      <c r="FR168" s="168">
        <f t="shared" ca="1" si="489"/>
        <v>0</v>
      </c>
      <c r="FS168" s="166">
        <f t="shared" ca="1" si="492"/>
        <v>1</v>
      </c>
      <c r="FT168" s="166">
        <f t="shared" ca="1" si="492"/>
        <v>1</v>
      </c>
      <c r="FU168" s="168" t="str">
        <f t="shared" ca="1" si="489"/>
        <v>-</v>
      </c>
      <c r="FV168" s="168" t="str">
        <f t="shared" ca="1" si="489"/>
        <v>-</v>
      </c>
      <c r="FW168" s="168" t="str">
        <f t="shared" ca="1" si="489"/>
        <v>-</v>
      </c>
      <c r="FX168" s="168" t="str">
        <f t="shared" ca="1" si="489"/>
        <v>-</v>
      </c>
      <c r="FY168" s="168" t="str">
        <f t="shared" ca="1" si="489"/>
        <v>-</v>
      </c>
      <c r="FZ168" s="168" t="str">
        <f t="shared" ca="1" si="489"/>
        <v>-</v>
      </c>
      <c r="GA168" s="168" t="str">
        <f t="shared" ca="1" si="489"/>
        <v>-</v>
      </c>
      <c r="GB168" s="168" t="str">
        <f t="shared" ca="1" si="489"/>
        <v>-</v>
      </c>
      <c r="GC168" s="168" t="str">
        <f t="shared" ca="1" si="489"/>
        <v>-</v>
      </c>
      <c r="GD168" s="168" t="b">
        <f t="shared" ca="1" si="489"/>
        <v>1</v>
      </c>
      <c r="GE168" s="168" t="str">
        <f t="shared" ca="1" si="489"/>
        <v>-</v>
      </c>
      <c r="GF168" s="168" t="str">
        <f t="shared" ca="1" si="489"/>
        <v>-</v>
      </c>
      <c r="GG168" s="168" t="str">
        <f t="shared" ca="1" si="489"/>
        <v>-</v>
      </c>
      <c r="GH168" s="168" t="str">
        <f t="shared" ca="1" si="493"/>
        <v>-</v>
      </c>
      <c r="GI168" s="168" t="str">
        <f t="shared" ca="1" si="493"/>
        <v>-</v>
      </c>
      <c r="GJ168" s="168" t="str">
        <f t="shared" ca="1" si="494"/>
        <v>-</v>
      </c>
      <c r="GK168" s="168" t="str">
        <f t="shared" ca="1" si="494"/>
        <v>-</v>
      </c>
      <c r="GL168" s="168" t="str">
        <f t="shared" ca="1" si="494"/>
        <v>-</v>
      </c>
      <c r="GM168" s="168" t="str">
        <f t="shared" ca="1" si="494"/>
        <v>-</v>
      </c>
      <c r="GN168" s="168" t="str">
        <f t="shared" ca="1" si="494"/>
        <v>-</v>
      </c>
      <c r="GO168" s="168" t="str">
        <f t="shared" ca="1" si="494"/>
        <v>-</v>
      </c>
      <c r="GP168" s="168" t="str">
        <f t="shared" ca="1" si="494"/>
        <v>-</v>
      </c>
      <c r="GQ168" s="168" t="str">
        <f t="shared" ca="1" si="494"/>
        <v>-</v>
      </c>
      <c r="GR168" s="168" t="str">
        <f t="shared" ca="1" si="494"/>
        <v>-</v>
      </c>
      <c r="GS168" s="168">
        <f t="shared" ca="1" si="494"/>
        <v>500</v>
      </c>
      <c r="GT168" s="168">
        <f t="shared" ca="1" si="494"/>
        <v>500</v>
      </c>
      <c r="GU168" s="168" t="str">
        <f t="shared" ca="1" si="494"/>
        <v>-</v>
      </c>
      <c r="GV168" s="168" t="str">
        <f t="shared" ca="1" si="494"/>
        <v>-</v>
      </c>
      <c r="GW168" s="168" t="str">
        <f t="shared" ca="1" si="494"/>
        <v>-</v>
      </c>
      <c r="GX168" s="168" t="str">
        <f t="shared" ca="1" si="494"/>
        <v>-</v>
      </c>
      <c r="GY168" s="168" t="str">
        <f t="shared" ca="1" si="494"/>
        <v>-</v>
      </c>
      <c r="GZ168" s="168" t="str">
        <f t="shared" ca="1" si="522"/>
        <v>-</v>
      </c>
      <c r="HA168" s="168" t="str">
        <f t="shared" ca="1" si="522"/>
        <v>-</v>
      </c>
      <c r="HB168" s="168" t="str">
        <f t="shared" ca="1" si="522"/>
        <v>-</v>
      </c>
      <c r="HC168" s="168" t="str">
        <f t="shared" ca="1" si="522"/>
        <v>-</v>
      </c>
      <c r="HD168" s="168" t="str">
        <f t="shared" ca="1" si="522"/>
        <v>-</v>
      </c>
      <c r="HE168" s="168" t="str">
        <f t="shared" ca="1" si="522"/>
        <v>-</v>
      </c>
      <c r="HF168" s="168" t="str">
        <f t="shared" ca="1" si="522"/>
        <v>-</v>
      </c>
      <c r="HG168" s="168" t="str">
        <f t="shared" ca="1" si="522"/>
        <v>-</v>
      </c>
      <c r="HH168" s="168" t="str">
        <f t="shared" ca="1" si="522"/>
        <v>-</v>
      </c>
      <c r="HI168" s="168" t="str">
        <f t="shared" ca="1" si="522"/>
        <v>-</v>
      </c>
      <c r="HJ168" s="168" t="str">
        <f t="shared" ca="1" si="522"/>
        <v>-</v>
      </c>
      <c r="HK168" s="168" t="str">
        <f t="shared" ca="1" si="522"/>
        <v>-</v>
      </c>
      <c r="HL168" s="168" t="str">
        <f t="shared" ca="1" si="522"/>
        <v>-</v>
      </c>
      <c r="HM168" s="168" t="str">
        <f t="shared" ca="1" si="522"/>
        <v>-</v>
      </c>
      <c r="HN168" s="168" t="str">
        <f t="shared" ca="1" si="522"/>
        <v>-</v>
      </c>
      <c r="HO168" s="168" t="str">
        <f t="shared" ca="1" si="522"/>
        <v>-</v>
      </c>
      <c r="HP168" s="168" t="str">
        <f t="shared" ca="1" si="522"/>
        <v>-</v>
      </c>
      <c r="HQ168" s="168" t="str">
        <f t="shared" ca="1" si="522"/>
        <v>-</v>
      </c>
      <c r="HR168" s="168" t="str">
        <f t="shared" ca="1" si="522"/>
        <v>-</v>
      </c>
      <c r="HS168" s="168" t="str">
        <f t="shared" ca="1" si="522"/>
        <v>-</v>
      </c>
      <c r="HT168" s="168" t="str">
        <f t="shared" ca="1" si="522"/>
        <v>-</v>
      </c>
      <c r="HU168" s="168" t="str">
        <f t="shared" ca="1" si="522"/>
        <v>-</v>
      </c>
      <c r="HV168" s="168" t="str">
        <f t="shared" ca="1" si="522"/>
        <v>-</v>
      </c>
      <c r="HW168" s="168" t="str">
        <f t="shared" ca="1" si="522"/>
        <v>-</v>
      </c>
      <c r="HX168" s="168" t="str">
        <f t="shared" ca="1" si="522"/>
        <v>-</v>
      </c>
      <c r="HY168" s="168" t="str">
        <f t="shared" ca="1" si="522"/>
        <v>-</v>
      </c>
      <c r="HZ168" s="168" t="str">
        <f t="shared" ca="1" si="522"/>
        <v>-</v>
      </c>
      <c r="IA168" s="168" t="str">
        <f t="shared" ca="1" si="522"/>
        <v>-</v>
      </c>
      <c r="IB168" s="168" t="str">
        <f t="shared" ca="1" si="522"/>
        <v>-</v>
      </c>
      <c r="IC168" s="168" t="str">
        <f t="shared" ca="1" si="522"/>
        <v>-</v>
      </c>
      <c r="ID168" s="168" t="str">
        <f t="shared" ca="1" si="522"/>
        <v>-</v>
      </c>
      <c r="IE168" s="168" t="str">
        <f t="shared" ca="1" si="522"/>
        <v>-</v>
      </c>
      <c r="IF168" s="168" t="str">
        <f t="shared" ca="1" si="522"/>
        <v>-</v>
      </c>
      <c r="IG168" s="168" t="str">
        <f t="shared" ca="1" si="522"/>
        <v>-</v>
      </c>
      <c r="IH168" s="168" t="str">
        <f t="shared" ca="1" si="522"/>
        <v>-</v>
      </c>
      <c r="II168" s="168" t="str">
        <f t="shared" ca="1" si="522"/>
        <v>-</v>
      </c>
      <c r="IJ168" s="168" t="str">
        <f t="shared" ca="1" si="522"/>
        <v>-</v>
      </c>
      <c r="IK168" s="168" t="str">
        <f t="shared" ca="1" si="522"/>
        <v>-</v>
      </c>
      <c r="IL168" s="168" t="str">
        <f t="shared" ca="1" si="522"/>
        <v>-</v>
      </c>
      <c r="IM168" s="168" t="str">
        <f t="shared" ca="1" si="522"/>
        <v>-</v>
      </c>
      <c r="IN168" s="168" t="str">
        <f t="shared" ca="1" si="522"/>
        <v>-</v>
      </c>
      <c r="IO168" s="168" t="str">
        <f t="shared" ca="1" si="522"/>
        <v>-</v>
      </c>
      <c r="IP168" s="168" t="str">
        <f t="shared" ca="1" si="496"/>
        <v>-</v>
      </c>
      <c r="IQ168" s="168" t="str">
        <f t="shared" ca="1" si="496"/>
        <v>-</v>
      </c>
      <c r="IR168" s="168" t="str">
        <f t="shared" ca="1" si="496"/>
        <v>-</v>
      </c>
      <c r="IS168" s="168" t="str">
        <f t="shared" ca="1" si="496"/>
        <v>-</v>
      </c>
      <c r="IT168" s="168" t="str">
        <f t="shared" ca="1" si="496"/>
        <v>-</v>
      </c>
      <c r="IU168" s="168" t="str">
        <f t="shared" ca="1" si="496"/>
        <v>-</v>
      </c>
      <c r="IV168" s="168" t="str">
        <f t="shared" ca="1" si="496"/>
        <v>-</v>
      </c>
      <c r="IW168" s="168" t="str">
        <f t="shared" ca="1" si="496"/>
        <v>-</v>
      </c>
      <c r="IX168" s="168" t="str">
        <f t="shared" ca="1" si="496"/>
        <v>-</v>
      </c>
      <c r="IY168" s="168" t="str">
        <f t="shared" ca="1" si="496"/>
        <v>-</v>
      </c>
      <c r="IZ168" s="10"/>
      <c r="JA168" s="166">
        <f t="shared" ca="1" si="497"/>
        <v>4.4999999999999998E-2</v>
      </c>
      <c r="JB168" s="166">
        <f t="shared" ca="1" si="498"/>
        <v>4.4999999999999998E-2</v>
      </c>
      <c r="JC168" s="168">
        <f t="shared" ca="1" si="499"/>
        <v>1</v>
      </c>
      <c r="JD168" s="168">
        <f t="shared" ca="1" si="499"/>
        <v>0</v>
      </c>
      <c r="JE168" s="168">
        <f t="shared" ca="1" si="499"/>
        <v>1</v>
      </c>
      <c r="JF168" s="168">
        <f t="shared" ca="1" si="499"/>
        <v>1</v>
      </c>
      <c r="JG168" s="168">
        <f t="shared" ca="1" si="499"/>
        <v>0</v>
      </c>
      <c r="JH168" s="168">
        <f t="shared" ca="1" si="499"/>
        <v>70</v>
      </c>
      <c r="JI168" s="168">
        <f t="shared" ca="1" si="499"/>
        <v>50</v>
      </c>
      <c r="JJ168" s="168">
        <f t="shared" ca="1" si="499"/>
        <v>70</v>
      </c>
      <c r="JK168" s="168">
        <f t="shared" ca="1" si="499"/>
        <v>50</v>
      </c>
      <c r="JL168" s="166">
        <f t="shared" ca="1" si="500"/>
        <v>1</v>
      </c>
      <c r="JM168" s="166">
        <f t="shared" ca="1" si="501"/>
        <v>1</v>
      </c>
      <c r="JN168" s="166">
        <f t="shared" ca="1" si="502"/>
        <v>1</v>
      </c>
      <c r="JO168" s="166">
        <f t="shared" ca="1" si="503"/>
        <v>1</v>
      </c>
      <c r="JP168" s="166">
        <f t="shared" ca="1" si="503"/>
        <v>1</v>
      </c>
      <c r="JQ168" s="168">
        <f t="shared" ca="1" si="499"/>
        <v>1</v>
      </c>
      <c r="JR168" s="10"/>
      <c r="JS168" s="168">
        <f t="shared" ca="1" si="499"/>
        <v>1</v>
      </c>
      <c r="JT168" s="166">
        <f t="shared" ca="1" si="504"/>
        <v>1</v>
      </c>
      <c r="JU168" s="168">
        <f t="shared" ca="1" si="499"/>
        <v>1</v>
      </c>
      <c r="JV168" s="168">
        <f t="shared" ca="1" si="499"/>
        <v>1</v>
      </c>
      <c r="JW168" s="168">
        <f t="shared" ca="1" si="499"/>
        <v>1</v>
      </c>
      <c r="JX168" s="168">
        <f t="shared" ca="1" si="499"/>
        <v>1</v>
      </c>
      <c r="JY168" s="168">
        <f t="shared" ca="1" si="499"/>
        <v>1</v>
      </c>
      <c r="JZ168" s="168">
        <f t="shared" ca="1" si="499"/>
        <v>1</v>
      </c>
      <c r="KA168" s="166">
        <f t="shared" ca="1" si="505"/>
        <v>1</v>
      </c>
      <c r="KB168" s="166">
        <f t="shared" ca="1" si="506"/>
        <v>1</v>
      </c>
      <c r="KC168" s="166">
        <f t="shared" ca="1" si="507"/>
        <v>1</v>
      </c>
      <c r="KD168" s="166" t="str">
        <f t="shared" ca="1" si="508"/>
        <v>-</v>
      </c>
      <c r="KE168" s="168" t="str">
        <f t="shared" ca="1" si="509"/>
        <v>-</v>
      </c>
      <c r="KF168" s="166" t="str">
        <f t="shared" ca="1" si="510"/>
        <v>-</v>
      </c>
      <c r="KG168" s="166" t="str">
        <f t="shared" ca="1" si="511"/>
        <v>-</v>
      </c>
      <c r="KH168" s="166" t="b">
        <f t="shared" ca="1" si="512"/>
        <v>0</v>
      </c>
      <c r="KI168" s="168">
        <f t="shared" ca="1" si="499"/>
        <v>0</v>
      </c>
      <c r="KJ168" s="27">
        <v>0</v>
      </c>
    </row>
    <row r="169" spans="1:296" s="148" customFormat="1" outlineLevel="1">
      <c r="A169" s="126">
        <f t="shared" si="13"/>
        <v>164</v>
      </c>
      <c r="B169" s="126">
        <f>$A$18</f>
        <v>13</v>
      </c>
      <c r="C169" s="148">
        <v>1000</v>
      </c>
      <c r="D169" s="148" t="s">
        <v>884</v>
      </c>
      <c r="E169" s="148" t="b">
        <v>0</v>
      </c>
      <c r="F169" s="148" t="b">
        <v>0</v>
      </c>
      <c r="G169" s="148" t="b">
        <f t="shared" si="513"/>
        <v>0</v>
      </c>
      <c r="H169" s="144">
        <f t="shared" ca="1" si="514"/>
        <v>3</v>
      </c>
      <c r="I169" s="144">
        <f t="shared" ca="1" si="514"/>
        <v>1</v>
      </c>
      <c r="J169" s="144">
        <f t="shared" ca="1" si="514"/>
        <v>1</v>
      </c>
      <c r="K169" s="144">
        <f t="shared" ca="1" si="514"/>
        <v>1</v>
      </c>
      <c r="L169" s="144">
        <f t="shared" ca="1" si="514"/>
        <v>1</v>
      </c>
      <c r="M169" s="144">
        <f t="shared" ca="1" si="514"/>
        <v>1</v>
      </c>
      <c r="N169" s="144">
        <f t="shared" ca="1" si="514"/>
        <v>1</v>
      </c>
      <c r="O169" s="144">
        <f t="shared" ca="1" si="514"/>
        <v>1</v>
      </c>
      <c r="P169" s="144">
        <f t="shared" ca="1" si="514"/>
        <v>1</v>
      </c>
      <c r="Q169" s="144">
        <f t="shared" ca="1" si="514"/>
        <v>1</v>
      </c>
      <c r="R169" s="144">
        <f t="shared" ca="1" si="514"/>
        <v>2</v>
      </c>
      <c r="S169" s="144">
        <f t="shared" ca="1" si="514"/>
        <v>1</v>
      </c>
      <c r="T169" s="144">
        <f t="shared" ca="1" si="514"/>
        <v>1</v>
      </c>
      <c r="U169" s="144">
        <f t="shared" ca="1" si="514"/>
        <v>1</v>
      </c>
      <c r="V169" s="144">
        <f t="shared" ca="1" si="514"/>
        <v>1</v>
      </c>
      <c r="W169" s="144">
        <f t="shared" ca="1" si="514"/>
        <v>1</v>
      </c>
      <c r="X169" s="144">
        <f t="shared" ca="1" si="514"/>
        <v>1</v>
      </c>
      <c r="Y169" s="144">
        <f t="shared" ca="1" si="514"/>
        <v>1</v>
      </c>
      <c r="AA169" s="162" t="str" cm="1">
        <f t="array" aca="1" ref="AA169" ca="1">TEXT(LEFT(OFFSET(AA169,-1,0),5)+1,"00000")&amp;MID(OFFSET(AA169,-1,0),6,FIND(" ",OFFSET(AA169,-1,0),7)-5)
&amp;2130-FK169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00008 Presentation_CropArea 1917SE CropgrazeFALSE (F33N11)</v>
      </c>
      <c r="AB169" s="10" t="str">
        <f ca="1">IF(COUNTIF(AA$5:AA169,AA169)=1,"-","Dup")</f>
        <v>-</v>
      </c>
      <c r="AC169" s="10"/>
      <c r="AD169" s="168" t="str">
        <f t="shared" ca="1" si="477"/>
        <v>-</v>
      </c>
      <c r="AE169" s="167" t="b">
        <v>1</v>
      </c>
      <c r="AF169" s="167" t="b">
        <v>1</v>
      </c>
      <c r="AG169" s="168" t="str">
        <f t="shared" ca="1" si="477"/>
        <v>-</v>
      </c>
      <c r="AH169" s="168" t="str">
        <f t="shared" ca="1" si="477"/>
        <v>-</v>
      </c>
      <c r="AI169" s="168" t="b">
        <f t="shared" ca="1" si="477"/>
        <v>1</v>
      </c>
      <c r="AJ169" s="10"/>
      <c r="AK169" s="166" t="b">
        <f t="shared" ca="1" si="478"/>
        <v>1</v>
      </c>
      <c r="AL169" s="166" t="str">
        <f t="shared" ca="1" si="478"/>
        <v>-</v>
      </c>
      <c r="AM169" s="166" t="str">
        <f t="shared" ca="1" si="478"/>
        <v>-</v>
      </c>
      <c r="AN169" s="166" t="str">
        <f t="shared" ca="1" si="478"/>
        <v>-</v>
      </c>
      <c r="AO169" s="166" t="b">
        <f t="shared" ca="1" si="478"/>
        <v>0</v>
      </c>
      <c r="AP169" s="166" t="b">
        <f t="shared" ca="1" si="478"/>
        <v>0</v>
      </c>
      <c r="AQ169" s="166">
        <f t="shared" ca="1" si="479"/>
        <v>0</v>
      </c>
      <c r="AR169" s="166" t="b">
        <f t="shared" ca="1" si="480"/>
        <v>0</v>
      </c>
      <c r="AS169" s="166" t="b">
        <f t="shared" ca="1" si="480"/>
        <v>0</v>
      </c>
      <c r="AT169" s="166" t="str">
        <f t="shared" ca="1" si="480"/>
        <v>-</v>
      </c>
      <c r="AU169" s="166" t="str">
        <f t="shared" ca="1" si="480"/>
        <v>-</v>
      </c>
      <c r="AV169" s="166" t="str">
        <f t="shared" ca="1" si="480"/>
        <v>-</v>
      </c>
      <c r="AW169" s="10"/>
      <c r="AX169" s="166" t="b">
        <f t="shared" ca="1" si="481"/>
        <v>1</v>
      </c>
      <c r="AY169" s="168" t="b">
        <f t="shared" ca="1" si="482"/>
        <v>1</v>
      </c>
      <c r="AZ169" s="168" t="b">
        <f t="shared" ca="1" si="482"/>
        <v>1</v>
      </c>
      <c r="BA169" s="167">
        <f t="shared" ca="1" si="483"/>
        <v>3108</v>
      </c>
      <c r="BB169" s="168" t="str">
        <f t="shared" ca="1" si="484"/>
        <v>-</v>
      </c>
      <c r="BC169" s="168" t="str">
        <f t="shared" ca="1" si="484"/>
        <v>-</v>
      </c>
      <c r="BD169" s="168" t="str">
        <f t="shared" ca="1" si="484"/>
        <v>-</v>
      </c>
      <c r="BE169" s="168" t="str">
        <f t="shared" ca="1" si="484"/>
        <v>-</v>
      </c>
      <c r="BF169" s="168" t="str">
        <f t="shared" ca="1" si="484"/>
        <v>-</v>
      </c>
      <c r="BG169" s="168">
        <f t="shared" ca="1" si="484"/>
        <v>1</v>
      </c>
      <c r="BH169" s="168">
        <f t="shared" ca="1" si="484"/>
        <v>1</v>
      </c>
      <c r="BI169" s="168" t="str">
        <f t="shared" ca="1" si="484"/>
        <v>-</v>
      </c>
      <c r="BJ169" s="168" t="str">
        <f t="shared" ca="1" si="484"/>
        <v>-</v>
      </c>
      <c r="BK169" s="10"/>
      <c r="BL169" s="168" t="str">
        <f t="shared" ca="1" si="484"/>
        <v>-</v>
      </c>
      <c r="BM169" s="168" t="str">
        <f t="shared" ca="1" si="484"/>
        <v>-</v>
      </c>
      <c r="BN169" s="168" t="str">
        <f t="shared" ca="1" si="484"/>
        <v>-</v>
      </c>
      <c r="BO169" s="168" t="str">
        <f t="shared" ca="1" si="484"/>
        <v>-</v>
      </c>
      <c r="BP169" s="168" t="str">
        <f t="shared" ca="1" si="484"/>
        <v>-</v>
      </c>
      <c r="BQ169" s="168" t="str">
        <f t="shared" ca="1" si="484"/>
        <v>-</v>
      </c>
      <c r="BR169" s="168" t="str">
        <f t="shared" ca="1" si="484"/>
        <v>-</v>
      </c>
      <c r="BS169" s="168" t="str">
        <f t="shared" ca="1" si="484"/>
        <v>-</v>
      </c>
      <c r="BT169" s="168" t="str">
        <f t="shared" ca="1" si="484"/>
        <v>-</v>
      </c>
      <c r="BU169" s="168" t="str">
        <f t="shared" ca="1" si="484"/>
        <v>-</v>
      </c>
      <c r="BV169" s="168" t="str">
        <f t="shared" ca="1" si="484"/>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485"/>
        <v>-</v>
      </c>
      <c r="CI169" s="168" t="str">
        <f t="shared" ca="1" si="485"/>
        <v>-</v>
      </c>
      <c r="CJ169" s="168" t="str">
        <f t="shared" ca="1" si="485"/>
        <v>-</v>
      </c>
      <c r="CK169" s="168" t="str">
        <f t="shared" ca="1" si="485"/>
        <v>-</v>
      </c>
      <c r="CL169" s="168" t="str">
        <f t="shared" ca="1" si="485"/>
        <v>-</v>
      </c>
      <c r="CM169" s="168" t="str">
        <f t="shared" ca="1" si="485"/>
        <v>-</v>
      </c>
      <c r="CN169" s="168" t="str">
        <f t="shared" ca="1" si="485"/>
        <v>-</v>
      </c>
      <c r="CO169" s="168" t="str">
        <f t="shared" ca="1" si="485"/>
        <v>-</v>
      </c>
      <c r="CP169" s="168">
        <f t="shared" ca="1" si="485"/>
        <v>1</v>
      </c>
      <c r="CQ169" s="168">
        <f t="shared" ca="1" si="485"/>
        <v>1</v>
      </c>
      <c r="CR169" s="168">
        <f t="shared" ca="1" si="485"/>
        <v>0</v>
      </c>
      <c r="CS169" s="168" t="str">
        <f t="shared" ca="1" si="485"/>
        <v>-</v>
      </c>
      <c r="CT169" s="168" t="str">
        <f t="shared" ca="1" si="485"/>
        <v>-</v>
      </c>
      <c r="CU169" s="168" t="str">
        <f t="shared" ca="1" si="485"/>
        <v>-</v>
      </c>
      <c r="CV169" s="168" t="str">
        <f t="shared" ca="1" si="485"/>
        <v>-</v>
      </c>
      <c r="CW169" s="168" t="str">
        <f t="shared" ca="1" si="485"/>
        <v>-</v>
      </c>
      <c r="CX169" s="168" t="str">
        <f t="shared" ca="1" si="485"/>
        <v>-</v>
      </c>
      <c r="CY169" s="168" t="str">
        <f t="shared" ca="1" si="485"/>
        <v>-</v>
      </c>
      <c r="CZ169" s="168">
        <f t="shared" ca="1" si="485"/>
        <v>0</v>
      </c>
      <c r="DA169" s="168" t="str">
        <f t="shared" ca="1" si="485"/>
        <v>-</v>
      </c>
      <c r="DB169" s="168" t="str">
        <f t="shared" ca="1" si="485"/>
        <v>-</v>
      </c>
      <c r="DC169" s="168" t="str">
        <f t="shared" ca="1" si="485"/>
        <v>-</v>
      </c>
      <c r="DD169" s="168" t="str">
        <f t="shared" ca="1" si="485"/>
        <v>-</v>
      </c>
      <c r="DE169" s="168" t="str">
        <f t="shared" ca="1" si="485"/>
        <v>-</v>
      </c>
      <c r="DF169" s="168">
        <f t="shared" ca="1" si="485"/>
        <v>0</v>
      </c>
      <c r="DG169" s="168">
        <f t="shared" ca="1" si="485"/>
        <v>0</v>
      </c>
      <c r="DH169" s="168">
        <f t="shared" ca="1" si="485"/>
        <v>0</v>
      </c>
      <c r="DI169" s="168">
        <f t="shared" ca="1" si="485"/>
        <v>0</v>
      </c>
      <c r="DJ169" s="168">
        <f t="shared" ca="1" si="485"/>
        <v>0</v>
      </c>
      <c r="DK169" s="168">
        <f t="shared" ca="1" si="485"/>
        <v>0</v>
      </c>
      <c r="DL169" s="168">
        <f t="shared" ca="1" si="485"/>
        <v>0</v>
      </c>
      <c r="DM169" s="168" t="str">
        <f t="shared" ca="1" si="485"/>
        <v>-</v>
      </c>
      <c r="DN169" s="168" t="str">
        <f t="shared" ca="1" si="485"/>
        <v>-</v>
      </c>
      <c r="DO169" s="168" t="str">
        <f t="shared" ca="1" si="485"/>
        <v>-</v>
      </c>
      <c r="DP169" s="168" t="str">
        <f t="shared" ca="1" si="485"/>
        <v>-</v>
      </c>
      <c r="DQ169" s="168" t="str">
        <f t="shared" ca="1" si="485"/>
        <v>-</v>
      </c>
      <c r="DR169" s="168" t="str">
        <f t="shared" ca="1" si="485"/>
        <v>-</v>
      </c>
      <c r="DS169" s="168" t="str">
        <f t="shared" ca="1" si="485"/>
        <v>-</v>
      </c>
      <c r="DT169" s="168" t="str">
        <f t="shared" ca="1" si="485"/>
        <v>-</v>
      </c>
      <c r="DU169" s="168" t="str">
        <f t="shared" ca="1" si="485"/>
        <v>-</v>
      </c>
      <c r="DV169" s="168" t="str">
        <f t="shared" ca="1" si="485"/>
        <v>-</v>
      </c>
      <c r="DW169" s="168" t="str">
        <f t="shared" ca="1" si="485"/>
        <v>-</v>
      </c>
      <c r="DX169" s="10"/>
      <c r="DY169" s="168">
        <f t="shared" ca="1" si="485"/>
        <v>1</v>
      </c>
      <c r="DZ169" s="168" t="str">
        <f t="shared" ca="1" si="485"/>
        <v>-</v>
      </c>
      <c r="EA169" s="168" t="str">
        <f t="shared" ca="1" si="485"/>
        <v>-</v>
      </c>
      <c r="EB169" s="168" t="str">
        <f t="shared" ca="1" si="485"/>
        <v>-</v>
      </c>
      <c r="EC169" s="168" t="str">
        <f t="shared" ca="1" si="486"/>
        <v>-</v>
      </c>
      <c r="ED169" s="168" t="b">
        <f t="shared" ca="1" si="486"/>
        <v>0</v>
      </c>
      <c r="EE169" s="168" t="str">
        <f t="shared" ca="1" si="486"/>
        <v>-</v>
      </c>
      <c r="EF169" s="168">
        <f t="shared" ca="1" si="486"/>
        <v>0</v>
      </c>
      <c r="EG169" s="168" t="str">
        <f t="shared" ca="1" si="486"/>
        <v>-</v>
      </c>
      <c r="EH169" s="166" cm="1">
        <f t="array" aca="1" ref="EH169" ca="1">INDEX(i.rev,$K169,EH$15)</f>
        <v>1</v>
      </c>
      <c r="EI169" s="168">
        <f t="shared" ca="1" si="487"/>
        <v>0</v>
      </c>
      <c r="EJ169" s="168">
        <f t="shared" ca="1" si="487"/>
        <v>1</v>
      </c>
      <c r="EK169" s="168">
        <f t="shared" ca="1" si="487"/>
        <v>0</v>
      </c>
      <c r="EL169" s="168">
        <f t="shared" ca="1" si="487"/>
        <v>1</v>
      </c>
      <c r="EM169" s="168">
        <f t="shared" ca="1" si="487"/>
        <v>1</v>
      </c>
      <c r="EN169" s="168">
        <f t="shared" ca="1" si="487"/>
        <v>1</v>
      </c>
      <c r="EO169" s="168">
        <f t="shared" ca="1" si="487"/>
        <v>0</v>
      </c>
      <c r="EP169" s="168">
        <f t="shared" ca="1" si="487"/>
        <v>0</v>
      </c>
      <c r="EQ169" s="168">
        <f t="shared" ca="1" si="487"/>
        <v>0</v>
      </c>
      <c r="ER169" s="168">
        <f t="shared" ca="1" si="487"/>
        <v>0</v>
      </c>
      <c r="ES169" s="168">
        <f t="shared" ca="1" si="487"/>
        <v>0</v>
      </c>
      <c r="ET169" s="168">
        <f t="shared" ca="1" si="487"/>
        <v>0</v>
      </c>
      <c r="EU169" s="168">
        <f t="shared" ca="1" si="487"/>
        <v>0</v>
      </c>
      <c r="EV169" s="168">
        <f t="shared" ca="1" si="487"/>
        <v>0</v>
      </c>
      <c r="EW169" s="168">
        <f t="shared" ca="1" si="487"/>
        <v>0</v>
      </c>
      <c r="EX169" s="168">
        <f t="shared" ca="1" si="487"/>
        <v>0</v>
      </c>
      <c r="EY169" s="166" cm="1">
        <f t="array" aca="1" ref="EY169" ca="1">INDEX(i.rev,$K169,EY$15)</f>
        <v>0</v>
      </c>
      <c r="EZ169" s="168">
        <f t="shared" ca="1" si="488"/>
        <v>0</v>
      </c>
      <c r="FA169" s="166" cm="1">
        <f t="array" aca="1" ref="FA169" ca="1">INDEX(i.rev,$K169,FA$15)</f>
        <v>1</v>
      </c>
      <c r="FB169" s="168">
        <f t="shared" ca="1" si="489"/>
        <v>0</v>
      </c>
      <c r="FC169" s="168">
        <f t="shared" ca="1" si="489"/>
        <v>0</v>
      </c>
      <c r="FD169" s="168">
        <f t="shared" ca="1" si="489"/>
        <v>0</v>
      </c>
      <c r="FE169" s="168">
        <f t="shared" ca="1" si="489"/>
        <v>0</v>
      </c>
      <c r="FF169" s="168">
        <f t="shared" ca="1" si="489"/>
        <v>0</v>
      </c>
      <c r="FG169" s="168">
        <f t="shared" ca="1" si="489"/>
        <v>0</v>
      </c>
      <c r="FH169" s="168">
        <f t="shared" ca="1" si="489"/>
        <v>0</v>
      </c>
      <c r="FI169" s="10">
        <v>0.1</v>
      </c>
      <c r="FJ169" s="166" t="b">
        <f t="shared" si="515"/>
        <v>1</v>
      </c>
      <c r="FK169" s="192">
        <f t="shared" si="517"/>
        <v>213</v>
      </c>
      <c r="FL169" s="168" t="str">
        <f t="shared" ca="1" si="490"/>
        <v>-</v>
      </c>
      <c r="FM169" s="168" t="str">
        <f t="shared" ca="1" si="490"/>
        <v>-</v>
      </c>
      <c r="FN169" s="168" t="str">
        <f t="shared" ca="1" si="490"/>
        <v>-</v>
      </c>
      <c r="FO169" s="166" t="b">
        <f t="shared" ca="1" si="491"/>
        <v>0</v>
      </c>
      <c r="FP169" s="166" t="b">
        <f t="shared" ca="1" si="491"/>
        <v>0</v>
      </c>
      <c r="FQ169" s="166" t="b">
        <f t="shared" ca="1" si="491"/>
        <v>1</v>
      </c>
      <c r="FR169" s="168">
        <f t="shared" ca="1" si="489"/>
        <v>0</v>
      </c>
      <c r="FS169" s="166">
        <f t="shared" ca="1" si="492"/>
        <v>1</v>
      </c>
      <c r="FT169" s="166">
        <f t="shared" ca="1" si="492"/>
        <v>1</v>
      </c>
      <c r="FU169" s="168" t="str">
        <f t="shared" ca="1" si="489"/>
        <v>-</v>
      </c>
      <c r="FV169" s="168" t="str">
        <f t="shared" ca="1" si="489"/>
        <v>-</v>
      </c>
      <c r="FW169" s="168" t="str">
        <f t="shared" ca="1" si="489"/>
        <v>-</v>
      </c>
      <c r="FX169" s="168" t="str">
        <f t="shared" ca="1" si="489"/>
        <v>-</v>
      </c>
      <c r="FY169" s="168" t="str">
        <f t="shared" ca="1" si="489"/>
        <v>-</v>
      </c>
      <c r="FZ169" s="168" t="str">
        <f t="shared" ca="1" si="489"/>
        <v>-</v>
      </c>
      <c r="GA169" s="168" t="str">
        <f t="shared" ca="1" si="489"/>
        <v>-</v>
      </c>
      <c r="GB169" s="168" t="str">
        <f t="shared" ca="1" si="489"/>
        <v>-</v>
      </c>
      <c r="GC169" s="168" t="str">
        <f t="shared" ca="1" si="489"/>
        <v>-</v>
      </c>
      <c r="GD169" s="168" t="b">
        <f t="shared" ca="1" si="489"/>
        <v>1</v>
      </c>
      <c r="GE169" s="168" t="str">
        <f t="shared" ca="1" si="489"/>
        <v>-</v>
      </c>
      <c r="GF169" s="168" t="str">
        <f t="shared" ca="1" si="489"/>
        <v>-</v>
      </c>
      <c r="GG169" s="168" t="str">
        <f t="shared" ca="1" si="489"/>
        <v>-</v>
      </c>
      <c r="GH169" s="168" t="str">
        <f t="shared" ca="1" si="493"/>
        <v>-</v>
      </c>
      <c r="GI169" s="168" t="str">
        <f t="shared" ca="1" si="493"/>
        <v>-</v>
      </c>
      <c r="GJ169" s="168" t="str">
        <f t="shared" ca="1" si="494"/>
        <v>-</v>
      </c>
      <c r="GK169" s="168" t="str">
        <f t="shared" ca="1" si="494"/>
        <v>-</v>
      </c>
      <c r="GL169" s="168" t="str">
        <f t="shared" ca="1" si="494"/>
        <v>-</v>
      </c>
      <c r="GM169" s="168" t="str">
        <f t="shared" ca="1" si="494"/>
        <v>-</v>
      </c>
      <c r="GN169" s="168" t="str">
        <f t="shared" ca="1" si="494"/>
        <v>-</v>
      </c>
      <c r="GO169" s="168" t="str">
        <f t="shared" ca="1" si="494"/>
        <v>-</v>
      </c>
      <c r="GP169" s="168" t="str">
        <f t="shared" ca="1" si="494"/>
        <v>-</v>
      </c>
      <c r="GQ169" s="168" t="str">
        <f t="shared" ca="1" si="494"/>
        <v>-</v>
      </c>
      <c r="GR169" s="168" t="str">
        <f t="shared" ca="1" si="494"/>
        <v>-</v>
      </c>
      <c r="GS169" s="168">
        <f t="shared" ca="1" si="494"/>
        <v>500</v>
      </c>
      <c r="GT169" s="168">
        <f t="shared" ca="1" si="494"/>
        <v>500</v>
      </c>
      <c r="GU169" s="168" t="str">
        <f t="shared" ca="1" si="494"/>
        <v>-</v>
      </c>
      <c r="GV169" s="168" t="str">
        <f t="shared" ca="1" si="494"/>
        <v>-</v>
      </c>
      <c r="GW169" s="168" t="str">
        <f t="shared" ca="1" si="494"/>
        <v>-</v>
      </c>
      <c r="GX169" s="168" t="str">
        <f t="shared" ca="1" si="494"/>
        <v>-</v>
      </c>
      <c r="GY169" s="168" t="str">
        <f t="shared" ca="1" si="494"/>
        <v>-</v>
      </c>
      <c r="GZ169" s="168" t="str">
        <f t="shared" ca="1" si="522"/>
        <v>-</v>
      </c>
      <c r="HA169" s="168" t="str">
        <f t="shared" ca="1" si="522"/>
        <v>-</v>
      </c>
      <c r="HB169" s="168" t="str">
        <f t="shared" ca="1" si="522"/>
        <v>-</v>
      </c>
      <c r="HC169" s="168" t="str">
        <f t="shared" ca="1" si="522"/>
        <v>-</v>
      </c>
      <c r="HD169" s="168" t="str">
        <f t="shared" ca="1" si="522"/>
        <v>-</v>
      </c>
      <c r="HE169" s="168" t="str">
        <f t="shared" ca="1" si="522"/>
        <v>-</v>
      </c>
      <c r="HF169" s="168" t="str">
        <f t="shared" ca="1" si="522"/>
        <v>-</v>
      </c>
      <c r="HG169" s="168" t="str">
        <f t="shared" ca="1" si="522"/>
        <v>-</v>
      </c>
      <c r="HH169" s="168" t="str">
        <f t="shared" ca="1" si="522"/>
        <v>-</v>
      </c>
      <c r="HI169" s="168" t="str">
        <f t="shared" ca="1" si="522"/>
        <v>-</v>
      </c>
      <c r="HJ169" s="168" t="str">
        <f t="shared" ca="1" si="522"/>
        <v>-</v>
      </c>
      <c r="HK169" s="168" t="str">
        <f t="shared" ca="1" si="522"/>
        <v>-</v>
      </c>
      <c r="HL169" s="168" t="str">
        <f t="shared" ca="1" si="522"/>
        <v>-</v>
      </c>
      <c r="HM169" s="168" t="str">
        <f t="shared" ca="1" si="522"/>
        <v>-</v>
      </c>
      <c r="HN169" s="168" t="str">
        <f t="shared" ca="1" si="522"/>
        <v>-</v>
      </c>
      <c r="HO169" s="168" t="str">
        <f t="shared" ca="1" si="522"/>
        <v>-</v>
      </c>
      <c r="HP169" s="168" t="str">
        <f t="shared" ca="1" si="522"/>
        <v>-</v>
      </c>
      <c r="HQ169" s="168" t="str">
        <f t="shared" ca="1" si="522"/>
        <v>-</v>
      </c>
      <c r="HR169" s="168" t="str">
        <f t="shared" ca="1" si="522"/>
        <v>-</v>
      </c>
      <c r="HS169" s="168" t="str">
        <f t="shared" ca="1" si="522"/>
        <v>-</v>
      </c>
      <c r="HT169" s="168" t="str">
        <f t="shared" ca="1" si="522"/>
        <v>-</v>
      </c>
      <c r="HU169" s="168" t="str">
        <f t="shared" ca="1" si="522"/>
        <v>-</v>
      </c>
      <c r="HV169" s="168" t="str">
        <f t="shared" ca="1" si="522"/>
        <v>-</v>
      </c>
      <c r="HW169" s="168" t="str">
        <f t="shared" ca="1" si="522"/>
        <v>-</v>
      </c>
      <c r="HX169" s="168" t="str">
        <f t="shared" ca="1" si="522"/>
        <v>-</v>
      </c>
      <c r="HY169" s="168" t="str">
        <f t="shared" ca="1" si="522"/>
        <v>-</v>
      </c>
      <c r="HZ169" s="168" t="str">
        <f t="shared" ca="1" si="522"/>
        <v>-</v>
      </c>
      <c r="IA169" s="168" t="str">
        <f t="shared" ca="1" si="522"/>
        <v>-</v>
      </c>
      <c r="IB169" s="168" t="str">
        <f t="shared" ca="1" si="522"/>
        <v>-</v>
      </c>
      <c r="IC169" s="168" t="str">
        <f t="shared" ca="1" si="522"/>
        <v>-</v>
      </c>
      <c r="ID169" s="168" t="str">
        <f t="shared" ca="1" si="522"/>
        <v>-</v>
      </c>
      <c r="IE169" s="168" t="str">
        <f t="shared" ca="1" si="522"/>
        <v>-</v>
      </c>
      <c r="IF169" s="168" t="str">
        <f t="shared" ca="1" si="522"/>
        <v>-</v>
      </c>
      <c r="IG169" s="168" t="str">
        <f t="shared" ca="1" si="522"/>
        <v>-</v>
      </c>
      <c r="IH169" s="168" t="str">
        <f t="shared" ca="1" si="522"/>
        <v>-</v>
      </c>
      <c r="II169" s="168" t="str">
        <f t="shared" ca="1" si="522"/>
        <v>-</v>
      </c>
      <c r="IJ169" s="168" t="str">
        <f t="shared" ca="1" si="522"/>
        <v>-</v>
      </c>
      <c r="IK169" s="168" t="str">
        <f t="shared" ca="1" si="522"/>
        <v>-</v>
      </c>
      <c r="IL169" s="168" t="str">
        <f t="shared" ca="1" si="522"/>
        <v>-</v>
      </c>
      <c r="IM169" s="168" t="str">
        <f t="shared" ca="1" si="522"/>
        <v>-</v>
      </c>
      <c r="IN169" s="168" t="str">
        <f t="shared" ca="1" si="522"/>
        <v>-</v>
      </c>
      <c r="IO169" s="168" t="str">
        <f t="shared" ca="1" si="522"/>
        <v>-</v>
      </c>
      <c r="IP169" s="168" t="str">
        <f t="shared" ca="1" si="496"/>
        <v>-</v>
      </c>
      <c r="IQ169" s="168" t="str">
        <f t="shared" ca="1" si="496"/>
        <v>-</v>
      </c>
      <c r="IR169" s="168" t="str">
        <f t="shared" ca="1" si="496"/>
        <v>-</v>
      </c>
      <c r="IS169" s="168" t="str">
        <f t="shared" ca="1" si="496"/>
        <v>-</v>
      </c>
      <c r="IT169" s="168" t="str">
        <f t="shared" ca="1" si="496"/>
        <v>-</v>
      </c>
      <c r="IU169" s="168" t="str">
        <f t="shared" ca="1" si="496"/>
        <v>-</v>
      </c>
      <c r="IV169" s="168" t="str">
        <f t="shared" ca="1" si="496"/>
        <v>-</v>
      </c>
      <c r="IW169" s="168" t="str">
        <f t="shared" ca="1" si="496"/>
        <v>-</v>
      </c>
      <c r="IX169" s="168" t="str">
        <f t="shared" ca="1" si="496"/>
        <v>-</v>
      </c>
      <c r="IY169" s="168" t="str">
        <f t="shared" ca="1" si="496"/>
        <v>-</v>
      </c>
      <c r="IZ169" s="10"/>
      <c r="JA169" s="166">
        <f t="shared" ca="1" si="497"/>
        <v>4.4999999999999998E-2</v>
      </c>
      <c r="JB169" s="166">
        <f t="shared" ca="1" si="498"/>
        <v>4.4999999999999998E-2</v>
      </c>
      <c r="JC169" s="168">
        <f t="shared" ca="1" si="499"/>
        <v>1</v>
      </c>
      <c r="JD169" s="168">
        <f t="shared" ca="1" si="499"/>
        <v>0</v>
      </c>
      <c r="JE169" s="168">
        <f t="shared" ca="1" si="499"/>
        <v>1</v>
      </c>
      <c r="JF169" s="168">
        <f t="shared" ca="1" si="499"/>
        <v>1</v>
      </c>
      <c r="JG169" s="168">
        <f t="shared" ca="1" si="499"/>
        <v>0</v>
      </c>
      <c r="JH169" s="168">
        <f t="shared" ca="1" si="499"/>
        <v>70</v>
      </c>
      <c r="JI169" s="168">
        <f t="shared" ca="1" si="499"/>
        <v>50</v>
      </c>
      <c r="JJ169" s="168">
        <f t="shared" ca="1" si="499"/>
        <v>70</v>
      </c>
      <c r="JK169" s="168">
        <f t="shared" ca="1" si="499"/>
        <v>50</v>
      </c>
      <c r="JL169" s="166">
        <f t="shared" ca="1" si="500"/>
        <v>1</v>
      </c>
      <c r="JM169" s="166">
        <f t="shared" ca="1" si="501"/>
        <v>1</v>
      </c>
      <c r="JN169" s="166">
        <f t="shared" ca="1" si="502"/>
        <v>1</v>
      </c>
      <c r="JO169" s="166">
        <f t="shared" ca="1" si="503"/>
        <v>1</v>
      </c>
      <c r="JP169" s="166">
        <f t="shared" ca="1" si="503"/>
        <v>1</v>
      </c>
      <c r="JQ169" s="168">
        <f t="shared" ca="1" si="499"/>
        <v>1</v>
      </c>
      <c r="JR169" s="10"/>
      <c r="JS169" s="168">
        <f t="shared" ca="1" si="499"/>
        <v>1</v>
      </c>
      <c r="JT169" s="166">
        <f t="shared" ca="1" si="504"/>
        <v>1</v>
      </c>
      <c r="JU169" s="168">
        <f t="shared" ca="1" si="499"/>
        <v>1</v>
      </c>
      <c r="JV169" s="168">
        <f t="shared" ca="1" si="499"/>
        <v>1</v>
      </c>
      <c r="JW169" s="168">
        <f t="shared" ca="1" si="499"/>
        <v>1</v>
      </c>
      <c r="JX169" s="168">
        <f t="shared" ca="1" si="499"/>
        <v>1</v>
      </c>
      <c r="JY169" s="168">
        <f t="shared" ca="1" si="499"/>
        <v>1</v>
      </c>
      <c r="JZ169" s="168">
        <f t="shared" ca="1" si="499"/>
        <v>1</v>
      </c>
      <c r="KA169" s="166">
        <f t="shared" ca="1" si="505"/>
        <v>1</v>
      </c>
      <c r="KB169" s="166">
        <f t="shared" ca="1" si="506"/>
        <v>1</v>
      </c>
      <c r="KC169" s="166">
        <f t="shared" ca="1" si="507"/>
        <v>1</v>
      </c>
      <c r="KD169" s="166" t="str">
        <f t="shared" ca="1" si="508"/>
        <v>-</v>
      </c>
      <c r="KE169" s="168" t="str">
        <f t="shared" ca="1" si="509"/>
        <v>-</v>
      </c>
      <c r="KF169" s="166" t="str">
        <f t="shared" ca="1" si="510"/>
        <v>-</v>
      </c>
      <c r="KG169" s="166" t="str">
        <f t="shared" ca="1" si="511"/>
        <v>-</v>
      </c>
      <c r="KH169" s="166" t="b">
        <f t="shared" ca="1" si="512"/>
        <v>0</v>
      </c>
      <c r="KI169" s="168">
        <f t="shared" ca="1" si="499"/>
        <v>0</v>
      </c>
      <c r="KJ169" s="27">
        <v>0</v>
      </c>
    </row>
    <row r="170" spans="1:296" s="148" customFormat="1" outlineLevel="1">
      <c r="A170" s="126">
        <f t="shared" si="13"/>
        <v>165</v>
      </c>
      <c r="B170" s="126">
        <f>$A$7</f>
        <v>2</v>
      </c>
      <c r="C170" s="148">
        <v>1000</v>
      </c>
      <c r="D170" s="148" t="s">
        <v>884</v>
      </c>
      <c r="E170" s="148" t="b">
        <v>0</v>
      </c>
      <c r="F170" s="148" t="b">
        <v>0</v>
      </c>
      <c r="G170" s="148" t="b">
        <f t="shared" si="51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42" t="str" cm="1">
        <f t="array" aca="1" ref="AA170" ca="1">"00000 "&amp;"Presentation_SR"
&amp;IF($FM170="-","",FM170)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00000 Presentation_SR36SE CropgrazeFALSE (F33N11)</v>
      </c>
      <c r="AB170" s="10" t="str">
        <f ca="1">IF(COUNTIF(AA$5:AA170,AA170)=1,"-","Dup")</f>
        <v>-</v>
      </c>
      <c r="AC170" s="10"/>
      <c r="AD170" s="168" t="str">
        <f t="shared" ca="1" si="477"/>
        <v>-</v>
      </c>
      <c r="AE170" s="167" t="b">
        <v>1</v>
      </c>
      <c r="AF170" s="167" t="b">
        <v>1</v>
      </c>
      <c r="AG170" s="168" t="str">
        <f t="shared" ca="1" si="477"/>
        <v>-</v>
      </c>
      <c r="AH170" s="168" t="str">
        <f t="shared" ca="1" si="477"/>
        <v>-</v>
      </c>
      <c r="AI170" s="168" t="b">
        <f t="shared" ca="1" si="477"/>
        <v>1</v>
      </c>
      <c r="AJ170" s="10"/>
      <c r="AK170" s="166" t="b">
        <f t="shared" si="478"/>
        <v>1</v>
      </c>
      <c r="AL170" s="166" t="str">
        <f t="shared" si="478"/>
        <v>-</v>
      </c>
      <c r="AM170" s="166" t="str">
        <f t="shared" si="478"/>
        <v>-</v>
      </c>
      <c r="AN170" s="166" t="str">
        <f t="shared" si="478"/>
        <v>-</v>
      </c>
      <c r="AO170" s="166" t="b">
        <f t="shared" si="478"/>
        <v>0</v>
      </c>
      <c r="AP170" s="166" t="b">
        <f t="shared" si="478"/>
        <v>0</v>
      </c>
      <c r="AQ170" s="166">
        <f t="shared" si="479"/>
        <v>0</v>
      </c>
      <c r="AR170" s="166" t="b">
        <f t="shared" si="480"/>
        <v>0</v>
      </c>
      <c r="AS170" s="166" t="b">
        <f t="shared" si="480"/>
        <v>0</v>
      </c>
      <c r="AT170" s="166" t="str">
        <f t="shared" si="480"/>
        <v>-</v>
      </c>
      <c r="AU170" s="166" t="str">
        <f t="shared" si="480"/>
        <v>-</v>
      </c>
      <c r="AV170" s="166" t="str">
        <f t="shared" si="480"/>
        <v>-</v>
      </c>
      <c r="AW170" s="10"/>
      <c r="AX170" s="166" t="b">
        <f t="shared" si="481"/>
        <v>1</v>
      </c>
      <c r="AY170" s="168" t="b">
        <f t="shared" ca="1" si="482"/>
        <v>1</v>
      </c>
      <c r="AZ170" s="168" t="b">
        <f t="shared" ca="1" si="482"/>
        <v>1</v>
      </c>
      <c r="BA170" s="167">
        <f t="shared" si="483"/>
        <v>3108</v>
      </c>
      <c r="BB170" s="168" t="str">
        <f t="shared" ca="1" si="484"/>
        <v>-</v>
      </c>
      <c r="BC170" s="168" t="str">
        <f t="shared" ca="1" si="484"/>
        <v>-</v>
      </c>
      <c r="BD170" s="168" t="str">
        <f t="shared" ca="1" si="484"/>
        <v>-</v>
      </c>
      <c r="BE170" s="168" t="str">
        <f t="shared" ca="1" si="484"/>
        <v>-</v>
      </c>
      <c r="BF170" s="168" t="str">
        <f t="shared" ca="1" si="484"/>
        <v>-</v>
      </c>
      <c r="BG170" s="168">
        <f t="shared" ca="1" si="484"/>
        <v>1</v>
      </c>
      <c r="BH170" s="168">
        <f t="shared" ca="1" si="484"/>
        <v>1</v>
      </c>
      <c r="BI170" s="168" t="str">
        <f t="shared" ca="1" si="484"/>
        <v>-</v>
      </c>
      <c r="BJ170" s="168" t="str">
        <f t="shared" ca="1" si="484"/>
        <v>-</v>
      </c>
      <c r="BK170" s="10"/>
      <c r="BL170" s="168" t="str">
        <f t="shared" ca="1" si="484"/>
        <v>-</v>
      </c>
      <c r="BM170" s="168" t="str">
        <f t="shared" ca="1" si="484"/>
        <v>-</v>
      </c>
      <c r="BN170" s="168" t="str">
        <f t="shared" ca="1" si="484"/>
        <v>-</v>
      </c>
      <c r="BO170" s="168" t="str">
        <f t="shared" ca="1" si="484"/>
        <v>-</v>
      </c>
      <c r="BP170" s="168" t="str">
        <f t="shared" ca="1" si="484"/>
        <v>-</v>
      </c>
      <c r="BQ170" s="168" t="str">
        <f t="shared" ca="1" si="484"/>
        <v>-</v>
      </c>
      <c r="BR170" s="168" t="str">
        <f t="shared" ca="1" si="484"/>
        <v>-</v>
      </c>
      <c r="BS170" s="168" t="str">
        <f t="shared" ca="1" si="484"/>
        <v>-</v>
      </c>
      <c r="BT170" s="168" t="str">
        <f t="shared" ca="1" si="484"/>
        <v>-</v>
      </c>
      <c r="BU170" s="168" t="str">
        <f t="shared" ca="1" si="484"/>
        <v>-</v>
      </c>
      <c r="BV170" s="168" t="str">
        <f t="shared" ca="1" si="484"/>
        <v>-</v>
      </c>
      <c r="BW170" s="166" t="str" cm="1">
        <f t="array" ref="BW170">INDEX(i.rev,$K170,BW$15)</f>
        <v>-</v>
      </c>
      <c r="BX170" s="166" t="str" cm="1">
        <f t="array" ref="BX170">INDEX(i.rev,$K170,BX$15)</f>
        <v>-</v>
      </c>
      <c r="BY170" s="166" t="str" cm="1">
        <f t="array" ref="BY170">INDEX(i.rev,$K170,BY$15)</f>
        <v>-</v>
      </c>
      <c r="BZ170" s="166" t="str" cm="1">
        <f t="array" ref="BZ170">INDEX(i.rev,$K170,BZ$15)</f>
        <v>-</v>
      </c>
      <c r="CA170" s="166" t="str" cm="1">
        <f t="array" ref="CA170">INDEX(i.rev,$K170,CA$15)</f>
        <v>-</v>
      </c>
      <c r="CB170" s="166" t="str" cm="1">
        <f t="array" ref="CB170">INDEX(i.rev,$K170,CB$15)</f>
        <v>-</v>
      </c>
      <c r="CC170" s="166" t="str" cm="1">
        <f t="array" ref="CC170">INDEX(i.rev,$K170,CC$15)</f>
        <v>-</v>
      </c>
      <c r="CD170" s="166" t="str" cm="1">
        <f t="array" ref="CD170">INDEX(i.rev,$K170,CD$15)</f>
        <v>-</v>
      </c>
      <c r="CE170" s="166" t="str" cm="1">
        <f t="array" ref="CE170">INDEX(i.rev,$K170,CE$15)</f>
        <v>-</v>
      </c>
      <c r="CF170" s="166" t="str" cm="1">
        <f t="array" ref="CF170">INDEX(i.rev,$K170,CF$15)</f>
        <v>-</v>
      </c>
      <c r="CG170" s="10"/>
      <c r="CH170" s="168" t="str">
        <f t="shared" ref="CH170:EB175" ca="1" si="523">OFFSET(CH$5,$B170,0)</f>
        <v>-</v>
      </c>
      <c r="CI170" s="168" t="str">
        <f t="shared" ca="1" si="523"/>
        <v>-</v>
      </c>
      <c r="CJ170" s="168" t="str">
        <f t="shared" ca="1" si="523"/>
        <v>-</v>
      </c>
      <c r="CK170" s="168" t="str">
        <f t="shared" ca="1" si="523"/>
        <v>-</v>
      </c>
      <c r="CL170" s="168" t="str">
        <f t="shared" ca="1" si="523"/>
        <v>-</v>
      </c>
      <c r="CM170" s="168" t="str">
        <f t="shared" ca="1" si="523"/>
        <v>-</v>
      </c>
      <c r="CN170" s="168" t="str">
        <f t="shared" ca="1" si="523"/>
        <v>-</v>
      </c>
      <c r="CO170" s="168" t="str">
        <f t="shared" ca="1" si="523"/>
        <v>-</v>
      </c>
      <c r="CP170" s="168">
        <f t="shared" ca="1" si="523"/>
        <v>1</v>
      </c>
      <c r="CQ170" s="168">
        <f t="shared" ca="1" si="523"/>
        <v>1</v>
      </c>
      <c r="CR170" s="168">
        <f t="shared" ca="1" si="523"/>
        <v>0</v>
      </c>
      <c r="CS170" s="168" t="str">
        <f t="shared" ca="1" si="523"/>
        <v>-</v>
      </c>
      <c r="CT170" s="168" t="str">
        <f t="shared" ca="1" si="523"/>
        <v>-</v>
      </c>
      <c r="CU170" s="168" t="str">
        <f t="shared" ca="1" si="523"/>
        <v>-</v>
      </c>
      <c r="CV170" s="168" t="str">
        <f t="shared" ca="1" si="523"/>
        <v>-</v>
      </c>
      <c r="CW170" s="168" t="str">
        <f t="shared" ca="1" si="523"/>
        <v>-</v>
      </c>
      <c r="CX170" s="168" t="str">
        <f t="shared" ca="1" si="523"/>
        <v>-</v>
      </c>
      <c r="CY170" s="168" t="str">
        <f t="shared" ca="1" si="523"/>
        <v>-</v>
      </c>
      <c r="CZ170" s="168">
        <f t="shared" ca="1" si="523"/>
        <v>0</v>
      </c>
      <c r="DA170" s="168" t="str">
        <f t="shared" ca="1" si="523"/>
        <v>-</v>
      </c>
      <c r="DB170" s="168" t="str">
        <f t="shared" ca="1" si="523"/>
        <v>-</v>
      </c>
      <c r="DC170" s="168" t="str">
        <f t="shared" ca="1" si="523"/>
        <v>-</v>
      </c>
      <c r="DD170" s="168" t="str">
        <f t="shared" ca="1" si="523"/>
        <v>-</v>
      </c>
      <c r="DE170" s="168" t="str">
        <f t="shared" ca="1" si="523"/>
        <v>-</v>
      </c>
      <c r="DF170" s="168">
        <f t="shared" ca="1" si="523"/>
        <v>0</v>
      </c>
      <c r="DG170" s="168">
        <f t="shared" ca="1" si="523"/>
        <v>0</v>
      </c>
      <c r="DH170" s="168">
        <f t="shared" ca="1" si="523"/>
        <v>0</v>
      </c>
      <c r="DI170" s="168">
        <f t="shared" ca="1" si="523"/>
        <v>0</v>
      </c>
      <c r="DJ170" s="168">
        <f t="shared" ca="1" si="523"/>
        <v>0</v>
      </c>
      <c r="DK170" s="168">
        <f t="shared" ca="1" si="523"/>
        <v>0</v>
      </c>
      <c r="DL170" s="168">
        <f t="shared" ca="1" si="523"/>
        <v>0</v>
      </c>
      <c r="DM170" s="168" t="str">
        <f t="shared" ca="1" si="523"/>
        <v>-</v>
      </c>
      <c r="DN170" s="168" t="str">
        <f t="shared" ca="1" si="523"/>
        <v>-</v>
      </c>
      <c r="DO170" s="168" t="str">
        <f t="shared" ca="1" si="523"/>
        <v>-</v>
      </c>
      <c r="DP170" s="168" t="str">
        <f t="shared" ca="1" si="523"/>
        <v>-</v>
      </c>
      <c r="DQ170" s="168" t="str">
        <f t="shared" ca="1" si="523"/>
        <v>-</v>
      </c>
      <c r="DR170" s="168" t="str">
        <f t="shared" ca="1" si="523"/>
        <v>-</v>
      </c>
      <c r="DS170" s="168" t="str">
        <f t="shared" ca="1" si="523"/>
        <v>-</v>
      </c>
      <c r="DT170" s="168" t="str">
        <f t="shared" ca="1" si="523"/>
        <v>-</v>
      </c>
      <c r="DU170" s="168" t="str">
        <f t="shared" ca="1" si="523"/>
        <v>-</v>
      </c>
      <c r="DV170" s="168" t="str">
        <f t="shared" ca="1" si="523"/>
        <v>-</v>
      </c>
      <c r="DW170" s="168" t="str">
        <f t="shared" ca="1" si="523"/>
        <v>-</v>
      </c>
      <c r="DX170" s="10"/>
      <c r="DY170" s="168">
        <f t="shared" ca="1" si="523"/>
        <v>1</v>
      </c>
      <c r="DZ170" s="168" t="str">
        <f t="shared" ca="1" si="523"/>
        <v>-</v>
      </c>
      <c r="EA170" s="168" t="str">
        <f t="shared" ca="1" si="523"/>
        <v>-</v>
      </c>
      <c r="EB170" s="168" t="str">
        <f t="shared" ca="1" si="523"/>
        <v>-</v>
      </c>
      <c r="EC170" s="168" t="str">
        <f t="shared" ca="1" si="486"/>
        <v>-</v>
      </c>
      <c r="ED170" s="168" t="b">
        <f t="shared" ca="1" si="486"/>
        <v>0</v>
      </c>
      <c r="EE170" s="168" t="str">
        <f t="shared" ca="1" si="486"/>
        <v>-</v>
      </c>
      <c r="EF170" s="168">
        <f t="shared" ca="1" si="486"/>
        <v>0</v>
      </c>
      <c r="EG170" s="168" t="str">
        <f t="shared" ca="1" si="486"/>
        <v>-</v>
      </c>
      <c r="EH170" s="166" cm="1">
        <f t="array" ref="EH170">INDEX(i.rev,$K170,EH$15)</f>
        <v>1</v>
      </c>
      <c r="EI170" s="168">
        <f t="shared" ca="1" si="487"/>
        <v>0</v>
      </c>
      <c r="EJ170" s="168">
        <f t="shared" ca="1" si="487"/>
        <v>1</v>
      </c>
      <c r="EK170" s="168">
        <f t="shared" ca="1" si="487"/>
        <v>0</v>
      </c>
      <c r="EL170" s="168">
        <f t="shared" ca="1" si="487"/>
        <v>1</v>
      </c>
      <c r="EM170" s="168">
        <f t="shared" ca="1" si="487"/>
        <v>1</v>
      </c>
      <c r="EN170" s="168">
        <f t="shared" ca="1" si="487"/>
        <v>1</v>
      </c>
      <c r="EO170" s="168">
        <f t="shared" ca="1" si="487"/>
        <v>0</v>
      </c>
      <c r="EP170" s="168">
        <f t="shared" ca="1" si="487"/>
        <v>0</v>
      </c>
      <c r="EQ170" s="168">
        <f t="shared" ca="1" si="487"/>
        <v>0</v>
      </c>
      <c r="ER170" s="168">
        <f t="shared" ca="1" si="487"/>
        <v>0</v>
      </c>
      <c r="ES170" s="168">
        <f t="shared" ca="1" si="487"/>
        <v>0</v>
      </c>
      <c r="ET170" s="168">
        <f t="shared" ca="1" si="487"/>
        <v>0</v>
      </c>
      <c r="EU170" s="168">
        <f t="shared" ca="1" si="487"/>
        <v>0</v>
      </c>
      <c r="EV170" s="168">
        <f t="shared" ca="1" si="487"/>
        <v>0</v>
      </c>
      <c r="EW170" s="168">
        <f t="shared" ca="1" si="487"/>
        <v>0</v>
      </c>
      <c r="EX170" s="168">
        <f t="shared" ca="1" si="487"/>
        <v>0</v>
      </c>
      <c r="EY170" s="166" cm="1">
        <f t="array" ref="EY170">INDEX(i.rev,$K170,EY$15)</f>
        <v>0</v>
      </c>
      <c r="EZ170" s="168">
        <f t="shared" ca="1" si="488"/>
        <v>0</v>
      </c>
      <c r="FA170" s="166" cm="1">
        <f t="array" ref="FA170">INDEX(i.rev,$K170,FA$15)</f>
        <v>1</v>
      </c>
      <c r="FB170" s="168">
        <f t="shared" ca="1" si="489"/>
        <v>0</v>
      </c>
      <c r="FC170" s="168">
        <f t="shared" ca="1" si="489"/>
        <v>0</v>
      </c>
      <c r="FD170" s="168">
        <f t="shared" ca="1" si="489"/>
        <v>0</v>
      </c>
      <c r="FE170" s="168">
        <f t="shared" ca="1" si="489"/>
        <v>0</v>
      </c>
      <c r="FF170" s="168">
        <f t="shared" ca="1" si="489"/>
        <v>0</v>
      </c>
      <c r="FG170" s="168">
        <f t="shared" ca="1" si="489"/>
        <v>0</v>
      </c>
      <c r="FH170" s="168">
        <f t="shared" ca="1" si="489"/>
        <v>0</v>
      </c>
      <c r="FI170" s="10">
        <v>0.4</v>
      </c>
      <c r="FJ170" s="168" t="str">
        <f t="shared" ca="1" si="490"/>
        <v>-</v>
      </c>
      <c r="FK170" s="168" t="str">
        <f t="shared" ca="1" si="490"/>
        <v>-</v>
      </c>
      <c r="FL170" s="166" t="b">
        <f>FM170&gt;0</f>
        <v>1</v>
      </c>
      <c r="FM170" s="192">
        <f>$FM$160*FI161</f>
        <v>36</v>
      </c>
      <c r="FN170" s="192">
        <f>$FM$160*FJ161</f>
        <v>40</v>
      </c>
      <c r="FO170" s="166" t="b">
        <f t="shared" si="491"/>
        <v>0</v>
      </c>
      <c r="FP170" s="166" t="b">
        <f t="shared" si="491"/>
        <v>0</v>
      </c>
      <c r="FQ170" s="166" t="b">
        <f t="shared" si="491"/>
        <v>1</v>
      </c>
      <c r="FR170" s="168">
        <f t="shared" ca="1" si="489"/>
        <v>0</v>
      </c>
      <c r="FS170" s="166">
        <f t="shared" si="492"/>
        <v>1</v>
      </c>
      <c r="FT170" s="166">
        <f t="shared" si="492"/>
        <v>1</v>
      </c>
      <c r="FU170" s="168" t="str">
        <f t="shared" ca="1" si="489"/>
        <v>-</v>
      </c>
      <c r="FV170" s="168" t="str">
        <f t="shared" ca="1" si="489"/>
        <v>-</v>
      </c>
      <c r="FW170" s="168" t="str">
        <f t="shared" ca="1" si="489"/>
        <v>-</v>
      </c>
      <c r="FX170" s="168" t="str">
        <f t="shared" ca="1" si="489"/>
        <v>-</v>
      </c>
      <c r="FY170" s="168" t="str">
        <f t="shared" ca="1" si="489"/>
        <v>-</v>
      </c>
      <c r="FZ170" s="168" t="str">
        <f t="shared" ca="1" si="489"/>
        <v>-</v>
      </c>
      <c r="GA170" s="168" t="str">
        <f t="shared" ca="1" si="489"/>
        <v>-</v>
      </c>
      <c r="GB170" s="168" t="str">
        <f t="shared" ca="1" si="489"/>
        <v>-</v>
      </c>
      <c r="GC170" s="168" t="str">
        <f t="shared" ca="1" si="489"/>
        <v>-</v>
      </c>
      <c r="GD170" s="168" t="b">
        <f t="shared" ca="1" si="489"/>
        <v>1</v>
      </c>
      <c r="GE170" s="168" t="str">
        <f t="shared" ca="1" si="489"/>
        <v>-</v>
      </c>
      <c r="GF170" s="168" t="str">
        <f t="shared" ca="1" si="489"/>
        <v>-</v>
      </c>
      <c r="GG170" s="168" t="str">
        <f ca="1">OFFSET(GG$5,$B170,0)</f>
        <v>-</v>
      </c>
      <c r="GH170" s="168" t="str">
        <f t="shared" ca="1" si="493"/>
        <v>-</v>
      </c>
      <c r="GI170" s="168" t="str">
        <f ca="1">OFFSET(GI$5,$B170,0)</f>
        <v>-</v>
      </c>
      <c r="GJ170" s="168" t="str">
        <f t="shared" ca="1" si="494"/>
        <v>-</v>
      </c>
      <c r="GK170" s="168" t="str">
        <f t="shared" ca="1" si="494"/>
        <v>-</v>
      </c>
      <c r="GL170" s="168" t="str">
        <f t="shared" ca="1" si="494"/>
        <v>-</v>
      </c>
      <c r="GM170" s="168" t="str">
        <f t="shared" ca="1" si="494"/>
        <v>-</v>
      </c>
      <c r="GN170" s="168" t="str">
        <f t="shared" ca="1" si="494"/>
        <v>-</v>
      </c>
      <c r="GO170" s="168" t="str">
        <f t="shared" ca="1" si="494"/>
        <v>-</v>
      </c>
      <c r="GP170" s="168" t="str">
        <f t="shared" ca="1" si="494"/>
        <v>-</v>
      </c>
      <c r="GQ170" s="168" t="str">
        <f t="shared" ca="1" si="494"/>
        <v>-</v>
      </c>
      <c r="GR170" s="168" t="str">
        <f t="shared" ca="1" si="494"/>
        <v>-</v>
      </c>
      <c r="GS170" s="168">
        <f t="shared" ca="1" si="494"/>
        <v>500</v>
      </c>
      <c r="GT170" s="168">
        <f t="shared" ca="1" si="494"/>
        <v>500</v>
      </c>
      <c r="GU170" s="168" t="str">
        <f t="shared" ca="1" si="494"/>
        <v>-</v>
      </c>
      <c r="GV170" s="168" t="str">
        <f t="shared" ca="1" si="494"/>
        <v>-</v>
      </c>
      <c r="GW170" s="168" t="str">
        <f t="shared" ca="1" si="494"/>
        <v>-</v>
      </c>
      <c r="GX170" s="168" t="str">
        <f t="shared" ca="1" si="494"/>
        <v>-</v>
      </c>
      <c r="GY170" s="168" t="str">
        <f t="shared" ca="1" si="494"/>
        <v>-</v>
      </c>
      <c r="GZ170" s="168" t="str">
        <f t="shared" ca="1" si="522"/>
        <v>-</v>
      </c>
      <c r="HA170" s="168" t="str">
        <f t="shared" ca="1" si="522"/>
        <v>-</v>
      </c>
      <c r="HB170" s="168" t="str">
        <f t="shared" ca="1" si="522"/>
        <v>-</v>
      </c>
      <c r="HC170" s="168" t="str">
        <f t="shared" ca="1" si="522"/>
        <v>-</v>
      </c>
      <c r="HD170" s="168" t="str">
        <f t="shared" ca="1" si="522"/>
        <v>-</v>
      </c>
      <c r="HE170" s="168" t="str">
        <f t="shared" ca="1" si="522"/>
        <v>-</v>
      </c>
      <c r="HF170" s="168" t="str">
        <f t="shared" ca="1" si="522"/>
        <v>-</v>
      </c>
      <c r="HG170" s="168" t="str">
        <f t="shared" ca="1" si="522"/>
        <v>-</v>
      </c>
      <c r="HH170" s="168" t="str">
        <f t="shared" ca="1" si="522"/>
        <v>-</v>
      </c>
      <c r="HI170" s="168" t="str">
        <f t="shared" ca="1" si="522"/>
        <v>-</v>
      </c>
      <c r="HJ170" s="168" t="str">
        <f t="shared" ca="1" si="522"/>
        <v>-</v>
      </c>
      <c r="HK170" s="168" t="str">
        <f t="shared" ca="1" si="522"/>
        <v>-</v>
      </c>
      <c r="HL170" s="168" t="str">
        <f t="shared" ca="1" si="522"/>
        <v>-</v>
      </c>
      <c r="HM170" s="168" t="str">
        <f t="shared" ca="1" si="522"/>
        <v>-</v>
      </c>
      <c r="HN170" s="168" t="str">
        <f t="shared" ca="1" si="522"/>
        <v>-</v>
      </c>
      <c r="HO170" s="168" t="str">
        <f t="shared" ca="1" si="522"/>
        <v>-</v>
      </c>
      <c r="HP170" s="168" t="str">
        <f t="shared" ca="1" si="522"/>
        <v>-</v>
      </c>
      <c r="HQ170" s="168" t="str">
        <f t="shared" ca="1" si="522"/>
        <v>-</v>
      </c>
      <c r="HR170" s="168" t="str">
        <f t="shared" ca="1" si="522"/>
        <v>-</v>
      </c>
      <c r="HS170" s="168" t="str">
        <f t="shared" ca="1" si="522"/>
        <v>-</v>
      </c>
      <c r="HT170" s="168" t="str">
        <f t="shared" ca="1" si="522"/>
        <v>-</v>
      </c>
      <c r="HU170" s="168" t="str">
        <f t="shared" ca="1" si="522"/>
        <v>-</v>
      </c>
      <c r="HV170" s="168" t="str">
        <f t="shared" ca="1" si="522"/>
        <v>-</v>
      </c>
      <c r="HW170" s="168" t="str">
        <f t="shared" ca="1" si="522"/>
        <v>-</v>
      </c>
      <c r="HX170" s="168" t="str">
        <f t="shared" ca="1" si="522"/>
        <v>-</v>
      </c>
      <c r="HY170" s="168" t="str">
        <f t="shared" ca="1" si="522"/>
        <v>-</v>
      </c>
      <c r="HZ170" s="168" t="str">
        <f t="shared" ca="1" si="522"/>
        <v>-</v>
      </c>
      <c r="IA170" s="168" t="str">
        <f t="shared" ca="1" si="522"/>
        <v>-</v>
      </c>
      <c r="IB170" s="168" t="str">
        <f t="shared" ca="1" si="522"/>
        <v>-</v>
      </c>
      <c r="IC170" s="168" t="str">
        <f t="shared" ca="1" si="522"/>
        <v>-</v>
      </c>
      <c r="ID170" s="168" t="str">
        <f t="shared" ca="1" si="522"/>
        <v>-</v>
      </c>
      <c r="IE170" s="168" t="str">
        <f t="shared" ca="1" si="522"/>
        <v>-</v>
      </c>
      <c r="IF170" s="168" t="str">
        <f t="shared" ca="1" si="522"/>
        <v>-</v>
      </c>
      <c r="IG170" s="168" t="str">
        <f t="shared" ca="1" si="522"/>
        <v>-</v>
      </c>
      <c r="IH170" s="168" t="str">
        <f t="shared" ca="1" si="522"/>
        <v>-</v>
      </c>
      <c r="II170" s="168" t="str">
        <f t="shared" ca="1" si="522"/>
        <v>-</v>
      </c>
      <c r="IJ170" s="168" t="str">
        <f t="shared" ca="1" si="522"/>
        <v>-</v>
      </c>
      <c r="IK170" s="168" t="str">
        <f t="shared" ca="1" si="522"/>
        <v>-</v>
      </c>
      <c r="IL170" s="168" t="str">
        <f t="shared" ca="1" si="522"/>
        <v>-</v>
      </c>
      <c r="IM170" s="168" t="str">
        <f t="shared" ca="1" si="522"/>
        <v>-</v>
      </c>
      <c r="IN170" s="168" t="str">
        <f t="shared" ca="1" si="522"/>
        <v>-</v>
      </c>
      <c r="IO170" s="168" t="str">
        <f t="shared" ca="1" si="522"/>
        <v>-</v>
      </c>
      <c r="IP170" s="168" t="str">
        <f t="shared" ca="1" si="496"/>
        <v>-</v>
      </c>
      <c r="IQ170" s="168" t="str">
        <f t="shared" ca="1" si="496"/>
        <v>-</v>
      </c>
      <c r="IR170" s="168" t="str">
        <f t="shared" ca="1" si="496"/>
        <v>-</v>
      </c>
      <c r="IS170" s="168" t="str">
        <f t="shared" ca="1" si="496"/>
        <v>-</v>
      </c>
      <c r="IT170" s="168" t="str">
        <f t="shared" ca="1" si="496"/>
        <v>-</v>
      </c>
      <c r="IU170" s="168" t="str">
        <f t="shared" ca="1" si="496"/>
        <v>-</v>
      </c>
      <c r="IV170" s="168" t="str">
        <f t="shared" ca="1" si="496"/>
        <v>-</v>
      </c>
      <c r="IW170" s="168" t="str">
        <f t="shared" ca="1" si="496"/>
        <v>-</v>
      </c>
      <c r="IX170" s="168" t="str">
        <f t="shared" ca="1" si="496"/>
        <v>-</v>
      </c>
      <c r="IY170" s="168" t="str">
        <f t="shared" ca="1" si="496"/>
        <v>-</v>
      </c>
      <c r="IZ170" s="10"/>
      <c r="JA170" s="166">
        <f t="shared" si="497"/>
        <v>4.4999999999999998E-2</v>
      </c>
      <c r="JB170" s="166">
        <f t="shared" si="498"/>
        <v>4.4999999999999998E-2</v>
      </c>
      <c r="JC170" s="168">
        <f t="shared" ca="1" si="499"/>
        <v>1</v>
      </c>
      <c r="JD170" s="168">
        <f t="shared" ca="1" si="499"/>
        <v>0</v>
      </c>
      <c r="JE170" s="168">
        <f t="shared" ca="1" si="499"/>
        <v>1</v>
      </c>
      <c r="JF170" s="168">
        <f t="shared" ca="1" si="499"/>
        <v>1</v>
      </c>
      <c r="JG170" s="168">
        <f t="shared" ca="1" si="499"/>
        <v>0</v>
      </c>
      <c r="JH170" s="168">
        <f t="shared" ca="1" si="499"/>
        <v>70</v>
      </c>
      <c r="JI170" s="168">
        <f t="shared" ca="1" si="499"/>
        <v>50</v>
      </c>
      <c r="JJ170" s="168">
        <f t="shared" ca="1" si="499"/>
        <v>70</v>
      </c>
      <c r="JK170" s="168">
        <f t="shared" ca="1" si="499"/>
        <v>50</v>
      </c>
      <c r="JL170" s="166">
        <f t="shared" si="500"/>
        <v>1</v>
      </c>
      <c r="JM170" s="166">
        <f t="shared" si="501"/>
        <v>1</v>
      </c>
      <c r="JN170" s="166">
        <f t="shared" si="502"/>
        <v>1</v>
      </c>
      <c r="JO170" s="166">
        <f t="shared" si="503"/>
        <v>1</v>
      </c>
      <c r="JP170" s="166">
        <f t="shared" si="503"/>
        <v>1</v>
      </c>
      <c r="JQ170" s="168">
        <f t="shared" ca="1" si="499"/>
        <v>1</v>
      </c>
      <c r="JR170" s="10"/>
      <c r="JS170" s="168">
        <f t="shared" ca="1" si="499"/>
        <v>1</v>
      </c>
      <c r="JT170" s="166">
        <f t="shared" si="504"/>
        <v>1</v>
      </c>
      <c r="JU170" s="168">
        <f t="shared" ca="1" si="499"/>
        <v>1</v>
      </c>
      <c r="JV170" s="168">
        <f t="shared" ca="1" si="499"/>
        <v>1</v>
      </c>
      <c r="JW170" s="168">
        <f t="shared" ca="1" si="499"/>
        <v>1</v>
      </c>
      <c r="JX170" s="168">
        <f t="shared" ca="1" si="499"/>
        <v>1</v>
      </c>
      <c r="JY170" s="168">
        <f t="shared" ca="1" si="499"/>
        <v>1</v>
      </c>
      <c r="JZ170" s="168">
        <f t="shared" ca="1" si="499"/>
        <v>1</v>
      </c>
      <c r="KA170" s="166">
        <f t="shared" si="505"/>
        <v>1</v>
      </c>
      <c r="KB170" s="166">
        <f t="shared" si="506"/>
        <v>1</v>
      </c>
      <c r="KC170" s="166">
        <f t="shared" si="507"/>
        <v>1</v>
      </c>
      <c r="KD170" s="166" t="str">
        <f t="shared" si="508"/>
        <v>-</v>
      </c>
      <c r="KE170" s="168" t="str">
        <f t="shared" ca="1" si="509"/>
        <v>-</v>
      </c>
      <c r="KF170" s="166" t="str">
        <f t="shared" si="510"/>
        <v>-</v>
      </c>
      <c r="KG170" s="166" t="str">
        <f t="shared" si="511"/>
        <v>-</v>
      </c>
      <c r="KH170" s="166" t="b">
        <f t="shared" si="512"/>
        <v>0</v>
      </c>
      <c r="KI170" s="168">
        <f t="shared" ca="1" si="499"/>
        <v>0</v>
      </c>
      <c r="KJ170" s="27">
        <v>0</v>
      </c>
    </row>
    <row r="171" spans="1:296" s="148" customFormat="1" outlineLevel="1">
      <c r="A171" s="126">
        <f t="shared" si="13"/>
        <v>166</v>
      </c>
      <c r="B171" s="126">
        <f>$A$18</f>
        <v>13</v>
      </c>
      <c r="C171" s="148">
        <v>1000</v>
      </c>
      <c r="D171" s="148" t="s">
        <v>884</v>
      </c>
      <c r="E171" s="148" t="b">
        <v>0</v>
      </c>
      <c r="F171" s="148" t="b">
        <v>0</v>
      </c>
      <c r="G171" s="148" t="b">
        <f t="shared" si="513"/>
        <v>0</v>
      </c>
      <c r="H171" s="144">
        <f t="shared" ca="1" si="514"/>
        <v>3</v>
      </c>
      <c r="I171" s="144">
        <f t="shared" ca="1" si="514"/>
        <v>1</v>
      </c>
      <c r="J171" s="144">
        <f t="shared" ca="1" si="514"/>
        <v>1</v>
      </c>
      <c r="K171" s="144">
        <f t="shared" ca="1" si="514"/>
        <v>1</v>
      </c>
      <c r="L171" s="144">
        <f t="shared" ca="1" si="514"/>
        <v>1</v>
      </c>
      <c r="M171" s="144">
        <f t="shared" ca="1" si="514"/>
        <v>1</v>
      </c>
      <c r="N171" s="144">
        <f t="shared" ca="1" si="514"/>
        <v>1</v>
      </c>
      <c r="O171" s="144">
        <f t="shared" ca="1" si="514"/>
        <v>1</v>
      </c>
      <c r="P171" s="144">
        <f t="shared" ca="1" si="514"/>
        <v>1</v>
      </c>
      <c r="Q171" s="144">
        <f t="shared" ca="1" si="514"/>
        <v>1</v>
      </c>
      <c r="R171" s="144">
        <f t="shared" ca="1" si="514"/>
        <v>2</v>
      </c>
      <c r="S171" s="144">
        <f t="shared" ca="1" si="514"/>
        <v>1</v>
      </c>
      <c r="T171" s="144">
        <f t="shared" ca="1" si="514"/>
        <v>1</v>
      </c>
      <c r="U171" s="144">
        <f t="shared" ca="1" si="514"/>
        <v>1</v>
      </c>
      <c r="V171" s="144">
        <f t="shared" ca="1" si="514"/>
        <v>1</v>
      </c>
      <c r="W171" s="144">
        <f t="shared" ca="1" si="514"/>
        <v>1</v>
      </c>
      <c r="X171" s="144">
        <f t="shared" ca="1" si="514"/>
        <v>1</v>
      </c>
      <c r="Y171" s="144">
        <f t="shared" ca="1" si="514"/>
        <v>1</v>
      </c>
      <c r="AA171" s="162" t="str" cm="1">
        <f t="array" aca="1" ref="AA171" ca="1">TEXT(LEFT(OFFSET(AA171,-1,0),5)+1,"00000")&amp;MID(OFFSET(AA171,-1,0),6,FIND(" ",OFFSET(AA171,-1,0),7)-5)
&amp;FM170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00001 Presentation_SR36SE 36SE CropgrazeFALSE (F33N11)</v>
      </c>
      <c r="AB171" s="10" t="str">
        <f ca="1">IF(COUNTIF(AA$5:AA171,AA171)=1,"-","Dup")</f>
        <v>-</v>
      </c>
      <c r="AC171" s="10"/>
      <c r="AD171" s="168" t="str">
        <f t="shared" ca="1" si="477"/>
        <v>-</v>
      </c>
      <c r="AE171" s="167" t="b">
        <v>1</v>
      </c>
      <c r="AF171" s="167" t="b">
        <v>1</v>
      </c>
      <c r="AG171" s="168" t="str">
        <f t="shared" ca="1" si="477"/>
        <v>-</v>
      </c>
      <c r="AH171" s="168" t="str">
        <f t="shared" ca="1" si="477"/>
        <v>-</v>
      </c>
      <c r="AI171" s="168" t="b">
        <f t="shared" ca="1" si="477"/>
        <v>1</v>
      </c>
      <c r="AJ171" s="10"/>
      <c r="AK171" s="166" t="b">
        <f t="shared" ca="1" si="478"/>
        <v>1</v>
      </c>
      <c r="AL171" s="166" t="str">
        <f t="shared" ca="1" si="478"/>
        <v>-</v>
      </c>
      <c r="AM171" s="166" t="str">
        <f t="shared" ca="1" si="478"/>
        <v>-</v>
      </c>
      <c r="AN171" s="166" t="str">
        <f t="shared" ca="1" si="478"/>
        <v>-</v>
      </c>
      <c r="AO171" s="166" t="b">
        <f t="shared" ca="1" si="478"/>
        <v>0</v>
      </c>
      <c r="AP171" s="166" t="b">
        <f t="shared" ca="1" si="478"/>
        <v>0</v>
      </c>
      <c r="AQ171" s="166">
        <f t="shared" ca="1" si="479"/>
        <v>0</v>
      </c>
      <c r="AR171" s="166" t="b">
        <f t="shared" ca="1" si="480"/>
        <v>0</v>
      </c>
      <c r="AS171" s="166" t="b">
        <f t="shared" ca="1" si="480"/>
        <v>0</v>
      </c>
      <c r="AT171" s="166" t="str">
        <f t="shared" ca="1" si="480"/>
        <v>-</v>
      </c>
      <c r="AU171" s="166" t="str">
        <f t="shared" ca="1" si="480"/>
        <v>-</v>
      </c>
      <c r="AV171" s="166" t="str">
        <f t="shared" ca="1" si="480"/>
        <v>-</v>
      </c>
      <c r="AW171" s="10"/>
      <c r="AX171" s="166" t="b">
        <f t="shared" ca="1" si="481"/>
        <v>1</v>
      </c>
      <c r="AY171" s="168" t="b">
        <f t="shared" ca="1" si="482"/>
        <v>1</v>
      </c>
      <c r="AZ171" s="168" t="b">
        <f t="shared" ca="1" si="482"/>
        <v>1</v>
      </c>
      <c r="BA171" s="167">
        <f t="shared" ca="1" si="483"/>
        <v>3108</v>
      </c>
      <c r="BB171" s="168" t="str">
        <f t="shared" ca="1" si="484"/>
        <v>-</v>
      </c>
      <c r="BC171" s="168" t="str">
        <f t="shared" ca="1" si="484"/>
        <v>-</v>
      </c>
      <c r="BD171" s="168" t="str">
        <f t="shared" ca="1" si="484"/>
        <v>-</v>
      </c>
      <c r="BE171" s="168" t="str">
        <f t="shared" ca="1" si="484"/>
        <v>-</v>
      </c>
      <c r="BF171" s="168" t="str">
        <f t="shared" ca="1" si="484"/>
        <v>-</v>
      </c>
      <c r="BG171" s="168">
        <f t="shared" ca="1" si="484"/>
        <v>1</v>
      </c>
      <c r="BH171" s="168">
        <f t="shared" ca="1" si="484"/>
        <v>1</v>
      </c>
      <c r="BI171" s="168" t="str">
        <f t="shared" ca="1" si="484"/>
        <v>-</v>
      </c>
      <c r="BJ171" s="168" t="str">
        <f t="shared" ca="1" si="484"/>
        <v>-</v>
      </c>
      <c r="BK171" s="10"/>
      <c r="BL171" s="168" t="str">
        <f t="shared" ca="1" si="484"/>
        <v>-</v>
      </c>
      <c r="BM171" s="168" t="str">
        <f t="shared" ca="1" si="484"/>
        <v>-</v>
      </c>
      <c r="BN171" s="168" t="str">
        <f t="shared" ca="1" si="484"/>
        <v>-</v>
      </c>
      <c r="BO171" s="168" t="str">
        <f t="shared" ca="1" si="484"/>
        <v>-</v>
      </c>
      <c r="BP171" s="168" t="str">
        <f t="shared" ca="1" si="484"/>
        <v>-</v>
      </c>
      <c r="BQ171" s="168" t="str">
        <f t="shared" ca="1" si="484"/>
        <v>-</v>
      </c>
      <c r="BR171" s="168" t="str">
        <f t="shared" ca="1" si="484"/>
        <v>-</v>
      </c>
      <c r="BS171" s="168" t="str">
        <f t="shared" ca="1" si="484"/>
        <v>-</v>
      </c>
      <c r="BT171" s="168" t="str">
        <f t="shared" ca="1" si="484"/>
        <v>-</v>
      </c>
      <c r="BU171" s="168" t="str">
        <f t="shared" ca="1" si="484"/>
        <v>-</v>
      </c>
      <c r="BV171" s="168" t="str">
        <f t="shared" ca="1" si="484"/>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23"/>
        <v>-</v>
      </c>
      <c r="CI171" s="168" t="str">
        <f t="shared" ca="1" si="523"/>
        <v>-</v>
      </c>
      <c r="CJ171" s="168" t="str">
        <f t="shared" ca="1" si="523"/>
        <v>-</v>
      </c>
      <c r="CK171" s="168" t="str">
        <f t="shared" ca="1" si="523"/>
        <v>-</v>
      </c>
      <c r="CL171" s="168" t="str">
        <f t="shared" ca="1" si="523"/>
        <v>-</v>
      </c>
      <c r="CM171" s="168" t="str">
        <f t="shared" ca="1" si="523"/>
        <v>-</v>
      </c>
      <c r="CN171" s="168" t="str">
        <f t="shared" ca="1" si="523"/>
        <v>-</v>
      </c>
      <c r="CO171" s="168" t="str">
        <f t="shared" ca="1" si="523"/>
        <v>-</v>
      </c>
      <c r="CP171" s="168">
        <f t="shared" ca="1" si="523"/>
        <v>1</v>
      </c>
      <c r="CQ171" s="168">
        <f t="shared" ca="1" si="523"/>
        <v>1</v>
      </c>
      <c r="CR171" s="168">
        <f t="shared" ca="1" si="523"/>
        <v>0</v>
      </c>
      <c r="CS171" s="168" t="str">
        <f t="shared" ca="1" si="523"/>
        <v>-</v>
      </c>
      <c r="CT171" s="168" t="str">
        <f t="shared" ca="1" si="523"/>
        <v>-</v>
      </c>
      <c r="CU171" s="168" t="str">
        <f t="shared" ca="1" si="523"/>
        <v>-</v>
      </c>
      <c r="CV171" s="168" t="str">
        <f t="shared" ca="1" si="523"/>
        <v>-</v>
      </c>
      <c r="CW171" s="168" t="str">
        <f t="shared" ca="1" si="523"/>
        <v>-</v>
      </c>
      <c r="CX171" s="168" t="str">
        <f t="shared" ca="1" si="523"/>
        <v>-</v>
      </c>
      <c r="CY171" s="168" t="str">
        <f t="shared" ca="1" si="523"/>
        <v>-</v>
      </c>
      <c r="CZ171" s="168">
        <f t="shared" ca="1" si="523"/>
        <v>0</v>
      </c>
      <c r="DA171" s="168" t="str">
        <f t="shared" ca="1" si="523"/>
        <v>-</v>
      </c>
      <c r="DB171" s="168" t="str">
        <f t="shared" ca="1" si="523"/>
        <v>-</v>
      </c>
      <c r="DC171" s="168" t="str">
        <f t="shared" ca="1" si="523"/>
        <v>-</v>
      </c>
      <c r="DD171" s="168" t="str">
        <f t="shared" ca="1" si="523"/>
        <v>-</v>
      </c>
      <c r="DE171" s="168" t="str">
        <f t="shared" ca="1" si="523"/>
        <v>-</v>
      </c>
      <c r="DF171" s="168">
        <f t="shared" ca="1" si="523"/>
        <v>0</v>
      </c>
      <c r="DG171" s="168">
        <f t="shared" ca="1" si="523"/>
        <v>0</v>
      </c>
      <c r="DH171" s="168">
        <f t="shared" ca="1" si="523"/>
        <v>0</v>
      </c>
      <c r="DI171" s="168">
        <f t="shared" ca="1" si="523"/>
        <v>0</v>
      </c>
      <c r="DJ171" s="168">
        <f t="shared" ca="1" si="523"/>
        <v>0</v>
      </c>
      <c r="DK171" s="168">
        <f t="shared" ca="1" si="523"/>
        <v>0</v>
      </c>
      <c r="DL171" s="168">
        <f t="shared" ca="1" si="523"/>
        <v>0</v>
      </c>
      <c r="DM171" s="168" t="str">
        <f t="shared" ca="1" si="523"/>
        <v>-</v>
      </c>
      <c r="DN171" s="168" t="str">
        <f t="shared" ca="1" si="523"/>
        <v>-</v>
      </c>
      <c r="DO171" s="168" t="str">
        <f t="shared" ca="1" si="523"/>
        <v>-</v>
      </c>
      <c r="DP171" s="168" t="str">
        <f t="shared" ca="1" si="523"/>
        <v>-</v>
      </c>
      <c r="DQ171" s="168" t="str">
        <f t="shared" ca="1" si="523"/>
        <v>-</v>
      </c>
      <c r="DR171" s="168" t="str">
        <f t="shared" ca="1" si="523"/>
        <v>-</v>
      </c>
      <c r="DS171" s="168" t="str">
        <f t="shared" ca="1" si="523"/>
        <v>-</v>
      </c>
      <c r="DT171" s="168" t="str">
        <f t="shared" ca="1" si="523"/>
        <v>-</v>
      </c>
      <c r="DU171" s="168" t="str">
        <f t="shared" ca="1" si="523"/>
        <v>-</v>
      </c>
      <c r="DV171" s="168" t="str">
        <f t="shared" ca="1" si="523"/>
        <v>-</v>
      </c>
      <c r="DW171" s="168" t="str">
        <f t="shared" ca="1" si="523"/>
        <v>-</v>
      </c>
      <c r="DX171" s="10"/>
      <c r="DY171" s="168">
        <f t="shared" ca="1" si="523"/>
        <v>1</v>
      </c>
      <c r="DZ171" s="168" t="str">
        <f t="shared" ca="1" si="523"/>
        <v>-</v>
      </c>
      <c r="EA171" s="168" t="str">
        <f t="shared" ca="1" si="523"/>
        <v>-</v>
      </c>
      <c r="EB171" s="168" t="str">
        <f t="shared" ca="1" si="523"/>
        <v>-</v>
      </c>
      <c r="EC171" s="168" t="str">
        <f t="shared" ca="1" si="486"/>
        <v>-</v>
      </c>
      <c r="ED171" s="168" t="b">
        <f t="shared" ca="1" si="486"/>
        <v>0</v>
      </c>
      <c r="EE171" s="168" t="str">
        <f t="shared" ca="1" si="486"/>
        <v>-</v>
      </c>
      <c r="EF171" s="168">
        <f t="shared" ca="1" si="486"/>
        <v>0</v>
      </c>
      <c r="EG171" s="168" t="str">
        <f t="shared" ca="1" si="486"/>
        <v>-</v>
      </c>
      <c r="EH171" s="166" cm="1">
        <f t="array" aca="1" ref="EH171" ca="1">INDEX(i.rev,$K171,EH$15)</f>
        <v>1</v>
      </c>
      <c r="EI171" s="168">
        <f t="shared" ca="1" si="487"/>
        <v>0</v>
      </c>
      <c r="EJ171" s="168">
        <f t="shared" ca="1" si="487"/>
        <v>1</v>
      </c>
      <c r="EK171" s="168">
        <f t="shared" ca="1" si="487"/>
        <v>0</v>
      </c>
      <c r="EL171" s="168">
        <f t="shared" ca="1" si="487"/>
        <v>1</v>
      </c>
      <c r="EM171" s="168">
        <f t="shared" ca="1" si="487"/>
        <v>1</v>
      </c>
      <c r="EN171" s="168">
        <f t="shared" ca="1" si="487"/>
        <v>1</v>
      </c>
      <c r="EO171" s="168">
        <f t="shared" ca="1" si="487"/>
        <v>0</v>
      </c>
      <c r="EP171" s="168">
        <f t="shared" ca="1" si="487"/>
        <v>0</v>
      </c>
      <c r="EQ171" s="168">
        <f t="shared" ca="1" si="487"/>
        <v>0</v>
      </c>
      <c r="ER171" s="168">
        <f t="shared" ca="1" si="487"/>
        <v>0</v>
      </c>
      <c r="ES171" s="168">
        <f t="shared" ca="1" si="487"/>
        <v>0</v>
      </c>
      <c r="ET171" s="168">
        <f t="shared" ca="1" si="487"/>
        <v>0</v>
      </c>
      <c r="EU171" s="168">
        <f t="shared" ca="1" si="487"/>
        <v>0</v>
      </c>
      <c r="EV171" s="168">
        <f t="shared" ca="1" si="487"/>
        <v>0</v>
      </c>
      <c r="EW171" s="168">
        <f t="shared" ca="1" si="487"/>
        <v>0</v>
      </c>
      <c r="EX171" s="168">
        <f t="shared" ca="1" si="487"/>
        <v>0</v>
      </c>
      <c r="EY171" s="166" cm="1">
        <f t="array" aca="1" ref="EY171" ca="1">INDEX(i.rev,$K171,EY$15)</f>
        <v>0</v>
      </c>
      <c r="EZ171" s="168">
        <f t="shared" ca="1" si="488"/>
        <v>0</v>
      </c>
      <c r="FA171" s="166" cm="1">
        <f t="array" aca="1" ref="FA171" ca="1">INDEX(i.rev,$K171,FA$15)</f>
        <v>1</v>
      </c>
      <c r="FB171" s="168">
        <f t="shared" ca="1" si="489"/>
        <v>0</v>
      </c>
      <c r="FC171" s="168">
        <f t="shared" ca="1" si="489"/>
        <v>0</v>
      </c>
      <c r="FD171" s="168">
        <f t="shared" ca="1" si="489"/>
        <v>0</v>
      </c>
      <c r="FE171" s="168">
        <f t="shared" ca="1" si="489"/>
        <v>0</v>
      </c>
      <c r="FF171" s="168">
        <f t="shared" ca="1" si="489"/>
        <v>0</v>
      </c>
      <c r="FG171" s="168">
        <f t="shared" ca="1" si="489"/>
        <v>0</v>
      </c>
      <c r="FH171" s="168">
        <f t="shared" ca="1" si="489"/>
        <v>0</v>
      </c>
      <c r="FI171" s="10">
        <v>0.4</v>
      </c>
      <c r="FJ171" s="168" t="str">
        <f t="shared" ca="1" si="490"/>
        <v>-</v>
      </c>
      <c r="FK171" s="168" t="str">
        <f t="shared" ca="1" si="490"/>
        <v>-</v>
      </c>
      <c r="FL171" s="166" t="b">
        <f t="shared" ref="FL171:FL196" si="524">FM171&gt;0</f>
        <v>1</v>
      </c>
      <c r="FM171" s="192">
        <f t="shared" ref="FM171:FN178" si="525">$FM$160*FI162</f>
        <v>32</v>
      </c>
      <c r="FN171" s="192">
        <f t="shared" si="525"/>
        <v>40</v>
      </c>
      <c r="FO171" s="166" t="b">
        <f t="shared" ca="1" si="491"/>
        <v>0</v>
      </c>
      <c r="FP171" s="166" t="b">
        <f t="shared" ca="1" si="491"/>
        <v>0</v>
      </c>
      <c r="FQ171" s="166" t="b">
        <f t="shared" ca="1" si="491"/>
        <v>1</v>
      </c>
      <c r="FR171" s="168">
        <f t="shared" ca="1" si="489"/>
        <v>0</v>
      </c>
      <c r="FS171" s="166">
        <f t="shared" ca="1" si="492"/>
        <v>1</v>
      </c>
      <c r="FT171" s="166">
        <f t="shared" ca="1" si="492"/>
        <v>1</v>
      </c>
      <c r="FU171" s="168" t="str">
        <f t="shared" ca="1" si="489"/>
        <v>-</v>
      </c>
      <c r="FV171" s="168" t="str">
        <f t="shared" ca="1" si="489"/>
        <v>-</v>
      </c>
      <c r="FW171" s="168" t="str">
        <f t="shared" ca="1" si="489"/>
        <v>-</v>
      </c>
      <c r="FX171" s="168" t="str">
        <f t="shared" ca="1" si="489"/>
        <v>-</v>
      </c>
      <c r="FY171" s="168" t="str">
        <f t="shared" ca="1" si="489"/>
        <v>-</v>
      </c>
      <c r="FZ171" s="168" t="str">
        <f t="shared" ca="1" si="489"/>
        <v>-</v>
      </c>
      <c r="GA171" s="168" t="str">
        <f t="shared" ca="1" si="489"/>
        <v>-</v>
      </c>
      <c r="GB171" s="168" t="str">
        <f t="shared" ca="1" si="489"/>
        <v>-</v>
      </c>
      <c r="GC171" s="168" t="str">
        <f t="shared" ca="1" si="489"/>
        <v>-</v>
      </c>
      <c r="GD171" s="168" t="b">
        <f t="shared" ca="1" si="489"/>
        <v>1</v>
      </c>
      <c r="GE171" s="168" t="str">
        <f t="shared" ca="1" si="489"/>
        <v>-</v>
      </c>
      <c r="GF171" s="168" t="str">
        <f t="shared" ca="1" si="489"/>
        <v>-</v>
      </c>
      <c r="GG171" s="168" t="str">
        <f ca="1">OFFSET(GG$5,$B171,0)</f>
        <v>-</v>
      </c>
      <c r="GH171" s="168" t="str">
        <f t="shared" ca="1" si="493"/>
        <v>-</v>
      </c>
      <c r="GI171" s="168" t="str">
        <f ca="1">OFFSET(GI$5,$B171,0)</f>
        <v>-</v>
      </c>
      <c r="GJ171" s="168" t="str">
        <f t="shared" ca="1" si="494"/>
        <v>-</v>
      </c>
      <c r="GK171" s="168" t="str">
        <f t="shared" ca="1" si="494"/>
        <v>-</v>
      </c>
      <c r="GL171" s="168" t="str">
        <f t="shared" ca="1" si="494"/>
        <v>-</v>
      </c>
      <c r="GM171" s="168" t="str">
        <f t="shared" ca="1" si="494"/>
        <v>-</v>
      </c>
      <c r="GN171" s="168" t="str">
        <f t="shared" ca="1" si="494"/>
        <v>-</v>
      </c>
      <c r="GO171" s="168" t="str">
        <f t="shared" ca="1" si="494"/>
        <v>-</v>
      </c>
      <c r="GP171" s="168" t="str">
        <f t="shared" ca="1" si="494"/>
        <v>-</v>
      </c>
      <c r="GQ171" s="168" t="str">
        <f t="shared" ca="1" si="494"/>
        <v>-</v>
      </c>
      <c r="GR171" s="168" t="str">
        <f t="shared" ca="1" si="494"/>
        <v>-</v>
      </c>
      <c r="GS171" s="168">
        <f t="shared" ca="1" si="494"/>
        <v>500</v>
      </c>
      <c r="GT171" s="168">
        <f t="shared" ca="1" si="494"/>
        <v>500</v>
      </c>
      <c r="GU171" s="168" t="str">
        <f t="shared" ca="1" si="494"/>
        <v>-</v>
      </c>
      <c r="GV171" s="168" t="str">
        <f t="shared" ca="1" si="494"/>
        <v>-</v>
      </c>
      <c r="GW171" s="168" t="str">
        <f t="shared" ca="1" si="494"/>
        <v>-</v>
      </c>
      <c r="GX171" s="168" t="str">
        <f t="shared" ca="1" si="494"/>
        <v>-</v>
      </c>
      <c r="GY171" s="168" t="str">
        <f t="shared" ca="1" si="494"/>
        <v>-</v>
      </c>
      <c r="GZ171" s="168" t="str">
        <f t="shared" ca="1" si="522"/>
        <v>-</v>
      </c>
      <c r="HA171" s="168" t="str">
        <f t="shared" ca="1" si="522"/>
        <v>-</v>
      </c>
      <c r="HB171" s="168" t="str">
        <f t="shared" ca="1" si="522"/>
        <v>-</v>
      </c>
      <c r="HC171" s="168" t="str">
        <f t="shared" ca="1" si="522"/>
        <v>-</v>
      </c>
      <c r="HD171" s="168" t="str">
        <f t="shared" ca="1" si="522"/>
        <v>-</v>
      </c>
      <c r="HE171" s="168" t="str">
        <f t="shared" ca="1" si="522"/>
        <v>-</v>
      </c>
      <c r="HF171" s="168" t="str">
        <f t="shared" ca="1" si="522"/>
        <v>-</v>
      </c>
      <c r="HG171" s="168" t="str">
        <f t="shared" ca="1" si="522"/>
        <v>-</v>
      </c>
      <c r="HH171" s="168" t="str">
        <f t="shared" ca="1" si="522"/>
        <v>-</v>
      </c>
      <c r="HI171" s="168" t="str">
        <f t="shared" ca="1" si="522"/>
        <v>-</v>
      </c>
      <c r="HJ171" s="168" t="str">
        <f t="shared" ca="1" si="522"/>
        <v>-</v>
      </c>
      <c r="HK171" s="168" t="str">
        <f t="shared" ca="1" si="522"/>
        <v>-</v>
      </c>
      <c r="HL171" s="168" t="str">
        <f t="shared" ca="1" si="522"/>
        <v>-</v>
      </c>
      <c r="HM171" s="168" t="str">
        <f t="shared" ca="1" si="522"/>
        <v>-</v>
      </c>
      <c r="HN171" s="168" t="str">
        <f t="shared" ca="1" si="522"/>
        <v>-</v>
      </c>
      <c r="HO171" s="168" t="str">
        <f t="shared" ca="1" si="522"/>
        <v>-</v>
      </c>
      <c r="HP171" s="168" t="str">
        <f t="shared" ca="1" si="522"/>
        <v>-</v>
      </c>
      <c r="HQ171" s="168" t="str">
        <f t="shared" ca="1" si="522"/>
        <v>-</v>
      </c>
      <c r="HR171" s="168" t="str">
        <f t="shared" ca="1" si="522"/>
        <v>-</v>
      </c>
      <c r="HS171" s="168" t="str">
        <f t="shared" ca="1" si="522"/>
        <v>-</v>
      </c>
      <c r="HT171" s="168" t="str">
        <f t="shared" ca="1" si="522"/>
        <v>-</v>
      </c>
      <c r="HU171" s="168" t="str">
        <f t="shared" ca="1" si="522"/>
        <v>-</v>
      </c>
      <c r="HV171" s="168" t="str">
        <f t="shared" ca="1" si="522"/>
        <v>-</v>
      </c>
      <c r="HW171" s="168" t="str">
        <f t="shared" ca="1" si="522"/>
        <v>-</v>
      </c>
      <c r="HX171" s="168" t="str">
        <f t="shared" ca="1" si="522"/>
        <v>-</v>
      </c>
      <c r="HY171" s="168" t="str">
        <f t="shared" ca="1" si="522"/>
        <v>-</v>
      </c>
      <c r="HZ171" s="168" t="str">
        <f t="shared" ca="1" si="522"/>
        <v>-</v>
      </c>
      <c r="IA171" s="168" t="str">
        <f t="shared" ca="1" si="522"/>
        <v>-</v>
      </c>
      <c r="IB171" s="168" t="str">
        <f t="shared" ca="1" si="522"/>
        <v>-</v>
      </c>
      <c r="IC171" s="168" t="str">
        <f t="shared" ca="1" si="522"/>
        <v>-</v>
      </c>
      <c r="ID171" s="168" t="str">
        <f t="shared" ca="1" si="522"/>
        <v>-</v>
      </c>
      <c r="IE171" s="168" t="str">
        <f t="shared" ca="1" si="522"/>
        <v>-</v>
      </c>
      <c r="IF171" s="168" t="str">
        <f t="shared" ca="1" si="522"/>
        <v>-</v>
      </c>
      <c r="IG171" s="168" t="str">
        <f t="shared" ca="1" si="522"/>
        <v>-</v>
      </c>
      <c r="IH171" s="168" t="str">
        <f t="shared" ca="1" si="522"/>
        <v>-</v>
      </c>
      <c r="II171" s="168" t="str">
        <f t="shared" ca="1" si="522"/>
        <v>-</v>
      </c>
      <c r="IJ171" s="168" t="str">
        <f t="shared" ca="1" si="522"/>
        <v>-</v>
      </c>
      <c r="IK171" s="168" t="str">
        <f t="shared" ca="1" si="522"/>
        <v>-</v>
      </c>
      <c r="IL171" s="168" t="str">
        <f t="shared" ca="1" si="522"/>
        <v>-</v>
      </c>
      <c r="IM171" s="168" t="str">
        <f t="shared" ca="1" si="522"/>
        <v>-</v>
      </c>
      <c r="IN171" s="168" t="str">
        <f t="shared" ca="1" si="522"/>
        <v>-</v>
      </c>
      <c r="IO171" s="168" t="str">
        <f t="shared" ca="1" si="522"/>
        <v>-</v>
      </c>
      <c r="IP171" s="168" t="str">
        <f t="shared" ca="1" si="496"/>
        <v>-</v>
      </c>
      <c r="IQ171" s="168" t="str">
        <f t="shared" ca="1" si="496"/>
        <v>-</v>
      </c>
      <c r="IR171" s="168" t="str">
        <f t="shared" ca="1" si="496"/>
        <v>-</v>
      </c>
      <c r="IS171" s="168" t="str">
        <f t="shared" ca="1" si="496"/>
        <v>-</v>
      </c>
      <c r="IT171" s="168" t="str">
        <f t="shared" ca="1" si="496"/>
        <v>-</v>
      </c>
      <c r="IU171" s="168" t="str">
        <f t="shared" ca="1" si="496"/>
        <v>-</v>
      </c>
      <c r="IV171" s="168" t="str">
        <f t="shared" ca="1" si="496"/>
        <v>-</v>
      </c>
      <c r="IW171" s="168" t="str">
        <f t="shared" ca="1" si="496"/>
        <v>-</v>
      </c>
      <c r="IX171" s="168" t="str">
        <f t="shared" ca="1" si="496"/>
        <v>-</v>
      </c>
      <c r="IY171" s="168" t="str">
        <f t="shared" ca="1" si="496"/>
        <v>-</v>
      </c>
      <c r="IZ171" s="10"/>
      <c r="JA171" s="166">
        <f t="shared" ca="1" si="497"/>
        <v>4.4999999999999998E-2</v>
      </c>
      <c r="JB171" s="166">
        <f t="shared" ca="1" si="498"/>
        <v>4.4999999999999998E-2</v>
      </c>
      <c r="JC171" s="168">
        <f t="shared" ca="1" si="499"/>
        <v>1</v>
      </c>
      <c r="JD171" s="168">
        <f t="shared" ca="1" si="499"/>
        <v>0</v>
      </c>
      <c r="JE171" s="168">
        <f t="shared" ca="1" si="499"/>
        <v>1</v>
      </c>
      <c r="JF171" s="168">
        <f t="shared" ca="1" si="499"/>
        <v>1</v>
      </c>
      <c r="JG171" s="168">
        <f t="shared" ca="1" si="499"/>
        <v>0</v>
      </c>
      <c r="JH171" s="168">
        <f t="shared" ca="1" si="499"/>
        <v>70</v>
      </c>
      <c r="JI171" s="168">
        <f t="shared" ca="1" si="499"/>
        <v>50</v>
      </c>
      <c r="JJ171" s="168">
        <f t="shared" ca="1" si="499"/>
        <v>70</v>
      </c>
      <c r="JK171" s="168">
        <f t="shared" ca="1" si="499"/>
        <v>50</v>
      </c>
      <c r="JL171" s="166">
        <f t="shared" ca="1" si="500"/>
        <v>1</v>
      </c>
      <c r="JM171" s="166">
        <f t="shared" ca="1" si="501"/>
        <v>1</v>
      </c>
      <c r="JN171" s="166">
        <f t="shared" ca="1" si="502"/>
        <v>1</v>
      </c>
      <c r="JO171" s="166">
        <f t="shared" ca="1" si="503"/>
        <v>1</v>
      </c>
      <c r="JP171" s="166">
        <f t="shared" ca="1" si="503"/>
        <v>1</v>
      </c>
      <c r="JQ171" s="168">
        <f t="shared" ca="1" si="499"/>
        <v>1</v>
      </c>
      <c r="JR171" s="10"/>
      <c r="JS171" s="168">
        <f t="shared" ca="1" si="499"/>
        <v>1</v>
      </c>
      <c r="JT171" s="166">
        <f t="shared" ca="1" si="504"/>
        <v>1</v>
      </c>
      <c r="JU171" s="168">
        <f t="shared" ca="1" si="499"/>
        <v>1</v>
      </c>
      <c r="JV171" s="168">
        <f t="shared" ca="1" si="499"/>
        <v>1</v>
      </c>
      <c r="JW171" s="168">
        <f t="shared" ca="1" si="499"/>
        <v>1</v>
      </c>
      <c r="JX171" s="168">
        <f t="shared" ca="1" si="499"/>
        <v>1</v>
      </c>
      <c r="JY171" s="168">
        <f t="shared" ca="1" si="499"/>
        <v>1</v>
      </c>
      <c r="JZ171" s="168">
        <f t="shared" ca="1" si="499"/>
        <v>1</v>
      </c>
      <c r="KA171" s="166">
        <f t="shared" ca="1" si="505"/>
        <v>1</v>
      </c>
      <c r="KB171" s="166">
        <f t="shared" ca="1" si="506"/>
        <v>1</v>
      </c>
      <c r="KC171" s="166">
        <f t="shared" ca="1" si="507"/>
        <v>1</v>
      </c>
      <c r="KD171" s="166" t="str">
        <f t="shared" ca="1" si="508"/>
        <v>-</v>
      </c>
      <c r="KE171" s="168" t="str">
        <f t="shared" ca="1" si="509"/>
        <v>-</v>
      </c>
      <c r="KF171" s="166" t="str">
        <f t="shared" ca="1" si="510"/>
        <v>-</v>
      </c>
      <c r="KG171" s="166" t="str">
        <f t="shared" ca="1" si="511"/>
        <v>-</v>
      </c>
      <c r="KH171" s="166" t="b">
        <f t="shared" ca="1" si="512"/>
        <v>0</v>
      </c>
      <c r="KI171" s="168">
        <f t="shared" ca="1" si="499"/>
        <v>0</v>
      </c>
      <c r="KJ171" s="27">
        <v>0</v>
      </c>
    </row>
    <row r="172" spans="1:296" s="148" customFormat="1" outlineLevel="1">
      <c r="A172" s="126">
        <f t="shared" si="13"/>
        <v>167</v>
      </c>
      <c r="B172" s="126">
        <f t="shared" ref="B172:B177" si="526">$A$18</f>
        <v>13</v>
      </c>
      <c r="C172" s="148">
        <v>1000</v>
      </c>
      <c r="D172" s="148" t="s">
        <v>884</v>
      </c>
      <c r="E172" s="148" t="b">
        <v>0</v>
      </c>
      <c r="F172" s="148" t="b">
        <v>0</v>
      </c>
      <c r="G172" s="148" t="b">
        <f t="shared" si="513"/>
        <v>0</v>
      </c>
      <c r="H172" s="144">
        <f t="shared" ca="1" si="514"/>
        <v>3</v>
      </c>
      <c r="I172" s="144">
        <f t="shared" ca="1" si="514"/>
        <v>1</v>
      </c>
      <c r="J172" s="144">
        <f t="shared" ca="1" si="514"/>
        <v>1</v>
      </c>
      <c r="K172" s="144">
        <f t="shared" ca="1" si="514"/>
        <v>1</v>
      </c>
      <c r="L172" s="144">
        <f t="shared" ca="1" si="514"/>
        <v>1</v>
      </c>
      <c r="M172" s="144">
        <f t="shared" ca="1" si="514"/>
        <v>1</v>
      </c>
      <c r="N172" s="144">
        <f t="shared" ca="1" si="514"/>
        <v>1</v>
      </c>
      <c r="O172" s="144">
        <f t="shared" ca="1" si="514"/>
        <v>1</v>
      </c>
      <c r="P172" s="144">
        <f t="shared" ca="1" si="514"/>
        <v>1</v>
      </c>
      <c r="Q172" s="144">
        <f t="shared" ca="1" si="514"/>
        <v>1</v>
      </c>
      <c r="R172" s="144">
        <f t="shared" ca="1" si="514"/>
        <v>2</v>
      </c>
      <c r="S172" s="144">
        <f t="shared" ca="1" si="514"/>
        <v>1</v>
      </c>
      <c r="T172" s="144">
        <f t="shared" ca="1" si="514"/>
        <v>1</v>
      </c>
      <c r="U172" s="144">
        <f t="shared" ca="1" si="514"/>
        <v>1</v>
      </c>
      <c r="V172" s="144">
        <f t="shared" ca="1" si="514"/>
        <v>1</v>
      </c>
      <c r="W172" s="144">
        <f t="shared" ca="1" si="514"/>
        <v>1</v>
      </c>
      <c r="X172" s="144">
        <f t="shared" ca="1" si="514"/>
        <v>1</v>
      </c>
      <c r="Y172" s="144">
        <f t="shared" ca="1" si="514"/>
        <v>1</v>
      </c>
      <c r="AA172" s="162" t="str" cm="1">
        <f t="array" aca="1" ref="AA172" ca="1">TEXT(LEFT(OFFSET(AA172,-1,0),5)+1,"00000")&amp;MID(OFFSET(AA172,-1,0),6,FIND(" ",OFFSET(AA172,-1,0),7)-5)
&amp;FM172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00002 Presentation_SR36SE 28SE CropgrazeFALSE (F33N11)</v>
      </c>
      <c r="AB172" s="10" t="str">
        <f ca="1">IF(COUNTIF(AA$5:AA172,AA172)=1,"-","Dup")</f>
        <v>-</v>
      </c>
      <c r="AC172" s="10"/>
      <c r="AD172" s="168" t="str">
        <f t="shared" ca="1" si="477"/>
        <v>-</v>
      </c>
      <c r="AE172" s="167" t="b">
        <v>1</v>
      </c>
      <c r="AF172" s="167" t="b">
        <v>1</v>
      </c>
      <c r="AG172" s="168" t="str">
        <f t="shared" ca="1" si="477"/>
        <v>-</v>
      </c>
      <c r="AH172" s="168" t="str">
        <f t="shared" ca="1" si="477"/>
        <v>-</v>
      </c>
      <c r="AI172" s="168" t="b">
        <f t="shared" ca="1" si="477"/>
        <v>1</v>
      </c>
      <c r="AJ172" s="10"/>
      <c r="AK172" s="166" t="b">
        <f t="shared" ca="1" si="478"/>
        <v>1</v>
      </c>
      <c r="AL172" s="166" t="str">
        <f t="shared" ca="1" si="478"/>
        <v>-</v>
      </c>
      <c r="AM172" s="166" t="str">
        <f t="shared" ca="1" si="478"/>
        <v>-</v>
      </c>
      <c r="AN172" s="166" t="str">
        <f t="shared" ca="1" si="478"/>
        <v>-</v>
      </c>
      <c r="AO172" s="166" t="b">
        <f t="shared" ca="1" si="478"/>
        <v>0</v>
      </c>
      <c r="AP172" s="166" t="b">
        <f t="shared" ca="1" si="478"/>
        <v>0</v>
      </c>
      <c r="AQ172" s="166">
        <f t="shared" ca="1" si="479"/>
        <v>0</v>
      </c>
      <c r="AR172" s="166" t="b">
        <f t="shared" ca="1" si="480"/>
        <v>0</v>
      </c>
      <c r="AS172" s="166" t="b">
        <f t="shared" ca="1" si="480"/>
        <v>0</v>
      </c>
      <c r="AT172" s="166" t="str">
        <f t="shared" ca="1" si="480"/>
        <v>-</v>
      </c>
      <c r="AU172" s="166" t="str">
        <f t="shared" ca="1" si="480"/>
        <v>-</v>
      </c>
      <c r="AV172" s="166" t="str">
        <f t="shared" ca="1" si="480"/>
        <v>-</v>
      </c>
      <c r="AW172" s="10"/>
      <c r="AX172" s="166" t="b">
        <f t="shared" ca="1" si="481"/>
        <v>1</v>
      </c>
      <c r="AY172" s="168" t="b">
        <f t="shared" ca="1" si="482"/>
        <v>1</v>
      </c>
      <c r="AZ172" s="168" t="b">
        <f t="shared" ca="1" si="482"/>
        <v>1</v>
      </c>
      <c r="BA172" s="167">
        <f t="shared" ca="1" si="483"/>
        <v>3108</v>
      </c>
      <c r="BB172" s="168" t="str">
        <f t="shared" ca="1" si="484"/>
        <v>-</v>
      </c>
      <c r="BC172" s="168" t="str">
        <f t="shared" ca="1" si="484"/>
        <v>-</v>
      </c>
      <c r="BD172" s="168" t="str">
        <f t="shared" ca="1" si="484"/>
        <v>-</v>
      </c>
      <c r="BE172" s="168" t="str">
        <f t="shared" ca="1" si="484"/>
        <v>-</v>
      </c>
      <c r="BF172" s="168" t="str">
        <f t="shared" ca="1" si="484"/>
        <v>-</v>
      </c>
      <c r="BG172" s="168">
        <f t="shared" ca="1" si="484"/>
        <v>1</v>
      </c>
      <c r="BH172" s="168">
        <f t="shared" ca="1" si="484"/>
        <v>1</v>
      </c>
      <c r="BI172" s="168" t="str">
        <f t="shared" ca="1" si="484"/>
        <v>-</v>
      </c>
      <c r="BJ172" s="168" t="str">
        <f t="shared" ca="1" si="484"/>
        <v>-</v>
      </c>
      <c r="BK172" s="10"/>
      <c r="BL172" s="168" t="str">
        <f t="shared" ca="1" si="484"/>
        <v>-</v>
      </c>
      <c r="BM172" s="168" t="str">
        <f t="shared" ca="1" si="484"/>
        <v>-</v>
      </c>
      <c r="BN172" s="168" t="str">
        <f t="shared" ca="1" si="484"/>
        <v>-</v>
      </c>
      <c r="BO172" s="168" t="str">
        <f t="shared" ca="1" si="484"/>
        <v>-</v>
      </c>
      <c r="BP172" s="168" t="str">
        <f t="shared" ca="1" si="484"/>
        <v>-</v>
      </c>
      <c r="BQ172" s="168" t="str">
        <f t="shared" ca="1" si="484"/>
        <v>-</v>
      </c>
      <c r="BR172" s="168" t="str">
        <f t="shared" ca="1" si="484"/>
        <v>-</v>
      </c>
      <c r="BS172" s="168" t="str">
        <f t="shared" ca="1" si="484"/>
        <v>-</v>
      </c>
      <c r="BT172" s="168" t="str">
        <f t="shared" ca="1" si="484"/>
        <v>-</v>
      </c>
      <c r="BU172" s="168" t="str">
        <f t="shared" ca="1" si="484"/>
        <v>-</v>
      </c>
      <c r="BV172" s="168" t="str">
        <f t="shared" ca="1" si="484"/>
        <v>-</v>
      </c>
      <c r="BW172" s="166" t="str" cm="1">
        <f t="array" aca="1" ref="BW172" ca="1">INDEX(i.rev,$K172,BW$15)</f>
        <v>-</v>
      </c>
      <c r="BX172" s="166" t="str" cm="1">
        <f t="array" aca="1" ref="BX172" ca="1">INDEX(i.rev,$K172,BX$15)</f>
        <v>-</v>
      </c>
      <c r="BY172" s="166" t="str" cm="1">
        <f t="array" aca="1" ref="BY172" ca="1">INDEX(i.rev,$K172,BY$15)</f>
        <v>-</v>
      </c>
      <c r="BZ172" s="166" t="str" cm="1">
        <f t="array" aca="1" ref="BZ172" ca="1">INDEX(i.rev,$K172,BZ$15)</f>
        <v>-</v>
      </c>
      <c r="CA172" s="166" t="str" cm="1">
        <f t="array" aca="1" ref="CA172" ca="1">INDEX(i.rev,$K172,CA$15)</f>
        <v>-</v>
      </c>
      <c r="CB172" s="166" t="str" cm="1">
        <f t="array" aca="1" ref="CB172" ca="1">INDEX(i.rev,$K172,CB$15)</f>
        <v>-</v>
      </c>
      <c r="CC172" s="166" t="str" cm="1">
        <f t="array" aca="1" ref="CC172" ca="1">INDEX(i.rev,$K172,CC$15)</f>
        <v>-</v>
      </c>
      <c r="CD172" s="166" t="str" cm="1">
        <f t="array" aca="1" ref="CD172" ca="1">INDEX(i.rev,$K172,CD$15)</f>
        <v>-</v>
      </c>
      <c r="CE172" s="166" t="str" cm="1">
        <f t="array" aca="1" ref="CE172" ca="1">INDEX(i.rev,$K172,CE$15)</f>
        <v>-</v>
      </c>
      <c r="CF172" s="166" t="str" cm="1">
        <f t="array" aca="1" ref="CF172" ca="1">INDEX(i.rev,$K172,CF$15)</f>
        <v>-</v>
      </c>
      <c r="CG172" s="10"/>
      <c r="CH172" s="168" t="str">
        <f t="shared" ca="1" si="523"/>
        <v>-</v>
      </c>
      <c r="CI172" s="168" t="str">
        <f t="shared" ca="1" si="523"/>
        <v>-</v>
      </c>
      <c r="CJ172" s="168" t="str">
        <f t="shared" ca="1" si="523"/>
        <v>-</v>
      </c>
      <c r="CK172" s="168" t="str">
        <f t="shared" ca="1" si="523"/>
        <v>-</v>
      </c>
      <c r="CL172" s="168" t="str">
        <f t="shared" ca="1" si="523"/>
        <v>-</v>
      </c>
      <c r="CM172" s="168" t="str">
        <f t="shared" ca="1" si="523"/>
        <v>-</v>
      </c>
      <c r="CN172" s="168" t="str">
        <f t="shared" ca="1" si="523"/>
        <v>-</v>
      </c>
      <c r="CO172" s="168" t="str">
        <f t="shared" ca="1" si="523"/>
        <v>-</v>
      </c>
      <c r="CP172" s="168">
        <f t="shared" ca="1" si="523"/>
        <v>1</v>
      </c>
      <c r="CQ172" s="168">
        <f t="shared" ca="1" si="523"/>
        <v>1</v>
      </c>
      <c r="CR172" s="168">
        <f t="shared" ca="1" si="523"/>
        <v>0</v>
      </c>
      <c r="CS172" s="168" t="str">
        <f t="shared" ca="1" si="523"/>
        <v>-</v>
      </c>
      <c r="CT172" s="168" t="str">
        <f t="shared" ca="1" si="523"/>
        <v>-</v>
      </c>
      <c r="CU172" s="168" t="str">
        <f t="shared" ca="1" si="523"/>
        <v>-</v>
      </c>
      <c r="CV172" s="168" t="str">
        <f t="shared" ca="1" si="523"/>
        <v>-</v>
      </c>
      <c r="CW172" s="168" t="str">
        <f t="shared" ca="1" si="523"/>
        <v>-</v>
      </c>
      <c r="CX172" s="168" t="str">
        <f t="shared" ca="1" si="523"/>
        <v>-</v>
      </c>
      <c r="CY172" s="168" t="str">
        <f t="shared" ca="1" si="523"/>
        <v>-</v>
      </c>
      <c r="CZ172" s="168">
        <f t="shared" ca="1" si="523"/>
        <v>0</v>
      </c>
      <c r="DA172" s="168" t="str">
        <f t="shared" ca="1" si="523"/>
        <v>-</v>
      </c>
      <c r="DB172" s="168" t="str">
        <f t="shared" ca="1" si="523"/>
        <v>-</v>
      </c>
      <c r="DC172" s="168" t="str">
        <f t="shared" ca="1" si="523"/>
        <v>-</v>
      </c>
      <c r="DD172" s="168" t="str">
        <f t="shared" ca="1" si="523"/>
        <v>-</v>
      </c>
      <c r="DE172" s="168" t="str">
        <f t="shared" ca="1" si="523"/>
        <v>-</v>
      </c>
      <c r="DF172" s="168">
        <f t="shared" ca="1" si="523"/>
        <v>0</v>
      </c>
      <c r="DG172" s="168">
        <f t="shared" ca="1" si="523"/>
        <v>0</v>
      </c>
      <c r="DH172" s="168">
        <f t="shared" ca="1" si="523"/>
        <v>0</v>
      </c>
      <c r="DI172" s="168">
        <f t="shared" ca="1" si="523"/>
        <v>0</v>
      </c>
      <c r="DJ172" s="168">
        <f t="shared" ca="1" si="523"/>
        <v>0</v>
      </c>
      <c r="DK172" s="168">
        <f t="shared" ca="1" si="523"/>
        <v>0</v>
      </c>
      <c r="DL172" s="168">
        <f t="shared" ca="1" si="523"/>
        <v>0</v>
      </c>
      <c r="DM172" s="168" t="str">
        <f t="shared" ca="1" si="523"/>
        <v>-</v>
      </c>
      <c r="DN172" s="168" t="str">
        <f t="shared" ca="1" si="523"/>
        <v>-</v>
      </c>
      <c r="DO172" s="168" t="str">
        <f t="shared" ca="1" si="523"/>
        <v>-</v>
      </c>
      <c r="DP172" s="168" t="str">
        <f t="shared" ca="1" si="523"/>
        <v>-</v>
      </c>
      <c r="DQ172" s="168" t="str">
        <f t="shared" ca="1" si="523"/>
        <v>-</v>
      </c>
      <c r="DR172" s="168" t="str">
        <f t="shared" ca="1" si="523"/>
        <v>-</v>
      </c>
      <c r="DS172" s="168" t="str">
        <f t="shared" ca="1" si="523"/>
        <v>-</v>
      </c>
      <c r="DT172" s="168" t="str">
        <f t="shared" ca="1" si="523"/>
        <v>-</v>
      </c>
      <c r="DU172" s="168" t="str">
        <f t="shared" ca="1" si="523"/>
        <v>-</v>
      </c>
      <c r="DV172" s="168" t="str">
        <f t="shared" ca="1" si="523"/>
        <v>-</v>
      </c>
      <c r="DW172" s="168" t="str">
        <f t="shared" ca="1" si="523"/>
        <v>-</v>
      </c>
      <c r="DX172" s="10"/>
      <c r="DY172" s="168">
        <f t="shared" ca="1" si="523"/>
        <v>1</v>
      </c>
      <c r="DZ172" s="168" t="str">
        <f t="shared" ca="1" si="523"/>
        <v>-</v>
      </c>
      <c r="EA172" s="168" t="str">
        <f t="shared" ca="1" si="523"/>
        <v>-</v>
      </c>
      <c r="EB172" s="168" t="str">
        <f t="shared" ca="1" si="523"/>
        <v>-</v>
      </c>
      <c r="EC172" s="168" t="str">
        <f t="shared" ca="1" si="486"/>
        <v>-</v>
      </c>
      <c r="ED172" s="168" t="b">
        <f t="shared" ca="1" si="486"/>
        <v>0</v>
      </c>
      <c r="EE172" s="168" t="str">
        <f t="shared" ca="1" si="486"/>
        <v>-</v>
      </c>
      <c r="EF172" s="168">
        <f t="shared" ca="1" si="486"/>
        <v>0</v>
      </c>
      <c r="EG172" s="168" t="str">
        <f t="shared" ca="1" si="486"/>
        <v>-</v>
      </c>
      <c r="EH172" s="166" cm="1">
        <f t="array" aca="1" ref="EH172" ca="1">INDEX(i.rev,$K172,EH$15)</f>
        <v>1</v>
      </c>
      <c r="EI172" s="168">
        <f t="shared" ca="1" si="487"/>
        <v>0</v>
      </c>
      <c r="EJ172" s="168">
        <f t="shared" ca="1" si="487"/>
        <v>1</v>
      </c>
      <c r="EK172" s="168">
        <f t="shared" ca="1" si="487"/>
        <v>0</v>
      </c>
      <c r="EL172" s="168">
        <f t="shared" ca="1" si="487"/>
        <v>1</v>
      </c>
      <c r="EM172" s="168">
        <f t="shared" ca="1" si="487"/>
        <v>1</v>
      </c>
      <c r="EN172" s="168">
        <f t="shared" ca="1" si="487"/>
        <v>1</v>
      </c>
      <c r="EO172" s="168">
        <f t="shared" ca="1" si="487"/>
        <v>0</v>
      </c>
      <c r="EP172" s="168">
        <f t="shared" ca="1" si="487"/>
        <v>0</v>
      </c>
      <c r="EQ172" s="168">
        <f t="shared" ca="1" si="487"/>
        <v>0</v>
      </c>
      <c r="ER172" s="168">
        <f t="shared" ca="1" si="487"/>
        <v>0</v>
      </c>
      <c r="ES172" s="168">
        <f t="shared" ca="1" si="487"/>
        <v>0</v>
      </c>
      <c r="ET172" s="168">
        <f t="shared" ca="1" si="487"/>
        <v>0</v>
      </c>
      <c r="EU172" s="168">
        <f t="shared" ca="1" si="487"/>
        <v>0</v>
      </c>
      <c r="EV172" s="168">
        <f t="shared" ca="1" si="487"/>
        <v>0</v>
      </c>
      <c r="EW172" s="168">
        <f t="shared" ca="1" si="487"/>
        <v>0</v>
      </c>
      <c r="EX172" s="168">
        <f t="shared" ca="1" si="487"/>
        <v>0</v>
      </c>
      <c r="EY172" s="166" cm="1">
        <f t="array" aca="1" ref="EY172" ca="1">INDEX(i.rev,$K172,EY$15)</f>
        <v>0</v>
      </c>
      <c r="EZ172" s="168">
        <f t="shared" ca="1" si="488"/>
        <v>0</v>
      </c>
      <c r="FA172" s="166" cm="1">
        <f t="array" aca="1" ref="FA172" ca="1">INDEX(i.rev,$K172,FA$15)</f>
        <v>1</v>
      </c>
      <c r="FB172" s="168">
        <f t="shared" ca="1" si="489"/>
        <v>0</v>
      </c>
      <c r="FC172" s="168">
        <f t="shared" ca="1" si="489"/>
        <v>0</v>
      </c>
      <c r="FD172" s="168">
        <f t="shared" ca="1" si="489"/>
        <v>0</v>
      </c>
      <c r="FE172" s="168">
        <f t="shared" ca="1" si="489"/>
        <v>0</v>
      </c>
      <c r="FF172" s="168">
        <f t="shared" ca="1" si="489"/>
        <v>0</v>
      </c>
      <c r="FG172" s="168">
        <f t="shared" ca="1" si="489"/>
        <v>0</v>
      </c>
      <c r="FH172" s="168">
        <f t="shared" ref="FH172:GG172" ca="1" si="527">OFFSET(FH$5,$B172,0)</f>
        <v>0</v>
      </c>
      <c r="FI172" s="10">
        <v>0.4</v>
      </c>
      <c r="FJ172" s="168" t="str">
        <f t="shared" ca="1" si="490"/>
        <v>-</v>
      </c>
      <c r="FK172" s="168" t="str">
        <f t="shared" ca="1" si="490"/>
        <v>-</v>
      </c>
      <c r="FL172" s="166" t="b">
        <f t="shared" si="524"/>
        <v>1</v>
      </c>
      <c r="FM172" s="192">
        <f t="shared" si="525"/>
        <v>28</v>
      </c>
      <c r="FN172" s="192">
        <f t="shared" si="525"/>
        <v>40</v>
      </c>
      <c r="FO172" s="166" t="b">
        <f t="shared" ca="1" si="491"/>
        <v>0</v>
      </c>
      <c r="FP172" s="166" t="b">
        <f t="shared" ca="1" si="491"/>
        <v>0</v>
      </c>
      <c r="FQ172" s="166" t="b">
        <f t="shared" ca="1" si="491"/>
        <v>1</v>
      </c>
      <c r="FR172" s="168">
        <f t="shared" ca="1" si="527"/>
        <v>0</v>
      </c>
      <c r="FS172" s="166">
        <f t="shared" ca="1" si="492"/>
        <v>1</v>
      </c>
      <c r="FT172" s="166">
        <f t="shared" ca="1" si="492"/>
        <v>1</v>
      </c>
      <c r="FU172" s="168" t="str">
        <f t="shared" ca="1" si="527"/>
        <v>-</v>
      </c>
      <c r="FV172" s="168" t="str">
        <f t="shared" ca="1" si="527"/>
        <v>-</v>
      </c>
      <c r="FW172" s="168" t="str">
        <f t="shared" ca="1" si="527"/>
        <v>-</v>
      </c>
      <c r="FX172" s="168" t="str">
        <f t="shared" ca="1" si="527"/>
        <v>-</v>
      </c>
      <c r="FY172" s="168" t="str">
        <f t="shared" ca="1" si="527"/>
        <v>-</v>
      </c>
      <c r="FZ172" s="168" t="str">
        <f t="shared" ca="1" si="527"/>
        <v>-</v>
      </c>
      <c r="GA172" s="168" t="str">
        <f t="shared" ca="1" si="527"/>
        <v>-</v>
      </c>
      <c r="GB172" s="168" t="str">
        <f t="shared" ca="1" si="527"/>
        <v>-</v>
      </c>
      <c r="GC172" s="168" t="str">
        <f t="shared" ca="1" si="527"/>
        <v>-</v>
      </c>
      <c r="GD172" s="168" t="b">
        <f t="shared" ca="1" si="527"/>
        <v>1</v>
      </c>
      <c r="GE172" s="168" t="str">
        <f t="shared" ca="1" si="527"/>
        <v>-</v>
      </c>
      <c r="GF172" s="168" t="str">
        <f t="shared" ca="1" si="527"/>
        <v>-</v>
      </c>
      <c r="GG172" s="168" t="str">
        <f t="shared" ca="1" si="527"/>
        <v>-</v>
      </c>
      <c r="GH172" s="168" t="str">
        <f t="shared" ca="1" si="493"/>
        <v>-</v>
      </c>
      <c r="GI172" s="168" t="str">
        <f t="shared" ca="1" si="493"/>
        <v>-</v>
      </c>
      <c r="GJ172" s="168" t="str">
        <f t="shared" ca="1" si="494"/>
        <v>-</v>
      </c>
      <c r="GK172" s="168" t="str">
        <f t="shared" ca="1" si="494"/>
        <v>-</v>
      </c>
      <c r="GL172" s="168" t="str">
        <f t="shared" ca="1" si="494"/>
        <v>-</v>
      </c>
      <c r="GM172" s="168" t="str">
        <f t="shared" ca="1" si="494"/>
        <v>-</v>
      </c>
      <c r="GN172" s="168" t="str">
        <f t="shared" ca="1" si="494"/>
        <v>-</v>
      </c>
      <c r="GO172" s="168" t="str">
        <f t="shared" ca="1" si="494"/>
        <v>-</v>
      </c>
      <c r="GP172" s="168" t="str">
        <f t="shared" ca="1" si="494"/>
        <v>-</v>
      </c>
      <c r="GQ172" s="168" t="str">
        <f t="shared" ca="1" si="494"/>
        <v>-</v>
      </c>
      <c r="GR172" s="168" t="str">
        <f t="shared" ca="1" si="494"/>
        <v>-</v>
      </c>
      <c r="GS172" s="168">
        <f t="shared" ca="1" si="494"/>
        <v>500</v>
      </c>
      <c r="GT172" s="168">
        <f t="shared" ca="1" si="494"/>
        <v>500</v>
      </c>
      <c r="GU172" s="168" t="str">
        <f t="shared" ca="1" si="494"/>
        <v>-</v>
      </c>
      <c r="GV172" s="168" t="str">
        <f t="shared" ca="1" si="494"/>
        <v>-</v>
      </c>
      <c r="GW172" s="168" t="str">
        <f t="shared" ca="1" si="494"/>
        <v>-</v>
      </c>
      <c r="GX172" s="168" t="str">
        <f t="shared" ca="1" si="494"/>
        <v>-</v>
      </c>
      <c r="GY172" s="168" t="str">
        <f t="shared" ca="1" si="494"/>
        <v>-</v>
      </c>
      <c r="GZ172" s="168" t="str">
        <f t="shared" ca="1" si="522"/>
        <v>-</v>
      </c>
      <c r="HA172" s="168" t="str">
        <f t="shared" ca="1" si="522"/>
        <v>-</v>
      </c>
      <c r="HB172" s="168" t="str">
        <f t="shared" ca="1" si="522"/>
        <v>-</v>
      </c>
      <c r="HC172" s="168" t="str">
        <f t="shared" ca="1" si="522"/>
        <v>-</v>
      </c>
      <c r="HD172" s="168" t="str">
        <f t="shared" ca="1" si="522"/>
        <v>-</v>
      </c>
      <c r="HE172" s="168" t="str">
        <f t="shared" ca="1" si="522"/>
        <v>-</v>
      </c>
      <c r="HF172" s="168" t="str">
        <f t="shared" ca="1" si="522"/>
        <v>-</v>
      </c>
      <c r="HG172" s="168" t="str">
        <f t="shared" ca="1" si="522"/>
        <v>-</v>
      </c>
      <c r="HH172" s="168" t="str">
        <f t="shared" ca="1" si="522"/>
        <v>-</v>
      </c>
      <c r="HI172" s="168" t="str">
        <f t="shared" ca="1" si="522"/>
        <v>-</v>
      </c>
      <c r="HJ172" s="168" t="str">
        <f t="shared" ca="1" si="522"/>
        <v>-</v>
      </c>
      <c r="HK172" s="168" t="str">
        <f t="shared" ca="1" si="522"/>
        <v>-</v>
      </c>
      <c r="HL172" s="168" t="str">
        <f t="shared" ca="1" si="522"/>
        <v>-</v>
      </c>
      <c r="HM172" s="168" t="str">
        <f t="shared" ca="1" si="522"/>
        <v>-</v>
      </c>
      <c r="HN172" s="168" t="str">
        <f t="shared" ca="1" si="522"/>
        <v>-</v>
      </c>
      <c r="HO172" s="168" t="str">
        <f t="shared" ca="1" si="522"/>
        <v>-</v>
      </c>
      <c r="HP172" s="168" t="str">
        <f t="shared" ca="1" si="522"/>
        <v>-</v>
      </c>
      <c r="HQ172" s="168" t="str">
        <f t="shared" ca="1" si="522"/>
        <v>-</v>
      </c>
      <c r="HR172" s="168" t="str">
        <f t="shared" ca="1" si="522"/>
        <v>-</v>
      </c>
      <c r="HS172" s="168" t="str">
        <f t="shared" ca="1" si="522"/>
        <v>-</v>
      </c>
      <c r="HT172" s="168" t="str">
        <f t="shared" ca="1" si="522"/>
        <v>-</v>
      </c>
      <c r="HU172" s="168" t="str">
        <f t="shared" ca="1" si="522"/>
        <v>-</v>
      </c>
      <c r="HV172" s="168" t="str">
        <f t="shared" ca="1" si="522"/>
        <v>-</v>
      </c>
      <c r="HW172" s="168" t="str">
        <f t="shared" ca="1" si="522"/>
        <v>-</v>
      </c>
      <c r="HX172" s="168" t="str">
        <f t="shared" ca="1" si="522"/>
        <v>-</v>
      </c>
      <c r="HY172" s="168" t="str">
        <f t="shared" ca="1" si="522"/>
        <v>-</v>
      </c>
      <c r="HZ172" s="168" t="str">
        <f t="shared" ca="1" si="522"/>
        <v>-</v>
      </c>
      <c r="IA172" s="168" t="str">
        <f t="shared" ca="1" si="522"/>
        <v>-</v>
      </c>
      <c r="IB172" s="168" t="str">
        <f t="shared" ca="1" si="522"/>
        <v>-</v>
      </c>
      <c r="IC172" s="168" t="str">
        <f t="shared" ca="1" si="522"/>
        <v>-</v>
      </c>
      <c r="ID172" s="168" t="str">
        <f t="shared" ca="1" si="522"/>
        <v>-</v>
      </c>
      <c r="IE172" s="168" t="str">
        <f t="shared" ca="1" si="522"/>
        <v>-</v>
      </c>
      <c r="IF172" s="168" t="str">
        <f t="shared" ca="1" si="522"/>
        <v>-</v>
      </c>
      <c r="IG172" s="168" t="str">
        <f t="shared" ca="1" si="522"/>
        <v>-</v>
      </c>
      <c r="IH172" s="168" t="str">
        <f t="shared" ca="1" si="522"/>
        <v>-</v>
      </c>
      <c r="II172" s="168" t="str">
        <f t="shared" ca="1" si="522"/>
        <v>-</v>
      </c>
      <c r="IJ172" s="168" t="str">
        <f t="shared" ca="1" si="522"/>
        <v>-</v>
      </c>
      <c r="IK172" s="168" t="str">
        <f t="shared" ca="1" si="522"/>
        <v>-</v>
      </c>
      <c r="IL172" s="168" t="str">
        <f t="shared" ca="1" si="522"/>
        <v>-</v>
      </c>
      <c r="IM172" s="168" t="str">
        <f t="shared" ca="1" si="522"/>
        <v>-</v>
      </c>
      <c r="IN172" s="168" t="str">
        <f t="shared" ca="1" si="522"/>
        <v>-</v>
      </c>
      <c r="IO172" s="168" t="str">
        <f t="shared" ca="1" si="522"/>
        <v>-</v>
      </c>
      <c r="IP172" s="168" t="str">
        <f t="shared" ca="1" si="496"/>
        <v>-</v>
      </c>
      <c r="IQ172" s="168" t="str">
        <f t="shared" ca="1" si="496"/>
        <v>-</v>
      </c>
      <c r="IR172" s="168" t="str">
        <f t="shared" ca="1" si="496"/>
        <v>-</v>
      </c>
      <c r="IS172" s="168" t="str">
        <f t="shared" ca="1" si="496"/>
        <v>-</v>
      </c>
      <c r="IT172" s="168" t="str">
        <f t="shared" ca="1" si="496"/>
        <v>-</v>
      </c>
      <c r="IU172" s="168" t="str">
        <f t="shared" ca="1" si="496"/>
        <v>-</v>
      </c>
      <c r="IV172" s="168" t="str">
        <f t="shared" ca="1" si="496"/>
        <v>-</v>
      </c>
      <c r="IW172" s="168" t="str">
        <f t="shared" ca="1" si="496"/>
        <v>-</v>
      </c>
      <c r="IX172" s="168" t="str">
        <f t="shared" ca="1" si="496"/>
        <v>-</v>
      </c>
      <c r="IY172" s="168" t="str">
        <f t="shared" ca="1" si="496"/>
        <v>-</v>
      </c>
      <c r="IZ172" s="10"/>
      <c r="JA172" s="166">
        <f t="shared" ca="1" si="497"/>
        <v>4.4999999999999998E-2</v>
      </c>
      <c r="JB172" s="166">
        <f t="shared" ca="1" si="498"/>
        <v>4.4999999999999998E-2</v>
      </c>
      <c r="JC172" s="168">
        <f t="shared" ca="1" si="499"/>
        <v>1</v>
      </c>
      <c r="JD172" s="168">
        <f t="shared" ca="1" si="499"/>
        <v>0</v>
      </c>
      <c r="JE172" s="168">
        <f t="shared" ca="1" si="499"/>
        <v>1</v>
      </c>
      <c r="JF172" s="168">
        <f t="shared" ca="1" si="499"/>
        <v>1</v>
      </c>
      <c r="JG172" s="168">
        <f t="shared" ca="1" si="499"/>
        <v>0</v>
      </c>
      <c r="JH172" s="168">
        <f t="shared" ca="1" si="499"/>
        <v>70</v>
      </c>
      <c r="JI172" s="168">
        <f t="shared" ca="1" si="499"/>
        <v>50</v>
      </c>
      <c r="JJ172" s="168">
        <f t="shared" ca="1" si="499"/>
        <v>70</v>
      </c>
      <c r="JK172" s="168">
        <f t="shared" ca="1" si="499"/>
        <v>50</v>
      </c>
      <c r="JL172" s="166">
        <f t="shared" ca="1" si="500"/>
        <v>1</v>
      </c>
      <c r="JM172" s="166">
        <f t="shared" ca="1" si="501"/>
        <v>1</v>
      </c>
      <c r="JN172" s="166">
        <f t="shared" ca="1" si="502"/>
        <v>1</v>
      </c>
      <c r="JO172" s="166">
        <f t="shared" ca="1" si="503"/>
        <v>1</v>
      </c>
      <c r="JP172" s="166">
        <f t="shared" ca="1" si="503"/>
        <v>1</v>
      </c>
      <c r="JQ172" s="168">
        <f t="shared" ca="1" si="499"/>
        <v>1</v>
      </c>
      <c r="JR172" s="10"/>
      <c r="JS172" s="168">
        <f t="shared" ca="1" si="499"/>
        <v>1</v>
      </c>
      <c r="JT172" s="166">
        <f t="shared" ca="1" si="504"/>
        <v>1</v>
      </c>
      <c r="JU172" s="168">
        <f t="shared" ca="1" si="499"/>
        <v>1</v>
      </c>
      <c r="JV172" s="168">
        <f t="shared" ca="1" si="499"/>
        <v>1</v>
      </c>
      <c r="JW172" s="168">
        <f t="shared" ca="1" si="499"/>
        <v>1</v>
      </c>
      <c r="JX172" s="168">
        <f t="shared" ca="1" si="499"/>
        <v>1</v>
      </c>
      <c r="JY172" s="168">
        <f t="shared" ca="1" si="499"/>
        <v>1</v>
      </c>
      <c r="JZ172" s="168">
        <f t="shared" ca="1" si="499"/>
        <v>1</v>
      </c>
      <c r="KA172" s="166">
        <f t="shared" ca="1" si="505"/>
        <v>1</v>
      </c>
      <c r="KB172" s="166">
        <f t="shared" ca="1" si="506"/>
        <v>1</v>
      </c>
      <c r="KC172" s="166">
        <f t="shared" ca="1" si="507"/>
        <v>1</v>
      </c>
      <c r="KD172" s="166" t="str">
        <f t="shared" ca="1" si="508"/>
        <v>-</v>
      </c>
      <c r="KE172" s="168" t="str">
        <f t="shared" ca="1" si="509"/>
        <v>-</v>
      </c>
      <c r="KF172" s="166" t="str">
        <f t="shared" ca="1" si="510"/>
        <v>-</v>
      </c>
      <c r="KG172" s="166" t="str">
        <f t="shared" ca="1" si="511"/>
        <v>-</v>
      </c>
      <c r="KH172" s="166" t="b">
        <f t="shared" ca="1" si="512"/>
        <v>0</v>
      </c>
      <c r="KI172" s="168">
        <f t="shared" ca="1" si="499"/>
        <v>0</v>
      </c>
      <c r="KJ172" s="27">
        <v>0</v>
      </c>
    </row>
    <row r="173" spans="1:296" s="148" customFormat="1" outlineLevel="1">
      <c r="A173" s="126">
        <f t="shared" si="13"/>
        <v>168</v>
      </c>
      <c r="B173" s="126">
        <f t="shared" si="526"/>
        <v>13</v>
      </c>
      <c r="C173" s="148">
        <v>1000</v>
      </c>
      <c r="D173" s="148" t="s">
        <v>884</v>
      </c>
      <c r="E173" s="148" t="b">
        <v>0</v>
      </c>
      <c r="F173" s="148" t="b">
        <v>0</v>
      </c>
      <c r="G173" s="148" t="b">
        <f t="shared" si="513"/>
        <v>0</v>
      </c>
      <c r="H173" s="144">
        <f t="shared" ca="1" si="514"/>
        <v>3</v>
      </c>
      <c r="I173" s="144">
        <f t="shared" ca="1" si="514"/>
        <v>1</v>
      </c>
      <c r="J173" s="144">
        <f t="shared" ca="1" si="514"/>
        <v>1</v>
      </c>
      <c r="K173" s="144">
        <f t="shared" ca="1" si="514"/>
        <v>1</v>
      </c>
      <c r="L173" s="144">
        <f t="shared" ca="1" si="514"/>
        <v>1</v>
      </c>
      <c r="M173" s="144">
        <f t="shared" ca="1" si="514"/>
        <v>1</v>
      </c>
      <c r="N173" s="144">
        <f t="shared" ca="1" si="514"/>
        <v>1</v>
      </c>
      <c r="O173" s="144">
        <f t="shared" ca="1" si="514"/>
        <v>1</v>
      </c>
      <c r="P173" s="144">
        <f t="shared" ca="1" si="514"/>
        <v>1</v>
      </c>
      <c r="Q173" s="144">
        <f t="shared" ca="1" si="514"/>
        <v>1</v>
      </c>
      <c r="R173" s="144">
        <f t="shared" ca="1" si="514"/>
        <v>2</v>
      </c>
      <c r="S173" s="144">
        <f t="shared" ca="1" si="514"/>
        <v>1</v>
      </c>
      <c r="T173" s="144">
        <f t="shared" ca="1" si="514"/>
        <v>1</v>
      </c>
      <c r="U173" s="144">
        <f t="shared" ca="1" si="514"/>
        <v>1</v>
      </c>
      <c r="V173" s="144">
        <f t="shared" ca="1" si="514"/>
        <v>1</v>
      </c>
      <c r="W173" s="144">
        <f t="shared" ca="1" si="514"/>
        <v>1</v>
      </c>
      <c r="X173" s="144">
        <f t="shared" ca="1" si="514"/>
        <v>1</v>
      </c>
      <c r="Y173" s="144">
        <f t="shared" ca="1" si="514"/>
        <v>1</v>
      </c>
      <c r="AA173" s="162" t="str" cm="1">
        <f t="array" aca="1" ref="AA173" ca="1">TEXT(LEFT(OFFSET(AA173,-1,0),5)+1,"00000")&amp;MID(OFFSET(AA173,-1,0),6,FIND(" ",OFFSET(AA173,-1,0),7)-5)
&amp;FM173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00003 Presentation_SR36SE 24SE CropgrazeFALSE (F33N11)</v>
      </c>
      <c r="AB173" s="10" t="str">
        <f ca="1">IF(COUNTIF(AA$5:AA173,AA173)=1,"-","Dup")</f>
        <v>-</v>
      </c>
      <c r="AC173" s="10"/>
      <c r="AD173" s="168" t="str">
        <f t="shared" ca="1" si="477"/>
        <v>-</v>
      </c>
      <c r="AE173" s="167" t="b">
        <v>1</v>
      </c>
      <c r="AF173" s="167" t="b">
        <v>1</v>
      </c>
      <c r="AG173" s="168" t="str">
        <f t="shared" ca="1" si="477"/>
        <v>-</v>
      </c>
      <c r="AH173" s="168" t="str">
        <f t="shared" ca="1" si="477"/>
        <v>-</v>
      </c>
      <c r="AI173" s="168" t="b">
        <f t="shared" ca="1" si="477"/>
        <v>1</v>
      </c>
      <c r="AJ173" s="10"/>
      <c r="AK173" s="166" t="b">
        <f t="shared" ca="1" si="478"/>
        <v>1</v>
      </c>
      <c r="AL173" s="166" t="str">
        <f t="shared" ca="1" si="478"/>
        <v>-</v>
      </c>
      <c r="AM173" s="166" t="str">
        <f t="shared" ca="1" si="478"/>
        <v>-</v>
      </c>
      <c r="AN173" s="166" t="str">
        <f t="shared" ca="1" si="478"/>
        <v>-</v>
      </c>
      <c r="AO173" s="166" t="b">
        <f t="shared" ca="1" si="478"/>
        <v>0</v>
      </c>
      <c r="AP173" s="166" t="b">
        <f t="shared" ca="1" si="478"/>
        <v>0</v>
      </c>
      <c r="AQ173" s="166">
        <f t="shared" ca="1" si="479"/>
        <v>0</v>
      </c>
      <c r="AR173" s="166" t="b">
        <f t="shared" ca="1" si="480"/>
        <v>0</v>
      </c>
      <c r="AS173" s="166" t="b">
        <f t="shared" ca="1" si="480"/>
        <v>0</v>
      </c>
      <c r="AT173" s="166" t="str">
        <f t="shared" ca="1" si="480"/>
        <v>-</v>
      </c>
      <c r="AU173" s="166" t="str">
        <f t="shared" ca="1" si="480"/>
        <v>-</v>
      </c>
      <c r="AV173" s="166" t="str">
        <f t="shared" ca="1" si="480"/>
        <v>-</v>
      </c>
      <c r="AW173" s="10"/>
      <c r="AX173" s="166" t="b">
        <f t="shared" ca="1" si="481"/>
        <v>1</v>
      </c>
      <c r="AY173" s="168" t="b">
        <f t="shared" ca="1" si="482"/>
        <v>1</v>
      </c>
      <c r="AZ173" s="168" t="b">
        <f t="shared" ca="1" si="482"/>
        <v>1</v>
      </c>
      <c r="BA173" s="167">
        <f t="shared" ca="1" si="483"/>
        <v>3108</v>
      </c>
      <c r="BB173" s="168" t="str">
        <f t="shared" ca="1" si="484"/>
        <v>-</v>
      </c>
      <c r="BC173" s="168" t="str">
        <f t="shared" ca="1" si="484"/>
        <v>-</v>
      </c>
      <c r="BD173" s="168" t="str">
        <f t="shared" ca="1" si="484"/>
        <v>-</v>
      </c>
      <c r="BE173" s="168" t="str">
        <f t="shared" ca="1" si="484"/>
        <v>-</v>
      </c>
      <c r="BF173" s="168" t="str">
        <f t="shared" ca="1" si="484"/>
        <v>-</v>
      </c>
      <c r="BG173" s="168">
        <f t="shared" ca="1" si="484"/>
        <v>1</v>
      </c>
      <c r="BH173" s="168">
        <f t="shared" ca="1" si="484"/>
        <v>1</v>
      </c>
      <c r="BI173" s="168" t="str">
        <f t="shared" ca="1" si="484"/>
        <v>-</v>
      </c>
      <c r="BJ173" s="168" t="str">
        <f t="shared" ca="1" si="484"/>
        <v>-</v>
      </c>
      <c r="BK173" s="10"/>
      <c r="BL173" s="168" t="str">
        <f t="shared" ca="1" si="484"/>
        <v>-</v>
      </c>
      <c r="BM173" s="168" t="str">
        <f t="shared" ca="1" si="484"/>
        <v>-</v>
      </c>
      <c r="BN173" s="168" t="str">
        <f t="shared" ca="1" si="484"/>
        <v>-</v>
      </c>
      <c r="BO173" s="168" t="str">
        <f t="shared" ca="1" si="484"/>
        <v>-</v>
      </c>
      <c r="BP173" s="168" t="str">
        <f t="shared" ca="1" si="484"/>
        <v>-</v>
      </c>
      <c r="BQ173" s="168" t="str">
        <f t="shared" ca="1" si="484"/>
        <v>-</v>
      </c>
      <c r="BR173" s="168" t="str">
        <f t="shared" ref="BR173:BV173" ca="1" si="528">OFFSET(BR$5,$B173,0)</f>
        <v>-</v>
      </c>
      <c r="BS173" s="168" t="str">
        <f t="shared" ca="1" si="528"/>
        <v>-</v>
      </c>
      <c r="BT173" s="168" t="str">
        <f t="shared" ca="1" si="528"/>
        <v>-</v>
      </c>
      <c r="BU173" s="168" t="str">
        <f t="shared" ca="1" si="528"/>
        <v>-</v>
      </c>
      <c r="BV173" s="168" t="str">
        <f t="shared" ca="1" si="528"/>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23"/>
        <v>-</v>
      </c>
      <c r="CI173" s="168" t="str">
        <f t="shared" ca="1" si="523"/>
        <v>-</v>
      </c>
      <c r="CJ173" s="168" t="str">
        <f t="shared" ca="1" si="523"/>
        <v>-</v>
      </c>
      <c r="CK173" s="168" t="str">
        <f t="shared" ca="1" si="523"/>
        <v>-</v>
      </c>
      <c r="CL173" s="168" t="str">
        <f t="shared" ca="1" si="523"/>
        <v>-</v>
      </c>
      <c r="CM173" s="168" t="str">
        <f t="shared" ca="1" si="523"/>
        <v>-</v>
      </c>
      <c r="CN173" s="168" t="str">
        <f t="shared" ca="1" si="523"/>
        <v>-</v>
      </c>
      <c r="CO173" s="168" t="str">
        <f t="shared" ca="1" si="523"/>
        <v>-</v>
      </c>
      <c r="CP173" s="168">
        <f t="shared" ca="1" si="523"/>
        <v>1</v>
      </c>
      <c r="CQ173" s="168">
        <f t="shared" ca="1" si="523"/>
        <v>1</v>
      </c>
      <c r="CR173" s="168">
        <f t="shared" ca="1" si="523"/>
        <v>0</v>
      </c>
      <c r="CS173" s="168" t="str">
        <f t="shared" ca="1" si="523"/>
        <v>-</v>
      </c>
      <c r="CT173" s="168" t="str">
        <f t="shared" ca="1" si="523"/>
        <v>-</v>
      </c>
      <c r="CU173" s="168" t="str">
        <f t="shared" ca="1" si="523"/>
        <v>-</v>
      </c>
      <c r="CV173" s="168" t="str">
        <f t="shared" ca="1" si="523"/>
        <v>-</v>
      </c>
      <c r="CW173" s="168" t="str">
        <f t="shared" ca="1" si="523"/>
        <v>-</v>
      </c>
      <c r="CX173" s="168" t="str">
        <f t="shared" ca="1" si="523"/>
        <v>-</v>
      </c>
      <c r="CY173" s="168" t="str">
        <f t="shared" ca="1" si="523"/>
        <v>-</v>
      </c>
      <c r="CZ173" s="168">
        <f t="shared" ca="1" si="523"/>
        <v>0</v>
      </c>
      <c r="DA173" s="168" t="str">
        <f t="shared" ca="1" si="523"/>
        <v>-</v>
      </c>
      <c r="DB173" s="168" t="str">
        <f t="shared" ca="1" si="523"/>
        <v>-</v>
      </c>
      <c r="DC173" s="168" t="str">
        <f t="shared" ca="1" si="523"/>
        <v>-</v>
      </c>
      <c r="DD173" s="168" t="str">
        <f t="shared" ca="1" si="523"/>
        <v>-</v>
      </c>
      <c r="DE173" s="168" t="str">
        <f t="shared" ca="1" si="523"/>
        <v>-</v>
      </c>
      <c r="DF173" s="168">
        <f t="shared" ca="1" si="523"/>
        <v>0</v>
      </c>
      <c r="DG173" s="168">
        <f t="shared" ca="1" si="523"/>
        <v>0</v>
      </c>
      <c r="DH173" s="168">
        <f t="shared" ca="1" si="523"/>
        <v>0</v>
      </c>
      <c r="DI173" s="168">
        <f t="shared" ca="1" si="523"/>
        <v>0</v>
      </c>
      <c r="DJ173" s="168">
        <f t="shared" ca="1" si="523"/>
        <v>0</v>
      </c>
      <c r="DK173" s="168">
        <f t="shared" ca="1" si="523"/>
        <v>0</v>
      </c>
      <c r="DL173" s="168">
        <f t="shared" ca="1" si="523"/>
        <v>0</v>
      </c>
      <c r="DM173" s="168" t="str">
        <f t="shared" ca="1" si="523"/>
        <v>-</v>
      </c>
      <c r="DN173" s="168" t="str">
        <f t="shared" ca="1" si="523"/>
        <v>-</v>
      </c>
      <c r="DO173" s="168" t="str">
        <f t="shared" ca="1" si="523"/>
        <v>-</v>
      </c>
      <c r="DP173" s="168" t="str">
        <f t="shared" ca="1" si="523"/>
        <v>-</v>
      </c>
      <c r="DQ173" s="168" t="str">
        <f t="shared" ca="1" si="523"/>
        <v>-</v>
      </c>
      <c r="DR173" s="168" t="str">
        <f t="shared" ca="1" si="523"/>
        <v>-</v>
      </c>
      <c r="DS173" s="168" t="str">
        <f t="shared" ca="1" si="523"/>
        <v>-</v>
      </c>
      <c r="DT173" s="168" t="str">
        <f t="shared" ca="1" si="523"/>
        <v>-</v>
      </c>
      <c r="DU173" s="168" t="str">
        <f t="shared" ca="1" si="523"/>
        <v>-</v>
      </c>
      <c r="DV173" s="168" t="str">
        <f t="shared" ca="1" si="523"/>
        <v>-</v>
      </c>
      <c r="DW173" s="168" t="str">
        <f t="shared" ca="1" si="523"/>
        <v>-</v>
      </c>
      <c r="DX173" s="10"/>
      <c r="DY173" s="168">
        <f t="shared" ca="1" si="523"/>
        <v>1</v>
      </c>
      <c r="DZ173" s="168" t="str">
        <f t="shared" ca="1" si="523"/>
        <v>-</v>
      </c>
      <c r="EA173" s="168" t="str">
        <f t="shared" ca="1" si="523"/>
        <v>-</v>
      </c>
      <c r="EB173" s="168" t="str">
        <f t="shared" ca="1" si="523"/>
        <v>-</v>
      </c>
      <c r="EC173" s="168" t="str">
        <f t="shared" ca="1" si="486"/>
        <v>-</v>
      </c>
      <c r="ED173" s="168" t="b">
        <f t="shared" ca="1" si="486"/>
        <v>0</v>
      </c>
      <c r="EE173" s="168" t="str">
        <f t="shared" ca="1" si="486"/>
        <v>-</v>
      </c>
      <c r="EF173" s="168">
        <f t="shared" ca="1" si="486"/>
        <v>0</v>
      </c>
      <c r="EG173" s="168" t="str">
        <f t="shared" ca="1" si="486"/>
        <v>-</v>
      </c>
      <c r="EH173" s="166" cm="1">
        <f t="array" aca="1" ref="EH173" ca="1">INDEX(i.rev,$K173,EH$15)</f>
        <v>1</v>
      </c>
      <c r="EI173" s="168">
        <f t="shared" ca="1" si="487"/>
        <v>0</v>
      </c>
      <c r="EJ173" s="168">
        <f t="shared" ca="1" si="487"/>
        <v>1</v>
      </c>
      <c r="EK173" s="168">
        <f t="shared" ca="1" si="487"/>
        <v>0</v>
      </c>
      <c r="EL173" s="168">
        <f t="shared" ca="1" si="487"/>
        <v>1</v>
      </c>
      <c r="EM173" s="168">
        <f t="shared" ca="1" si="487"/>
        <v>1</v>
      </c>
      <c r="EN173" s="168">
        <f t="shared" ca="1" si="487"/>
        <v>1</v>
      </c>
      <c r="EO173" s="168">
        <f t="shared" ca="1" si="487"/>
        <v>0</v>
      </c>
      <c r="EP173" s="168">
        <f t="shared" ca="1" si="487"/>
        <v>0</v>
      </c>
      <c r="EQ173" s="168">
        <f t="shared" ca="1" si="487"/>
        <v>0</v>
      </c>
      <c r="ER173" s="168">
        <f t="shared" ca="1" si="487"/>
        <v>0</v>
      </c>
      <c r="ES173" s="168">
        <f t="shared" ca="1" si="487"/>
        <v>0</v>
      </c>
      <c r="ET173" s="168">
        <f t="shared" ca="1" si="487"/>
        <v>0</v>
      </c>
      <c r="EU173" s="168">
        <f t="shared" ca="1" si="487"/>
        <v>0</v>
      </c>
      <c r="EV173" s="168">
        <f t="shared" ca="1" si="487"/>
        <v>0</v>
      </c>
      <c r="EW173" s="168">
        <f t="shared" ca="1" si="487"/>
        <v>0</v>
      </c>
      <c r="EX173" s="168">
        <f t="shared" ca="1" si="487"/>
        <v>0</v>
      </c>
      <c r="EY173" s="166" cm="1">
        <f t="array" aca="1" ref="EY173" ca="1">INDEX(i.rev,$K173,EY$15)</f>
        <v>0</v>
      </c>
      <c r="EZ173" s="168">
        <f t="shared" ca="1" si="488"/>
        <v>0</v>
      </c>
      <c r="FA173" s="166" cm="1">
        <f t="array" aca="1" ref="FA173" ca="1">INDEX(i.rev,$K173,FA$15)</f>
        <v>1</v>
      </c>
      <c r="FB173" s="168">
        <f t="shared" ref="FB173:GG185" ca="1" si="529">OFFSET(FB$5,$B173,0)</f>
        <v>0</v>
      </c>
      <c r="FC173" s="168">
        <f t="shared" ca="1" si="529"/>
        <v>0</v>
      </c>
      <c r="FD173" s="168">
        <f t="shared" ca="1" si="529"/>
        <v>0</v>
      </c>
      <c r="FE173" s="168">
        <f t="shared" ca="1" si="529"/>
        <v>0</v>
      </c>
      <c r="FF173" s="168">
        <f t="shared" ca="1" si="529"/>
        <v>0</v>
      </c>
      <c r="FG173" s="168">
        <f t="shared" ca="1" si="529"/>
        <v>0</v>
      </c>
      <c r="FH173" s="168">
        <f t="shared" ca="1" si="529"/>
        <v>0</v>
      </c>
      <c r="FI173" s="10">
        <v>0.4</v>
      </c>
      <c r="FJ173" s="168" t="str">
        <f t="shared" ca="1" si="490"/>
        <v>-</v>
      </c>
      <c r="FK173" s="168" t="str">
        <f t="shared" ca="1" si="490"/>
        <v>-</v>
      </c>
      <c r="FL173" s="166" t="b">
        <f t="shared" si="524"/>
        <v>1</v>
      </c>
      <c r="FM173" s="192">
        <f t="shared" si="525"/>
        <v>24</v>
      </c>
      <c r="FN173" s="192">
        <f t="shared" si="525"/>
        <v>40</v>
      </c>
      <c r="FO173" s="166" t="b">
        <f t="shared" ca="1" si="491"/>
        <v>0</v>
      </c>
      <c r="FP173" s="166" t="b">
        <f t="shared" ca="1" si="491"/>
        <v>0</v>
      </c>
      <c r="FQ173" s="166" t="b">
        <f t="shared" ca="1" si="491"/>
        <v>1</v>
      </c>
      <c r="FR173" s="168">
        <f t="shared" ca="1" si="529"/>
        <v>0</v>
      </c>
      <c r="FS173" s="166">
        <f t="shared" ca="1" si="492"/>
        <v>1</v>
      </c>
      <c r="FT173" s="166">
        <f t="shared" ca="1" si="492"/>
        <v>1</v>
      </c>
      <c r="FU173" s="168" t="str">
        <f t="shared" ca="1" si="529"/>
        <v>-</v>
      </c>
      <c r="FV173" s="168" t="str">
        <f t="shared" ca="1" si="529"/>
        <v>-</v>
      </c>
      <c r="FW173" s="168" t="str">
        <f t="shared" ca="1" si="529"/>
        <v>-</v>
      </c>
      <c r="FX173" s="168" t="str">
        <f t="shared" ca="1" si="529"/>
        <v>-</v>
      </c>
      <c r="FY173" s="168" t="str">
        <f t="shared" ca="1" si="529"/>
        <v>-</v>
      </c>
      <c r="FZ173" s="168" t="str">
        <f t="shared" ca="1" si="529"/>
        <v>-</v>
      </c>
      <c r="GA173" s="168" t="str">
        <f t="shared" ca="1" si="529"/>
        <v>-</v>
      </c>
      <c r="GB173" s="168" t="str">
        <f t="shared" ca="1" si="529"/>
        <v>-</v>
      </c>
      <c r="GC173" s="168" t="str">
        <f t="shared" ca="1" si="529"/>
        <v>-</v>
      </c>
      <c r="GD173" s="168" t="b">
        <f t="shared" ca="1" si="529"/>
        <v>1</v>
      </c>
      <c r="GE173" s="168" t="str">
        <f t="shared" ca="1" si="529"/>
        <v>-</v>
      </c>
      <c r="GF173" s="168" t="str">
        <f t="shared" ca="1" si="529"/>
        <v>-</v>
      </c>
      <c r="GG173" s="168" t="str">
        <f t="shared" ca="1" si="529"/>
        <v>-</v>
      </c>
      <c r="GH173" s="168" t="str">
        <f t="shared" ca="1" si="493"/>
        <v>-</v>
      </c>
      <c r="GI173" s="168" t="str">
        <f t="shared" ca="1" si="493"/>
        <v>-</v>
      </c>
      <c r="GJ173" s="168" t="str">
        <f t="shared" ca="1" si="494"/>
        <v>-</v>
      </c>
      <c r="GK173" s="168" t="str">
        <f t="shared" ca="1" si="494"/>
        <v>-</v>
      </c>
      <c r="GL173" s="168" t="str">
        <f t="shared" ca="1" si="494"/>
        <v>-</v>
      </c>
      <c r="GM173" s="168" t="str">
        <f t="shared" ca="1" si="494"/>
        <v>-</v>
      </c>
      <c r="GN173" s="168" t="str">
        <f t="shared" ca="1" si="494"/>
        <v>-</v>
      </c>
      <c r="GO173" s="168" t="str">
        <f t="shared" ca="1" si="494"/>
        <v>-</v>
      </c>
      <c r="GP173" s="168" t="str">
        <f t="shared" ca="1" si="494"/>
        <v>-</v>
      </c>
      <c r="GQ173" s="168" t="str">
        <f t="shared" ca="1" si="494"/>
        <v>-</v>
      </c>
      <c r="GR173" s="168" t="str">
        <f t="shared" ca="1" si="494"/>
        <v>-</v>
      </c>
      <c r="GS173" s="168">
        <f t="shared" ca="1" si="494"/>
        <v>500</v>
      </c>
      <c r="GT173" s="168">
        <f t="shared" ca="1" si="494"/>
        <v>500</v>
      </c>
      <c r="GU173" s="168" t="str">
        <f t="shared" ca="1" si="494"/>
        <v>-</v>
      </c>
      <c r="GV173" s="168" t="str">
        <f t="shared" ca="1" si="494"/>
        <v>-</v>
      </c>
      <c r="GW173" s="168" t="str">
        <f t="shared" ca="1" si="494"/>
        <v>-</v>
      </c>
      <c r="GX173" s="168" t="str">
        <f t="shared" ca="1" si="494"/>
        <v>-</v>
      </c>
      <c r="GY173" s="168" t="str">
        <f t="shared" ca="1" si="494"/>
        <v>-</v>
      </c>
      <c r="GZ173" s="168" t="str">
        <f t="shared" ca="1" si="522"/>
        <v>-</v>
      </c>
      <c r="HA173" s="168" t="str">
        <f t="shared" ca="1" si="522"/>
        <v>-</v>
      </c>
      <c r="HB173" s="168" t="str">
        <f t="shared" ca="1" si="522"/>
        <v>-</v>
      </c>
      <c r="HC173" s="168" t="str">
        <f t="shared" ca="1" si="522"/>
        <v>-</v>
      </c>
      <c r="HD173" s="168" t="str">
        <f t="shared" ca="1" si="522"/>
        <v>-</v>
      </c>
      <c r="HE173" s="168" t="str">
        <f t="shared" ca="1" si="522"/>
        <v>-</v>
      </c>
      <c r="HF173" s="168" t="str">
        <f t="shared" ref="GZ173:IO175" ca="1" si="530">OFFSET(HF$5,$B173,0)</f>
        <v>-</v>
      </c>
      <c r="HG173" s="168" t="str">
        <f t="shared" ca="1" si="530"/>
        <v>-</v>
      </c>
      <c r="HH173" s="168" t="str">
        <f t="shared" ca="1" si="530"/>
        <v>-</v>
      </c>
      <c r="HI173" s="168" t="str">
        <f t="shared" ca="1" si="530"/>
        <v>-</v>
      </c>
      <c r="HJ173" s="168" t="str">
        <f t="shared" ca="1" si="530"/>
        <v>-</v>
      </c>
      <c r="HK173" s="168" t="str">
        <f t="shared" ca="1" si="530"/>
        <v>-</v>
      </c>
      <c r="HL173" s="168" t="str">
        <f t="shared" ca="1" si="530"/>
        <v>-</v>
      </c>
      <c r="HM173" s="168" t="str">
        <f t="shared" ca="1" si="530"/>
        <v>-</v>
      </c>
      <c r="HN173" s="168" t="str">
        <f t="shared" ca="1" si="530"/>
        <v>-</v>
      </c>
      <c r="HO173" s="168" t="str">
        <f t="shared" ca="1" si="530"/>
        <v>-</v>
      </c>
      <c r="HP173" s="168" t="str">
        <f t="shared" ca="1" si="530"/>
        <v>-</v>
      </c>
      <c r="HQ173" s="168" t="str">
        <f t="shared" ca="1" si="530"/>
        <v>-</v>
      </c>
      <c r="HR173" s="168" t="str">
        <f t="shared" ca="1" si="530"/>
        <v>-</v>
      </c>
      <c r="HS173" s="168" t="str">
        <f t="shared" ca="1" si="530"/>
        <v>-</v>
      </c>
      <c r="HT173" s="168" t="str">
        <f t="shared" ca="1" si="530"/>
        <v>-</v>
      </c>
      <c r="HU173" s="168" t="str">
        <f t="shared" ca="1" si="530"/>
        <v>-</v>
      </c>
      <c r="HV173" s="168" t="str">
        <f t="shared" ca="1" si="530"/>
        <v>-</v>
      </c>
      <c r="HW173" s="168" t="str">
        <f t="shared" ca="1" si="530"/>
        <v>-</v>
      </c>
      <c r="HX173" s="168" t="str">
        <f t="shared" ca="1" si="530"/>
        <v>-</v>
      </c>
      <c r="HY173" s="168" t="str">
        <f t="shared" ca="1" si="530"/>
        <v>-</v>
      </c>
      <c r="HZ173" s="168" t="str">
        <f t="shared" ca="1" si="530"/>
        <v>-</v>
      </c>
      <c r="IA173" s="168" t="str">
        <f t="shared" ca="1" si="530"/>
        <v>-</v>
      </c>
      <c r="IB173" s="168" t="str">
        <f t="shared" ca="1" si="530"/>
        <v>-</v>
      </c>
      <c r="IC173" s="168" t="str">
        <f t="shared" ca="1" si="530"/>
        <v>-</v>
      </c>
      <c r="ID173" s="168" t="str">
        <f t="shared" ca="1" si="530"/>
        <v>-</v>
      </c>
      <c r="IE173" s="168" t="str">
        <f t="shared" ca="1" si="530"/>
        <v>-</v>
      </c>
      <c r="IF173" s="168" t="str">
        <f t="shared" ca="1" si="530"/>
        <v>-</v>
      </c>
      <c r="IG173" s="168" t="str">
        <f t="shared" ca="1" si="530"/>
        <v>-</v>
      </c>
      <c r="IH173" s="168" t="str">
        <f t="shared" ca="1" si="530"/>
        <v>-</v>
      </c>
      <c r="II173" s="168" t="str">
        <f t="shared" ca="1" si="530"/>
        <v>-</v>
      </c>
      <c r="IJ173" s="168" t="str">
        <f t="shared" ca="1" si="530"/>
        <v>-</v>
      </c>
      <c r="IK173" s="168" t="str">
        <f t="shared" ca="1" si="530"/>
        <v>-</v>
      </c>
      <c r="IL173" s="168" t="str">
        <f t="shared" ca="1" si="530"/>
        <v>-</v>
      </c>
      <c r="IM173" s="168" t="str">
        <f t="shared" ca="1" si="530"/>
        <v>-</v>
      </c>
      <c r="IN173" s="168" t="str">
        <f t="shared" ca="1" si="530"/>
        <v>-</v>
      </c>
      <c r="IO173" s="168" t="str">
        <f t="shared" ca="1" si="530"/>
        <v>-</v>
      </c>
      <c r="IP173" s="168" t="str">
        <f t="shared" ca="1" si="496"/>
        <v>-</v>
      </c>
      <c r="IQ173" s="168" t="str">
        <f t="shared" ca="1" si="496"/>
        <v>-</v>
      </c>
      <c r="IR173" s="168" t="str">
        <f t="shared" ca="1" si="496"/>
        <v>-</v>
      </c>
      <c r="IS173" s="168" t="str">
        <f t="shared" ca="1" si="496"/>
        <v>-</v>
      </c>
      <c r="IT173" s="168" t="str">
        <f t="shared" ca="1" si="496"/>
        <v>-</v>
      </c>
      <c r="IU173" s="168" t="str">
        <f t="shared" ca="1" si="496"/>
        <v>-</v>
      </c>
      <c r="IV173" s="168" t="str">
        <f t="shared" ca="1" si="496"/>
        <v>-</v>
      </c>
      <c r="IW173" s="168" t="str">
        <f t="shared" ca="1" si="496"/>
        <v>-</v>
      </c>
      <c r="IX173" s="168" t="str">
        <f t="shared" ca="1" si="496"/>
        <v>-</v>
      </c>
      <c r="IY173" s="168" t="str">
        <f t="shared" ca="1" si="496"/>
        <v>-</v>
      </c>
      <c r="IZ173" s="10"/>
      <c r="JA173" s="166">
        <f t="shared" ca="1" si="497"/>
        <v>4.4999999999999998E-2</v>
      </c>
      <c r="JB173" s="166">
        <f t="shared" ca="1" si="498"/>
        <v>4.4999999999999998E-2</v>
      </c>
      <c r="JC173" s="168">
        <f t="shared" ca="1" si="499"/>
        <v>1</v>
      </c>
      <c r="JD173" s="168">
        <f t="shared" ca="1" si="499"/>
        <v>0</v>
      </c>
      <c r="JE173" s="168">
        <f t="shared" ca="1" si="499"/>
        <v>1</v>
      </c>
      <c r="JF173" s="168">
        <f t="shared" ca="1" si="499"/>
        <v>1</v>
      </c>
      <c r="JG173" s="168">
        <f t="shared" ca="1" si="499"/>
        <v>0</v>
      </c>
      <c r="JH173" s="168">
        <f t="shared" ca="1" si="499"/>
        <v>70</v>
      </c>
      <c r="JI173" s="168">
        <f t="shared" ca="1" si="499"/>
        <v>50</v>
      </c>
      <c r="JJ173" s="168">
        <f t="shared" ca="1" si="499"/>
        <v>70</v>
      </c>
      <c r="JK173" s="168">
        <f t="shared" ca="1" si="499"/>
        <v>50</v>
      </c>
      <c r="JL173" s="166">
        <f t="shared" ca="1" si="500"/>
        <v>1</v>
      </c>
      <c r="JM173" s="166">
        <f t="shared" ca="1" si="501"/>
        <v>1</v>
      </c>
      <c r="JN173" s="166">
        <f t="shared" ca="1" si="502"/>
        <v>1</v>
      </c>
      <c r="JO173" s="166">
        <f t="shared" ca="1" si="503"/>
        <v>1</v>
      </c>
      <c r="JP173" s="166">
        <f t="shared" ca="1" si="503"/>
        <v>1</v>
      </c>
      <c r="JQ173" s="168">
        <f t="shared" ca="1" si="499"/>
        <v>1</v>
      </c>
      <c r="JR173" s="10"/>
      <c r="JS173" s="168">
        <f t="shared" ca="1" si="499"/>
        <v>1</v>
      </c>
      <c r="JT173" s="166">
        <f t="shared" ca="1" si="504"/>
        <v>1</v>
      </c>
      <c r="JU173" s="168">
        <f t="shared" ca="1" si="499"/>
        <v>1</v>
      </c>
      <c r="JV173" s="168">
        <f t="shared" ca="1" si="499"/>
        <v>1</v>
      </c>
      <c r="JW173" s="168">
        <f t="shared" ca="1" si="499"/>
        <v>1</v>
      </c>
      <c r="JX173" s="168">
        <f t="shared" ca="1" si="499"/>
        <v>1</v>
      </c>
      <c r="JY173" s="168">
        <f t="shared" ca="1" si="499"/>
        <v>1</v>
      </c>
      <c r="JZ173" s="168">
        <f t="shared" ca="1" si="499"/>
        <v>1</v>
      </c>
      <c r="KA173" s="166">
        <f t="shared" ca="1" si="505"/>
        <v>1</v>
      </c>
      <c r="KB173" s="166">
        <f t="shared" ca="1" si="506"/>
        <v>1</v>
      </c>
      <c r="KC173" s="166">
        <f t="shared" ca="1" si="507"/>
        <v>1</v>
      </c>
      <c r="KD173" s="166" t="str">
        <f t="shared" ca="1" si="508"/>
        <v>-</v>
      </c>
      <c r="KE173" s="168" t="str">
        <f t="shared" ca="1" si="509"/>
        <v>-</v>
      </c>
      <c r="KF173" s="166" t="str">
        <f t="shared" ca="1" si="510"/>
        <v>-</v>
      </c>
      <c r="KG173" s="166" t="str">
        <f t="shared" ca="1" si="511"/>
        <v>-</v>
      </c>
      <c r="KH173" s="166" t="b">
        <f t="shared" ca="1" si="512"/>
        <v>0</v>
      </c>
      <c r="KI173" s="168">
        <f t="shared" ca="1" si="499"/>
        <v>0</v>
      </c>
      <c r="KJ173" s="27">
        <v>0</v>
      </c>
    </row>
    <row r="174" spans="1:296" s="148" customFormat="1" outlineLevel="1">
      <c r="A174" s="126">
        <f t="shared" si="13"/>
        <v>169</v>
      </c>
      <c r="B174" s="126">
        <f t="shared" si="526"/>
        <v>13</v>
      </c>
      <c r="C174" s="148">
        <v>1000</v>
      </c>
      <c r="D174" s="148" t="s">
        <v>884</v>
      </c>
      <c r="E174" s="148" t="b">
        <v>0</v>
      </c>
      <c r="F174" s="148" t="b">
        <v>0</v>
      </c>
      <c r="G174" s="148" t="b">
        <f t="shared" si="513"/>
        <v>0</v>
      </c>
      <c r="H174" s="144">
        <f t="shared" ca="1" si="514"/>
        <v>3</v>
      </c>
      <c r="I174" s="144">
        <f t="shared" ca="1" si="514"/>
        <v>1</v>
      </c>
      <c r="J174" s="144">
        <f t="shared" ca="1" si="514"/>
        <v>1</v>
      </c>
      <c r="K174" s="144">
        <f t="shared" ca="1" si="514"/>
        <v>1</v>
      </c>
      <c r="L174" s="144">
        <f t="shared" ca="1" si="514"/>
        <v>1</v>
      </c>
      <c r="M174" s="144">
        <f t="shared" ca="1" si="514"/>
        <v>1</v>
      </c>
      <c r="N174" s="144">
        <f t="shared" ca="1" si="514"/>
        <v>1</v>
      </c>
      <c r="O174" s="144">
        <f t="shared" ca="1" si="514"/>
        <v>1</v>
      </c>
      <c r="P174" s="144">
        <f t="shared" ca="1" si="514"/>
        <v>1</v>
      </c>
      <c r="Q174" s="144">
        <f t="shared" ca="1" si="514"/>
        <v>1</v>
      </c>
      <c r="R174" s="144">
        <f t="shared" ca="1" si="514"/>
        <v>2</v>
      </c>
      <c r="S174" s="144">
        <f t="shared" ca="1" si="514"/>
        <v>1</v>
      </c>
      <c r="T174" s="144">
        <f t="shared" ca="1" si="514"/>
        <v>1</v>
      </c>
      <c r="U174" s="144">
        <f t="shared" ca="1" si="514"/>
        <v>1</v>
      </c>
      <c r="V174" s="144">
        <f t="shared" ca="1" si="514"/>
        <v>1</v>
      </c>
      <c r="W174" s="144">
        <f t="shared" ca="1" si="514"/>
        <v>1</v>
      </c>
      <c r="X174" s="144">
        <f t="shared" ca="1" si="514"/>
        <v>1</v>
      </c>
      <c r="Y174" s="144">
        <f t="shared" ca="1" si="514"/>
        <v>1</v>
      </c>
      <c r="AA174" s="162" t="str" cm="1">
        <f t="array" aca="1" ref="AA174" ca="1">TEXT(LEFT(OFFSET(AA174,-1,0),5)+1,"00000")&amp;MID(OFFSET(AA174,-1,0),6,FIND(" ",OFFSET(AA174,-1,0),7)-5)
&amp;FM174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00004 Presentation_SR36SE 20SE CropgrazeFALSE (F33N11)</v>
      </c>
      <c r="AB174" s="10" t="str">
        <f ca="1">IF(COUNTIF(AA$5:AA174,AA174)=1,"-","Dup")</f>
        <v>-</v>
      </c>
      <c r="AC174" s="10"/>
      <c r="AD174" s="168" t="str">
        <f t="shared" ca="1" si="477"/>
        <v>-</v>
      </c>
      <c r="AE174" s="167" t="b">
        <v>1</v>
      </c>
      <c r="AF174" s="167" t="b">
        <v>1</v>
      </c>
      <c r="AG174" s="168" t="str">
        <f t="shared" ca="1" si="477"/>
        <v>-</v>
      </c>
      <c r="AH174" s="168" t="str">
        <f t="shared" ca="1" si="477"/>
        <v>-</v>
      </c>
      <c r="AI174" s="168" t="b">
        <f t="shared" ca="1" si="477"/>
        <v>1</v>
      </c>
      <c r="AJ174" s="10"/>
      <c r="AK174" s="166" t="b">
        <f t="shared" ca="1" si="478"/>
        <v>1</v>
      </c>
      <c r="AL174" s="166" t="str">
        <f t="shared" ca="1" si="478"/>
        <v>-</v>
      </c>
      <c r="AM174" s="166" t="str">
        <f t="shared" ca="1" si="478"/>
        <v>-</v>
      </c>
      <c r="AN174" s="166" t="str">
        <f t="shared" ca="1" si="478"/>
        <v>-</v>
      </c>
      <c r="AO174" s="166" t="b">
        <f t="shared" ca="1" si="478"/>
        <v>0</v>
      </c>
      <c r="AP174" s="166" t="b">
        <f t="shared" ca="1" si="478"/>
        <v>0</v>
      </c>
      <c r="AQ174" s="166">
        <f t="shared" ca="1" si="479"/>
        <v>0</v>
      </c>
      <c r="AR174" s="166" t="b">
        <f t="shared" ca="1" si="480"/>
        <v>0</v>
      </c>
      <c r="AS174" s="166" t="b">
        <f t="shared" ca="1" si="480"/>
        <v>0</v>
      </c>
      <c r="AT174" s="166" t="str">
        <f t="shared" ca="1" si="480"/>
        <v>-</v>
      </c>
      <c r="AU174" s="166" t="str">
        <f t="shared" ca="1" si="480"/>
        <v>-</v>
      </c>
      <c r="AV174" s="166" t="str">
        <f t="shared" ca="1" si="480"/>
        <v>-</v>
      </c>
      <c r="AW174" s="10"/>
      <c r="AX174" s="166" t="b">
        <f t="shared" ca="1" si="481"/>
        <v>1</v>
      </c>
      <c r="AY174" s="168" t="b">
        <f t="shared" ca="1" si="482"/>
        <v>1</v>
      </c>
      <c r="AZ174" s="168" t="b">
        <f t="shared" ca="1" si="482"/>
        <v>1</v>
      </c>
      <c r="BA174" s="167">
        <f t="shared" ca="1" si="483"/>
        <v>3108</v>
      </c>
      <c r="BB174" s="168" t="str">
        <f t="shared" ref="BB174:BV186" ca="1" si="531">OFFSET(BB$5,$B174,0)</f>
        <v>-</v>
      </c>
      <c r="BC174" s="168" t="str">
        <f t="shared" ca="1" si="531"/>
        <v>-</v>
      </c>
      <c r="BD174" s="168" t="str">
        <f t="shared" ca="1" si="531"/>
        <v>-</v>
      </c>
      <c r="BE174" s="168" t="str">
        <f t="shared" ca="1" si="531"/>
        <v>-</v>
      </c>
      <c r="BF174" s="168" t="str">
        <f t="shared" ca="1" si="531"/>
        <v>-</v>
      </c>
      <c r="BG174" s="168">
        <f t="shared" ca="1" si="531"/>
        <v>1</v>
      </c>
      <c r="BH174" s="168">
        <f t="shared" ca="1" si="531"/>
        <v>1</v>
      </c>
      <c r="BI174" s="168" t="str">
        <f t="shared" ca="1" si="531"/>
        <v>-</v>
      </c>
      <c r="BJ174" s="168" t="str">
        <f t="shared" ca="1" si="531"/>
        <v>-</v>
      </c>
      <c r="BK174" s="10"/>
      <c r="BL174" s="168" t="str">
        <f t="shared" ca="1" si="531"/>
        <v>-</v>
      </c>
      <c r="BM174" s="168" t="str">
        <f t="shared" ca="1" si="531"/>
        <v>-</v>
      </c>
      <c r="BN174" s="168" t="str">
        <f t="shared" ca="1" si="531"/>
        <v>-</v>
      </c>
      <c r="BO174" s="168" t="str">
        <f t="shared" ca="1" si="531"/>
        <v>-</v>
      </c>
      <c r="BP174" s="168" t="str">
        <f t="shared" ca="1" si="531"/>
        <v>-</v>
      </c>
      <c r="BQ174" s="168" t="str">
        <f t="shared" ca="1" si="531"/>
        <v>-</v>
      </c>
      <c r="BR174" s="168" t="str">
        <f t="shared" ca="1" si="531"/>
        <v>-</v>
      </c>
      <c r="BS174" s="168" t="str">
        <f t="shared" ca="1" si="531"/>
        <v>-</v>
      </c>
      <c r="BT174" s="168" t="str">
        <f t="shared" ca="1" si="531"/>
        <v>-</v>
      </c>
      <c r="BU174" s="168" t="str">
        <f t="shared" ca="1" si="531"/>
        <v>-</v>
      </c>
      <c r="BV174" s="168" t="str">
        <f t="shared" ca="1" si="531"/>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ca="1" si="523"/>
        <v>-</v>
      </c>
      <c r="CI174" s="168" t="str">
        <f t="shared" ca="1" si="523"/>
        <v>-</v>
      </c>
      <c r="CJ174" s="168" t="str">
        <f t="shared" ca="1" si="523"/>
        <v>-</v>
      </c>
      <c r="CK174" s="168" t="str">
        <f t="shared" ca="1" si="523"/>
        <v>-</v>
      </c>
      <c r="CL174" s="168" t="str">
        <f t="shared" ca="1" si="523"/>
        <v>-</v>
      </c>
      <c r="CM174" s="168" t="str">
        <f t="shared" ca="1" si="523"/>
        <v>-</v>
      </c>
      <c r="CN174" s="168" t="str">
        <f t="shared" ca="1" si="523"/>
        <v>-</v>
      </c>
      <c r="CO174" s="168" t="str">
        <f t="shared" ca="1" si="523"/>
        <v>-</v>
      </c>
      <c r="CP174" s="168">
        <f t="shared" ca="1" si="523"/>
        <v>1</v>
      </c>
      <c r="CQ174" s="168">
        <f t="shared" ca="1" si="523"/>
        <v>1</v>
      </c>
      <c r="CR174" s="168">
        <f t="shared" ca="1" si="523"/>
        <v>0</v>
      </c>
      <c r="CS174" s="168" t="str">
        <f t="shared" ca="1" si="523"/>
        <v>-</v>
      </c>
      <c r="CT174" s="168" t="str">
        <f t="shared" ca="1" si="523"/>
        <v>-</v>
      </c>
      <c r="CU174" s="168" t="str">
        <f t="shared" ca="1" si="523"/>
        <v>-</v>
      </c>
      <c r="CV174" s="168" t="str">
        <f t="shared" ca="1" si="523"/>
        <v>-</v>
      </c>
      <c r="CW174" s="168" t="str">
        <f t="shared" ca="1" si="523"/>
        <v>-</v>
      </c>
      <c r="CX174" s="168" t="str">
        <f t="shared" ca="1" si="523"/>
        <v>-</v>
      </c>
      <c r="CY174" s="168" t="str">
        <f t="shared" ca="1" si="523"/>
        <v>-</v>
      </c>
      <c r="CZ174" s="168">
        <f t="shared" ca="1" si="523"/>
        <v>0</v>
      </c>
      <c r="DA174" s="168" t="str">
        <f t="shared" ca="1" si="523"/>
        <v>-</v>
      </c>
      <c r="DB174" s="168" t="str">
        <f t="shared" ca="1" si="523"/>
        <v>-</v>
      </c>
      <c r="DC174" s="168" t="str">
        <f t="shared" ca="1" si="523"/>
        <v>-</v>
      </c>
      <c r="DD174" s="168" t="str">
        <f t="shared" ca="1" si="523"/>
        <v>-</v>
      </c>
      <c r="DE174" s="168" t="str">
        <f t="shared" ca="1" si="523"/>
        <v>-</v>
      </c>
      <c r="DF174" s="168">
        <f t="shared" ca="1" si="523"/>
        <v>0</v>
      </c>
      <c r="DG174" s="168">
        <f t="shared" ca="1" si="523"/>
        <v>0</v>
      </c>
      <c r="DH174" s="168">
        <f t="shared" ca="1" si="523"/>
        <v>0</v>
      </c>
      <c r="DI174" s="168">
        <f t="shared" ca="1" si="523"/>
        <v>0</v>
      </c>
      <c r="DJ174" s="168">
        <f t="shared" ca="1" si="523"/>
        <v>0</v>
      </c>
      <c r="DK174" s="168">
        <f t="shared" ca="1" si="523"/>
        <v>0</v>
      </c>
      <c r="DL174" s="168">
        <f t="shared" ca="1" si="523"/>
        <v>0</v>
      </c>
      <c r="DM174" s="168" t="str">
        <f t="shared" ca="1" si="523"/>
        <v>-</v>
      </c>
      <c r="DN174" s="168" t="str">
        <f t="shared" ca="1" si="523"/>
        <v>-</v>
      </c>
      <c r="DO174" s="168" t="str">
        <f t="shared" ca="1" si="523"/>
        <v>-</v>
      </c>
      <c r="DP174" s="168" t="str">
        <f t="shared" ca="1" si="523"/>
        <v>-</v>
      </c>
      <c r="DQ174" s="168" t="str">
        <f t="shared" ca="1" si="523"/>
        <v>-</v>
      </c>
      <c r="DR174" s="168" t="str">
        <f t="shared" ca="1" si="523"/>
        <v>-</v>
      </c>
      <c r="DS174" s="168" t="str">
        <f t="shared" ca="1" si="523"/>
        <v>-</v>
      </c>
      <c r="DT174" s="168" t="str">
        <f t="shared" ca="1" si="523"/>
        <v>-</v>
      </c>
      <c r="DU174" s="168" t="str">
        <f t="shared" ca="1" si="523"/>
        <v>-</v>
      </c>
      <c r="DV174" s="168" t="str">
        <f t="shared" ca="1" si="523"/>
        <v>-</v>
      </c>
      <c r="DW174" s="168" t="str">
        <f t="shared" ca="1" si="523"/>
        <v>-</v>
      </c>
      <c r="DX174" s="10"/>
      <c r="DY174" s="168">
        <f t="shared" ca="1" si="523"/>
        <v>1</v>
      </c>
      <c r="DZ174" s="168" t="str">
        <f t="shared" ca="1" si="523"/>
        <v>-</v>
      </c>
      <c r="EA174" s="168" t="str">
        <f t="shared" ca="1" si="523"/>
        <v>-</v>
      </c>
      <c r="EB174" s="168" t="str">
        <f t="shared" ca="1" si="523"/>
        <v>-</v>
      </c>
      <c r="EC174" s="168" t="str">
        <f t="shared" ca="1" si="486"/>
        <v>-</v>
      </c>
      <c r="ED174" s="168" t="b">
        <f t="shared" ca="1" si="486"/>
        <v>0</v>
      </c>
      <c r="EE174" s="168" t="str">
        <f t="shared" ca="1" si="486"/>
        <v>-</v>
      </c>
      <c r="EF174" s="168">
        <f t="shared" ca="1" si="486"/>
        <v>0</v>
      </c>
      <c r="EG174" s="168" t="str">
        <f t="shared" ca="1" si="486"/>
        <v>-</v>
      </c>
      <c r="EH174" s="166" cm="1">
        <f t="array" aca="1" ref="EH174" ca="1">INDEX(i.rev,$K174,EH$15)</f>
        <v>1</v>
      </c>
      <c r="EI174" s="168">
        <f t="shared" ca="1" si="487"/>
        <v>0</v>
      </c>
      <c r="EJ174" s="168">
        <f t="shared" ca="1" si="487"/>
        <v>1</v>
      </c>
      <c r="EK174" s="168">
        <f t="shared" ca="1" si="487"/>
        <v>0</v>
      </c>
      <c r="EL174" s="168">
        <f t="shared" ca="1" si="487"/>
        <v>1</v>
      </c>
      <c r="EM174" s="168">
        <f t="shared" ca="1" si="487"/>
        <v>1</v>
      </c>
      <c r="EN174" s="168">
        <f t="shared" ca="1" si="487"/>
        <v>1</v>
      </c>
      <c r="EO174" s="168">
        <f t="shared" ca="1" si="487"/>
        <v>0</v>
      </c>
      <c r="EP174" s="168">
        <f t="shared" ca="1" si="487"/>
        <v>0</v>
      </c>
      <c r="EQ174" s="168">
        <f t="shared" ca="1" si="487"/>
        <v>0</v>
      </c>
      <c r="ER174" s="168">
        <f t="shared" ca="1" si="487"/>
        <v>0</v>
      </c>
      <c r="ES174" s="168">
        <f t="shared" ca="1" si="487"/>
        <v>0</v>
      </c>
      <c r="ET174" s="168">
        <f t="shared" ca="1" si="487"/>
        <v>0</v>
      </c>
      <c r="EU174" s="168">
        <f t="shared" ca="1" si="487"/>
        <v>0</v>
      </c>
      <c r="EV174" s="168">
        <f t="shared" ca="1" si="487"/>
        <v>0</v>
      </c>
      <c r="EW174" s="168">
        <f t="shared" ca="1" si="487"/>
        <v>0</v>
      </c>
      <c r="EX174" s="168">
        <f t="shared" ca="1" si="487"/>
        <v>0</v>
      </c>
      <c r="EY174" s="166" cm="1">
        <f t="array" aca="1" ref="EY174" ca="1">INDEX(i.rev,$K174,EY$15)</f>
        <v>0</v>
      </c>
      <c r="EZ174" s="168">
        <f t="shared" ca="1" si="488"/>
        <v>0</v>
      </c>
      <c r="FA174" s="166" cm="1">
        <f t="array" aca="1" ref="FA174" ca="1">INDEX(i.rev,$K174,FA$15)</f>
        <v>1</v>
      </c>
      <c r="FB174" s="168">
        <f t="shared" ca="1" si="529"/>
        <v>0</v>
      </c>
      <c r="FC174" s="168">
        <f t="shared" ca="1" si="529"/>
        <v>0</v>
      </c>
      <c r="FD174" s="168">
        <f t="shared" ca="1" si="529"/>
        <v>0</v>
      </c>
      <c r="FE174" s="168">
        <f t="shared" ca="1" si="529"/>
        <v>0</v>
      </c>
      <c r="FF174" s="168">
        <f t="shared" ca="1" si="529"/>
        <v>0</v>
      </c>
      <c r="FG174" s="168">
        <f t="shared" ca="1" si="529"/>
        <v>0</v>
      </c>
      <c r="FH174" s="168">
        <f t="shared" ca="1" si="529"/>
        <v>0</v>
      </c>
      <c r="FI174" s="10">
        <v>0.4</v>
      </c>
      <c r="FJ174" s="168" t="str">
        <f t="shared" ca="1" si="490"/>
        <v>-</v>
      </c>
      <c r="FK174" s="168" t="str">
        <f t="shared" ca="1" si="490"/>
        <v>-</v>
      </c>
      <c r="FL174" s="166" t="b">
        <f t="shared" si="524"/>
        <v>1</v>
      </c>
      <c r="FM174" s="192">
        <f t="shared" si="525"/>
        <v>20</v>
      </c>
      <c r="FN174" s="192">
        <f t="shared" si="525"/>
        <v>40</v>
      </c>
      <c r="FO174" s="166" t="b">
        <f t="shared" ca="1" si="491"/>
        <v>0</v>
      </c>
      <c r="FP174" s="166" t="b">
        <f t="shared" ca="1" si="491"/>
        <v>0</v>
      </c>
      <c r="FQ174" s="166" t="b">
        <f t="shared" ca="1" si="491"/>
        <v>1</v>
      </c>
      <c r="FR174" s="168">
        <f t="shared" ca="1" si="529"/>
        <v>0</v>
      </c>
      <c r="FS174" s="166">
        <f t="shared" ca="1" si="492"/>
        <v>1</v>
      </c>
      <c r="FT174" s="166">
        <f t="shared" ca="1" si="492"/>
        <v>1</v>
      </c>
      <c r="FU174" s="168" t="str">
        <f t="shared" ca="1" si="529"/>
        <v>-</v>
      </c>
      <c r="FV174" s="168" t="str">
        <f t="shared" ca="1" si="529"/>
        <v>-</v>
      </c>
      <c r="FW174" s="168" t="str">
        <f t="shared" ca="1" si="529"/>
        <v>-</v>
      </c>
      <c r="FX174" s="168" t="str">
        <f t="shared" ca="1" si="529"/>
        <v>-</v>
      </c>
      <c r="FY174" s="168" t="str">
        <f t="shared" ca="1" si="529"/>
        <v>-</v>
      </c>
      <c r="FZ174" s="168" t="str">
        <f t="shared" ca="1" si="529"/>
        <v>-</v>
      </c>
      <c r="GA174" s="168" t="str">
        <f t="shared" ca="1" si="529"/>
        <v>-</v>
      </c>
      <c r="GB174" s="168" t="str">
        <f t="shared" ca="1" si="529"/>
        <v>-</v>
      </c>
      <c r="GC174" s="168" t="str">
        <f t="shared" ca="1" si="529"/>
        <v>-</v>
      </c>
      <c r="GD174" s="168" t="b">
        <f t="shared" ca="1" si="529"/>
        <v>1</v>
      </c>
      <c r="GE174" s="168" t="str">
        <f t="shared" ca="1" si="529"/>
        <v>-</v>
      </c>
      <c r="GF174" s="168" t="str">
        <f t="shared" ca="1" si="529"/>
        <v>-</v>
      </c>
      <c r="GG174" s="168" t="str">
        <f t="shared" ca="1" si="529"/>
        <v>-</v>
      </c>
      <c r="GH174" s="168" t="str">
        <f t="shared" ca="1" si="493"/>
        <v>-</v>
      </c>
      <c r="GI174" s="168" t="str">
        <f t="shared" ca="1" si="493"/>
        <v>-</v>
      </c>
      <c r="GJ174" s="168" t="str">
        <f t="shared" ca="1" si="494"/>
        <v>-</v>
      </c>
      <c r="GK174" s="168" t="str">
        <f t="shared" ca="1" si="494"/>
        <v>-</v>
      </c>
      <c r="GL174" s="168" t="str">
        <f t="shared" ca="1" si="494"/>
        <v>-</v>
      </c>
      <c r="GM174" s="168" t="str">
        <f t="shared" ca="1" si="494"/>
        <v>-</v>
      </c>
      <c r="GN174" s="168" t="str">
        <f t="shared" ca="1" si="494"/>
        <v>-</v>
      </c>
      <c r="GO174" s="168" t="str">
        <f t="shared" ca="1" si="494"/>
        <v>-</v>
      </c>
      <c r="GP174" s="168" t="str">
        <f t="shared" ca="1" si="494"/>
        <v>-</v>
      </c>
      <c r="GQ174" s="168" t="str">
        <f t="shared" ca="1" si="494"/>
        <v>-</v>
      </c>
      <c r="GR174" s="168" t="str">
        <f t="shared" ca="1" si="494"/>
        <v>-</v>
      </c>
      <c r="GS174" s="168">
        <f t="shared" ca="1" si="494"/>
        <v>500</v>
      </c>
      <c r="GT174" s="168">
        <f t="shared" ca="1" si="494"/>
        <v>500</v>
      </c>
      <c r="GU174" s="168" t="str">
        <f t="shared" ca="1" si="494"/>
        <v>-</v>
      </c>
      <c r="GV174" s="168" t="str">
        <f t="shared" ca="1" si="494"/>
        <v>-</v>
      </c>
      <c r="GW174" s="168" t="str">
        <f t="shared" ca="1" si="494"/>
        <v>-</v>
      </c>
      <c r="GX174" s="168" t="str">
        <f t="shared" ca="1" si="494"/>
        <v>-</v>
      </c>
      <c r="GY174" s="168" t="str">
        <f t="shared" ca="1" si="494"/>
        <v>-</v>
      </c>
      <c r="GZ174" s="168" t="str">
        <f t="shared" ca="1" si="530"/>
        <v>-</v>
      </c>
      <c r="HA174" s="168" t="str">
        <f t="shared" ca="1" si="530"/>
        <v>-</v>
      </c>
      <c r="HB174" s="168" t="str">
        <f t="shared" ca="1" si="530"/>
        <v>-</v>
      </c>
      <c r="HC174" s="168" t="str">
        <f t="shared" ca="1" si="530"/>
        <v>-</v>
      </c>
      <c r="HD174" s="168" t="str">
        <f t="shared" ca="1" si="530"/>
        <v>-</v>
      </c>
      <c r="HE174" s="168" t="str">
        <f t="shared" ca="1" si="530"/>
        <v>-</v>
      </c>
      <c r="HF174" s="168" t="str">
        <f t="shared" ca="1" si="530"/>
        <v>-</v>
      </c>
      <c r="HG174" s="168" t="str">
        <f t="shared" ca="1" si="530"/>
        <v>-</v>
      </c>
      <c r="HH174" s="168" t="str">
        <f t="shared" ca="1" si="530"/>
        <v>-</v>
      </c>
      <c r="HI174" s="168" t="str">
        <f t="shared" ca="1" si="530"/>
        <v>-</v>
      </c>
      <c r="HJ174" s="168" t="str">
        <f t="shared" ca="1" si="530"/>
        <v>-</v>
      </c>
      <c r="HK174" s="168" t="str">
        <f t="shared" ca="1" si="530"/>
        <v>-</v>
      </c>
      <c r="HL174" s="168" t="str">
        <f t="shared" ca="1" si="530"/>
        <v>-</v>
      </c>
      <c r="HM174" s="168" t="str">
        <f t="shared" ca="1" si="530"/>
        <v>-</v>
      </c>
      <c r="HN174" s="168" t="str">
        <f t="shared" ca="1" si="530"/>
        <v>-</v>
      </c>
      <c r="HO174" s="168" t="str">
        <f t="shared" ca="1" si="530"/>
        <v>-</v>
      </c>
      <c r="HP174" s="168" t="str">
        <f t="shared" ca="1" si="530"/>
        <v>-</v>
      </c>
      <c r="HQ174" s="168" t="str">
        <f t="shared" ca="1" si="530"/>
        <v>-</v>
      </c>
      <c r="HR174" s="168" t="str">
        <f t="shared" ca="1" si="530"/>
        <v>-</v>
      </c>
      <c r="HS174" s="168" t="str">
        <f t="shared" ca="1" si="530"/>
        <v>-</v>
      </c>
      <c r="HT174" s="168" t="str">
        <f t="shared" ca="1" si="530"/>
        <v>-</v>
      </c>
      <c r="HU174" s="168" t="str">
        <f t="shared" ca="1" si="530"/>
        <v>-</v>
      </c>
      <c r="HV174" s="168" t="str">
        <f t="shared" ca="1" si="530"/>
        <v>-</v>
      </c>
      <c r="HW174" s="168" t="str">
        <f t="shared" ca="1" si="530"/>
        <v>-</v>
      </c>
      <c r="HX174" s="168" t="str">
        <f t="shared" ca="1" si="530"/>
        <v>-</v>
      </c>
      <c r="HY174" s="168" t="str">
        <f t="shared" ca="1" si="530"/>
        <v>-</v>
      </c>
      <c r="HZ174" s="168" t="str">
        <f t="shared" ca="1" si="530"/>
        <v>-</v>
      </c>
      <c r="IA174" s="168" t="str">
        <f t="shared" ca="1" si="530"/>
        <v>-</v>
      </c>
      <c r="IB174" s="168" t="str">
        <f t="shared" ca="1" si="530"/>
        <v>-</v>
      </c>
      <c r="IC174" s="168" t="str">
        <f t="shared" ca="1" si="530"/>
        <v>-</v>
      </c>
      <c r="ID174" s="168" t="str">
        <f t="shared" ca="1" si="530"/>
        <v>-</v>
      </c>
      <c r="IE174" s="168" t="str">
        <f t="shared" ca="1" si="530"/>
        <v>-</v>
      </c>
      <c r="IF174" s="168" t="str">
        <f t="shared" ca="1" si="530"/>
        <v>-</v>
      </c>
      <c r="IG174" s="168" t="str">
        <f t="shared" ca="1" si="530"/>
        <v>-</v>
      </c>
      <c r="IH174" s="168" t="str">
        <f t="shared" ca="1" si="530"/>
        <v>-</v>
      </c>
      <c r="II174" s="168" t="str">
        <f t="shared" ca="1" si="530"/>
        <v>-</v>
      </c>
      <c r="IJ174" s="168" t="str">
        <f t="shared" ca="1" si="530"/>
        <v>-</v>
      </c>
      <c r="IK174" s="168" t="str">
        <f t="shared" ca="1" si="530"/>
        <v>-</v>
      </c>
      <c r="IL174" s="168" t="str">
        <f t="shared" ca="1" si="530"/>
        <v>-</v>
      </c>
      <c r="IM174" s="168" t="str">
        <f t="shared" ca="1" si="530"/>
        <v>-</v>
      </c>
      <c r="IN174" s="168" t="str">
        <f t="shared" ca="1" si="530"/>
        <v>-</v>
      </c>
      <c r="IO174" s="168" t="str">
        <f t="shared" ca="1" si="530"/>
        <v>-</v>
      </c>
      <c r="IP174" s="168" t="str">
        <f t="shared" ca="1" si="496"/>
        <v>-</v>
      </c>
      <c r="IQ174" s="168" t="str">
        <f t="shared" ca="1" si="496"/>
        <v>-</v>
      </c>
      <c r="IR174" s="168" t="str">
        <f t="shared" ca="1" si="496"/>
        <v>-</v>
      </c>
      <c r="IS174" s="168" t="str">
        <f t="shared" ca="1" si="496"/>
        <v>-</v>
      </c>
      <c r="IT174" s="168" t="str">
        <f t="shared" ca="1" si="496"/>
        <v>-</v>
      </c>
      <c r="IU174" s="168" t="str">
        <f t="shared" ca="1" si="496"/>
        <v>-</v>
      </c>
      <c r="IV174" s="168" t="str">
        <f t="shared" ca="1" si="496"/>
        <v>-</v>
      </c>
      <c r="IW174" s="168" t="str">
        <f t="shared" ca="1" si="496"/>
        <v>-</v>
      </c>
      <c r="IX174" s="168" t="str">
        <f t="shared" ca="1" si="496"/>
        <v>-</v>
      </c>
      <c r="IY174" s="168" t="str">
        <f t="shared" ca="1" si="496"/>
        <v>-</v>
      </c>
      <c r="IZ174" s="10"/>
      <c r="JA174" s="166">
        <f t="shared" ca="1" si="497"/>
        <v>4.4999999999999998E-2</v>
      </c>
      <c r="JB174" s="166">
        <f t="shared" ca="1" si="498"/>
        <v>4.4999999999999998E-2</v>
      </c>
      <c r="JC174" s="168">
        <f t="shared" ca="1" si="499"/>
        <v>1</v>
      </c>
      <c r="JD174" s="168">
        <f t="shared" ca="1" si="499"/>
        <v>0</v>
      </c>
      <c r="JE174" s="168">
        <f t="shared" ca="1" si="499"/>
        <v>1</v>
      </c>
      <c r="JF174" s="168">
        <f t="shared" ca="1" si="499"/>
        <v>1</v>
      </c>
      <c r="JG174" s="168">
        <f t="shared" ca="1" si="499"/>
        <v>0</v>
      </c>
      <c r="JH174" s="168">
        <f t="shared" ca="1" si="499"/>
        <v>70</v>
      </c>
      <c r="JI174" s="168">
        <f t="shared" ca="1" si="499"/>
        <v>50</v>
      </c>
      <c r="JJ174" s="168">
        <f t="shared" ca="1" si="499"/>
        <v>70</v>
      </c>
      <c r="JK174" s="168">
        <f t="shared" ca="1" si="499"/>
        <v>50</v>
      </c>
      <c r="JL174" s="166">
        <f t="shared" ca="1" si="500"/>
        <v>1</v>
      </c>
      <c r="JM174" s="166">
        <f t="shared" ca="1" si="501"/>
        <v>1</v>
      </c>
      <c r="JN174" s="166">
        <f t="shared" ca="1" si="502"/>
        <v>1</v>
      </c>
      <c r="JO174" s="166">
        <f t="shared" ca="1" si="503"/>
        <v>1</v>
      </c>
      <c r="JP174" s="166">
        <f t="shared" ca="1" si="503"/>
        <v>1</v>
      </c>
      <c r="JQ174" s="168">
        <f t="shared" ca="1" si="499"/>
        <v>1</v>
      </c>
      <c r="JR174" s="10"/>
      <c r="JS174" s="168">
        <f t="shared" ca="1" si="499"/>
        <v>1</v>
      </c>
      <c r="JT174" s="166">
        <f t="shared" ca="1" si="504"/>
        <v>1</v>
      </c>
      <c r="JU174" s="168">
        <f t="shared" ca="1" si="499"/>
        <v>1</v>
      </c>
      <c r="JV174" s="168">
        <f t="shared" ca="1" si="499"/>
        <v>1</v>
      </c>
      <c r="JW174" s="168">
        <f t="shared" ca="1" si="499"/>
        <v>1</v>
      </c>
      <c r="JX174" s="168">
        <f t="shared" ca="1" si="499"/>
        <v>1</v>
      </c>
      <c r="JY174" s="168">
        <f t="shared" ca="1" si="499"/>
        <v>1</v>
      </c>
      <c r="JZ174" s="168">
        <f t="shared" ca="1" si="499"/>
        <v>1</v>
      </c>
      <c r="KA174" s="166">
        <f t="shared" ca="1" si="505"/>
        <v>1</v>
      </c>
      <c r="KB174" s="166">
        <f t="shared" ca="1" si="506"/>
        <v>1</v>
      </c>
      <c r="KC174" s="166">
        <f t="shared" ca="1" si="507"/>
        <v>1</v>
      </c>
      <c r="KD174" s="166" t="str">
        <f t="shared" ca="1" si="508"/>
        <v>-</v>
      </c>
      <c r="KE174" s="168" t="str">
        <f t="shared" ca="1" si="509"/>
        <v>-</v>
      </c>
      <c r="KF174" s="166" t="str">
        <f t="shared" ca="1" si="510"/>
        <v>-</v>
      </c>
      <c r="KG174" s="166" t="str">
        <f t="shared" ca="1" si="511"/>
        <v>-</v>
      </c>
      <c r="KH174" s="166" t="b">
        <f t="shared" ca="1" si="512"/>
        <v>0</v>
      </c>
      <c r="KI174" s="168">
        <f t="shared" ca="1" si="499"/>
        <v>0</v>
      </c>
      <c r="KJ174" s="27">
        <v>0</v>
      </c>
    </row>
    <row r="175" spans="1:296" s="148" customFormat="1" outlineLevel="1">
      <c r="A175" s="126">
        <f t="shared" si="13"/>
        <v>170</v>
      </c>
      <c r="B175" s="126">
        <f t="shared" si="526"/>
        <v>13</v>
      </c>
      <c r="C175" s="148">
        <v>1000</v>
      </c>
      <c r="D175" s="148" t="s">
        <v>884</v>
      </c>
      <c r="E175" s="148" t="b">
        <v>0</v>
      </c>
      <c r="F175" s="148" t="b">
        <v>0</v>
      </c>
      <c r="G175" s="148" t="b">
        <f t="shared" si="513"/>
        <v>0</v>
      </c>
      <c r="H175" s="144">
        <f t="shared" ca="1" si="514"/>
        <v>3</v>
      </c>
      <c r="I175" s="144">
        <f t="shared" ca="1" si="514"/>
        <v>1</v>
      </c>
      <c r="J175" s="144">
        <f t="shared" ca="1" si="514"/>
        <v>1</v>
      </c>
      <c r="K175" s="144">
        <f t="shared" ca="1" si="514"/>
        <v>1</v>
      </c>
      <c r="L175" s="144">
        <f t="shared" ca="1" si="514"/>
        <v>1</v>
      </c>
      <c r="M175" s="144">
        <f t="shared" ca="1" si="514"/>
        <v>1</v>
      </c>
      <c r="N175" s="144">
        <f t="shared" ca="1" si="514"/>
        <v>1</v>
      </c>
      <c r="O175" s="144">
        <f t="shared" ca="1" si="514"/>
        <v>1</v>
      </c>
      <c r="P175" s="144">
        <f t="shared" ca="1" si="514"/>
        <v>1</v>
      </c>
      <c r="Q175" s="144">
        <f t="shared" ca="1" si="514"/>
        <v>1</v>
      </c>
      <c r="R175" s="144">
        <f t="shared" ca="1" si="514"/>
        <v>2</v>
      </c>
      <c r="S175" s="144">
        <f t="shared" ca="1" si="514"/>
        <v>1</v>
      </c>
      <c r="T175" s="144">
        <f t="shared" ca="1" si="514"/>
        <v>1</v>
      </c>
      <c r="U175" s="144">
        <f t="shared" ca="1" si="514"/>
        <v>1</v>
      </c>
      <c r="V175" s="144">
        <f t="shared" ca="1" si="514"/>
        <v>1</v>
      </c>
      <c r="W175" s="144">
        <f t="shared" ca="1" si="514"/>
        <v>1</v>
      </c>
      <c r="X175" s="144">
        <f t="shared" ca="1" si="514"/>
        <v>1</v>
      </c>
      <c r="Y175" s="144">
        <f t="shared" ca="1" si="514"/>
        <v>1</v>
      </c>
      <c r="AA175" s="162" t="str" cm="1">
        <f t="array" aca="1" ref="AA175" ca="1">TEXT(LEFT(OFFSET(AA175,-1,0),5)+1,"00000")&amp;MID(OFFSET(AA175,-1,0),6,FIND(" ",OFFSET(AA175,-1,0),7)-5)
&amp;FM175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00005 Presentation_SR36SE 16SE CropgrazeFALSE (F33N11)</v>
      </c>
      <c r="AB175" s="10" t="str">
        <f ca="1">IF(COUNTIF(AA$5:AA175,AA175)=1,"-","Dup")</f>
        <v>-</v>
      </c>
      <c r="AC175" s="10"/>
      <c r="AD175" s="168" t="str">
        <f t="shared" ca="1" si="477"/>
        <v>-</v>
      </c>
      <c r="AE175" s="167" t="b">
        <v>1</v>
      </c>
      <c r="AF175" s="167" t="b">
        <v>1</v>
      </c>
      <c r="AG175" s="168" t="str">
        <f t="shared" ca="1" si="477"/>
        <v>-</v>
      </c>
      <c r="AH175" s="168" t="str">
        <f t="shared" ca="1" si="477"/>
        <v>-</v>
      </c>
      <c r="AI175" s="168" t="b">
        <f t="shared" ca="1" si="477"/>
        <v>1</v>
      </c>
      <c r="AJ175" s="10"/>
      <c r="AK175" s="166" t="b">
        <f t="shared" ca="1" si="478"/>
        <v>1</v>
      </c>
      <c r="AL175" s="166" t="str">
        <f t="shared" ca="1" si="478"/>
        <v>-</v>
      </c>
      <c r="AM175" s="166" t="str">
        <f t="shared" ca="1" si="478"/>
        <v>-</v>
      </c>
      <c r="AN175" s="166" t="str">
        <f t="shared" ca="1" si="478"/>
        <v>-</v>
      </c>
      <c r="AO175" s="166" t="b">
        <f t="shared" ca="1" si="478"/>
        <v>0</v>
      </c>
      <c r="AP175" s="166" t="b">
        <f t="shared" ca="1" si="478"/>
        <v>0</v>
      </c>
      <c r="AQ175" s="166">
        <f t="shared" ca="1" si="479"/>
        <v>0</v>
      </c>
      <c r="AR175" s="166" t="b">
        <f t="shared" ca="1" si="480"/>
        <v>0</v>
      </c>
      <c r="AS175" s="166" t="b">
        <f t="shared" ca="1" si="480"/>
        <v>0</v>
      </c>
      <c r="AT175" s="166" t="str">
        <f t="shared" ca="1" si="480"/>
        <v>-</v>
      </c>
      <c r="AU175" s="166" t="str">
        <f t="shared" ca="1" si="480"/>
        <v>-</v>
      </c>
      <c r="AV175" s="166" t="str">
        <f t="shared" ca="1" si="480"/>
        <v>-</v>
      </c>
      <c r="AW175" s="10"/>
      <c r="AX175" s="166" t="b">
        <f t="shared" ca="1" si="481"/>
        <v>1</v>
      </c>
      <c r="AY175" s="168" t="b">
        <f t="shared" ca="1" si="482"/>
        <v>1</v>
      </c>
      <c r="AZ175" s="168" t="b">
        <f t="shared" ca="1" si="482"/>
        <v>1</v>
      </c>
      <c r="BA175" s="167">
        <f t="shared" ca="1" si="483"/>
        <v>3108</v>
      </c>
      <c r="BB175" s="168" t="str">
        <f t="shared" ca="1" si="531"/>
        <v>-</v>
      </c>
      <c r="BC175" s="168" t="str">
        <f t="shared" ca="1" si="531"/>
        <v>-</v>
      </c>
      <c r="BD175" s="168" t="str">
        <f t="shared" ca="1" si="531"/>
        <v>-</v>
      </c>
      <c r="BE175" s="168" t="str">
        <f t="shared" ca="1" si="531"/>
        <v>-</v>
      </c>
      <c r="BF175" s="168" t="str">
        <f t="shared" ca="1" si="531"/>
        <v>-</v>
      </c>
      <c r="BG175" s="168">
        <f t="shared" ca="1" si="531"/>
        <v>1</v>
      </c>
      <c r="BH175" s="168">
        <f t="shared" ca="1" si="531"/>
        <v>1</v>
      </c>
      <c r="BI175" s="168" t="str">
        <f t="shared" ca="1" si="531"/>
        <v>-</v>
      </c>
      <c r="BJ175" s="168" t="str">
        <f t="shared" ca="1" si="531"/>
        <v>-</v>
      </c>
      <c r="BK175" s="10"/>
      <c r="BL175" s="168" t="str">
        <f t="shared" ca="1" si="531"/>
        <v>-</v>
      </c>
      <c r="BM175" s="168" t="str">
        <f t="shared" ca="1" si="531"/>
        <v>-</v>
      </c>
      <c r="BN175" s="168" t="str">
        <f t="shared" ca="1" si="531"/>
        <v>-</v>
      </c>
      <c r="BO175" s="168" t="str">
        <f t="shared" ca="1" si="531"/>
        <v>-</v>
      </c>
      <c r="BP175" s="168" t="str">
        <f t="shared" ca="1" si="531"/>
        <v>-</v>
      </c>
      <c r="BQ175" s="168" t="str">
        <f t="shared" ca="1" si="531"/>
        <v>-</v>
      </c>
      <c r="BR175" s="168" t="str">
        <f t="shared" ca="1" si="531"/>
        <v>-</v>
      </c>
      <c r="BS175" s="168" t="str">
        <f t="shared" ca="1" si="531"/>
        <v>-</v>
      </c>
      <c r="BT175" s="168" t="str">
        <f t="shared" ca="1" si="531"/>
        <v>-</v>
      </c>
      <c r="BU175" s="168" t="str">
        <f t="shared" ca="1" si="531"/>
        <v>-</v>
      </c>
      <c r="BV175" s="168" t="str">
        <f t="shared" ca="1" si="531"/>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23"/>
        <v>-</v>
      </c>
      <c r="CI175" s="168" t="str">
        <f t="shared" ca="1" si="523"/>
        <v>-</v>
      </c>
      <c r="CJ175" s="168" t="str">
        <f t="shared" ca="1" si="523"/>
        <v>-</v>
      </c>
      <c r="CK175" s="168" t="str">
        <f t="shared" ca="1" si="523"/>
        <v>-</v>
      </c>
      <c r="CL175" s="168" t="str">
        <f t="shared" ca="1" si="523"/>
        <v>-</v>
      </c>
      <c r="CM175" s="168" t="str">
        <f t="shared" ca="1" si="523"/>
        <v>-</v>
      </c>
      <c r="CN175" s="168" t="str">
        <f t="shared" ca="1" si="523"/>
        <v>-</v>
      </c>
      <c r="CO175" s="168" t="str">
        <f t="shared" ca="1" si="523"/>
        <v>-</v>
      </c>
      <c r="CP175" s="168">
        <f t="shared" ca="1" si="523"/>
        <v>1</v>
      </c>
      <c r="CQ175" s="168">
        <f t="shared" ca="1" si="523"/>
        <v>1</v>
      </c>
      <c r="CR175" s="168">
        <f t="shared" ca="1" si="523"/>
        <v>0</v>
      </c>
      <c r="CS175" s="168" t="str">
        <f t="shared" ca="1" si="523"/>
        <v>-</v>
      </c>
      <c r="CT175" s="168" t="str">
        <f t="shared" ca="1" si="523"/>
        <v>-</v>
      </c>
      <c r="CU175" s="168" t="str">
        <f t="shared" ca="1" si="523"/>
        <v>-</v>
      </c>
      <c r="CV175" s="168" t="str">
        <f t="shared" ca="1" si="523"/>
        <v>-</v>
      </c>
      <c r="CW175" s="168" t="str">
        <f t="shared" ca="1" si="523"/>
        <v>-</v>
      </c>
      <c r="CX175" s="168" t="str">
        <f t="shared" ca="1" si="523"/>
        <v>-</v>
      </c>
      <c r="CY175" s="168" t="str">
        <f t="shared" ca="1" si="523"/>
        <v>-</v>
      </c>
      <c r="CZ175" s="168">
        <f t="shared" ca="1" si="523"/>
        <v>0</v>
      </c>
      <c r="DA175" s="168" t="str">
        <f t="shared" ca="1" si="523"/>
        <v>-</v>
      </c>
      <c r="DB175" s="168" t="str">
        <f t="shared" ca="1" si="523"/>
        <v>-</v>
      </c>
      <c r="DC175" s="168" t="str">
        <f t="shared" ca="1" si="523"/>
        <v>-</v>
      </c>
      <c r="DD175" s="168" t="str">
        <f t="shared" ca="1" si="523"/>
        <v>-</v>
      </c>
      <c r="DE175" s="168" t="str">
        <f t="shared" ca="1" si="523"/>
        <v>-</v>
      </c>
      <c r="DF175" s="168">
        <f t="shared" ca="1" si="523"/>
        <v>0</v>
      </c>
      <c r="DG175" s="168">
        <f t="shared" ref="DG175:DV196" ca="1" si="532">OFFSET(DG$5,$B175,0)</f>
        <v>0</v>
      </c>
      <c r="DH175" s="168">
        <f t="shared" ca="1" si="532"/>
        <v>0</v>
      </c>
      <c r="DI175" s="168">
        <f t="shared" ca="1" si="532"/>
        <v>0</v>
      </c>
      <c r="DJ175" s="168">
        <f t="shared" ca="1" si="532"/>
        <v>0</v>
      </c>
      <c r="DK175" s="168">
        <f t="shared" ca="1" si="532"/>
        <v>0</v>
      </c>
      <c r="DL175" s="168">
        <f t="shared" ca="1" si="532"/>
        <v>0</v>
      </c>
      <c r="DM175" s="168" t="str">
        <f t="shared" ca="1" si="532"/>
        <v>-</v>
      </c>
      <c r="DN175" s="168" t="str">
        <f t="shared" ca="1" si="532"/>
        <v>-</v>
      </c>
      <c r="DO175" s="168" t="str">
        <f t="shared" ca="1" si="532"/>
        <v>-</v>
      </c>
      <c r="DP175" s="168" t="str">
        <f t="shared" ca="1" si="532"/>
        <v>-</v>
      </c>
      <c r="DQ175" s="168" t="str">
        <f t="shared" ca="1" si="532"/>
        <v>-</v>
      </c>
      <c r="DR175" s="168" t="str">
        <f t="shared" ca="1" si="532"/>
        <v>-</v>
      </c>
      <c r="DS175" s="168" t="str">
        <f t="shared" ca="1" si="532"/>
        <v>-</v>
      </c>
      <c r="DT175" s="168" t="str">
        <f t="shared" ca="1" si="532"/>
        <v>-</v>
      </c>
      <c r="DU175" s="168" t="str">
        <f t="shared" ca="1" si="532"/>
        <v>-</v>
      </c>
      <c r="DV175" s="168" t="str">
        <f t="shared" ca="1" si="532"/>
        <v>-</v>
      </c>
      <c r="DW175" s="168" t="str">
        <f t="shared" ref="DW175:EB196" ca="1" si="533">OFFSET(DW$5,$B175,0)</f>
        <v>-</v>
      </c>
      <c r="DX175" s="10"/>
      <c r="DY175" s="168">
        <f t="shared" ca="1" si="533"/>
        <v>1</v>
      </c>
      <c r="DZ175" s="168" t="str">
        <f t="shared" ca="1" si="533"/>
        <v>-</v>
      </c>
      <c r="EA175" s="168" t="str">
        <f t="shared" ca="1" si="533"/>
        <v>-</v>
      </c>
      <c r="EB175" s="168" t="str">
        <f t="shared" ca="1" si="533"/>
        <v>-</v>
      </c>
      <c r="EC175" s="168" t="str">
        <f t="shared" ca="1" si="486"/>
        <v>-</v>
      </c>
      <c r="ED175" s="168" t="b">
        <f t="shared" ca="1" si="486"/>
        <v>0</v>
      </c>
      <c r="EE175" s="168" t="str">
        <f t="shared" ca="1" si="486"/>
        <v>-</v>
      </c>
      <c r="EF175" s="168">
        <f t="shared" ca="1" si="486"/>
        <v>0</v>
      </c>
      <c r="EG175" s="168" t="str">
        <f t="shared" ca="1" si="486"/>
        <v>-</v>
      </c>
      <c r="EH175" s="166" cm="1">
        <f t="array" aca="1" ref="EH175" ca="1">INDEX(i.rev,$K175,EH$15)</f>
        <v>1</v>
      </c>
      <c r="EI175" s="168">
        <f t="shared" ca="1" si="487"/>
        <v>0</v>
      </c>
      <c r="EJ175" s="168">
        <f t="shared" ca="1" si="487"/>
        <v>1</v>
      </c>
      <c r="EK175" s="168">
        <f t="shared" ca="1" si="487"/>
        <v>0</v>
      </c>
      <c r="EL175" s="168">
        <f t="shared" ca="1" si="487"/>
        <v>1</v>
      </c>
      <c r="EM175" s="168">
        <f t="shared" ca="1" si="487"/>
        <v>1</v>
      </c>
      <c r="EN175" s="168">
        <f t="shared" ca="1" si="487"/>
        <v>1</v>
      </c>
      <c r="EO175" s="168">
        <f t="shared" ca="1" si="487"/>
        <v>0</v>
      </c>
      <c r="EP175" s="168">
        <f t="shared" ca="1" si="487"/>
        <v>0</v>
      </c>
      <c r="EQ175" s="168">
        <f t="shared" ca="1" si="487"/>
        <v>0</v>
      </c>
      <c r="ER175" s="168">
        <f t="shared" ca="1" si="487"/>
        <v>0</v>
      </c>
      <c r="ES175" s="168">
        <f t="shared" ca="1" si="487"/>
        <v>0</v>
      </c>
      <c r="ET175" s="168">
        <f t="shared" ca="1" si="487"/>
        <v>0</v>
      </c>
      <c r="EU175" s="168">
        <f t="shared" ca="1" si="487"/>
        <v>0</v>
      </c>
      <c r="EV175" s="168">
        <f t="shared" ca="1" si="487"/>
        <v>0</v>
      </c>
      <c r="EW175" s="168">
        <f t="shared" ca="1" si="487"/>
        <v>0</v>
      </c>
      <c r="EX175" s="168">
        <f t="shared" ca="1" si="487"/>
        <v>0</v>
      </c>
      <c r="EY175" s="166" cm="1">
        <f t="array" aca="1" ref="EY175" ca="1">INDEX(i.rev,$K175,EY$15)</f>
        <v>0</v>
      </c>
      <c r="EZ175" s="168">
        <f t="shared" ca="1" si="488"/>
        <v>0</v>
      </c>
      <c r="FA175" s="166" cm="1">
        <f t="array" aca="1" ref="FA175" ca="1">INDEX(i.rev,$K175,FA$15)</f>
        <v>1</v>
      </c>
      <c r="FB175" s="168">
        <f t="shared" ca="1" si="529"/>
        <v>0</v>
      </c>
      <c r="FC175" s="168">
        <f t="shared" ca="1" si="529"/>
        <v>0</v>
      </c>
      <c r="FD175" s="168">
        <f t="shared" ca="1" si="529"/>
        <v>0</v>
      </c>
      <c r="FE175" s="168">
        <f t="shared" ca="1" si="529"/>
        <v>0</v>
      </c>
      <c r="FF175" s="168">
        <f t="shared" ca="1" si="529"/>
        <v>0</v>
      </c>
      <c r="FG175" s="168">
        <f t="shared" ca="1" si="529"/>
        <v>0</v>
      </c>
      <c r="FH175" s="168">
        <f t="shared" ca="1" si="529"/>
        <v>0</v>
      </c>
      <c r="FI175" s="10">
        <v>0.4</v>
      </c>
      <c r="FJ175" s="168" t="str">
        <f t="shared" ca="1" si="490"/>
        <v>-</v>
      </c>
      <c r="FK175" s="168" t="str">
        <f t="shared" ca="1" si="490"/>
        <v>-</v>
      </c>
      <c r="FL175" s="166" t="b">
        <f t="shared" si="524"/>
        <v>1</v>
      </c>
      <c r="FM175" s="192">
        <f t="shared" si="525"/>
        <v>16</v>
      </c>
      <c r="FN175" s="192">
        <f t="shared" si="525"/>
        <v>40</v>
      </c>
      <c r="FO175" s="166" t="b">
        <f t="shared" ca="1" si="491"/>
        <v>0</v>
      </c>
      <c r="FP175" s="166" t="b">
        <f t="shared" ca="1" si="491"/>
        <v>0</v>
      </c>
      <c r="FQ175" s="166" t="b">
        <f t="shared" ca="1" si="491"/>
        <v>1</v>
      </c>
      <c r="FR175" s="168">
        <f t="shared" ca="1" si="529"/>
        <v>0</v>
      </c>
      <c r="FS175" s="166">
        <f t="shared" ca="1" si="492"/>
        <v>1</v>
      </c>
      <c r="FT175" s="166">
        <f t="shared" ca="1" si="492"/>
        <v>1</v>
      </c>
      <c r="FU175" s="168" t="str">
        <f t="shared" ca="1" si="529"/>
        <v>-</v>
      </c>
      <c r="FV175" s="168" t="str">
        <f t="shared" ca="1" si="529"/>
        <v>-</v>
      </c>
      <c r="FW175" s="168" t="str">
        <f t="shared" ca="1" si="529"/>
        <v>-</v>
      </c>
      <c r="FX175" s="168" t="str">
        <f t="shared" ca="1" si="529"/>
        <v>-</v>
      </c>
      <c r="FY175" s="168" t="str">
        <f t="shared" ca="1" si="529"/>
        <v>-</v>
      </c>
      <c r="FZ175" s="168" t="str">
        <f t="shared" ca="1" si="529"/>
        <v>-</v>
      </c>
      <c r="GA175" s="168" t="str">
        <f t="shared" ca="1" si="529"/>
        <v>-</v>
      </c>
      <c r="GB175" s="168" t="str">
        <f t="shared" ca="1" si="529"/>
        <v>-</v>
      </c>
      <c r="GC175" s="168" t="str">
        <f t="shared" ca="1" si="529"/>
        <v>-</v>
      </c>
      <c r="GD175" s="168" t="b">
        <f t="shared" ca="1" si="529"/>
        <v>1</v>
      </c>
      <c r="GE175" s="168" t="str">
        <f t="shared" ca="1" si="529"/>
        <v>-</v>
      </c>
      <c r="GF175" s="168" t="str">
        <f t="shared" ca="1" si="529"/>
        <v>-</v>
      </c>
      <c r="GG175" s="168" t="str">
        <f t="shared" ca="1" si="529"/>
        <v>-</v>
      </c>
      <c r="GH175" s="168" t="str">
        <f t="shared" ca="1" si="493"/>
        <v>-</v>
      </c>
      <c r="GI175" s="168" t="str">
        <f t="shared" ca="1" si="493"/>
        <v>-</v>
      </c>
      <c r="GJ175" s="168" t="str">
        <f t="shared" ca="1" si="494"/>
        <v>-</v>
      </c>
      <c r="GK175" s="168" t="str">
        <f t="shared" ca="1" si="494"/>
        <v>-</v>
      </c>
      <c r="GL175" s="168" t="str">
        <f t="shared" ca="1" si="494"/>
        <v>-</v>
      </c>
      <c r="GM175" s="168" t="str">
        <f t="shared" ca="1" si="494"/>
        <v>-</v>
      </c>
      <c r="GN175" s="168" t="str">
        <f t="shared" ca="1" si="494"/>
        <v>-</v>
      </c>
      <c r="GO175" s="168" t="str">
        <f t="shared" ca="1" si="494"/>
        <v>-</v>
      </c>
      <c r="GP175" s="168" t="str">
        <f t="shared" ca="1" si="494"/>
        <v>-</v>
      </c>
      <c r="GQ175" s="168" t="str">
        <f t="shared" ca="1" si="494"/>
        <v>-</v>
      </c>
      <c r="GR175" s="168" t="str">
        <f t="shared" ca="1" si="494"/>
        <v>-</v>
      </c>
      <c r="GS175" s="168">
        <f t="shared" ca="1" si="494"/>
        <v>500</v>
      </c>
      <c r="GT175" s="168">
        <f t="shared" ca="1" si="494"/>
        <v>500</v>
      </c>
      <c r="GU175" s="168" t="str">
        <f t="shared" ca="1" si="494"/>
        <v>-</v>
      </c>
      <c r="GV175" s="168" t="str">
        <f t="shared" ca="1" si="494"/>
        <v>-</v>
      </c>
      <c r="GW175" s="168" t="str">
        <f t="shared" ca="1" si="494"/>
        <v>-</v>
      </c>
      <c r="GX175" s="168" t="str">
        <f t="shared" ca="1" si="494"/>
        <v>-</v>
      </c>
      <c r="GY175" s="168" t="str">
        <f t="shared" ca="1" si="494"/>
        <v>-</v>
      </c>
      <c r="GZ175" s="168" t="str">
        <f t="shared" ca="1" si="530"/>
        <v>-</v>
      </c>
      <c r="HA175" s="168" t="str">
        <f t="shared" ca="1" si="530"/>
        <v>-</v>
      </c>
      <c r="HB175" s="168" t="str">
        <f t="shared" ca="1" si="530"/>
        <v>-</v>
      </c>
      <c r="HC175" s="168" t="str">
        <f t="shared" ca="1" si="530"/>
        <v>-</v>
      </c>
      <c r="HD175" s="168" t="str">
        <f t="shared" ca="1" si="530"/>
        <v>-</v>
      </c>
      <c r="HE175" s="168" t="str">
        <f t="shared" ca="1" si="530"/>
        <v>-</v>
      </c>
      <c r="HF175" s="168" t="str">
        <f t="shared" ca="1" si="530"/>
        <v>-</v>
      </c>
      <c r="HG175" s="168" t="str">
        <f t="shared" ca="1" si="530"/>
        <v>-</v>
      </c>
      <c r="HH175" s="168" t="str">
        <f t="shared" ca="1" si="530"/>
        <v>-</v>
      </c>
      <c r="HI175" s="168" t="str">
        <f t="shared" ca="1" si="530"/>
        <v>-</v>
      </c>
      <c r="HJ175" s="168" t="str">
        <f t="shared" ca="1" si="530"/>
        <v>-</v>
      </c>
      <c r="HK175" s="168" t="str">
        <f t="shared" ca="1" si="530"/>
        <v>-</v>
      </c>
      <c r="HL175" s="168" t="str">
        <f t="shared" ca="1" si="530"/>
        <v>-</v>
      </c>
      <c r="HM175" s="168" t="str">
        <f t="shared" ca="1" si="530"/>
        <v>-</v>
      </c>
      <c r="HN175" s="168" t="str">
        <f t="shared" ca="1" si="530"/>
        <v>-</v>
      </c>
      <c r="HO175" s="168" t="str">
        <f t="shared" ca="1" si="530"/>
        <v>-</v>
      </c>
      <c r="HP175" s="168" t="str">
        <f t="shared" ca="1" si="530"/>
        <v>-</v>
      </c>
      <c r="HQ175" s="168" t="str">
        <f t="shared" ca="1" si="530"/>
        <v>-</v>
      </c>
      <c r="HR175" s="168" t="str">
        <f t="shared" ca="1" si="530"/>
        <v>-</v>
      </c>
      <c r="HS175" s="168" t="str">
        <f t="shared" ca="1" si="530"/>
        <v>-</v>
      </c>
      <c r="HT175" s="168" t="str">
        <f t="shared" ca="1" si="530"/>
        <v>-</v>
      </c>
      <c r="HU175" s="168" t="str">
        <f t="shared" ca="1" si="530"/>
        <v>-</v>
      </c>
      <c r="HV175" s="168" t="str">
        <f t="shared" ca="1" si="530"/>
        <v>-</v>
      </c>
      <c r="HW175" s="168" t="str">
        <f t="shared" ca="1" si="530"/>
        <v>-</v>
      </c>
      <c r="HX175" s="168" t="str">
        <f t="shared" ca="1" si="530"/>
        <v>-</v>
      </c>
      <c r="HY175" s="168" t="str">
        <f t="shared" ca="1" si="530"/>
        <v>-</v>
      </c>
      <c r="HZ175" s="168" t="str">
        <f t="shared" ca="1" si="530"/>
        <v>-</v>
      </c>
      <c r="IA175" s="168" t="str">
        <f t="shared" ca="1" si="530"/>
        <v>-</v>
      </c>
      <c r="IB175" s="168" t="str">
        <f t="shared" ca="1" si="530"/>
        <v>-</v>
      </c>
      <c r="IC175" s="168" t="str">
        <f t="shared" ca="1" si="530"/>
        <v>-</v>
      </c>
      <c r="ID175" s="168" t="str">
        <f t="shared" ca="1" si="530"/>
        <v>-</v>
      </c>
      <c r="IE175" s="168" t="str">
        <f t="shared" ca="1" si="530"/>
        <v>-</v>
      </c>
      <c r="IF175" s="168" t="str">
        <f t="shared" ca="1" si="530"/>
        <v>-</v>
      </c>
      <c r="IG175" s="168" t="str">
        <f t="shared" ca="1" si="530"/>
        <v>-</v>
      </c>
      <c r="IH175" s="168" t="str">
        <f t="shared" ca="1" si="530"/>
        <v>-</v>
      </c>
      <c r="II175" s="168" t="str">
        <f t="shared" ca="1" si="530"/>
        <v>-</v>
      </c>
      <c r="IJ175" s="168" t="str">
        <f t="shared" ca="1" si="530"/>
        <v>-</v>
      </c>
      <c r="IK175" s="168" t="str">
        <f t="shared" ca="1" si="530"/>
        <v>-</v>
      </c>
      <c r="IL175" s="168" t="str">
        <f t="shared" ca="1" si="530"/>
        <v>-</v>
      </c>
      <c r="IM175" s="168" t="str">
        <f t="shared" ca="1" si="530"/>
        <v>-</v>
      </c>
      <c r="IN175" s="168" t="str">
        <f t="shared" ca="1" si="530"/>
        <v>-</v>
      </c>
      <c r="IO175" s="168" t="str">
        <f t="shared" ca="1" si="530"/>
        <v>-</v>
      </c>
      <c r="IP175" s="168" t="str">
        <f t="shared" ca="1" si="496"/>
        <v>-</v>
      </c>
      <c r="IQ175" s="168" t="str">
        <f t="shared" ca="1" si="496"/>
        <v>-</v>
      </c>
      <c r="IR175" s="168" t="str">
        <f t="shared" ca="1" si="496"/>
        <v>-</v>
      </c>
      <c r="IS175" s="168" t="str">
        <f t="shared" ca="1" si="496"/>
        <v>-</v>
      </c>
      <c r="IT175" s="168" t="str">
        <f t="shared" ca="1" si="496"/>
        <v>-</v>
      </c>
      <c r="IU175" s="168" t="str">
        <f t="shared" ca="1" si="496"/>
        <v>-</v>
      </c>
      <c r="IV175" s="168" t="str">
        <f t="shared" ca="1" si="496"/>
        <v>-</v>
      </c>
      <c r="IW175" s="168" t="str">
        <f t="shared" ca="1" si="496"/>
        <v>-</v>
      </c>
      <c r="IX175" s="168" t="str">
        <f t="shared" ca="1" si="496"/>
        <v>-</v>
      </c>
      <c r="IY175" s="168" t="str">
        <f t="shared" ca="1" si="496"/>
        <v>-</v>
      </c>
      <c r="IZ175" s="10"/>
      <c r="JA175" s="166">
        <f t="shared" ca="1" si="497"/>
        <v>4.4999999999999998E-2</v>
      </c>
      <c r="JB175" s="166">
        <f t="shared" ca="1" si="498"/>
        <v>4.4999999999999998E-2</v>
      </c>
      <c r="JC175" s="168">
        <f t="shared" ca="1" si="499"/>
        <v>1</v>
      </c>
      <c r="JD175" s="168">
        <f t="shared" ca="1" si="499"/>
        <v>0</v>
      </c>
      <c r="JE175" s="168">
        <f t="shared" ca="1" si="499"/>
        <v>1</v>
      </c>
      <c r="JF175" s="168">
        <f t="shared" ref="JF175:KI175" ca="1" si="534">OFFSET(JF$5,$B175,0)</f>
        <v>1</v>
      </c>
      <c r="JG175" s="168">
        <f t="shared" ca="1" si="534"/>
        <v>0</v>
      </c>
      <c r="JH175" s="168">
        <f t="shared" ca="1" si="534"/>
        <v>70</v>
      </c>
      <c r="JI175" s="168">
        <f t="shared" ca="1" si="534"/>
        <v>50</v>
      </c>
      <c r="JJ175" s="168">
        <f t="shared" ca="1" si="534"/>
        <v>70</v>
      </c>
      <c r="JK175" s="168">
        <f t="shared" ca="1" si="534"/>
        <v>50</v>
      </c>
      <c r="JL175" s="166">
        <f t="shared" ca="1" si="500"/>
        <v>1</v>
      </c>
      <c r="JM175" s="166">
        <f t="shared" ca="1" si="501"/>
        <v>1</v>
      </c>
      <c r="JN175" s="166">
        <f t="shared" ca="1" si="502"/>
        <v>1</v>
      </c>
      <c r="JO175" s="166">
        <f t="shared" ca="1" si="503"/>
        <v>1</v>
      </c>
      <c r="JP175" s="166">
        <f t="shared" ca="1" si="503"/>
        <v>1</v>
      </c>
      <c r="JQ175" s="168">
        <f t="shared" ca="1" si="534"/>
        <v>1</v>
      </c>
      <c r="JR175" s="10"/>
      <c r="JS175" s="168">
        <f t="shared" ca="1" si="534"/>
        <v>1</v>
      </c>
      <c r="JT175" s="166">
        <f t="shared" ca="1" si="504"/>
        <v>1</v>
      </c>
      <c r="JU175" s="168">
        <f t="shared" ca="1" si="534"/>
        <v>1</v>
      </c>
      <c r="JV175" s="168">
        <f t="shared" ca="1" si="534"/>
        <v>1</v>
      </c>
      <c r="JW175" s="168">
        <f t="shared" ca="1" si="534"/>
        <v>1</v>
      </c>
      <c r="JX175" s="168">
        <f t="shared" ca="1" si="534"/>
        <v>1</v>
      </c>
      <c r="JY175" s="168">
        <f t="shared" ca="1" si="534"/>
        <v>1</v>
      </c>
      <c r="JZ175" s="168">
        <f t="shared" ca="1" si="534"/>
        <v>1</v>
      </c>
      <c r="KA175" s="166">
        <f t="shared" ca="1" si="505"/>
        <v>1</v>
      </c>
      <c r="KB175" s="166">
        <f t="shared" ca="1" si="506"/>
        <v>1</v>
      </c>
      <c r="KC175" s="166">
        <f t="shared" ca="1" si="507"/>
        <v>1</v>
      </c>
      <c r="KD175" s="166" t="str">
        <f t="shared" ca="1" si="508"/>
        <v>-</v>
      </c>
      <c r="KE175" s="168" t="str">
        <f t="shared" ca="1" si="509"/>
        <v>-</v>
      </c>
      <c r="KF175" s="166" t="str">
        <f t="shared" ca="1" si="510"/>
        <v>-</v>
      </c>
      <c r="KG175" s="166" t="str">
        <f t="shared" ca="1" si="511"/>
        <v>-</v>
      </c>
      <c r="KH175" s="166" t="b">
        <f t="shared" ca="1" si="512"/>
        <v>0</v>
      </c>
      <c r="KI175" s="168">
        <f t="shared" ca="1" si="534"/>
        <v>0</v>
      </c>
      <c r="KJ175" s="27">
        <v>0</v>
      </c>
    </row>
    <row r="176" spans="1:296" s="148" customFormat="1" outlineLevel="1">
      <c r="A176" s="126">
        <f t="shared" si="13"/>
        <v>171</v>
      </c>
      <c r="B176" s="126">
        <f t="shared" si="526"/>
        <v>13</v>
      </c>
      <c r="C176" s="148">
        <v>1000</v>
      </c>
      <c r="D176" s="148" t="s">
        <v>884</v>
      </c>
      <c r="E176" s="148" t="b">
        <v>0</v>
      </c>
      <c r="F176" s="148" t="b">
        <v>0</v>
      </c>
      <c r="G176" s="148" t="b">
        <f t="shared" si="513"/>
        <v>0</v>
      </c>
      <c r="H176" s="144">
        <f t="shared" ca="1" si="514"/>
        <v>3</v>
      </c>
      <c r="I176" s="144">
        <f t="shared" ca="1" si="514"/>
        <v>1</v>
      </c>
      <c r="J176" s="144">
        <f t="shared" ca="1" si="514"/>
        <v>1</v>
      </c>
      <c r="K176" s="144">
        <f t="shared" ca="1" si="514"/>
        <v>1</v>
      </c>
      <c r="L176" s="144">
        <f t="shared" ca="1" si="514"/>
        <v>1</v>
      </c>
      <c r="M176" s="144">
        <f t="shared" ca="1" si="514"/>
        <v>1</v>
      </c>
      <c r="N176" s="144">
        <f t="shared" ca="1" si="514"/>
        <v>1</v>
      </c>
      <c r="O176" s="144">
        <f t="shared" ca="1" si="514"/>
        <v>1</v>
      </c>
      <c r="P176" s="144">
        <f t="shared" ca="1" si="514"/>
        <v>1</v>
      </c>
      <c r="Q176" s="144">
        <f t="shared" ca="1" si="514"/>
        <v>1</v>
      </c>
      <c r="R176" s="144">
        <f t="shared" ca="1" si="514"/>
        <v>2</v>
      </c>
      <c r="S176" s="144">
        <f t="shared" ca="1" si="514"/>
        <v>1</v>
      </c>
      <c r="T176" s="144">
        <f t="shared" ca="1" si="514"/>
        <v>1</v>
      </c>
      <c r="U176" s="144">
        <f t="shared" ca="1" si="514"/>
        <v>1</v>
      </c>
      <c r="V176" s="144">
        <f t="shared" ca="1" si="514"/>
        <v>1</v>
      </c>
      <c r="W176" s="144">
        <f t="shared" ca="1" si="514"/>
        <v>1</v>
      </c>
      <c r="X176" s="144">
        <f t="shared" ca="1" si="514"/>
        <v>1</v>
      </c>
      <c r="Y176" s="144">
        <f t="shared" ca="1" si="514"/>
        <v>1</v>
      </c>
      <c r="AA176" s="162" t="str" cm="1">
        <f t="array" aca="1" ref="AA176" ca="1">TEXT(LEFT(OFFSET(AA176,-1,0),5)+1,"00000")&amp;MID(OFFSET(AA176,-1,0),6,FIND(" ",OFFSET(AA176,-1,0),7)-5)
&amp;FM176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00006 Presentation_SR36SE 12SE CropgrazeFALSE (F33N11)</v>
      </c>
      <c r="AB176" s="10" t="str">
        <f ca="1">IF(COUNTIF(AA$5:AA176,AA176)=1,"-","Dup")</f>
        <v>-</v>
      </c>
      <c r="AC176" s="10"/>
      <c r="AD176" s="168" t="str">
        <f t="shared" ca="1" si="477"/>
        <v>-</v>
      </c>
      <c r="AE176" s="167" t="b">
        <v>1</v>
      </c>
      <c r="AF176" s="167" t="b">
        <v>1</v>
      </c>
      <c r="AG176" s="168" t="str">
        <f t="shared" ca="1" si="477"/>
        <v>-</v>
      </c>
      <c r="AH176" s="168" t="str">
        <f t="shared" ca="1" si="477"/>
        <v>-</v>
      </c>
      <c r="AI176" s="168" t="b">
        <f t="shared" ca="1" si="477"/>
        <v>1</v>
      </c>
      <c r="AJ176" s="10"/>
      <c r="AK176" s="166" t="b">
        <f t="shared" ca="1" si="478"/>
        <v>1</v>
      </c>
      <c r="AL176" s="166" t="str">
        <f t="shared" ca="1" si="478"/>
        <v>-</v>
      </c>
      <c r="AM176" s="166" t="str">
        <f t="shared" ca="1" si="478"/>
        <v>-</v>
      </c>
      <c r="AN176" s="166" t="str">
        <f t="shared" ca="1" si="478"/>
        <v>-</v>
      </c>
      <c r="AO176" s="166" t="b">
        <f t="shared" ca="1" si="478"/>
        <v>0</v>
      </c>
      <c r="AP176" s="166" t="b">
        <f t="shared" ca="1" si="478"/>
        <v>0</v>
      </c>
      <c r="AQ176" s="166">
        <f t="shared" ca="1" si="479"/>
        <v>0</v>
      </c>
      <c r="AR176" s="166" t="b">
        <f t="shared" ca="1" si="480"/>
        <v>0</v>
      </c>
      <c r="AS176" s="166" t="b">
        <f t="shared" ca="1" si="480"/>
        <v>0</v>
      </c>
      <c r="AT176" s="166" t="str">
        <f t="shared" ca="1" si="480"/>
        <v>-</v>
      </c>
      <c r="AU176" s="166" t="str">
        <f t="shared" ca="1" si="480"/>
        <v>-</v>
      </c>
      <c r="AV176" s="166" t="str">
        <f t="shared" ca="1" si="480"/>
        <v>-</v>
      </c>
      <c r="AW176" s="10"/>
      <c r="AX176" s="166" t="b">
        <f t="shared" ca="1" si="481"/>
        <v>1</v>
      </c>
      <c r="AY176" s="168" t="b">
        <f t="shared" ca="1" si="482"/>
        <v>1</v>
      </c>
      <c r="AZ176" s="168" t="b">
        <f t="shared" ca="1" si="482"/>
        <v>1</v>
      </c>
      <c r="BA176" s="167">
        <f t="shared" ca="1" si="483"/>
        <v>3108</v>
      </c>
      <c r="BB176" s="168" t="str">
        <f t="shared" ca="1" si="531"/>
        <v>-</v>
      </c>
      <c r="BC176" s="168" t="str">
        <f t="shared" ca="1" si="531"/>
        <v>-</v>
      </c>
      <c r="BD176" s="168" t="str">
        <f t="shared" ca="1" si="531"/>
        <v>-</v>
      </c>
      <c r="BE176" s="168" t="str">
        <f t="shared" ca="1" si="531"/>
        <v>-</v>
      </c>
      <c r="BF176" s="168" t="str">
        <f t="shared" ca="1" si="531"/>
        <v>-</v>
      </c>
      <c r="BG176" s="168">
        <f t="shared" ca="1" si="531"/>
        <v>1</v>
      </c>
      <c r="BH176" s="168">
        <f t="shared" ca="1" si="531"/>
        <v>1</v>
      </c>
      <c r="BI176" s="168" t="str">
        <f t="shared" ca="1" si="531"/>
        <v>-</v>
      </c>
      <c r="BJ176" s="168" t="str">
        <f t="shared" ca="1" si="531"/>
        <v>-</v>
      </c>
      <c r="BK176" s="10"/>
      <c r="BL176" s="168" t="str">
        <f t="shared" ca="1" si="531"/>
        <v>-</v>
      </c>
      <c r="BM176" s="168" t="str">
        <f t="shared" ca="1" si="531"/>
        <v>-</v>
      </c>
      <c r="BN176" s="168" t="str">
        <f t="shared" ca="1" si="531"/>
        <v>-</v>
      </c>
      <c r="BO176" s="168" t="str">
        <f t="shared" ca="1" si="531"/>
        <v>-</v>
      </c>
      <c r="BP176" s="168" t="str">
        <f t="shared" ca="1" si="531"/>
        <v>-</v>
      </c>
      <c r="BQ176" s="168" t="str">
        <f t="shared" ca="1" si="531"/>
        <v>-</v>
      </c>
      <c r="BR176" s="168" t="str">
        <f t="shared" ca="1" si="531"/>
        <v>-</v>
      </c>
      <c r="BS176" s="168" t="str">
        <f t="shared" ca="1" si="531"/>
        <v>-</v>
      </c>
      <c r="BT176" s="168" t="str">
        <f t="shared" ca="1" si="531"/>
        <v>-</v>
      </c>
      <c r="BU176" s="168" t="str">
        <f t="shared" ca="1" si="531"/>
        <v>-</v>
      </c>
      <c r="BV176" s="168" t="str">
        <f t="shared" ca="1" si="531"/>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ref="CH176:CW191" ca="1" si="535">OFFSET(CH$5,$B176,0)</f>
        <v>-</v>
      </c>
      <c r="CI176" s="168" t="str">
        <f t="shared" ca="1" si="535"/>
        <v>-</v>
      </c>
      <c r="CJ176" s="168" t="str">
        <f t="shared" ca="1" si="535"/>
        <v>-</v>
      </c>
      <c r="CK176" s="168" t="str">
        <f t="shared" ca="1" si="535"/>
        <v>-</v>
      </c>
      <c r="CL176" s="168" t="str">
        <f t="shared" ca="1" si="535"/>
        <v>-</v>
      </c>
      <c r="CM176" s="168" t="str">
        <f t="shared" ca="1" si="535"/>
        <v>-</v>
      </c>
      <c r="CN176" s="168" t="str">
        <f t="shared" ca="1" si="535"/>
        <v>-</v>
      </c>
      <c r="CO176" s="168" t="str">
        <f t="shared" ca="1" si="535"/>
        <v>-</v>
      </c>
      <c r="CP176" s="168">
        <f t="shared" ca="1" si="535"/>
        <v>1</v>
      </c>
      <c r="CQ176" s="168">
        <f t="shared" ca="1" si="535"/>
        <v>1</v>
      </c>
      <c r="CR176" s="168">
        <f t="shared" ca="1" si="535"/>
        <v>0</v>
      </c>
      <c r="CS176" s="168" t="str">
        <f t="shared" ca="1" si="535"/>
        <v>-</v>
      </c>
      <c r="CT176" s="168" t="str">
        <f t="shared" ca="1" si="535"/>
        <v>-</v>
      </c>
      <c r="CU176" s="168" t="str">
        <f t="shared" ca="1" si="535"/>
        <v>-</v>
      </c>
      <c r="CV176" s="168" t="str">
        <f t="shared" ca="1" si="535"/>
        <v>-</v>
      </c>
      <c r="CW176" s="168" t="str">
        <f t="shared" ca="1" si="535"/>
        <v>-</v>
      </c>
      <c r="CX176" s="168" t="str">
        <f t="shared" ref="CX176:DM192" ca="1" si="536">OFFSET(CX$5,$B176,0)</f>
        <v>-</v>
      </c>
      <c r="CY176" s="168" t="str">
        <f t="shared" ca="1" si="536"/>
        <v>-</v>
      </c>
      <c r="CZ176" s="168">
        <f t="shared" ca="1" si="536"/>
        <v>0</v>
      </c>
      <c r="DA176" s="168" t="str">
        <f t="shared" ca="1" si="536"/>
        <v>-</v>
      </c>
      <c r="DB176" s="168" t="str">
        <f t="shared" ca="1" si="536"/>
        <v>-</v>
      </c>
      <c r="DC176" s="168" t="str">
        <f t="shared" ca="1" si="536"/>
        <v>-</v>
      </c>
      <c r="DD176" s="168" t="str">
        <f t="shared" ca="1" si="536"/>
        <v>-</v>
      </c>
      <c r="DE176" s="168" t="str">
        <f t="shared" ca="1" si="536"/>
        <v>-</v>
      </c>
      <c r="DF176" s="168">
        <f t="shared" ca="1" si="536"/>
        <v>0</v>
      </c>
      <c r="DG176" s="168">
        <f t="shared" ca="1" si="536"/>
        <v>0</v>
      </c>
      <c r="DH176" s="168">
        <f t="shared" ca="1" si="536"/>
        <v>0</v>
      </c>
      <c r="DI176" s="168">
        <f t="shared" ca="1" si="536"/>
        <v>0</v>
      </c>
      <c r="DJ176" s="168">
        <f t="shared" ca="1" si="536"/>
        <v>0</v>
      </c>
      <c r="DK176" s="168">
        <f t="shared" ca="1" si="536"/>
        <v>0</v>
      </c>
      <c r="DL176" s="168">
        <f t="shared" ca="1" si="536"/>
        <v>0</v>
      </c>
      <c r="DM176" s="168" t="str">
        <f t="shared" ca="1" si="536"/>
        <v>-</v>
      </c>
      <c r="DN176" s="168" t="str">
        <f t="shared" ca="1" si="532"/>
        <v>-</v>
      </c>
      <c r="DO176" s="168" t="str">
        <f t="shared" ca="1" si="532"/>
        <v>-</v>
      </c>
      <c r="DP176" s="168" t="str">
        <f t="shared" ca="1" si="532"/>
        <v>-</v>
      </c>
      <c r="DQ176" s="168" t="str">
        <f t="shared" ca="1" si="532"/>
        <v>-</v>
      </c>
      <c r="DR176" s="168" t="str">
        <f t="shared" ca="1" si="532"/>
        <v>-</v>
      </c>
      <c r="DS176" s="168" t="str">
        <f t="shared" ca="1" si="532"/>
        <v>-</v>
      </c>
      <c r="DT176" s="168" t="str">
        <f t="shared" ca="1" si="532"/>
        <v>-</v>
      </c>
      <c r="DU176" s="168" t="str">
        <f t="shared" ca="1" si="532"/>
        <v>-</v>
      </c>
      <c r="DV176" s="168" t="str">
        <f t="shared" ca="1" si="532"/>
        <v>-</v>
      </c>
      <c r="DW176" s="168" t="str">
        <f t="shared" ca="1" si="533"/>
        <v>-</v>
      </c>
      <c r="DX176" s="10"/>
      <c r="DY176" s="168">
        <f t="shared" ca="1" si="533"/>
        <v>1</v>
      </c>
      <c r="DZ176" s="168" t="str">
        <f t="shared" ca="1" si="533"/>
        <v>-</v>
      </c>
      <c r="EA176" s="168" t="str">
        <f t="shared" ca="1" si="533"/>
        <v>-</v>
      </c>
      <c r="EB176" s="168" t="str">
        <f t="shared" ca="1" si="533"/>
        <v>-</v>
      </c>
      <c r="EC176" s="168" t="str">
        <f t="shared" ca="1" si="486"/>
        <v>-</v>
      </c>
      <c r="ED176" s="168" t="b">
        <f t="shared" ca="1" si="486"/>
        <v>0</v>
      </c>
      <c r="EE176" s="168" t="str">
        <f t="shared" ca="1" si="486"/>
        <v>-</v>
      </c>
      <c r="EF176" s="168">
        <f t="shared" ca="1" si="486"/>
        <v>0</v>
      </c>
      <c r="EG176" s="168" t="str">
        <f t="shared" ca="1" si="486"/>
        <v>-</v>
      </c>
      <c r="EH176" s="166" cm="1">
        <f t="array" aca="1" ref="EH176" ca="1">INDEX(i.rev,$K176,EH$15)</f>
        <v>1</v>
      </c>
      <c r="EI176" s="168">
        <f t="shared" ca="1" si="487"/>
        <v>0</v>
      </c>
      <c r="EJ176" s="168">
        <f t="shared" ca="1" si="487"/>
        <v>1</v>
      </c>
      <c r="EK176" s="168">
        <f t="shared" ca="1" si="487"/>
        <v>0</v>
      </c>
      <c r="EL176" s="168">
        <f t="shared" ca="1" si="487"/>
        <v>1</v>
      </c>
      <c r="EM176" s="168">
        <f t="shared" ca="1" si="487"/>
        <v>1</v>
      </c>
      <c r="EN176" s="168">
        <f t="shared" ca="1" si="487"/>
        <v>1</v>
      </c>
      <c r="EO176" s="168">
        <f t="shared" ca="1" si="487"/>
        <v>0</v>
      </c>
      <c r="EP176" s="168">
        <f t="shared" ca="1" si="487"/>
        <v>0</v>
      </c>
      <c r="EQ176" s="168">
        <f t="shared" ca="1" si="487"/>
        <v>0</v>
      </c>
      <c r="ER176" s="168">
        <f t="shared" ca="1" si="487"/>
        <v>0</v>
      </c>
      <c r="ES176" s="168">
        <f t="shared" ca="1" si="487"/>
        <v>0</v>
      </c>
      <c r="ET176" s="168">
        <f t="shared" ca="1" si="487"/>
        <v>0</v>
      </c>
      <c r="EU176" s="168">
        <f t="shared" ca="1" si="487"/>
        <v>0</v>
      </c>
      <c r="EV176" s="168">
        <f t="shared" ca="1" si="487"/>
        <v>0</v>
      </c>
      <c r="EW176" s="168">
        <f t="shared" ca="1" si="487"/>
        <v>0</v>
      </c>
      <c r="EX176" s="168">
        <f t="shared" ref="EX176" ca="1" si="537">OFFSET(EX$5,$B176,0)</f>
        <v>0</v>
      </c>
      <c r="EY176" s="166" cm="1">
        <f t="array" aca="1" ref="EY176" ca="1">INDEX(i.rev,$K176,EY$15)</f>
        <v>0</v>
      </c>
      <c r="EZ176" s="168">
        <f t="shared" ca="1" si="488"/>
        <v>0</v>
      </c>
      <c r="FA176" s="166" cm="1">
        <f t="array" aca="1" ref="FA176" ca="1">INDEX(i.rev,$K176,FA$15)</f>
        <v>1</v>
      </c>
      <c r="FB176" s="168">
        <f t="shared" ca="1" si="529"/>
        <v>0</v>
      </c>
      <c r="FC176" s="168">
        <f t="shared" ca="1" si="529"/>
        <v>0</v>
      </c>
      <c r="FD176" s="168">
        <f t="shared" ca="1" si="529"/>
        <v>0</v>
      </c>
      <c r="FE176" s="168">
        <f t="shared" ca="1" si="529"/>
        <v>0</v>
      </c>
      <c r="FF176" s="168">
        <f t="shared" ca="1" si="529"/>
        <v>0</v>
      </c>
      <c r="FG176" s="168">
        <f t="shared" ca="1" si="529"/>
        <v>0</v>
      </c>
      <c r="FH176" s="168">
        <f t="shared" ca="1" si="529"/>
        <v>0</v>
      </c>
      <c r="FI176" s="10">
        <v>0.4</v>
      </c>
      <c r="FJ176" s="168" t="str">
        <f t="shared" ca="1" si="490"/>
        <v>-</v>
      </c>
      <c r="FK176" s="168" t="str">
        <f t="shared" ca="1" si="490"/>
        <v>-</v>
      </c>
      <c r="FL176" s="166" t="b">
        <f t="shared" si="524"/>
        <v>1</v>
      </c>
      <c r="FM176" s="192">
        <f t="shared" si="525"/>
        <v>12</v>
      </c>
      <c r="FN176" s="192">
        <f t="shared" si="525"/>
        <v>40</v>
      </c>
      <c r="FO176" s="166" t="b">
        <f t="shared" ca="1" si="491"/>
        <v>0</v>
      </c>
      <c r="FP176" s="166" t="b">
        <f t="shared" ca="1" si="491"/>
        <v>0</v>
      </c>
      <c r="FQ176" s="166" t="b">
        <f t="shared" ca="1" si="491"/>
        <v>1</v>
      </c>
      <c r="FR176" s="168">
        <f t="shared" ca="1" si="529"/>
        <v>0</v>
      </c>
      <c r="FS176" s="166">
        <f t="shared" ca="1" si="492"/>
        <v>1</v>
      </c>
      <c r="FT176" s="166">
        <f t="shared" ca="1" si="492"/>
        <v>1</v>
      </c>
      <c r="FU176" s="168" t="str">
        <f t="shared" ca="1" si="529"/>
        <v>-</v>
      </c>
      <c r="FV176" s="168" t="str">
        <f t="shared" ca="1" si="529"/>
        <v>-</v>
      </c>
      <c r="FW176" s="168" t="str">
        <f t="shared" ca="1" si="529"/>
        <v>-</v>
      </c>
      <c r="FX176" s="168" t="str">
        <f t="shared" ca="1" si="529"/>
        <v>-</v>
      </c>
      <c r="FY176" s="168" t="str">
        <f t="shared" ca="1" si="529"/>
        <v>-</v>
      </c>
      <c r="FZ176" s="168" t="str">
        <f t="shared" ca="1" si="529"/>
        <v>-</v>
      </c>
      <c r="GA176" s="168" t="str">
        <f t="shared" ca="1" si="529"/>
        <v>-</v>
      </c>
      <c r="GB176" s="168" t="str">
        <f t="shared" ca="1" si="529"/>
        <v>-</v>
      </c>
      <c r="GC176" s="168" t="str">
        <f t="shared" ca="1" si="529"/>
        <v>-</v>
      </c>
      <c r="GD176" s="168" t="b">
        <f t="shared" ca="1" si="529"/>
        <v>1</v>
      </c>
      <c r="GE176" s="168" t="str">
        <f t="shared" ca="1" si="529"/>
        <v>-</v>
      </c>
      <c r="GF176" s="168" t="str">
        <f t="shared" ca="1" si="529"/>
        <v>-</v>
      </c>
      <c r="GG176" s="168" t="str">
        <f t="shared" ca="1" si="529"/>
        <v>-</v>
      </c>
      <c r="GH176" s="168" t="str">
        <f t="shared" ca="1" si="493"/>
        <v>-</v>
      </c>
      <c r="GI176" s="168" t="str">
        <f t="shared" ca="1" si="493"/>
        <v>-</v>
      </c>
      <c r="GJ176" s="168" t="str">
        <f t="shared" ca="1" si="494"/>
        <v>-</v>
      </c>
      <c r="GK176" s="168" t="str">
        <f t="shared" ca="1" si="494"/>
        <v>-</v>
      </c>
      <c r="GL176" s="168" t="str">
        <f t="shared" ca="1" si="494"/>
        <v>-</v>
      </c>
      <c r="GM176" s="168" t="str">
        <f t="shared" ca="1" si="494"/>
        <v>-</v>
      </c>
      <c r="GN176" s="168" t="str">
        <f t="shared" ca="1" si="494"/>
        <v>-</v>
      </c>
      <c r="GO176" s="168" t="str">
        <f t="shared" ca="1" si="494"/>
        <v>-</v>
      </c>
      <c r="GP176" s="168" t="str">
        <f t="shared" ca="1" si="494"/>
        <v>-</v>
      </c>
      <c r="GQ176" s="168" t="str">
        <f t="shared" ca="1" si="494"/>
        <v>-</v>
      </c>
      <c r="GR176" s="168" t="str">
        <f t="shared" ca="1" si="494"/>
        <v>-</v>
      </c>
      <c r="GS176" s="168">
        <f t="shared" ca="1" si="494"/>
        <v>500</v>
      </c>
      <c r="GT176" s="168">
        <f t="shared" ca="1" si="494"/>
        <v>500</v>
      </c>
      <c r="GU176" s="168" t="str">
        <f t="shared" ca="1" si="494"/>
        <v>-</v>
      </c>
      <c r="GV176" s="168" t="str">
        <f t="shared" ca="1" si="494"/>
        <v>-</v>
      </c>
      <c r="GW176" s="168" t="str">
        <f t="shared" ca="1" si="494"/>
        <v>-</v>
      </c>
      <c r="GX176" s="168" t="str">
        <f t="shared" ca="1" si="494"/>
        <v>-</v>
      </c>
      <c r="GY176" s="168" t="str">
        <f t="shared" ref="GY176:IO176" ca="1" si="538">OFFSET(GY$5,$B176,0)</f>
        <v>-</v>
      </c>
      <c r="GZ176" s="168" t="str">
        <f t="shared" ca="1" si="538"/>
        <v>-</v>
      </c>
      <c r="HA176" s="168" t="str">
        <f t="shared" ca="1" si="538"/>
        <v>-</v>
      </c>
      <c r="HB176" s="168" t="str">
        <f t="shared" ca="1" si="538"/>
        <v>-</v>
      </c>
      <c r="HC176" s="168" t="str">
        <f t="shared" ca="1" si="538"/>
        <v>-</v>
      </c>
      <c r="HD176" s="168" t="str">
        <f t="shared" ca="1" si="538"/>
        <v>-</v>
      </c>
      <c r="HE176" s="168" t="str">
        <f t="shared" ca="1" si="538"/>
        <v>-</v>
      </c>
      <c r="HF176" s="168" t="str">
        <f t="shared" ca="1" si="538"/>
        <v>-</v>
      </c>
      <c r="HG176" s="168" t="str">
        <f t="shared" ca="1" si="538"/>
        <v>-</v>
      </c>
      <c r="HH176" s="168" t="str">
        <f t="shared" ca="1" si="538"/>
        <v>-</v>
      </c>
      <c r="HI176" s="168" t="str">
        <f t="shared" ca="1" si="538"/>
        <v>-</v>
      </c>
      <c r="HJ176" s="168" t="str">
        <f t="shared" ca="1" si="538"/>
        <v>-</v>
      </c>
      <c r="HK176" s="168" t="str">
        <f t="shared" ca="1" si="538"/>
        <v>-</v>
      </c>
      <c r="HL176" s="168" t="str">
        <f t="shared" ca="1" si="538"/>
        <v>-</v>
      </c>
      <c r="HM176" s="168" t="str">
        <f t="shared" ca="1" si="538"/>
        <v>-</v>
      </c>
      <c r="HN176" s="168" t="str">
        <f t="shared" ca="1" si="538"/>
        <v>-</v>
      </c>
      <c r="HO176" s="168" t="str">
        <f t="shared" ca="1" si="538"/>
        <v>-</v>
      </c>
      <c r="HP176" s="168" t="str">
        <f t="shared" ca="1" si="538"/>
        <v>-</v>
      </c>
      <c r="HQ176" s="168" t="str">
        <f t="shared" ca="1" si="538"/>
        <v>-</v>
      </c>
      <c r="HR176" s="168" t="str">
        <f t="shared" ca="1" si="538"/>
        <v>-</v>
      </c>
      <c r="HS176" s="168" t="str">
        <f t="shared" ca="1" si="538"/>
        <v>-</v>
      </c>
      <c r="HT176" s="168" t="str">
        <f t="shared" ca="1" si="538"/>
        <v>-</v>
      </c>
      <c r="HU176" s="168" t="str">
        <f t="shared" ca="1" si="538"/>
        <v>-</v>
      </c>
      <c r="HV176" s="168" t="str">
        <f t="shared" ca="1" si="538"/>
        <v>-</v>
      </c>
      <c r="HW176" s="168" t="str">
        <f t="shared" ca="1" si="538"/>
        <v>-</v>
      </c>
      <c r="HX176" s="168" t="str">
        <f t="shared" ca="1" si="538"/>
        <v>-</v>
      </c>
      <c r="HY176" s="168" t="str">
        <f t="shared" ca="1" si="538"/>
        <v>-</v>
      </c>
      <c r="HZ176" s="168" t="str">
        <f t="shared" ca="1" si="538"/>
        <v>-</v>
      </c>
      <c r="IA176" s="168" t="str">
        <f t="shared" ca="1" si="538"/>
        <v>-</v>
      </c>
      <c r="IB176" s="168" t="str">
        <f t="shared" ca="1" si="538"/>
        <v>-</v>
      </c>
      <c r="IC176" s="168" t="str">
        <f t="shared" ca="1" si="538"/>
        <v>-</v>
      </c>
      <c r="ID176" s="168" t="str">
        <f t="shared" ca="1" si="538"/>
        <v>-</v>
      </c>
      <c r="IE176" s="168" t="str">
        <f t="shared" ca="1" si="538"/>
        <v>-</v>
      </c>
      <c r="IF176" s="168" t="str">
        <f t="shared" ca="1" si="538"/>
        <v>-</v>
      </c>
      <c r="IG176" s="168" t="str">
        <f t="shared" ca="1" si="538"/>
        <v>-</v>
      </c>
      <c r="IH176" s="168" t="str">
        <f t="shared" ca="1" si="538"/>
        <v>-</v>
      </c>
      <c r="II176" s="168" t="str">
        <f t="shared" ca="1" si="538"/>
        <v>-</v>
      </c>
      <c r="IJ176" s="168" t="str">
        <f t="shared" ca="1" si="538"/>
        <v>-</v>
      </c>
      <c r="IK176" s="168" t="str">
        <f t="shared" ca="1" si="538"/>
        <v>-</v>
      </c>
      <c r="IL176" s="168" t="str">
        <f t="shared" ca="1" si="538"/>
        <v>-</v>
      </c>
      <c r="IM176" s="168" t="str">
        <f t="shared" ca="1" si="538"/>
        <v>-</v>
      </c>
      <c r="IN176" s="168" t="str">
        <f t="shared" ca="1" si="538"/>
        <v>-</v>
      </c>
      <c r="IO176" s="168" t="str">
        <f t="shared" ca="1" si="538"/>
        <v>-</v>
      </c>
      <c r="IP176" s="168" t="str">
        <f t="shared" ca="1" si="496"/>
        <v>-</v>
      </c>
      <c r="IQ176" s="168" t="str">
        <f t="shared" ca="1" si="496"/>
        <v>-</v>
      </c>
      <c r="IR176" s="168" t="str">
        <f t="shared" ca="1" si="496"/>
        <v>-</v>
      </c>
      <c r="IS176" s="168" t="str">
        <f t="shared" ca="1" si="496"/>
        <v>-</v>
      </c>
      <c r="IT176" s="168" t="str">
        <f t="shared" ca="1" si="496"/>
        <v>-</v>
      </c>
      <c r="IU176" s="168" t="str">
        <f t="shared" ca="1" si="496"/>
        <v>-</v>
      </c>
      <c r="IV176" s="168" t="str">
        <f t="shared" ca="1" si="496"/>
        <v>-</v>
      </c>
      <c r="IW176" s="168" t="str">
        <f t="shared" ca="1" si="496"/>
        <v>-</v>
      </c>
      <c r="IX176" s="168" t="str">
        <f t="shared" ca="1" si="496"/>
        <v>-</v>
      </c>
      <c r="IY176" s="168" t="str">
        <f t="shared" ca="1" si="496"/>
        <v>-</v>
      </c>
      <c r="IZ176" s="10"/>
      <c r="JA176" s="166">
        <f t="shared" ca="1" si="497"/>
        <v>4.4999999999999998E-2</v>
      </c>
      <c r="JB176" s="166">
        <f t="shared" ca="1" si="498"/>
        <v>4.4999999999999998E-2</v>
      </c>
      <c r="JC176" s="168">
        <f t="shared" ref="JC176:KI190" ca="1" si="539">OFFSET(JC$5,$B176,0)</f>
        <v>1</v>
      </c>
      <c r="JD176" s="168">
        <f t="shared" ca="1" si="539"/>
        <v>0</v>
      </c>
      <c r="JE176" s="168">
        <f t="shared" ca="1" si="539"/>
        <v>1</v>
      </c>
      <c r="JF176" s="168">
        <f t="shared" ca="1" si="539"/>
        <v>1</v>
      </c>
      <c r="JG176" s="168">
        <f t="shared" ca="1" si="539"/>
        <v>0</v>
      </c>
      <c r="JH176" s="168">
        <f t="shared" ca="1" si="539"/>
        <v>70</v>
      </c>
      <c r="JI176" s="168">
        <f t="shared" ca="1" si="539"/>
        <v>50</v>
      </c>
      <c r="JJ176" s="168">
        <f t="shared" ca="1" si="539"/>
        <v>70</v>
      </c>
      <c r="JK176" s="168">
        <f t="shared" ca="1" si="539"/>
        <v>50</v>
      </c>
      <c r="JL176" s="166">
        <f t="shared" ca="1" si="500"/>
        <v>1</v>
      </c>
      <c r="JM176" s="166">
        <f t="shared" ca="1" si="501"/>
        <v>1</v>
      </c>
      <c r="JN176" s="166">
        <f t="shared" ca="1" si="502"/>
        <v>1</v>
      </c>
      <c r="JO176" s="166">
        <f t="shared" ca="1" si="503"/>
        <v>1</v>
      </c>
      <c r="JP176" s="166">
        <f t="shared" ca="1" si="503"/>
        <v>1</v>
      </c>
      <c r="JQ176" s="168">
        <f t="shared" ca="1" si="539"/>
        <v>1</v>
      </c>
      <c r="JR176" s="10"/>
      <c r="JS176" s="168">
        <f t="shared" ca="1" si="539"/>
        <v>1</v>
      </c>
      <c r="JT176" s="166">
        <f t="shared" ca="1" si="504"/>
        <v>1</v>
      </c>
      <c r="JU176" s="168">
        <f t="shared" ca="1" si="539"/>
        <v>1</v>
      </c>
      <c r="JV176" s="168">
        <f t="shared" ca="1" si="539"/>
        <v>1</v>
      </c>
      <c r="JW176" s="168">
        <f t="shared" ca="1" si="539"/>
        <v>1</v>
      </c>
      <c r="JX176" s="168">
        <f t="shared" ca="1" si="539"/>
        <v>1</v>
      </c>
      <c r="JY176" s="168">
        <f t="shared" ca="1" si="539"/>
        <v>1</v>
      </c>
      <c r="JZ176" s="168">
        <f t="shared" ca="1" si="539"/>
        <v>1</v>
      </c>
      <c r="KA176" s="166">
        <f t="shared" ca="1" si="505"/>
        <v>1</v>
      </c>
      <c r="KB176" s="166">
        <f t="shared" ca="1" si="506"/>
        <v>1</v>
      </c>
      <c r="KC176" s="166">
        <f t="shared" ca="1" si="507"/>
        <v>1</v>
      </c>
      <c r="KD176" s="166" t="str">
        <f t="shared" ca="1" si="508"/>
        <v>-</v>
      </c>
      <c r="KE176" s="168" t="str">
        <f t="shared" ca="1" si="509"/>
        <v>-</v>
      </c>
      <c r="KF176" s="166" t="str">
        <f t="shared" ca="1" si="510"/>
        <v>-</v>
      </c>
      <c r="KG176" s="166" t="str">
        <f t="shared" ca="1" si="511"/>
        <v>-</v>
      </c>
      <c r="KH176" s="166" t="b">
        <f t="shared" ca="1" si="512"/>
        <v>0</v>
      </c>
      <c r="KI176" s="168">
        <f t="shared" ca="1" si="539"/>
        <v>0</v>
      </c>
      <c r="KJ176" s="27">
        <v>0</v>
      </c>
    </row>
    <row r="177" spans="1:296" s="148" customFormat="1" outlineLevel="1">
      <c r="A177" s="126">
        <f t="shared" si="13"/>
        <v>172</v>
      </c>
      <c r="B177" s="126">
        <f t="shared" si="526"/>
        <v>13</v>
      </c>
      <c r="C177" s="148">
        <v>1000</v>
      </c>
      <c r="D177" s="148" t="s">
        <v>884</v>
      </c>
      <c r="E177" s="148" t="b">
        <v>0</v>
      </c>
      <c r="F177" s="148" t="b">
        <v>0</v>
      </c>
      <c r="G177" s="148" t="b">
        <f t="shared" si="513"/>
        <v>0</v>
      </c>
      <c r="H177" s="144">
        <f t="shared" ca="1" si="514"/>
        <v>3</v>
      </c>
      <c r="I177" s="144">
        <f t="shared" ca="1" si="514"/>
        <v>1</v>
      </c>
      <c r="J177" s="144">
        <f t="shared" ca="1" si="514"/>
        <v>1</v>
      </c>
      <c r="K177" s="144">
        <f t="shared" ref="K177:Y177" ca="1" si="540">OFFSET(K177,-1,0)</f>
        <v>1</v>
      </c>
      <c r="L177" s="144">
        <f t="shared" ca="1" si="540"/>
        <v>1</v>
      </c>
      <c r="M177" s="144">
        <f t="shared" ca="1" si="540"/>
        <v>1</v>
      </c>
      <c r="N177" s="144">
        <f t="shared" ca="1" si="540"/>
        <v>1</v>
      </c>
      <c r="O177" s="144">
        <f t="shared" ca="1" si="540"/>
        <v>1</v>
      </c>
      <c r="P177" s="144">
        <f t="shared" ca="1" si="540"/>
        <v>1</v>
      </c>
      <c r="Q177" s="144">
        <f t="shared" ca="1" si="540"/>
        <v>1</v>
      </c>
      <c r="R177" s="144">
        <f t="shared" ca="1" si="540"/>
        <v>2</v>
      </c>
      <c r="S177" s="144">
        <f t="shared" ca="1" si="540"/>
        <v>1</v>
      </c>
      <c r="T177" s="144">
        <f t="shared" ca="1" si="540"/>
        <v>1</v>
      </c>
      <c r="U177" s="144">
        <f t="shared" ca="1" si="540"/>
        <v>1</v>
      </c>
      <c r="V177" s="144">
        <f t="shared" ca="1" si="540"/>
        <v>1</v>
      </c>
      <c r="W177" s="144">
        <f t="shared" ca="1" si="540"/>
        <v>1</v>
      </c>
      <c r="X177" s="144">
        <f t="shared" ca="1" si="540"/>
        <v>1</v>
      </c>
      <c r="Y177" s="144">
        <f t="shared" ca="1" si="540"/>
        <v>1</v>
      </c>
      <c r="AA177" s="162" t="str" cm="1">
        <f t="array" aca="1" ref="AA177" ca="1">TEXT(LEFT(OFFSET(AA177,-1,0),5)+1,"00000")&amp;MID(OFFSET(AA177,-1,0),6,FIND(" ",OFFSET(AA177,-1,0),7)-5)
&amp;FM177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00007 Presentation_SR36SE 8SE CropgrazeFALSE (F33N11)</v>
      </c>
      <c r="AB177" s="10" t="str">
        <f ca="1">IF(COUNTIF(AA$5:AA177,AA177)=1,"-","Dup")</f>
        <v>-</v>
      </c>
      <c r="AC177" s="10"/>
      <c r="AD177" s="168" t="str">
        <f t="shared" ca="1" si="477"/>
        <v>-</v>
      </c>
      <c r="AE177" s="167" t="b">
        <v>1</v>
      </c>
      <c r="AF177" s="167" t="b">
        <v>1</v>
      </c>
      <c r="AG177" s="168" t="str">
        <f t="shared" ca="1" si="477"/>
        <v>-</v>
      </c>
      <c r="AH177" s="168" t="str">
        <f t="shared" ca="1" si="477"/>
        <v>-</v>
      </c>
      <c r="AI177" s="168" t="b">
        <f t="shared" ca="1" si="477"/>
        <v>1</v>
      </c>
      <c r="AJ177" s="10"/>
      <c r="AK177" s="166" t="b">
        <f t="shared" ca="1" si="478"/>
        <v>1</v>
      </c>
      <c r="AL177" s="166" t="str">
        <f t="shared" ca="1" si="478"/>
        <v>-</v>
      </c>
      <c r="AM177" s="166" t="str">
        <f t="shared" ca="1" si="478"/>
        <v>-</v>
      </c>
      <c r="AN177" s="166" t="str">
        <f t="shared" ca="1" si="478"/>
        <v>-</v>
      </c>
      <c r="AO177" s="166" t="b">
        <f t="shared" ca="1" si="478"/>
        <v>0</v>
      </c>
      <c r="AP177" s="166" t="b">
        <f t="shared" ca="1" si="478"/>
        <v>0</v>
      </c>
      <c r="AQ177" s="166">
        <f t="shared" ca="1" si="479"/>
        <v>0</v>
      </c>
      <c r="AR177" s="166" t="b">
        <f t="shared" ca="1" si="480"/>
        <v>0</v>
      </c>
      <c r="AS177" s="166" t="b">
        <f t="shared" ca="1" si="480"/>
        <v>0</v>
      </c>
      <c r="AT177" s="166" t="str">
        <f t="shared" ca="1" si="480"/>
        <v>-</v>
      </c>
      <c r="AU177" s="166" t="str">
        <f t="shared" ca="1" si="480"/>
        <v>-</v>
      </c>
      <c r="AV177" s="166" t="str">
        <f t="shared" ca="1" si="480"/>
        <v>-</v>
      </c>
      <c r="AW177" s="10"/>
      <c r="AX177" s="166" t="b">
        <f t="shared" ca="1" si="481"/>
        <v>1</v>
      </c>
      <c r="AY177" s="168" t="b">
        <f t="shared" ca="1" si="482"/>
        <v>1</v>
      </c>
      <c r="AZ177" s="168" t="b">
        <f t="shared" ca="1" si="482"/>
        <v>1</v>
      </c>
      <c r="BA177" s="167">
        <f t="shared" ca="1" si="483"/>
        <v>3108</v>
      </c>
      <c r="BB177" s="168" t="str">
        <f t="shared" ca="1" si="531"/>
        <v>-</v>
      </c>
      <c r="BC177" s="168" t="str">
        <f t="shared" ca="1" si="531"/>
        <v>-</v>
      </c>
      <c r="BD177" s="168" t="str">
        <f t="shared" ca="1" si="531"/>
        <v>-</v>
      </c>
      <c r="BE177" s="168" t="str">
        <f t="shared" ca="1" si="531"/>
        <v>-</v>
      </c>
      <c r="BF177" s="168" t="str">
        <f t="shared" ca="1" si="531"/>
        <v>-</v>
      </c>
      <c r="BG177" s="168">
        <f t="shared" ca="1" si="531"/>
        <v>1</v>
      </c>
      <c r="BH177" s="168">
        <f t="shared" ca="1" si="531"/>
        <v>1</v>
      </c>
      <c r="BI177" s="168" t="str">
        <f t="shared" ca="1" si="531"/>
        <v>-</v>
      </c>
      <c r="BJ177" s="168" t="str">
        <f t="shared" ca="1" si="531"/>
        <v>-</v>
      </c>
      <c r="BK177" s="10"/>
      <c r="BL177" s="168" t="str">
        <f t="shared" ca="1" si="531"/>
        <v>-</v>
      </c>
      <c r="BM177" s="168" t="str">
        <f t="shared" ca="1" si="531"/>
        <v>-</v>
      </c>
      <c r="BN177" s="168" t="str">
        <f t="shared" ca="1" si="531"/>
        <v>-</v>
      </c>
      <c r="BO177" s="168" t="str">
        <f t="shared" ca="1" si="531"/>
        <v>-</v>
      </c>
      <c r="BP177" s="168" t="str">
        <f t="shared" ca="1" si="531"/>
        <v>-</v>
      </c>
      <c r="BQ177" s="168" t="str">
        <f t="shared" ca="1" si="531"/>
        <v>-</v>
      </c>
      <c r="BR177" s="168" t="str">
        <f t="shared" ca="1" si="531"/>
        <v>-</v>
      </c>
      <c r="BS177" s="168" t="str">
        <f t="shared" ca="1" si="531"/>
        <v>-</v>
      </c>
      <c r="BT177" s="168" t="str">
        <f t="shared" ca="1" si="531"/>
        <v>-</v>
      </c>
      <c r="BU177" s="168" t="str">
        <f t="shared" ca="1" si="531"/>
        <v>-</v>
      </c>
      <c r="BV177" s="168" t="str">
        <f t="shared" ca="1" si="531"/>
        <v>-</v>
      </c>
      <c r="BW177" s="166" t="str" cm="1">
        <f t="array" aca="1" ref="BW177" ca="1">INDEX(i.rev,$K177,BW$15)</f>
        <v>-</v>
      </c>
      <c r="BX177" s="166" t="str" cm="1">
        <f t="array" aca="1" ref="BX177" ca="1">INDEX(i.rev,$K177,BX$15)</f>
        <v>-</v>
      </c>
      <c r="BY177" s="166" t="str" cm="1">
        <f t="array" aca="1" ref="BY177" ca="1">INDEX(i.rev,$K177,BY$15)</f>
        <v>-</v>
      </c>
      <c r="BZ177" s="166" t="str" cm="1">
        <f t="array" aca="1" ref="BZ177" ca="1">INDEX(i.rev,$K177,BZ$15)</f>
        <v>-</v>
      </c>
      <c r="CA177" s="166" t="str" cm="1">
        <f t="array" aca="1" ref="CA177" ca="1">INDEX(i.rev,$K177,CA$15)</f>
        <v>-</v>
      </c>
      <c r="CB177" s="166" t="str" cm="1">
        <f t="array" aca="1" ref="CB177" ca="1">INDEX(i.rev,$K177,CB$15)</f>
        <v>-</v>
      </c>
      <c r="CC177" s="166" t="str" cm="1">
        <f t="array" aca="1" ref="CC177" ca="1">INDEX(i.rev,$K177,CC$15)</f>
        <v>-</v>
      </c>
      <c r="CD177" s="166" t="str" cm="1">
        <f t="array" aca="1" ref="CD177" ca="1">INDEX(i.rev,$K177,CD$15)</f>
        <v>-</v>
      </c>
      <c r="CE177" s="166" t="str" cm="1">
        <f t="array" aca="1" ref="CE177" ca="1">INDEX(i.rev,$K177,CE$15)</f>
        <v>-</v>
      </c>
      <c r="CF177" s="166" t="str" cm="1">
        <f t="array" aca="1" ref="CF177" ca="1">INDEX(i.rev,$K177,CF$15)</f>
        <v>-</v>
      </c>
      <c r="CG177" s="10"/>
      <c r="CH177" s="168" t="str">
        <f t="shared" ca="1" si="535"/>
        <v>-</v>
      </c>
      <c r="CI177" s="168" t="str">
        <f t="shared" ca="1" si="535"/>
        <v>-</v>
      </c>
      <c r="CJ177" s="168" t="str">
        <f t="shared" ca="1" si="535"/>
        <v>-</v>
      </c>
      <c r="CK177" s="168" t="str">
        <f t="shared" ca="1" si="535"/>
        <v>-</v>
      </c>
      <c r="CL177" s="168" t="str">
        <f t="shared" ca="1" si="535"/>
        <v>-</v>
      </c>
      <c r="CM177" s="168" t="str">
        <f t="shared" ca="1" si="535"/>
        <v>-</v>
      </c>
      <c r="CN177" s="168" t="str">
        <f t="shared" ca="1" si="535"/>
        <v>-</v>
      </c>
      <c r="CO177" s="168" t="str">
        <f t="shared" ca="1" si="535"/>
        <v>-</v>
      </c>
      <c r="CP177" s="168">
        <f t="shared" ca="1" si="535"/>
        <v>1</v>
      </c>
      <c r="CQ177" s="168">
        <f t="shared" ca="1" si="535"/>
        <v>1</v>
      </c>
      <c r="CR177" s="168">
        <f t="shared" ca="1" si="535"/>
        <v>0</v>
      </c>
      <c r="CS177" s="168" t="str">
        <f t="shared" ca="1" si="535"/>
        <v>-</v>
      </c>
      <c r="CT177" s="168" t="str">
        <f t="shared" ca="1" si="535"/>
        <v>-</v>
      </c>
      <c r="CU177" s="168" t="str">
        <f t="shared" ca="1" si="535"/>
        <v>-</v>
      </c>
      <c r="CV177" s="168" t="str">
        <f t="shared" ca="1" si="535"/>
        <v>-</v>
      </c>
      <c r="CW177" s="168" t="str">
        <f t="shared" ca="1" si="535"/>
        <v>-</v>
      </c>
      <c r="CX177" s="168" t="str">
        <f t="shared" ca="1" si="536"/>
        <v>-</v>
      </c>
      <c r="CY177" s="168" t="str">
        <f t="shared" ca="1" si="536"/>
        <v>-</v>
      </c>
      <c r="CZ177" s="168">
        <f t="shared" ca="1" si="536"/>
        <v>0</v>
      </c>
      <c r="DA177" s="168" t="str">
        <f t="shared" ca="1" si="536"/>
        <v>-</v>
      </c>
      <c r="DB177" s="168" t="str">
        <f t="shared" ca="1" si="536"/>
        <v>-</v>
      </c>
      <c r="DC177" s="168" t="str">
        <f t="shared" ca="1" si="536"/>
        <v>-</v>
      </c>
      <c r="DD177" s="168" t="str">
        <f t="shared" ca="1" si="536"/>
        <v>-</v>
      </c>
      <c r="DE177" s="168" t="str">
        <f t="shared" ca="1" si="536"/>
        <v>-</v>
      </c>
      <c r="DF177" s="168">
        <f t="shared" ca="1" si="536"/>
        <v>0</v>
      </c>
      <c r="DG177" s="168">
        <f t="shared" ca="1" si="536"/>
        <v>0</v>
      </c>
      <c r="DH177" s="168">
        <f t="shared" ca="1" si="536"/>
        <v>0</v>
      </c>
      <c r="DI177" s="168">
        <f t="shared" ca="1" si="536"/>
        <v>0</v>
      </c>
      <c r="DJ177" s="168">
        <f t="shared" ca="1" si="536"/>
        <v>0</v>
      </c>
      <c r="DK177" s="168">
        <f t="shared" ca="1" si="536"/>
        <v>0</v>
      </c>
      <c r="DL177" s="168">
        <f t="shared" ca="1" si="536"/>
        <v>0</v>
      </c>
      <c r="DM177" s="168" t="str">
        <f t="shared" ca="1" si="536"/>
        <v>-</v>
      </c>
      <c r="DN177" s="168" t="str">
        <f t="shared" ca="1" si="532"/>
        <v>-</v>
      </c>
      <c r="DO177" s="168" t="str">
        <f t="shared" ca="1" si="532"/>
        <v>-</v>
      </c>
      <c r="DP177" s="168" t="str">
        <f t="shared" ca="1" si="532"/>
        <v>-</v>
      </c>
      <c r="DQ177" s="168" t="str">
        <f t="shared" ca="1" si="532"/>
        <v>-</v>
      </c>
      <c r="DR177" s="168" t="str">
        <f t="shared" ca="1" si="532"/>
        <v>-</v>
      </c>
      <c r="DS177" s="168" t="str">
        <f t="shared" ca="1" si="532"/>
        <v>-</v>
      </c>
      <c r="DT177" s="168" t="str">
        <f t="shared" ca="1" si="532"/>
        <v>-</v>
      </c>
      <c r="DU177" s="168" t="str">
        <f t="shared" ca="1" si="532"/>
        <v>-</v>
      </c>
      <c r="DV177" s="168" t="str">
        <f t="shared" ca="1" si="532"/>
        <v>-</v>
      </c>
      <c r="DW177" s="168" t="str">
        <f t="shared" ca="1" si="533"/>
        <v>-</v>
      </c>
      <c r="DX177" s="10"/>
      <c r="DY177" s="168">
        <f t="shared" ca="1" si="533"/>
        <v>1</v>
      </c>
      <c r="DZ177" s="168" t="str">
        <f t="shared" ca="1" si="533"/>
        <v>-</v>
      </c>
      <c r="EA177" s="168" t="str">
        <f t="shared" ca="1" si="533"/>
        <v>-</v>
      </c>
      <c r="EB177" s="168" t="str">
        <f t="shared" ca="1" si="533"/>
        <v>-</v>
      </c>
      <c r="EC177" s="168" t="str">
        <f t="shared" ca="1" si="486"/>
        <v>-</v>
      </c>
      <c r="ED177" s="168" t="b">
        <f t="shared" ca="1" si="486"/>
        <v>0</v>
      </c>
      <c r="EE177" s="168" t="str">
        <f t="shared" ca="1" si="486"/>
        <v>-</v>
      </c>
      <c r="EF177" s="168">
        <f t="shared" ca="1" si="486"/>
        <v>0</v>
      </c>
      <c r="EG177" s="168" t="str">
        <f t="shared" ca="1" si="486"/>
        <v>-</v>
      </c>
      <c r="EH177" s="166" cm="1">
        <f t="array" aca="1" ref="EH177" ca="1">INDEX(i.rev,$K177,EH$15)</f>
        <v>1</v>
      </c>
      <c r="EI177" s="168">
        <f t="shared" ref="EI177:EX192" ca="1" si="541">OFFSET(EI$5,$B177,0)</f>
        <v>0</v>
      </c>
      <c r="EJ177" s="168">
        <f t="shared" ca="1" si="541"/>
        <v>1</v>
      </c>
      <c r="EK177" s="168">
        <f t="shared" ca="1" si="541"/>
        <v>0</v>
      </c>
      <c r="EL177" s="168">
        <f t="shared" ca="1" si="541"/>
        <v>1</v>
      </c>
      <c r="EM177" s="168">
        <f t="shared" ca="1" si="541"/>
        <v>1</v>
      </c>
      <c r="EN177" s="168">
        <f t="shared" ca="1" si="541"/>
        <v>1</v>
      </c>
      <c r="EO177" s="168">
        <f t="shared" ca="1" si="541"/>
        <v>0</v>
      </c>
      <c r="EP177" s="168">
        <f t="shared" ca="1" si="541"/>
        <v>0</v>
      </c>
      <c r="EQ177" s="168">
        <f t="shared" ca="1" si="541"/>
        <v>0</v>
      </c>
      <c r="ER177" s="168">
        <f t="shared" ca="1" si="541"/>
        <v>0</v>
      </c>
      <c r="ES177" s="168">
        <f t="shared" ca="1" si="541"/>
        <v>0</v>
      </c>
      <c r="ET177" s="168">
        <f t="shared" ca="1" si="541"/>
        <v>0</v>
      </c>
      <c r="EU177" s="168">
        <f t="shared" ca="1" si="541"/>
        <v>0</v>
      </c>
      <c r="EV177" s="168">
        <f t="shared" ca="1" si="541"/>
        <v>0</v>
      </c>
      <c r="EW177" s="168">
        <f t="shared" ca="1" si="541"/>
        <v>0</v>
      </c>
      <c r="EX177" s="168">
        <f t="shared" ca="1" si="541"/>
        <v>0</v>
      </c>
      <c r="EY177" s="166" cm="1">
        <f t="array" aca="1" ref="EY177" ca="1">INDEX(i.rev,$K177,EY$15)</f>
        <v>0</v>
      </c>
      <c r="EZ177" s="168">
        <f t="shared" ca="1" si="488"/>
        <v>0</v>
      </c>
      <c r="FA177" s="166" cm="1">
        <f t="array" aca="1" ref="FA177" ca="1">INDEX(i.rev,$K177,FA$15)</f>
        <v>1</v>
      </c>
      <c r="FB177" s="168">
        <f t="shared" ca="1" si="529"/>
        <v>0</v>
      </c>
      <c r="FC177" s="168">
        <f t="shared" ca="1" si="529"/>
        <v>0</v>
      </c>
      <c r="FD177" s="168">
        <f t="shared" ca="1" si="529"/>
        <v>0</v>
      </c>
      <c r="FE177" s="168">
        <f t="shared" ca="1" si="529"/>
        <v>0</v>
      </c>
      <c r="FF177" s="168">
        <f t="shared" ca="1" si="529"/>
        <v>0</v>
      </c>
      <c r="FG177" s="168">
        <f t="shared" ca="1" si="529"/>
        <v>0</v>
      </c>
      <c r="FH177" s="168">
        <f t="shared" ca="1" si="529"/>
        <v>0</v>
      </c>
      <c r="FI177" s="10">
        <v>0.4</v>
      </c>
      <c r="FJ177" s="168" t="str">
        <f t="shared" ref="FJ177:FK178" ca="1" si="542">OFFSET(FJ$5,$B177,0)</f>
        <v>-</v>
      </c>
      <c r="FK177" s="168" t="str">
        <f t="shared" ca="1" si="542"/>
        <v>-</v>
      </c>
      <c r="FL177" s="166" t="b">
        <f t="shared" si="524"/>
        <v>1</v>
      </c>
      <c r="FM177" s="192">
        <f t="shared" si="525"/>
        <v>8</v>
      </c>
      <c r="FN177" s="192">
        <f t="shared" si="525"/>
        <v>40</v>
      </c>
      <c r="FO177" s="166" t="b">
        <f t="shared" ca="1" si="491"/>
        <v>0</v>
      </c>
      <c r="FP177" s="166" t="b">
        <f t="shared" ca="1" si="491"/>
        <v>0</v>
      </c>
      <c r="FQ177" s="166" t="b">
        <f t="shared" ca="1" si="491"/>
        <v>1</v>
      </c>
      <c r="FR177" s="168">
        <f t="shared" ca="1" si="529"/>
        <v>0</v>
      </c>
      <c r="FS177" s="166">
        <f t="shared" ca="1" si="492"/>
        <v>1</v>
      </c>
      <c r="FT177" s="166">
        <f t="shared" ca="1" si="492"/>
        <v>1</v>
      </c>
      <c r="FU177" s="168" t="str">
        <f t="shared" ca="1" si="529"/>
        <v>-</v>
      </c>
      <c r="FV177" s="168" t="str">
        <f t="shared" ca="1" si="529"/>
        <v>-</v>
      </c>
      <c r="FW177" s="168" t="str">
        <f t="shared" ca="1" si="529"/>
        <v>-</v>
      </c>
      <c r="FX177" s="168" t="str">
        <f t="shared" ca="1" si="529"/>
        <v>-</v>
      </c>
      <c r="FY177" s="168" t="str">
        <f t="shared" ca="1" si="529"/>
        <v>-</v>
      </c>
      <c r="FZ177" s="168" t="str">
        <f t="shared" ca="1" si="529"/>
        <v>-</v>
      </c>
      <c r="GA177" s="168" t="str">
        <f t="shared" ca="1" si="529"/>
        <v>-</v>
      </c>
      <c r="GB177" s="168" t="str">
        <f t="shared" ca="1" si="529"/>
        <v>-</v>
      </c>
      <c r="GC177" s="168" t="str">
        <f t="shared" ca="1" si="529"/>
        <v>-</v>
      </c>
      <c r="GD177" s="168" t="b">
        <f t="shared" ca="1" si="529"/>
        <v>1</v>
      </c>
      <c r="GE177" s="168" t="str">
        <f t="shared" ca="1" si="529"/>
        <v>-</v>
      </c>
      <c r="GF177" s="168" t="str">
        <f t="shared" ca="1" si="529"/>
        <v>-</v>
      </c>
      <c r="GG177" s="168" t="str">
        <f t="shared" ca="1" si="529"/>
        <v>-</v>
      </c>
      <c r="GH177" s="168" t="str">
        <f t="shared" ca="1" si="493"/>
        <v>-</v>
      </c>
      <c r="GI177" s="168" t="str">
        <f t="shared" ca="1" si="493"/>
        <v>-</v>
      </c>
      <c r="GJ177" s="168" t="str">
        <f t="shared" ca="1" si="493"/>
        <v>-</v>
      </c>
      <c r="GK177" s="168" t="str">
        <f t="shared" ca="1" si="493"/>
        <v>-</v>
      </c>
      <c r="GL177" s="168" t="str">
        <f t="shared" ca="1" si="493"/>
        <v>-</v>
      </c>
      <c r="GM177" s="168" t="str">
        <f t="shared" ca="1" si="493"/>
        <v>-</v>
      </c>
      <c r="GN177" s="168" t="str">
        <f t="shared" ca="1" si="493"/>
        <v>-</v>
      </c>
      <c r="GO177" s="168" t="str">
        <f t="shared" ca="1" si="493"/>
        <v>-</v>
      </c>
      <c r="GP177" s="168" t="str">
        <f t="shared" ca="1" si="493"/>
        <v>-</v>
      </c>
      <c r="GQ177" s="168" t="str">
        <f t="shared" ca="1" si="493"/>
        <v>-</v>
      </c>
      <c r="GR177" s="168" t="str">
        <f t="shared" ca="1" si="493"/>
        <v>-</v>
      </c>
      <c r="GS177" s="168">
        <f t="shared" ca="1" si="493"/>
        <v>500</v>
      </c>
      <c r="GT177" s="168">
        <f t="shared" ca="1" si="493"/>
        <v>500</v>
      </c>
      <c r="GU177" s="168" t="str">
        <f t="shared" ca="1" si="493"/>
        <v>-</v>
      </c>
      <c r="GV177" s="168" t="str">
        <f t="shared" ca="1" si="493"/>
        <v>-</v>
      </c>
      <c r="GW177" s="168" t="str">
        <f t="shared" ca="1" si="493"/>
        <v>-</v>
      </c>
      <c r="GX177" s="168" t="str">
        <f t="shared" ref="GX177:IY196" ca="1" si="543">OFFSET(GX$5,$B177,0)</f>
        <v>-</v>
      </c>
      <c r="GY177" s="168" t="str">
        <f t="shared" ca="1" si="543"/>
        <v>-</v>
      </c>
      <c r="GZ177" s="168" t="str">
        <f t="shared" ca="1" si="543"/>
        <v>-</v>
      </c>
      <c r="HA177" s="168" t="str">
        <f t="shared" ca="1" si="543"/>
        <v>-</v>
      </c>
      <c r="HB177" s="168" t="str">
        <f t="shared" ca="1" si="543"/>
        <v>-</v>
      </c>
      <c r="HC177" s="168" t="str">
        <f t="shared" ca="1" si="543"/>
        <v>-</v>
      </c>
      <c r="HD177" s="168" t="str">
        <f t="shared" ca="1" si="543"/>
        <v>-</v>
      </c>
      <c r="HE177" s="168" t="str">
        <f t="shared" ca="1" si="543"/>
        <v>-</v>
      </c>
      <c r="HF177" s="168" t="str">
        <f t="shared" ca="1" si="543"/>
        <v>-</v>
      </c>
      <c r="HG177" s="168" t="str">
        <f t="shared" ca="1" si="543"/>
        <v>-</v>
      </c>
      <c r="HH177" s="168" t="str">
        <f t="shared" ca="1" si="543"/>
        <v>-</v>
      </c>
      <c r="HI177" s="168" t="str">
        <f t="shared" ca="1" si="543"/>
        <v>-</v>
      </c>
      <c r="HJ177" s="168" t="str">
        <f t="shared" ca="1" si="543"/>
        <v>-</v>
      </c>
      <c r="HK177" s="168" t="str">
        <f t="shared" ca="1" si="543"/>
        <v>-</v>
      </c>
      <c r="HL177" s="168" t="str">
        <f t="shared" ca="1" si="543"/>
        <v>-</v>
      </c>
      <c r="HM177" s="168" t="str">
        <f t="shared" ca="1" si="543"/>
        <v>-</v>
      </c>
      <c r="HN177" s="168" t="str">
        <f t="shared" ca="1" si="543"/>
        <v>-</v>
      </c>
      <c r="HO177" s="168" t="str">
        <f t="shared" ca="1" si="543"/>
        <v>-</v>
      </c>
      <c r="HP177" s="168" t="str">
        <f t="shared" ca="1" si="543"/>
        <v>-</v>
      </c>
      <c r="HQ177" s="168" t="str">
        <f t="shared" ca="1" si="543"/>
        <v>-</v>
      </c>
      <c r="HR177" s="168" t="str">
        <f t="shared" ca="1" si="543"/>
        <v>-</v>
      </c>
      <c r="HS177" s="168" t="str">
        <f t="shared" ca="1" si="543"/>
        <v>-</v>
      </c>
      <c r="HT177" s="168" t="str">
        <f t="shared" ca="1" si="543"/>
        <v>-</v>
      </c>
      <c r="HU177" s="168" t="str">
        <f t="shared" ca="1" si="543"/>
        <v>-</v>
      </c>
      <c r="HV177" s="168" t="str">
        <f t="shared" ca="1" si="543"/>
        <v>-</v>
      </c>
      <c r="HW177" s="168" t="str">
        <f t="shared" ca="1" si="543"/>
        <v>-</v>
      </c>
      <c r="HX177" s="168" t="str">
        <f t="shared" ca="1" si="543"/>
        <v>-</v>
      </c>
      <c r="HY177" s="168" t="str">
        <f t="shared" ca="1" si="543"/>
        <v>-</v>
      </c>
      <c r="HZ177" s="168" t="str">
        <f t="shared" ca="1" si="543"/>
        <v>-</v>
      </c>
      <c r="IA177" s="168" t="str">
        <f t="shared" ca="1" si="543"/>
        <v>-</v>
      </c>
      <c r="IB177" s="168" t="str">
        <f t="shared" ca="1" si="543"/>
        <v>-</v>
      </c>
      <c r="IC177" s="168" t="str">
        <f t="shared" ca="1" si="543"/>
        <v>-</v>
      </c>
      <c r="ID177" s="168" t="str">
        <f t="shared" ca="1" si="543"/>
        <v>-</v>
      </c>
      <c r="IE177" s="168" t="str">
        <f t="shared" ca="1" si="543"/>
        <v>-</v>
      </c>
      <c r="IF177" s="168" t="str">
        <f t="shared" ca="1" si="543"/>
        <v>-</v>
      </c>
      <c r="IG177" s="168" t="str">
        <f t="shared" ca="1" si="543"/>
        <v>-</v>
      </c>
      <c r="IH177" s="168" t="str">
        <f t="shared" ca="1" si="543"/>
        <v>-</v>
      </c>
      <c r="II177" s="168" t="str">
        <f t="shared" ca="1" si="543"/>
        <v>-</v>
      </c>
      <c r="IJ177" s="168" t="str">
        <f t="shared" ca="1" si="543"/>
        <v>-</v>
      </c>
      <c r="IK177" s="168" t="str">
        <f t="shared" ca="1" si="543"/>
        <v>-</v>
      </c>
      <c r="IL177" s="168" t="str">
        <f t="shared" ca="1" si="543"/>
        <v>-</v>
      </c>
      <c r="IM177" s="168" t="str">
        <f t="shared" ca="1" si="543"/>
        <v>-</v>
      </c>
      <c r="IN177" s="168" t="str">
        <f t="shared" ca="1" si="543"/>
        <v>-</v>
      </c>
      <c r="IO177" s="168" t="str">
        <f t="shared" ca="1" si="543"/>
        <v>-</v>
      </c>
      <c r="IP177" s="168" t="str">
        <f t="shared" ca="1" si="496"/>
        <v>-</v>
      </c>
      <c r="IQ177" s="168" t="str">
        <f t="shared" ca="1" si="496"/>
        <v>-</v>
      </c>
      <c r="IR177" s="168" t="str">
        <f t="shared" ca="1" si="496"/>
        <v>-</v>
      </c>
      <c r="IS177" s="168" t="str">
        <f t="shared" ca="1" si="496"/>
        <v>-</v>
      </c>
      <c r="IT177" s="168" t="str">
        <f t="shared" ca="1" si="496"/>
        <v>-</v>
      </c>
      <c r="IU177" s="168" t="str">
        <f t="shared" ca="1" si="496"/>
        <v>-</v>
      </c>
      <c r="IV177" s="168" t="str">
        <f t="shared" ca="1" si="496"/>
        <v>-</v>
      </c>
      <c r="IW177" s="168" t="str">
        <f t="shared" ca="1" si="496"/>
        <v>-</v>
      </c>
      <c r="IX177" s="168" t="str">
        <f t="shared" ca="1" si="496"/>
        <v>-</v>
      </c>
      <c r="IY177" s="168" t="str">
        <f t="shared" ca="1" si="496"/>
        <v>-</v>
      </c>
      <c r="IZ177" s="10"/>
      <c r="JA177" s="166">
        <f t="shared" ca="1" si="497"/>
        <v>4.4999999999999998E-2</v>
      </c>
      <c r="JB177" s="166">
        <f t="shared" ca="1" si="498"/>
        <v>4.4999999999999998E-2</v>
      </c>
      <c r="JC177" s="168">
        <f t="shared" ca="1" si="539"/>
        <v>1</v>
      </c>
      <c r="JD177" s="168">
        <f t="shared" ca="1" si="539"/>
        <v>0</v>
      </c>
      <c r="JE177" s="168">
        <f t="shared" ca="1" si="539"/>
        <v>1</v>
      </c>
      <c r="JF177" s="168">
        <f t="shared" ca="1" si="539"/>
        <v>1</v>
      </c>
      <c r="JG177" s="168">
        <f t="shared" ca="1" si="539"/>
        <v>0</v>
      </c>
      <c r="JH177" s="168">
        <f t="shared" ca="1" si="539"/>
        <v>70</v>
      </c>
      <c r="JI177" s="168">
        <f t="shared" ca="1" si="539"/>
        <v>50</v>
      </c>
      <c r="JJ177" s="168">
        <f t="shared" ca="1" si="539"/>
        <v>70</v>
      </c>
      <c r="JK177" s="168">
        <f t="shared" ca="1" si="539"/>
        <v>50</v>
      </c>
      <c r="JL177" s="166">
        <f t="shared" ca="1" si="500"/>
        <v>1</v>
      </c>
      <c r="JM177" s="166">
        <f t="shared" ca="1" si="501"/>
        <v>1</v>
      </c>
      <c r="JN177" s="166">
        <f t="shared" ca="1" si="502"/>
        <v>1</v>
      </c>
      <c r="JO177" s="166">
        <f t="shared" ca="1" si="503"/>
        <v>1</v>
      </c>
      <c r="JP177" s="166">
        <f t="shared" ca="1" si="503"/>
        <v>1</v>
      </c>
      <c r="JQ177" s="168">
        <f t="shared" ca="1" si="539"/>
        <v>1</v>
      </c>
      <c r="JR177" s="10"/>
      <c r="JS177" s="168">
        <f t="shared" ca="1" si="539"/>
        <v>1</v>
      </c>
      <c r="JT177" s="166">
        <f t="shared" ca="1" si="504"/>
        <v>1</v>
      </c>
      <c r="JU177" s="168">
        <f t="shared" ca="1" si="539"/>
        <v>1</v>
      </c>
      <c r="JV177" s="168">
        <f t="shared" ca="1" si="539"/>
        <v>1</v>
      </c>
      <c r="JW177" s="168">
        <f t="shared" ca="1" si="539"/>
        <v>1</v>
      </c>
      <c r="JX177" s="168">
        <f t="shared" ca="1" si="539"/>
        <v>1</v>
      </c>
      <c r="JY177" s="168">
        <f t="shared" ca="1" si="539"/>
        <v>1</v>
      </c>
      <c r="JZ177" s="168">
        <f t="shared" ca="1" si="539"/>
        <v>1</v>
      </c>
      <c r="KA177" s="166">
        <f t="shared" ca="1" si="505"/>
        <v>1</v>
      </c>
      <c r="KB177" s="166">
        <f t="shared" ca="1" si="506"/>
        <v>1</v>
      </c>
      <c r="KC177" s="166">
        <f t="shared" ca="1" si="507"/>
        <v>1</v>
      </c>
      <c r="KD177" s="166" t="str">
        <f t="shared" ca="1" si="508"/>
        <v>-</v>
      </c>
      <c r="KE177" s="168" t="str">
        <f t="shared" ca="1" si="509"/>
        <v>-</v>
      </c>
      <c r="KF177" s="166" t="str">
        <f t="shared" ca="1" si="510"/>
        <v>-</v>
      </c>
      <c r="KG177" s="166" t="str">
        <f t="shared" ca="1" si="511"/>
        <v>-</v>
      </c>
      <c r="KH177" s="166" t="b">
        <f t="shared" ca="1" si="512"/>
        <v>0</v>
      </c>
      <c r="KI177" s="168">
        <f t="shared" ca="1" si="539"/>
        <v>0</v>
      </c>
      <c r="KJ177" s="27">
        <v>0</v>
      </c>
    </row>
    <row r="178" spans="1:296" s="148" customFormat="1" outlineLevel="1">
      <c r="A178" s="126">
        <f t="shared" si="13"/>
        <v>173</v>
      </c>
      <c r="B178" s="126">
        <f>$A$18</f>
        <v>13</v>
      </c>
      <c r="C178" s="148">
        <v>1000</v>
      </c>
      <c r="D178" s="148" t="s">
        <v>884</v>
      </c>
      <c r="E178" s="148" t="b">
        <v>0</v>
      </c>
      <c r="F178" s="148" t="b">
        <v>0</v>
      </c>
      <c r="G178" s="148" t="b">
        <f t="shared" si="513"/>
        <v>0</v>
      </c>
      <c r="H178" s="144">
        <f t="shared" ref="H178:Y178" ca="1" si="544">OFFSET(H178,-1,0)</f>
        <v>3</v>
      </c>
      <c r="I178" s="144">
        <f t="shared" ca="1" si="544"/>
        <v>1</v>
      </c>
      <c r="J178" s="144">
        <f t="shared" ca="1" si="544"/>
        <v>1</v>
      </c>
      <c r="K178" s="144">
        <f t="shared" ca="1" si="544"/>
        <v>1</v>
      </c>
      <c r="L178" s="144">
        <f t="shared" ca="1" si="544"/>
        <v>1</v>
      </c>
      <c r="M178" s="144">
        <f t="shared" ca="1" si="544"/>
        <v>1</v>
      </c>
      <c r="N178" s="144">
        <f t="shared" ca="1" si="544"/>
        <v>1</v>
      </c>
      <c r="O178" s="144">
        <f t="shared" ca="1" si="544"/>
        <v>1</v>
      </c>
      <c r="P178" s="144">
        <f t="shared" ca="1" si="544"/>
        <v>1</v>
      </c>
      <c r="Q178" s="144">
        <f t="shared" ca="1" si="544"/>
        <v>1</v>
      </c>
      <c r="R178" s="144">
        <f t="shared" ca="1" si="544"/>
        <v>2</v>
      </c>
      <c r="S178" s="144">
        <f t="shared" ca="1" si="544"/>
        <v>1</v>
      </c>
      <c r="T178" s="144">
        <f t="shared" ca="1" si="544"/>
        <v>1</v>
      </c>
      <c r="U178" s="144">
        <f t="shared" ca="1" si="544"/>
        <v>1</v>
      </c>
      <c r="V178" s="144">
        <f t="shared" ca="1" si="544"/>
        <v>1</v>
      </c>
      <c r="W178" s="144">
        <f t="shared" ca="1" si="544"/>
        <v>1</v>
      </c>
      <c r="X178" s="144">
        <f t="shared" ca="1" si="544"/>
        <v>1</v>
      </c>
      <c r="Y178" s="144">
        <f t="shared" ca="1" si="544"/>
        <v>1</v>
      </c>
      <c r="AA178" s="162" t="str" cm="1">
        <f t="array" aca="1" ref="AA178" ca="1">TEXT(LEFT(OFFSET(AA178,-1,0),5)+1,"00000")&amp;MID(OFFSET(AA178,-1,0),6,FIND(" ",OFFSET(AA178,-1,0),7)-5)
&amp;FM178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00008 Presentation_SR36SE 4SE CropgrazeFALSE (F33N11)</v>
      </c>
      <c r="AB178" s="10" t="str">
        <f ca="1">IF(COUNTIF(AA$5:AA178,AA178)=1,"-","Dup")</f>
        <v>-</v>
      </c>
      <c r="AC178" s="10"/>
      <c r="AD178" s="168" t="str">
        <f t="shared" ca="1" si="477"/>
        <v>-</v>
      </c>
      <c r="AE178" s="167" t="b">
        <v>1</v>
      </c>
      <c r="AF178" s="167" t="b">
        <v>1</v>
      </c>
      <c r="AG178" s="168" t="str">
        <f t="shared" ca="1" si="477"/>
        <v>-</v>
      </c>
      <c r="AH178" s="168" t="str">
        <f t="shared" ca="1" si="477"/>
        <v>-</v>
      </c>
      <c r="AI178" s="168" t="b">
        <f t="shared" ca="1" si="477"/>
        <v>1</v>
      </c>
      <c r="AJ178" s="10"/>
      <c r="AK178" s="166" t="b">
        <f t="shared" ca="1" si="478"/>
        <v>1</v>
      </c>
      <c r="AL178" s="166" t="str">
        <f t="shared" ca="1" si="478"/>
        <v>-</v>
      </c>
      <c r="AM178" s="166" t="str">
        <f t="shared" ca="1" si="478"/>
        <v>-</v>
      </c>
      <c r="AN178" s="166" t="str">
        <f t="shared" ca="1" si="478"/>
        <v>-</v>
      </c>
      <c r="AO178" s="166" t="b">
        <f t="shared" ca="1" si="478"/>
        <v>0</v>
      </c>
      <c r="AP178" s="166" t="b">
        <f t="shared" ca="1" si="478"/>
        <v>0</v>
      </c>
      <c r="AQ178" s="166">
        <f t="shared" ca="1" si="479"/>
        <v>0</v>
      </c>
      <c r="AR178" s="166" t="b">
        <f t="shared" ca="1" si="480"/>
        <v>0</v>
      </c>
      <c r="AS178" s="166" t="b">
        <f t="shared" ca="1" si="480"/>
        <v>0</v>
      </c>
      <c r="AT178" s="166" t="str">
        <f t="shared" ca="1" si="480"/>
        <v>-</v>
      </c>
      <c r="AU178" s="166" t="str">
        <f t="shared" ca="1" si="480"/>
        <v>-</v>
      </c>
      <c r="AV178" s="166" t="str">
        <f t="shared" ca="1" si="480"/>
        <v>-</v>
      </c>
      <c r="AW178" s="10"/>
      <c r="AX178" s="166" t="b">
        <f t="shared" ca="1" si="481"/>
        <v>1</v>
      </c>
      <c r="AY178" s="168" t="b">
        <f t="shared" ca="1" si="482"/>
        <v>1</v>
      </c>
      <c r="AZ178" s="168" t="b">
        <f t="shared" ca="1" si="482"/>
        <v>1</v>
      </c>
      <c r="BA178" s="167">
        <f t="shared" ca="1" si="483"/>
        <v>3108</v>
      </c>
      <c r="BB178" s="168" t="str">
        <f t="shared" ca="1" si="531"/>
        <v>-</v>
      </c>
      <c r="BC178" s="168" t="str">
        <f t="shared" ca="1" si="531"/>
        <v>-</v>
      </c>
      <c r="BD178" s="168" t="str">
        <f t="shared" ca="1" si="531"/>
        <v>-</v>
      </c>
      <c r="BE178" s="168" t="str">
        <f t="shared" ca="1" si="531"/>
        <v>-</v>
      </c>
      <c r="BF178" s="168" t="str">
        <f t="shared" ca="1" si="531"/>
        <v>-</v>
      </c>
      <c r="BG178" s="168">
        <f t="shared" ca="1" si="531"/>
        <v>1</v>
      </c>
      <c r="BH178" s="168">
        <f t="shared" ca="1" si="531"/>
        <v>1</v>
      </c>
      <c r="BI178" s="168" t="str">
        <f t="shared" ca="1" si="531"/>
        <v>-</v>
      </c>
      <c r="BJ178" s="168" t="str">
        <f t="shared" ca="1" si="531"/>
        <v>-</v>
      </c>
      <c r="BK178" s="10"/>
      <c r="BL178" s="168" t="str">
        <f t="shared" ca="1" si="531"/>
        <v>-</v>
      </c>
      <c r="BM178" s="168" t="str">
        <f t="shared" ca="1" si="531"/>
        <v>-</v>
      </c>
      <c r="BN178" s="168" t="str">
        <f t="shared" ca="1" si="531"/>
        <v>-</v>
      </c>
      <c r="BO178" s="168" t="str">
        <f t="shared" ca="1" si="531"/>
        <v>-</v>
      </c>
      <c r="BP178" s="168" t="str">
        <f t="shared" ca="1" si="531"/>
        <v>-</v>
      </c>
      <c r="BQ178" s="168" t="str">
        <f t="shared" ca="1" si="531"/>
        <v>-</v>
      </c>
      <c r="BR178" s="168" t="str">
        <f t="shared" ca="1" si="531"/>
        <v>-</v>
      </c>
      <c r="BS178" s="168" t="str">
        <f t="shared" ca="1" si="531"/>
        <v>-</v>
      </c>
      <c r="BT178" s="168" t="str">
        <f t="shared" ca="1" si="531"/>
        <v>-</v>
      </c>
      <c r="BU178" s="168" t="str">
        <f t="shared" ca="1" si="531"/>
        <v>-</v>
      </c>
      <c r="BV178" s="168" t="str">
        <f t="shared" ca="1" si="531"/>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535"/>
        <v>-</v>
      </c>
      <c r="CI178" s="168" t="str">
        <f t="shared" ca="1" si="535"/>
        <v>-</v>
      </c>
      <c r="CJ178" s="168" t="str">
        <f t="shared" ca="1" si="535"/>
        <v>-</v>
      </c>
      <c r="CK178" s="168" t="str">
        <f t="shared" ca="1" si="535"/>
        <v>-</v>
      </c>
      <c r="CL178" s="168" t="str">
        <f t="shared" ca="1" si="535"/>
        <v>-</v>
      </c>
      <c r="CM178" s="168" t="str">
        <f t="shared" ca="1" si="535"/>
        <v>-</v>
      </c>
      <c r="CN178" s="168" t="str">
        <f t="shared" ca="1" si="535"/>
        <v>-</v>
      </c>
      <c r="CO178" s="168" t="str">
        <f t="shared" ca="1" si="535"/>
        <v>-</v>
      </c>
      <c r="CP178" s="168">
        <f t="shared" ca="1" si="535"/>
        <v>1</v>
      </c>
      <c r="CQ178" s="168">
        <f t="shared" ca="1" si="535"/>
        <v>1</v>
      </c>
      <c r="CR178" s="168">
        <f t="shared" ca="1" si="535"/>
        <v>0</v>
      </c>
      <c r="CS178" s="168" t="str">
        <f t="shared" ca="1" si="535"/>
        <v>-</v>
      </c>
      <c r="CT178" s="168" t="str">
        <f t="shared" ca="1" si="535"/>
        <v>-</v>
      </c>
      <c r="CU178" s="168" t="str">
        <f t="shared" ca="1" si="535"/>
        <v>-</v>
      </c>
      <c r="CV178" s="168" t="str">
        <f t="shared" ca="1" si="535"/>
        <v>-</v>
      </c>
      <c r="CW178" s="168" t="str">
        <f t="shared" ca="1" si="535"/>
        <v>-</v>
      </c>
      <c r="CX178" s="168" t="str">
        <f t="shared" ca="1" si="536"/>
        <v>-</v>
      </c>
      <c r="CY178" s="168" t="str">
        <f t="shared" ca="1" si="536"/>
        <v>-</v>
      </c>
      <c r="CZ178" s="168">
        <f t="shared" ca="1" si="536"/>
        <v>0</v>
      </c>
      <c r="DA178" s="168" t="str">
        <f t="shared" ca="1" si="536"/>
        <v>-</v>
      </c>
      <c r="DB178" s="168" t="str">
        <f t="shared" ca="1" si="536"/>
        <v>-</v>
      </c>
      <c r="DC178" s="168" t="str">
        <f t="shared" ca="1" si="536"/>
        <v>-</v>
      </c>
      <c r="DD178" s="168" t="str">
        <f t="shared" ca="1" si="536"/>
        <v>-</v>
      </c>
      <c r="DE178" s="168" t="str">
        <f t="shared" ca="1" si="536"/>
        <v>-</v>
      </c>
      <c r="DF178" s="168">
        <f t="shared" ca="1" si="536"/>
        <v>0</v>
      </c>
      <c r="DG178" s="168">
        <f t="shared" ca="1" si="536"/>
        <v>0</v>
      </c>
      <c r="DH178" s="168">
        <f t="shared" ca="1" si="536"/>
        <v>0</v>
      </c>
      <c r="DI178" s="168">
        <f t="shared" ca="1" si="536"/>
        <v>0</v>
      </c>
      <c r="DJ178" s="168">
        <f t="shared" ca="1" si="536"/>
        <v>0</v>
      </c>
      <c r="DK178" s="168">
        <f t="shared" ca="1" si="536"/>
        <v>0</v>
      </c>
      <c r="DL178" s="168">
        <f t="shared" ca="1" si="536"/>
        <v>0</v>
      </c>
      <c r="DM178" s="168" t="str">
        <f t="shared" ca="1" si="536"/>
        <v>-</v>
      </c>
      <c r="DN178" s="168" t="str">
        <f t="shared" ca="1" si="532"/>
        <v>-</v>
      </c>
      <c r="DO178" s="168" t="str">
        <f t="shared" ca="1" si="532"/>
        <v>-</v>
      </c>
      <c r="DP178" s="168" t="str">
        <f t="shared" ca="1" si="532"/>
        <v>-</v>
      </c>
      <c r="DQ178" s="168" t="str">
        <f t="shared" ca="1" si="532"/>
        <v>-</v>
      </c>
      <c r="DR178" s="168" t="str">
        <f t="shared" ca="1" si="532"/>
        <v>-</v>
      </c>
      <c r="DS178" s="168" t="str">
        <f t="shared" ca="1" si="532"/>
        <v>-</v>
      </c>
      <c r="DT178" s="168" t="str">
        <f t="shared" ca="1" si="532"/>
        <v>-</v>
      </c>
      <c r="DU178" s="168" t="str">
        <f t="shared" ca="1" si="532"/>
        <v>-</v>
      </c>
      <c r="DV178" s="168" t="str">
        <f t="shared" ca="1" si="532"/>
        <v>-</v>
      </c>
      <c r="DW178" s="168" t="str">
        <f t="shared" ca="1" si="533"/>
        <v>-</v>
      </c>
      <c r="DX178" s="10"/>
      <c r="DY178" s="168">
        <f t="shared" ca="1" si="533"/>
        <v>1</v>
      </c>
      <c r="DZ178" s="168" t="str">
        <f t="shared" ca="1" si="533"/>
        <v>-</v>
      </c>
      <c r="EA178" s="168" t="str">
        <f t="shared" ca="1" si="533"/>
        <v>-</v>
      </c>
      <c r="EB178" s="168" t="str">
        <f t="shared" ca="1" si="533"/>
        <v>-</v>
      </c>
      <c r="EC178" s="168" t="str">
        <f t="shared" ca="1" si="486"/>
        <v>-</v>
      </c>
      <c r="ED178" s="168" t="b">
        <f t="shared" ca="1" si="486"/>
        <v>0</v>
      </c>
      <c r="EE178" s="168" t="str">
        <f t="shared" ca="1" si="486"/>
        <v>-</v>
      </c>
      <c r="EF178" s="168">
        <f t="shared" ca="1" si="486"/>
        <v>0</v>
      </c>
      <c r="EG178" s="168" t="str">
        <f t="shared" ca="1" si="486"/>
        <v>-</v>
      </c>
      <c r="EH178" s="166" cm="1">
        <f t="array" aca="1" ref="EH178" ca="1">INDEX(i.rev,$K178,EH$15)</f>
        <v>1</v>
      </c>
      <c r="EI178" s="168">
        <f t="shared" ca="1" si="541"/>
        <v>0</v>
      </c>
      <c r="EJ178" s="168">
        <f t="shared" ca="1" si="541"/>
        <v>1</v>
      </c>
      <c r="EK178" s="168">
        <f t="shared" ca="1" si="541"/>
        <v>0</v>
      </c>
      <c r="EL178" s="168">
        <f t="shared" ca="1" si="541"/>
        <v>1</v>
      </c>
      <c r="EM178" s="168">
        <f t="shared" ca="1" si="541"/>
        <v>1</v>
      </c>
      <c r="EN178" s="168">
        <f t="shared" ca="1" si="541"/>
        <v>1</v>
      </c>
      <c r="EO178" s="168">
        <f t="shared" ca="1" si="541"/>
        <v>0</v>
      </c>
      <c r="EP178" s="168">
        <f t="shared" ca="1" si="541"/>
        <v>0</v>
      </c>
      <c r="EQ178" s="168">
        <f t="shared" ca="1" si="541"/>
        <v>0</v>
      </c>
      <c r="ER178" s="168">
        <f t="shared" ca="1" si="541"/>
        <v>0</v>
      </c>
      <c r="ES178" s="168">
        <f t="shared" ca="1" si="541"/>
        <v>0</v>
      </c>
      <c r="ET178" s="168">
        <f t="shared" ca="1" si="541"/>
        <v>0</v>
      </c>
      <c r="EU178" s="168">
        <f t="shared" ca="1" si="541"/>
        <v>0</v>
      </c>
      <c r="EV178" s="168">
        <f t="shared" ca="1" si="541"/>
        <v>0</v>
      </c>
      <c r="EW178" s="168">
        <f t="shared" ca="1" si="541"/>
        <v>0</v>
      </c>
      <c r="EX178" s="168">
        <f t="shared" ca="1" si="541"/>
        <v>0</v>
      </c>
      <c r="EY178" s="166" cm="1">
        <f t="array" aca="1" ref="EY178" ca="1">INDEX(i.rev,$K178,EY$15)</f>
        <v>0</v>
      </c>
      <c r="EZ178" s="168">
        <f t="shared" ca="1" si="488"/>
        <v>0</v>
      </c>
      <c r="FA178" s="166" cm="1">
        <f t="array" aca="1" ref="FA178" ca="1">INDEX(i.rev,$K178,FA$15)</f>
        <v>1</v>
      </c>
      <c r="FB178" s="168">
        <f t="shared" ca="1" si="529"/>
        <v>0</v>
      </c>
      <c r="FC178" s="168">
        <f t="shared" ca="1" si="529"/>
        <v>0</v>
      </c>
      <c r="FD178" s="168">
        <f t="shared" ca="1" si="529"/>
        <v>0</v>
      </c>
      <c r="FE178" s="168">
        <f t="shared" ca="1" si="529"/>
        <v>0</v>
      </c>
      <c r="FF178" s="168">
        <f t="shared" ca="1" si="529"/>
        <v>0</v>
      </c>
      <c r="FG178" s="168">
        <f t="shared" ca="1" si="529"/>
        <v>0</v>
      </c>
      <c r="FH178" s="168">
        <f t="shared" ca="1" si="529"/>
        <v>0</v>
      </c>
      <c r="FI178" s="10">
        <v>0.4</v>
      </c>
      <c r="FJ178" s="168" t="str">
        <f t="shared" ca="1" si="542"/>
        <v>-</v>
      </c>
      <c r="FK178" s="168" t="str">
        <f t="shared" ca="1" si="542"/>
        <v>-</v>
      </c>
      <c r="FL178" s="166" t="b">
        <f t="shared" si="524"/>
        <v>1</v>
      </c>
      <c r="FM178" s="192">
        <f t="shared" si="525"/>
        <v>4</v>
      </c>
      <c r="FN178" s="192">
        <f t="shared" si="525"/>
        <v>40</v>
      </c>
      <c r="FO178" s="166" t="b">
        <f t="shared" ca="1" si="491"/>
        <v>0</v>
      </c>
      <c r="FP178" s="166" t="b">
        <f t="shared" ca="1" si="491"/>
        <v>0</v>
      </c>
      <c r="FQ178" s="166" t="b">
        <f t="shared" ca="1" si="491"/>
        <v>1</v>
      </c>
      <c r="FR178" s="168">
        <f t="shared" ca="1" si="529"/>
        <v>0</v>
      </c>
      <c r="FS178" s="166">
        <f t="shared" ca="1" si="492"/>
        <v>1</v>
      </c>
      <c r="FT178" s="166">
        <f t="shared" ca="1" si="492"/>
        <v>1</v>
      </c>
      <c r="FU178" s="168" t="str">
        <f t="shared" ca="1" si="529"/>
        <v>-</v>
      </c>
      <c r="FV178" s="168" t="str">
        <f t="shared" ca="1" si="529"/>
        <v>-</v>
      </c>
      <c r="FW178" s="168" t="str">
        <f t="shared" ca="1" si="529"/>
        <v>-</v>
      </c>
      <c r="FX178" s="168" t="str">
        <f t="shared" ca="1" si="529"/>
        <v>-</v>
      </c>
      <c r="FY178" s="168" t="str">
        <f t="shared" ca="1" si="529"/>
        <v>-</v>
      </c>
      <c r="FZ178" s="168" t="str">
        <f t="shared" ca="1" si="529"/>
        <v>-</v>
      </c>
      <c r="GA178" s="168" t="str">
        <f t="shared" ca="1" si="529"/>
        <v>-</v>
      </c>
      <c r="GB178" s="168" t="str">
        <f t="shared" ca="1" si="529"/>
        <v>-</v>
      </c>
      <c r="GC178" s="168" t="str">
        <f t="shared" ca="1" si="529"/>
        <v>-</v>
      </c>
      <c r="GD178" s="168" t="b">
        <f t="shared" ca="1" si="529"/>
        <v>1</v>
      </c>
      <c r="GE178" s="168" t="str">
        <f t="shared" ca="1" si="529"/>
        <v>-</v>
      </c>
      <c r="GF178" s="168" t="str">
        <f t="shared" ca="1" si="529"/>
        <v>-</v>
      </c>
      <c r="GG178" s="168" t="str">
        <f t="shared" ca="1" si="529"/>
        <v>-</v>
      </c>
      <c r="GH178" s="168" t="str">
        <f t="shared" ca="1" si="493"/>
        <v>-</v>
      </c>
      <c r="GI178" s="168" t="str">
        <f t="shared" ca="1" si="493"/>
        <v>-</v>
      </c>
      <c r="GJ178" s="168" t="str">
        <f t="shared" ca="1" si="493"/>
        <v>-</v>
      </c>
      <c r="GK178" s="168" t="str">
        <f t="shared" ca="1" si="493"/>
        <v>-</v>
      </c>
      <c r="GL178" s="168" t="str">
        <f t="shared" ca="1" si="493"/>
        <v>-</v>
      </c>
      <c r="GM178" s="168" t="str">
        <f t="shared" ca="1" si="493"/>
        <v>-</v>
      </c>
      <c r="GN178" s="168" t="str">
        <f t="shared" ca="1" si="493"/>
        <v>-</v>
      </c>
      <c r="GO178" s="168" t="str">
        <f t="shared" ca="1" si="493"/>
        <v>-</v>
      </c>
      <c r="GP178" s="168" t="str">
        <f t="shared" ca="1" si="493"/>
        <v>-</v>
      </c>
      <c r="GQ178" s="168" t="str">
        <f t="shared" ca="1" si="493"/>
        <v>-</v>
      </c>
      <c r="GR178" s="168" t="str">
        <f t="shared" ca="1" si="493"/>
        <v>-</v>
      </c>
      <c r="GS178" s="168">
        <f t="shared" ca="1" si="493"/>
        <v>500</v>
      </c>
      <c r="GT178" s="168">
        <f t="shared" ca="1" si="493"/>
        <v>500</v>
      </c>
      <c r="GU178" s="168" t="str">
        <f t="shared" ca="1" si="493"/>
        <v>-</v>
      </c>
      <c r="GV178" s="168" t="str">
        <f t="shared" ca="1" si="493"/>
        <v>-</v>
      </c>
      <c r="GW178" s="168" t="str">
        <f t="shared" ca="1" si="493"/>
        <v>-</v>
      </c>
      <c r="GX178" s="168" t="str">
        <f t="shared" ca="1" si="543"/>
        <v>-</v>
      </c>
      <c r="GY178" s="168" t="str">
        <f t="shared" ca="1" si="543"/>
        <v>-</v>
      </c>
      <c r="GZ178" s="168" t="str">
        <f t="shared" ca="1" si="543"/>
        <v>-</v>
      </c>
      <c r="HA178" s="168" t="str">
        <f t="shared" ca="1" si="543"/>
        <v>-</v>
      </c>
      <c r="HB178" s="168" t="str">
        <f t="shared" ca="1" si="543"/>
        <v>-</v>
      </c>
      <c r="HC178" s="168" t="str">
        <f t="shared" ca="1" si="543"/>
        <v>-</v>
      </c>
      <c r="HD178" s="168" t="str">
        <f t="shared" ca="1" si="543"/>
        <v>-</v>
      </c>
      <c r="HE178" s="168" t="str">
        <f t="shared" ca="1" si="543"/>
        <v>-</v>
      </c>
      <c r="HF178" s="168" t="str">
        <f t="shared" ca="1" si="543"/>
        <v>-</v>
      </c>
      <c r="HG178" s="168" t="str">
        <f t="shared" ca="1" si="543"/>
        <v>-</v>
      </c>
      <c r="HH178" s="168" t="str">
        <f t="shared" ca="1" si="543"/>
        <v>-</v>
      </c>
      <c r="HI178" s="168" t="str">
        <f t="shared" ca="1" si="543"/>
        <v>-</v>
      </c>
      <c r="HJ178" s="168" t="str">
        <f t="shared" ca="1" si="543"/>
        <v>-</v>
      </c>
      <c r="HK178" s="168" t="str">
        <f t="shared" ca="1" si="543"/>
        <v>-</v>
      </c>
      <c r="HL178" s="168" t="str">
        <f t="shared" ca="1" si="543"/>
        <v>-</v>
      </c>
      <c r="HM178" s="168" t="str">
        <f t="shared" ca="1" si="543"/>
        <v>-</v>
      </c>
      <c r="HN178" s="168" t="str">
        <f t="shared" ca="1" si="543"/>
        <v>-</v>
      </c>
      <c r="HO178" s="168" t="str">
        <f t="shared" ca="1" si="543"/>
        <v>-</v>
      </c>
      <c r="HP178" s="168" t="str">
        <f t="shared" ca="1" si="543"/>
        <v>-</v>
      </c>
      <c r="HQ178" s="168" t="str">
        <f t="shared" ca="1" si="543"/>
        <v>-</v>
      </c>
      <c r="HR178" s="168" t="str">
        <f t="shared" ca="1" si="543"/>
        <v>-</v>
      </c>
      <c r="HS178" s="168" t="str">
        <f t="shared" ca="1" si="543"/>
        <v>-</v>
      </c>
      <c r="HT178" s="168" t="str">
        <f t="shared" ca="1" si="543"/>
        <v>-</v>
      </c>
      <c r="HU178" s="168" t="str">
        <f t="shared" ca="1" si="543"/>
        <v>-</v>
      </c>
      <c r="HV178" s="168" t="str">
        <f t="shared" ca="1" si="543"/>
        <v>-</v>
      </c>
      <c r="HW178" s="168" t="str">
        <f t="shared" ca="1" si="543"/>
        <v>-</v>
      </c>
      <c r="HX178" s="168" t="str">
        <f t="shared" ca="1" si="543"/>
        <v>-</v>
      </c>
      <c r="HY178" s="168" t="str">
        <f t="shared" ca="1" si="543"/>
        <v>-</v>
      </c>
      <c r="HZ178" s="168" t="str">
        <f t="shared" ca="1" si="543"/>
        <v>-</v>
      </c>
      <c r="IA178" s="168" t="str">
        <f t="shared" ca="1" si="543"/>
        <v>-</v>
      </c>
      <c r="IB178" s="168" t="str">
        <f t="shared" ca="1" si="543"/>
        <v>-</v>
      </c>
      <c r="IC178" s="168" t="str">
        <f t="shared" ca="1" si="543"/>
        <v>-</v>
      </c>
      <c r="ID178" s="168" t="str">
        <f t="shared" ca="1" si="543"/>
        <v>-</v>
      </c>
      <c r="IE178" s="168" t="str">
        <f t="shared" ca="1" si="543"/>
        <v>-</v>
      </c>
      <c r="IF178" s="168" t="str">
        <f t="shared" ca="1" si="543"/>
        <v>-</v>
      </c>
      <c r="IG178" s="168" t="str">
        <f t="shared" ca="1" si="543"/>
        <v>-</v>
      </c>
      <c r="IH178" s="168" t="str">
        <f t="shared" ca="1" si="543"/>
        <v>-</v>
      </c>
      <c r="II178" s="168" t="str">
        <f t="shared" ca="1" si="543"/>
        <v>-</v>
      </c>
      <c r="IJ178" s="168" t="str">
        <f t="shared" ca="1" si="543"/>
        <v>-</v>
      </c>
      <c r="IK178" s="168" t="str">
        <f t="shared" ca="1" si="543"/>
        <v>-</v>
      </c>
      <c r="IL178" s="168" t="str">
        <f t="shared" ca="1" si="543"/>
        <v>-</v>
      </c>
      <c r="IM178" s="168" t="str">
        <f t="shared" ca="1" si="543"/>
        <v>-</v>
      </c>
      <c r="IN178" s="168" t="str">
        <f t="shared" ca="1" si="543"/>
        <v>-</v>
      </c>
      <c r="IO178" s="168" t="str">
        <f t="shared" ca="1" si="543"/>
        <v>-</v>
      </c>
      <c r="IP178" s="168" t="str">
        <f t="shared" ca="1" si="496"/>
        <v>-</v>
      </c>
      <c r="IQ178" s="168" t="str">
        <f t="shared" ca="1" si="496"/>
        <v>-</v>
      </c>
      <c r="IR178" s="168" t="str">
        <f t="shared" ca="1" si="496"/>
        <v>-</v>
      </c>
      <c r="IS178" s="168" t="str">
        <f t="shared" ca="1" si="496"/>
        <v>-</v>
      </c>
      <c r="IT178" s="168" t="str">
        <f t="shared" ca="1" si="496"/>
        <v>-</v>
      </c>
      <c r="IU178" s="168" t="str">
        <f t="shared" ca="1" si="496"/>
        <v>-</v>
      </c>
      <c r="IV178" s="168" t="str">
        <f t="shared" ca="1" si="496"/>
        <v>-</v>
      </c>
      <c r="IW178" s="168" t="str">
        <f t="shared" ca="1" si="496"/>
        <v>-</v>
      </c>
      <c r="IX178" s="168" t="str">
        <f t="shared" ca="1" si="496"/>
        <v>-</v>
      </c>
      <c r="IY178" s="168" t="str">
        <f t="shared" ca="1" si="496"/>
        <v>-</v>
      </c>
      <c r="IZ178" s="10"/>
      <c r="JA178" s="166">
        <f t="shared" ca="1" si="497"/>
        <v>4.4999999999999998E-2</v>
      </c>
      <c r="JB178" s="166">
        <f t="shared" ca="1" si="498"/>
        <v>4.4999999999999998E-2</v>
      </c>
      <c r="JC178" s="168">
        <f t="shared" ca="1" si="539"/>
        <v>1</v>
      </c>
      <c r="JD178" s="168">
        <f t="shared" ca="1" si="539"/>
        <v>0</v>
      </c>
      <c r="JE178" s="168">
        <f t="shared" ca="1" si="539"/>
        <v>1</v>
      </c>
      <c r="JF178" s="168">
        <f t="shared" ca="1" si="539"/>
        <v>1</v>
      </c>
      <c r="JG178" s="168">
        <f t="shared" ca="1" si="539"/>
        <v>0</v>
      </c>
      <c r="JH178" s="168">
        <f t="shared" ca="1" si="539"/>
        <v>70</v>
      </c>
      <c r="JI178" s="168">
        <f t="shared" ca="1" si="539"/>
        <v>50</v>
      </c>
      <c r="JJ178" s="168">
        <f t="shared" ca="1" si="539"/>
        <v>70</v>
      </c>
      <c r="JK178" s="168">
        <f t="shared" ca="1" si="539"/>
        <v>50</v>
      </c>
      <c r="JL178" s="166">
        <f t="shared" ca="1" si="500"/>
        <v>1</v>
      </c>
      <c r="JM178" s="166">
        <f t="shared" ca="1" si="501"/>
        <v>1</v>
      </c>
      <c r="JN178" s="166">
        <f t="shared" ca="1" si="502"/>
        <v>1</v>
      </c>
      <c r="JO178" s="166">
        <f t="shared" ca="1" si="503"/>
        <v>1</v>
      </c>
      <c r="JP178" s="166">
        <f t="shared" ca="1" si="503"/>
        <v>1</v>
      </c>
      <c r="JQ178" s="168">
        <f t="shared" ca="1" si="539"/>
        <v>1</v>
      </c>
      <c r="JR178" s="10"/>
      <c r="JS178" s="168">
        <f t="shared" ca="1" si="539"/>
        <v>1</v>
      </c>
      <c r="JT178" s="166">
        <f t="shared" ca="1" si="504"/>
        <v>1</v>
      </c>
      <c r="JU178" s="168">
        <f t="shared" ca="1" si="539"/>
        <v>1</v>
      </c>
      <c r="JV178" s="168">
        <f t="shared" ca="1" si="539"/>
        <v>1</v>
      </c>
      <c r="JW178" s="168">
        <f t="shared" ca="1" si="539"/>
        <v>1</v>
      </c>
      <c r="JX178" s="168">
        <f t="shared" ca="1" si="539"/>
        <v>1</v>
      </c>
      <c r="JY178" s="168">
        <f t="shared" ca="1" si="539"/>
        <v>1</v>
      </c>
      <c r="JZ178" s="168">
        <f t="shared" ca="1" si="539"/>
        <v>1</v>
      </c>
      <c r="KA178" s="166">
        <f t="shared" ca="1" si="505"/>
        <v>1</v>
      </c>
      <c r="KB178" s="166">
        <f t="shared" ca="1" si="506"/>
        <v>1</v>
      </c>
      <c r="KC178" s="166">
        <f t="shared" ca="1" si="507"/>
        <v>1</v>
      </c>
      <c r="KD178" s="166" t="str">
        <f t="shared" ca="1" si="508"/>
        <v>-</v>
      </c>
      <c r="KE178" s="168" t="str">
        <f t="shared" ca="1" si="509"/>
        <v>-</v>
      </c>
      <c r="KF178" s="166" t="str">
        <f t="shared" ca="1" si="510"/>
        <v>-</v>
      </c>
      <c r="KG178" s="166" t="str">
        <f t="shared" ca="1" si="511"/>
        <v>-</v>
      </c>
      <c r="KH178" s="166" t="b">
        <f t="shared" ca="1" si="512"/>
        <v>0</v>
      </c>
      <c r="KI178" s="168">
        <f t="shared" ca="1" si="539"/>
        <v>0</v>
      </c>
      <c r="KJ178" s="27">
        <v>0</v>
      </c>
    </row>
    <row r="179" spans="1:296" s="148" customFormat="1" outlineLevel="1">
      <c r="A179" s="126">
        <f t="shared" si="13"/>
        <v>174</v>
      </c>
      <c r="B179" s="126">
        <f>$A$7</f>
        <v>2</v>
      </c>
      <c r="C179" s="148">
        <v>1000</v>
      </c>
      <c r="D179" s="148" t="s">
        <v>884</v>
      </c>
      <c r="E179" s="148" t="b">
        <v>0</v>
      </c>
      <c r="F179" s="148" t="b">
        <v>0</v>
      </c>
      <c r="G179" s="148" t="b">
        <f t="shared" si="513"/>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AA179" s="142" t="str" cm="1">
        <f t="array" aca="1" ref="AA179" ca="1">"00000 "&amp;"Presentation_SR_high_crop"
&amp;IF($FM179="-","",FM179)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00000 Presentation_SR_high_crop36SE CropgrazeFALSE (F33N11)</v>
      </c>
      <c r="AB179" s="10" t="str">
        <f ca="1">IF(COUNTIF(AA$5:AA179,AA179)=1,"-","Dup")</f>
        <v>-</v>
      </c>
      <c r="AC179" s="10"/>
      <c r="AD179" s="168" t="str">
        <f t="shared" ca="1" si="477"/>
        <v>-</v>
      </c>
      <c r="AE179" s="167" t="b">
        <v>1</v>
      </c>
      <c r="AF179" s="167" t="b">
        <v>1</v>
      </c>
      <c r="AG179" s="168" t="str">
        <f t="shared" ca="1" si="477"/>
        <v>-</v>
      </c>
      <c r="AH179" s="168" t="str">
        <f t="shared" ca="1" si="477"/>
        <v>-</v>
      </c>
      <c r="AI179" s="168" t="b">
        <f t="shared" ca="1" si="477"/>
        <v>1</v>
      </c>
      <c r="AJ179" s="10"/>
      <c r="AK179" s="166" t="b">
        <f t="shared" si="478"/>
        <v>1</v>
      </c>
      <c r="AL179" s="166" t="str">
        <f t="shared" si="478"/>
        <v>-</v>
      </c>
      <c r="AM179" s="166" t="str">
        <f t="shared" si="478"/>
        <v>-</v>
      </c>
      <c r="AN179" s="166" t="str">
        <f t="shared" si="478"/>
        <v>-</v>
      </c>
      <c r="AO179" s="166" t="b">
        <f t="shared" si="478"/>
        <v>0</v>
      </c>
      <c r="AP179" s="166" t="b">
        <f t="shared" si="478"/>
        <v>0</v>
      </c>
      <c r="AQ179" s="166">
        <f t="shared" si="479"/>
        <v>0</v>
      </c>
      <c r="AR179" s="166" t="b">
        <f t="shared" si="480"/>
        <v>0</v>
      </c>
      <c r="AS179" s="166" t="b">
        <f t="shared" si="480"/>
        <v>0</v>
      </c>
      <c r="AT179" s="166" t="str">
        <f t="shared" si="480"/>
        <v>-</v>
      </c>
      <c r="AU179" s="166" t="str">
        <f t="shared" si="480"/>
        <v>-</v>
      </c>
      <c r="AV179" s="166" t="str">
        <f t="shared" si="480"/>
        <v>-</v>
      </c>
      <c r="AW179" s="10"/>
      <c r="AX179" s="166" t="b">
        <f t="shared" si="481"/>
        <v>1</v>
      </c>
      <c r="AY179" s="168" t="b">
        <f t="shared" ca="1" si="482"/>
        <v>1</v>
      </c>
      <c r="AZ179" s="168" t="b">
        <f t="shared" ca="1" si="482"/>
        <v>1</v>
      </c>
      <c r="BA179" s="167">
        <f t="shared" si="483"/>
        <v>3108</v>
      </c>
      <c r="BB179" s="168" t="str">
        <f t="shared" ca="1" si="531"/>
        <v>-</v>
      </c>
      <c r="BC179" s="168" t="str">
        <f t="shared" ca="1" si="531"/>
        <v>-</v>
      </c>
      <c r="BD179" s="168" t="str">
        <f t="shared" ca="1" si="531"/>
        <v>-</v>
      </c>
      <c r="BE179" s="168" t="str">
        <f t="shared" ca="1" si="531"/>
        <v>-</v>
      </c>
      <c r="BF179" s="168" t="str">
        <f t="shared" ca="1" si="531"/>
        <v>-</v>
      </c>
      <c r="BG179" s="168">
        <f t="shared" ca="1" si="531"/>
        <v>1</v>
      </c>
      <c r="BH179" s="168">
        <f t="shared" ca="1" si="531"/>
        <v>1</v>
      </c>
      <c r="BI179" s="168" t="str">
        <f t="shared" ca="1" si="531"/>
        <v>-</v>
      </c>
      <c r="BJ179" s="168" t="str">
        <f t="shared" ca="1" si="531"/>
        <v>-</v>
      </c>
      <c r="BK179" s="10"/>
      <c r="BL179" s="168" t="str">
        <f t="shared" ca="1" si="531"/>
        <v>-</v>
      </c>
      <c r="BM179" s="168" t="str">
        <f t="shared" ca="1" si="531"/>
        <v>-</v>
      </c>
      <c r="BN179" s="168" t="str">
        <f t="shared" ca="1" si="531"/>
        <v>-</v>
      </c>
      <c r="BO179" s="168" t="str">
        <f t="shared" ca="1" si="531"/>
        <v>-</v>
      </c>
      <c r="BP179" s="168" t="str">
        <f t="shared" ca="1" si="531"/>
        <v>-</v>
      </c>
      <c r="BQ179" s="168" t="str">
        <f t="shared" ca="1" si="531"/>
        <v>-</v>
      </c>
      <c r="BR179" s="168" t="str">
        <f t="shared" ca="1" si="531"/>
        <v>-</v>
      </c>
      <c r="BS179" s="168" t="str">
        <f t="shared" ca="1" si="531"/>
        <v>-</v>
      </c>
      <c r="BT179" s="168" t="str">
        <f t="shared" ca="1" si="531"/>
        <v>-</v>
      </c>
      <c r="BU179" s="168" t="str">
        <f t="shared" ca="1" si="531"/>
        <v>-</v>
      </c>
      <c r="BV179" s="168" t="str">
        <f t="shared" ca="1" si="531"/>
        <v>-</v>
      </c>
      <c r="BW179" s="166" t="str" cm="1">
        <f t="array" ref="BW179">INDEX(i.rev,$K179,BW$15)</f>
        <v>-</v>
      </c>
      <c r="BX179" s="166" t="str" cm="1">
        <f t="array" ref="BX179">INDEX(i.rev,$K179,BX$15)</f>
        <v>-</v>
      </c>
      <c r="BY179" s="166" t="str" cm="1">
        <f t="array" ref="BY179">INDEX(i.rev,$K179,BY$15)</f>
        <v>-</v>
      </c>
      <c r="BZ179" s="166" t="str" cm="1">
        <f t="array" ref="BZ179">INDEX(i.rev,$K179,BZ$15)</f>
        <v>-</v>
      </c>
      <c r="CA179" s="166" t="str" cm="1">
        <f t="array" ref="CA179">INDEX(i.rev,$K179,CA$15)</f>
        <v>-</v>
      </c>
      <c r="CB179" s="166" t="str" cm="1">
        <f t="array" ref="CB179">INDEX(i.rev,$K179,CB$15)</f>
        <v>-</v>
      </c>
      <c r="CC179" s="166" t="str" cm="1">
        <f t="array" ref="CC179">INDEX(i.rev,$K179,CC$15)</f>
        <v>-</v>
      </c>
      <c r="CD179" s="166" t="str" cm="1">
        <f t="array" ref="CD179">INDEX(i.rev,$K179,CD$15)</f>
        <v>-</v>
      </c>
      <c r="CE179" s="166" t="str" cm="1">
        <f t="array" ref="CE179">INDEX(i.rev,$K179,CE$15)</f>
        <v>-</v>
      </c>
      <c r="CF179" s="166" t="str" cm="1">
        <f t="array" ref="CF179">INDEX(i.rev,$K179,CF$15)</f>
        <v>-</v>
      </c>
      <c r="CG179" s="10"/>
      <c r="CH179" s="168" t="str">
        <f t="shared" ca="1" si="535"/>
        <v>-</v>
      </c>
      <c r="CI179" s="168" t="str">
        <f t="shared" ca="1" si="535"/>
        <v>-</v>
      </c>
      <c r="CJ179" s="168" t="str">
        <f t="shared" ca="1" si="535"/>
        <v>-</v>
      </c>
      <c r="CK179" s="168" t="str">
        <f t="shared" ca="1" si="535"/>
        <v>-</v>
      </c>
      <c r="CL179" s="168" t="str">
        <f t="shared" ca="1" si="535"/>
        <v>-</v>
      </c>
      <c r="CM179" s="168" t="str">
        <f t="shared" ca="1" si="535"/>
        <v>-</v>
      </c>
      <c r="CN179" s="168" t="str">
        <f t="shared" ca="1" si="535"/>
        <v>-</v>
      </c>
      <c r="CO179" s="168" t="str">
        <f t="shared" ca="1" si="535"/>
        <v>-</v>
      </c>
      <c r="CP179" s="168">
        <f t="shared" ca="1" si="535"/>
        <v>1</v>
      </c>
      <c r="CQ179" s="168">
        <f t="shared" ca="1" si="535"/>
        <v>1</v>
      </c>
      <c r="CR179" s="168">
        <f t="shared" ca="1" si="535"/>
        <v>0</v>
      </c>
      <c r="CS179" s="168" t="str">
        <f t="shared" ca="1" si="535"/>
        <v>-</v>
      </c>
      <c r="CT179" s="168" t="str">
        <f t="shared" ca="1" si="535"/>
        <v>-</v>
      </c>
      <c r="CU179" s="168" t="str">
        <f t="shared" ca="1" si="535"/>
        <v>-</v>
      </c>
      <c r="CV179" s="168" t="str">
        <f t="shared" ca="1" si="535"/>
        <v>-</v>
      </c>
      <c r="CW179" s="168" t="str">
        <f t="shared" ca="1" si="535"/>
        <v>-</v>
      </c>
      <c r="CX179" s="168" t="str">
        <f t="shared" ca="1" si="536"/>
        <v>-</v>
      </c>
      <c r="CY179" s="168" t="str">
        <f t="shared" ca="1" si="536"/>
        <v>-</v>
      </c>
      <c r="CZ179" s="168">
        <f t="shared" ca="1" si="536"/>
        <v>0</v>
      </c>
      <c r="DA179" s="168" t="str">
        <f t="shared" ca="1" si="536"/>
        <v>-</v>
      </c>
      <c r="DB179" s="168" t="str">
        <f t="shared" ca="1" si="536"/>
        <v>-</v>
      </c>
      <c r="DC179" s="168" t="str">
        <f t="shared" ca="1" si="536"/>
        <v>-</v>
      </c>
      <c r="DD179" s="168" t="str">
        <f t="shared" ca="1" si="536"/>
        <v>-</v>
      </c>
      <c r="DE179" s="168" t="str">
        <f t="shared" ca="1" si="536"/>
        <v>-</v>
      </c>
      <c r="DF179" s="168">
        <f t="shared" ca="1" si="536"/>
        <v>0</v>
      </c>
      <c r="DG179" s="168">
        <f t="shared" ca="1" si="536"/>
        <v>0</v>
      </c>
      <c r="DH179" s="168">
        <f t="shared" ca="1" si="536"/>
        <v>0</v>
      </c>
      <c r="DI179" s="168">
        <f t="shared" ca="1" si="536"/>
        <v>0</v>
      </c>
      <c r="DJ179" s="168">
        <f t="shared" ca="1" si="536"/>
        <v>0</v>
      </c>
      <c r="DK179" s="168">
        <f t="shared" ca="1" si="536"/>
        <v>0</v>
      </c>
      <c r="DL179" s="168">
        <f t="shared" ca="1" si="536"/>
        <v>0</v>
      </c>
      <c r="DM179" s="168" t="str">
        <f t="shared" ca="1" si="536"/>
        <v>-</v>
      </c>
      <c r="DN179" s="168" t="str">
        <f t="shared" ca="1" si="532"/>
        <v>-</v>
      </c>
      <c r="DO179" s="168" t="str">
        <f t="shared" ca="1" si="532"/>
        <v>-</v>
      </c>
      <c r="DP179" s="168" t="str">
        <f t="shared" ca="1" si="532"/>
        <v>-</v>
      </c>
      <c r="DQ179" s="168" t="str">
        <f t="shared" ca="1" si="532"/>
        <v>-</v>
      </c>
      <c r="DR179" s="168" t="str">
        <f t="shared" ca="1" si="532"/>
        <v>-</v>
      </c>
      <c r="DS179" s="168" t="str">
        <f t="shared" ca="1" si="532"/>
        <v>-</v>
      </c>
      <c r="DT179" s="168" t="str">
        <f t="shared" ca="1" si="532"/>
        <v>-</v>
      </c>
      <c r="DU179" s="168" t="str">
        <f t="shared" ca="1" si="532"/>
        <v>-</v>
      </c>
      <c r="DV179" s="168" t="str">
        <f t="shared" ca="1" si="532"/>
        <v>-</v>
      </c>
      <c r="DW179" s="168" t="str">
        <f t="shared" ca="1" si="533"/>
        <v>-</v>
      </c>
      <c r="DX179" s="10"/>
      <c r="DY179" s="168">
        <f t="shared" ca="1" si="533"/>
        <v>1</v>
      </c>
      <c r="DZ179" s="168" t="str">
        <f t="shared" ca="1" si="533"/>
        <v>-</v>
      </c>
      <c r="EA179" s="168" t="str">
        <f t="shared" ca="1" si="533"/>
        <v>-</v>
      </c>
      <c r="EB179" s="168" t="str">
        <f t="shared" ca="1" si="533"/>
        <v>-</v>
      </c>
      <c r="EC179" s="168" t="str">
        <f t="shared" ca="1" si="486"/>
        <v>-</v>
      </c>
      <c r="ED179" s="168" t="b">
        <f t="shared" ca="1" si="486"/>
        <v>0</v>
      </c>
      <c r="EE179" s="168" t="str">
        <f t="shared" ca="1" si="486"/>
        <v>-</v>
      </c>
      <c r="EF179" s="168">
        <f t="shared" ca="1" si="486"/>
        <v>0</v>
      </c>
      <c r="EG179" s="168" t="str">
        <f t="shared" ca="1" si="486"/>
        <v>-</v>
      </c>
      <c r="EH179" s="166" cm="1">
        <f t="array" ref="EH179">INDEX(i.rev,$K179,EH$15)</f>
        <v>1</v>
      </c>
      <c r="EI179" s="168">
        <f t="shared" ca="1" si="541"/>
        <v>0</v>
      </c>
      <c r="EJ179" s="168">
        <f t="shared" ca="1" si="541"/>
        <v>1</v>
      </c>
      <c r="EK179" s="168">
        <f t="shared" ca="1" si="541"/>
        <v>0</v>
      </c>
      <c r="EL179" s="168">
        <f t="shared" ca="1" si="541"/>
        <v>1</v>
      </c>
      <c r="EM179" s="168">
        <f t="shared" ca="1" si="541"/>
        <v>1</v>
      </c>
      <c r="EN179" s="168">
        <f t="shared" ca="1" si="541"/>
        <v>1</v>
      </c>
      <c r="EO179" s="168">
        <f t="shared" ca="1" si="541"/>
        <v>0</v>
      </c>
      <c r="EP179" s="168">
        <f t="shared" ca="1" si="541"/>
        <v>0</v>
      </c>
      <c r="EQ179" s="168">
        <f t="shared" ca="1" si="541"/>
        <v>0</v>
      </c>
      <c r="ER179" s="168">
        <f t="shared" ca="1" si="541"/>
        <v>0</v>
      </c>
      <c r="ES179" s="168">
        <f t="shared" ca="1" si="541"/>
        <v>0</v>
      </c>
      <c r="ET179" s="168">
        <f t="shared" ca="1" si="541"/>
        <v>0</v>
      </c>
      <c r="EU179" s="168">
        <f t="shared" ca="1" si="541"/>
        <v>0</v>
      </c>
      <c r="EV179" s="168">
        <f t="shared" ca="1" si="541"/>
        <v>0</v>
      </c>
      <c r="EW179" s="168">
        <f t="shared" ca="1" si="541"/>
        <v>0</v>
      </c>
      <c r="EX179" s="168">
        <f t="shared" ca="1" si="541"/>
        <v>0</v>
      </c>
      <c r="EY179" s="166" cm="1">
        <f t="array" ref="EY179">INDEX(i.rev,$K179,EY$15)</f>
        <v>0</v>
      </c>
      <c r="EZ179" s="168">
        <f t="shared" ca="1" si="488"/>
        <v>0</v>
      </c>
      <c r="FA179" s="166" cm="1">
        <f t="array" ref="FA179">INDEX(i.rev,$K179,FA$15)</f>
        <v>1</v>
      </c>
      <c r="FB179" s="168">
        <f t="shared" ca="1" si="529"/>
        <v>0</v>
      </c>
      <c r="FC179" s="168">
        <f t="shared" ca="1" si="529"/>
        <v>0</v>
      </c>
      <c r="FD179" s="168">
        <f t="shared" ca="1" si="529"/>
        <v>0</v>
      </c>
      <c r="FE179" s="168">
        <f t="shared" ca="1" si="529"/>
        <v>0</v>
      </c>
      <c r="FF179" s="168">
        <f t="shared" ca="1" si="529"/>
        <v>0</v>
      </c>
      <c r="FG179" s="168">
        <f t="shared" ca="1" si="529"/>
        <v>0</v>
      </c>
      <c r="FH179" s="168">
        <f t="shared" ca="1" si="529"/>
        <v>0</v>
      </c>
      <c r="FI179" s="10">
        <v>0.25</v>
      </c>
      <c r="FJ179" s="166" t="b">
        <f t="shared" ref="FJ179:FJ196" si="545">FK179&gt;0</f>
        <v>1</v>
      </c>
      <c r="FK179" s="192">
        <f t="shared" ref="FK179:FK196" si="546">$FK$160*FI179</f>
        <v>532.5</v>
      </c>
      <c r="FL179" s="166" t="b">
        <f>FM179&gt;0</f>
        <v>1</v>
      </c>
      <c r="FM179" s="192">
        <f>$FM$160*FI161</f>
        <v>36</v>
      </c>
      <c r="FN179" s="192">
        <f>$FM$160*FJ161</f>
        <v>40</v>
      </c>
      <c r="FO179" s="166" t="b">
        <f t="shared" si="491"/>
        <v>0</v>
      </c>
      <c r="FP179" s="166" t="b">
        <f t="shared" si="491"/>
        <v>0</v>
      </c>
      <c r="FQ179" s="166" t="b">
        <f t="shared" si="491"/>
        <v>1</v>
      </c>
      <c r="FR179" s="168">
        <f t="shared" ca="1" si="529"/>
        <v>0</v>
      </c>
      <c r="FS179" s="166">
        <f t="shared" si="492"/>
        <v>1</v>
      </c>
      <c r="FT179" s="166">
        <f t="shared" si="492"/>
        <v>1</v>
      </c>
      <c r="FU179" s="168" t="str">
        <f t="shared" ca="1" si="529"/>
        <v>-</v>
      </c>
      <c r="FV179" s="168" t="str">
        <f t="shared" ca="1" si="529"/>
        <v>-</v>
      </c>
      <c r="FW179" s="168" t="str">
        <f t="shared" ca="1" si="529"/>
        <v>-</v>
      </c>
      <c r="FX179" s="168" t="str">
        <f t="shared" ca="1" si="529"/>
        <v>-</v>
      </c>
      <c r="FY179" s="168" t="str">
        <f t="shared" ca="1" si="529"/>
        <v>-</v>
      </c>
      <c r="FZ179" s="168" t="str">
        <f t="shared" ca="1" si="529"/>
        <v>-</v>
      </c>
      <c r="GA179" s="168" t="str">
        <f t="shared" ca="1" si="529"/>
        <v>-</v>
      </c>
      <c r="GB179" s="168" t="str">
        <f t="shared" ca="1" si="529"/>
        <v>-</v>
      </c>
      <c r="GC179" s="168" t="str">
        <f t="shared" ca="1" si="529"/>
        <v>-</v>
      </c>
      <c r="GD179" s="168" t="b">
        <f t="shared" ca="1" si="529"/>
        <v>1</v>
      </c>
      <c r="GE179" s="168" t="str">
        <f t="shared" ca="1" si="529"/>
        <v>-</v>
      </c>
      <c r="GF179" s="168" t="str">
        <f t="shared" ca="1" si="529"/>
        <v>-</v>
      </c>
      <c r="GG179" s="168" t="str">
        <f ca="1">OFFSET(GG$5,$B179,0)</f>
        <v>-</v>
      </c>
      <c r="GH179" s="168" t="str">
        <f t="shared" ca="1" si="493"/>
        <v>-</v>
      </c>
      <c r="GI179" s="168" t="str">
        <f ca="1">OFFSET(GI$5,$B179,0)</f>
        <v>-</v>
      </c>
      <c r="GJ179" s="168" t="str">
        <f t="shared" ca="1" si="493"/>
        <v>-</v>
      </c>
      <c r="GK179" s="168" t="str">
        <f t="shared" ca="1" si="493"/>
        <v>-</v>
      </c>
      <c r="GL179" s="168" t="str">
        <f t="shared" ca="1" si="493"/>
        <v>-</v>
      </c>
      <c r="GM179" s="168" t="str">
        <f t="shared" ca="1" si="493"/>
        <v>-</v>
      </c>
      <c r="GN179" s="168" t="str">
        <f t="shared" ca="1" si="493"/>
        <v>-</v>
      </c>
      <c r="GO179" s="168" t="str">
        <f t="shared" ca="1" si="493"/>
        <v>-</v>
      </c>
      <c r="GP179" s="168" t="str">
        <f t="shared" ca="1" si="493"/>
        <v>-</v>
      </c>
      <c r="GQ179" s="168" t="str">
        <f t="shared" ca="1" si="493"/>
        <v>-</v>
      </c>
      <c r="GR179" s="168" t="str">
        <f t="shared" ca="1" si="493"/>
        <v>-</v>
      </c>
      <c r="GS179" s="168">
        <f t="shared" ca="1" si="493"/>
        <v>500</v>
      </c>
      <c r="GT179" s="168">
        <f t="shared" ca="1" si="493"/>
        <v>500</v>
      </c>
      <c r="GU179" s="168" t="str">
        <f t="shared" ca="1" si="493"/>
        <v>-</v>
      </c>
      <c r="GV179" s="168" t="str">
        <f t="shared" ca="1" si="493"/>
        <v>-</v>
      </c>
      <c r="GW179" s="168" t="str">
        <f t="shared" ca="1" si="493"/>
        <v>-</v>
      </c>
      <c r="GX179" s="168" t="str">
        <f t="shared" ca="1" si="543"/>
        <v>-</v>
      </c>
      <c r="GY179" s="168" t="str">
        <f t="shared" ca="1" si="543"/>
        <v>-</v>
      </c>
      <c r="GZ179" s="168" t="str">
        <f t="shared" ca="1" si="543"/>
        <v>-</v>
      </c>
      <c r="HA179" s="168" t="str">
        <f t="shared" ca="1" si="543"/>
        <v>-</v>
      </c>
      <c r="HB179" s="168" t="str">
        <f t="shared" ca="1" si="543"/>
        <v>-</v>
      </c>
      <c r="HC179" s="168" t="str">
        <f t="shared" ca="1" si="543"/>
        <v>-</v>
      </c>
      <c r="HD179" s="168" t="str">
        <f t="shared" ca="1" si="543"/>
        <v>-</v>
      </c>
      <c r="HE179" s="168" t="str">
        <f t="shared" ca="1" si="543"/>
        <v>-</v>
      </c>
      <c r="HF179" s="168" t="str">
        <f t="shared" ca="1" si="543"/>
        <v>-</v>
      </c>
      <c r="HG179" s="168" t="str">
        <f t="shared" ca="1" si="543"/>
        <v>-</v>
      </c>
      <c r="HH179" s="168" t="str">
        <f t="shared" ca="1" si="543"/>
        <v>-</v>
      </c>
      <c r="HI179" s="168" t="str">
        <f t="shared" ca="1" si="543"/>
        <v>-</v>
      </c>
      <c r="HJ179" s="168" t="str">
        <f t="shared" ca="1" si="543"/>
        <v>-</v>
      </c>
      <c r="HK179" s="168" t="str">
        <f t="shared" ca="1" si="543"/>
        <v>-</v>
      </c>
      <c r="HL179" s="168" t="str">
        <f t="shared" ca="1" si="543"/>
        <v>-</v>
      </c>
      <c r="HM179" s="168" t="str">
        <f t="shared" ca="1" si="543"/>
        <v>-</v>
      </c>
      <c r="HN179" s="168" t="str">
        <f t="shared" ca="1" si="543"/>
        <v>-</v>
      </c>
      <c r="HO179" s="168" t="str">
        <f t="shared" ca="1" si="543"/>
        <v>-</v>
      </c>
      <c r="HP179" s="168" t="str">
        <f t="shared" ca="1" si="543"/>
        <v>-</v>
      </c>
      <c r="HQ179" s="168" t="str">
        <f t="shared" ca="1" si="543"/>
        <v>-</v>
      </c>
      <c r="HR179" s="168" t="str">
        <f t="shared" ca="1" si="543"/>
        <v>-</v>
      </c>
      <c r="HS179" s="168" t="str">
        <f t="shared" ca="1" si="543"/>
        <v>-</v>
      </c>
      <c r="HT179" s="168" t="str">
        <f t="shared" ca="1" si="543"/>
        <v>-</v>
      </c>
      <c r="HU179" s="168" t="str">
        <f t="shared" ca="1" si="543"/>
        <v>-</v>
      </c>
      <c r="HV179" s="168" t="str">
        <f t="shared" ca="1" si="543"/>
        <v>-</v>
      </c>
      <c r="HW179" s="168" t="str">
        <f t="shared" ca="1" si="543"/>
        <v>-</v>
      </c>
      <c r="HX179" s="168" t="str">
        <f t="shared" ca="1" si="543"/>
        <v>-</v>
      </c>
      <c r="HY179" s="168" t="str">
        <f t="shared" ca="1" si="543"/>
        <v>-</v>
      </c>
      <c r="HZ179" s="168" t="str">
        <f t="shared" ca="1" si="543"/>
        <v>-</v>
      </c>
      <c r="IA179" s="168" t="str">
        <f t="shared" ca="1" si="543"/>
        <v>-</v>
      </c>
      <c r="IB179" s="168" t="str">
        <f t="shared" ca="1" si="543"/>
        <v>-</v>
      </c>
      <c r="IC179" s="168" t="str">
        <f t="shared" ca="1" si="543"/>
        <v>-</v>
      </c>
      <c r="ID179" s="168" t="str">
        <f t="shared" ca="1" si="543"/>
        <v>-</v>
      </c>
      <c r="IE179" s="168" t="str">
        <f t="shared" ref="GZ179:IO185" ca="1" si="547">OFFSET(IE$5,$B179,0)</f>
        <v>-</v>
      </c>
      <c r="IF179" s="168" t="str">
        <f t="shared" ca="1" si="547"/>
        <v>-</v>
      </c>
      <c r="IG179" s="168" t="str">
        <f t="shared" ca="1" si="547"/>
        <v>-</v>
      </c>
      <c r="IH179" s="168" t="str">
        <f t="shared" ca="1" si="547"/>
        <v>-</v>
      </c>
      <c r="II179" s="168" t="str">
        <f t="shared" ca="1" si="547"/>
        <v>-</v>
      </c>
      <c r="IJ179" s="168" t="str">
        <f t="shared" ca="1" si="547"/>
        <v>-</v>
      </c>
      <c r="IK179" s="168" t="str">
        <f t="shared" ca="1" si="547"/>
        <v>-</v>
      </c>
      <c r="IL179" s="168" t="str">
        <f t="shared" ca="1" si="547"/>
        <v>-</v>
      </c>
      <c r="IM179" s="168" t="str">
        <f t="shared" ca="1" si="547"/>
        <v>-</v>
      </c>
      <c r="IN179" s="168" t="str">
        <f t="shared" ca="1" si="547"/>
        <v>-</v>
      </c>
      <c r="IO179" s="168" t="str">
        <f t="shared" ca="1" si="547"/>
        <v>-</v>
      </c>
      <c r="IP179" s="168" t="str">
        <f t="shared" ca="1" si="496"/>
        <v>-</v>
      </c>
      <c r="IQ179" s="168" t="str">
        <f t="shared" ca="1" si="496"/>
        <v>-</v>
      </c>
      <c r="IR179" s="168" t="str">
        <f t="shared" ca="1" si="496"/>
        <v>-</v>
      </c>
      <c r="IS179" s="168" t="str">
        <f t="shared" ca="1" si="496"/>
        <v>-</v>
      </c>
      <c r="IT179" s="168" t="str">
        <f t="shared" ca="1" si="496"/>
        <v>-</v>
      </c>
      <c r="IU179" s="168" t="str">
        <f t="shared" ca="1" si="496"/>
        <v>-</v>
      </c>
      <c r="IV179" s="168" t="str">
        <f t="shared" ca="1" si="496"/>
        <v>-</v>
      </c>
      <c r="IW179" s="168" t="str">
        <f t="shared" ca="1" si="496"/>
        <v>-</v>
      </c>
      <c r="IX179" s="168" t="str">
        <f t="shared" ca="1" si="496"/>
        <v>-</v>
      </c>
      <c r="IY179" s="168" t="str">
        <f t="shared" ca="1" si="496"/>
        <v>-</v>
      </c>
      <c r="IZ179" s="10"/>
      <c r="JA179" s="166">
        <f t="shared" si="497"/>
        <v>4.4999999999999998E-2</v>
      </c>
      <c r="JB179" s="166">
        <f t="shared" si="498"/>
        <v>4.4999999999999998E-2</v>
      </c>
      <c r="JC179" s="168">
        <f t="shared" ca="1" si="539"/>
        <v>1</v>
      </c>
      <c r="JD179" s="168">
        <f t="shared" ca="1" si="539"/>
        <v>0</v>
      </c>
      <c r="JE179" s="168">
        <f t="shared" ca="1" si="539"/>
        <v>1</v>
      </c>
      <c r="JF179" s="168">
        <f t="shared" ca="1" si="539"/>
        <v>1</v>
      </c>
      <c r="JG179" s="168">
        <f t="shared" ca="1" si="539"/>
        <v>0</v>
      </c>
      <c r="JH179" s="168">
        <f t="shared" ca="1" si="539"/>
        <v>70</v>
      </c>
      <c r="JI179" s="168">
        <f t="shared" ca="1" si="539"/>
        <v>50</v>
      </c>
      <c r="JJ179" s="168">
        <f t="shared" ca="1" si="539"/>
        <v>70</v>
      </c>
      <c r="JK179" s="168">
        <f t="shared" ca="1" si="539"/>
        <v>50</v>
      </c>
      <c r="JL179" s="166">
        <f t="shared" si="500"/>
        <v>1</v>
      </c>
      <c r="JM179" s="166">
        <f t="shared" si="501"/>
        <v>1</v>
      </c>
      <c r="JN179" s="166">
        <f t="shared" si="502"/>
        <v>1</v>
      </c>
      <c r="JO179" s="166">
        <f t="shared" si="503"/>
        <v>1</v>
      </c>
      <c r="JP179" s="166">
        <f t="shared" si="503"/>
        <v>1</v>
      </c>
      <c r="JQ179" s="168">
        <f t="shared" ca="1" si="539"/>
        <v>1</v>
      </c>
      <c r="JR179" s="10"/>
      <c r="JS179" s="168">
        <f t="shared" ca="1" si="539"/>
        <v>1</v>
      </c>
      <c r="JT179" s="166">
        <f t="shared" si="504"/>
        <v>1</v>
      </c>
      <c r="JU179" s="168">
        <f t="shared" ca="1" si="539"/>
        <v>1</v>
      </c>
      <c r="JV179" s="168">
        <f t="shared" ca="1" si="539"/>
        <v>1</v>
      </c>
      <c r="JW179" s="168">
        <f t="shared" ca="1" si="539"/>
        <v>1</v>
      </c>
      <c r="JX179" s="168">
        <f t="shared" ca="1" si="539"/>
        <v>1</v>
      </c>
      <c r="JY179" s="168">
        <f t="shared" ca="1" si="539"/>
        <v>1</v>
      </c>
      <c r="JZ179" s="168">
        <f t="shared" ca="1" si="539"/>
        <v>1</v>
      </c>
      <c r="KA179" s="166">
        <f t="shared" si="505"/>
        <v>1</v>
      </c>
      <c r="KB179" s="166">
        <f t="shared" si="506"/>
        <v>1</v>
      </c>
      <c r="KC179" s="166">
        <f t="shared" si="507"/>
        <v>1</v>
      </c>
      <c r="KD179" s="166" t="str">
        <f t="shared" si="508"/>
        <v>-</v>
      </c>
      <c r="KE179" s="168" t="str">
        <f t="shared" ca="1" si="509"/>
        <v>-</v>
      </c>
      <c r="KF179" s="166" t="str">
        <f t="shared" si="510"/>
        <v>-</v>
      </c>
      <c r="KG179" s="166" t="str">
        <f t="shared" si="511"/>
        <v>-</v>
      </c>
      <c r="KH179" s="166" t="b">
        <f t="shared" si="512"/>
        <v>0</v>
      </c>
      <c r="KI179" s="168">
        <f t="shared" ca="1" si="539"/>
        <v>0</v>
      </c>
      <c r="KJ179" s="27">
        <v>0</v>
      </c>
    </row>
    <row r="180" spans="1:296" s="148" customFormat="1" outlineLevel="1">
      <c r="A180" s="126">
        <f t="shared" si="13"/>
        <v>175</v>
      </c>
      <c r="B180" s="126">
        <f>$A$18</f>
        <v>13</v>
      </c>
      <c r="C180" s="148">
        <v>1000</v>
      </c>
      <c r="D180" s="148" t="s">
        <v>884</v>
      </c>
      <c r="E180" s="148" t="b">
        <v>0</v>
      </c>
      <c r="F180" s="148" t="b">
        <v>0</v>
      </c>
      <c r="G180" s="148" t="b">
        <f t="shared" si="513"/>
        <v>0</v>
      </c>
      <c r="H180" s="144">
        <f t="shared" ref="H180:Y195" ca="1" si="548">OFFSET(H180,-1,0)</f>
        <v>3</v>
      </c>
      <c r="I180" s="144">
        <f t="shared" ca="1" si="548"/>
        <v>1</v>
      </c>
      <c r="J180" s="144">
        <f t="shared" ca="1" si="548"/>
        <v>1</v>
      </c>
      <c r="K180" s="144">
        <f t="shared" ca="1" si="548"/>
        <v>1</v>
      </c>
      <c r="L180" s="144">
        <f t="shared" ca="1" si="548"/>
        <v>1</v>
      </c>
      <c r="M180" s="144">
        <f t="shared" ca="1" si="548"/>
        <v>1</v>
      </c>
      <c r="N180" s="144">
        <f t="shared" ca="1" si="548"/>
        <v>1</v>
      </c>
      <c r="O180" s="144">
        <f t="shared" ca="1" si="548"/>
        <v>1</v>
      </c>
      <c r="P180" s="144">
        <f t="shared" ca="1" si="548"/>
        <v>1</v>
      </c>
      <c r="Q180" s="144">
        <f t="shared" ca="1" si="548"/>
        <v>1</v>
      </c>
      <c r="R180" s="144">
        <f t="shared" ca="1" si="548"/>
        <v>2</v>
      </c>
      <c r="S180" s="144">
        <f t="shared" ca="1" si="548"/>
        <v>1</v>
      </c>
      <c r="T180" s="144">
        <f t="shared" ca="1" si="548"/>
        <v>1</v>
      </c>
      <c r="U180" s="144">
        <f t="shared" ca="1" si="548"/>
        <v>1</v>
      </c>
      <c r="V180" s="144">
        <f t="shared" ca="1" si="548"/>
        <v>1</v>
      </c>
      <c r="W180" s="144">
        <f t="shared" ca="1" si="548"/>
        <v>1</v>
      </c>
      <c r="X180" s="144">
        <f t="shared" ca="1" si="548"/>
        <v>1</v>
      </c>
      <c r="Y180" s="144">
        <f t="shared" ca="1" si="548"/>
        <v>1</v>
      </c>
      <c r="AA180" s="162" t="str" cm="1">
        <f t="array" aca="1" ref="AA180" ca="1">TEXT(LEFT(OFFSET(AA180,-1,0),5)+1,"00000")&amp;MID(OFFSET(AA180,-1,0),6,FIND(" ",OFFSET(AA180,-1,0),7)-5)
&amp;2130-FK180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00001 Presentation_SR_high_crop36SE 1597.5SE CropgrazeFALSE (F33N11)</v>
      </c>
      <c r="AB180" s="10" t="str">
        <f ca="1">IF(COUNTIF(AA$5:AA180,AA180)=1,"-","Dup")</f>
        <v>-</v>
      </c>
      <c r="AC180" s="10"/>
      <c r="AD180" s="168" t="str">
        <f t="shared" ca="1" si="477"/>
        <v>-</v>
      </c>
      <c r="AE180" s="167" t="b">
        <v>1</v>
      </c>
      <c r="AF180" s="167" t="b">
        <v>1</v>
      </c>
      <c r="AG180" s="168" t="str">
        <f t="shared" ca="1" si="477"/>
        <v>-</v>
      </c>
      <c r="AH180" s="168" t="str">
        <f t="shared" ca="1" si="477"/>
        <v>-</v>
      </c>
      <c r="AI180" s="168" t="b">
        <f t="shared" ca="1" si="477"/>
        <v>1</v>
      </c>
      <c r="AJ180" s="10"/>
      <c r="AK180" s="166" t="b">
        <f t="shared" ca="1" si="478"/>
        <v>1</v>
      </c>
      <c r="AL180" s="166" t="str">
        <f t="shared" ca="1" si="478"/>
        <v>-</v>
      </c>
      <c r="AM180" s="166" t="str">
        <f t="shared" ca="1" si="478"/>
        <v>-</v>
      </c>
      <c r="AN180" s="166" t="str">
        <f t="shared" ca="1" si="478"/>
        <v>-</v>
      </c>
      <c r="AO180" s="166" t="b">
        <f t="shared" ca="1" si="478"/>
        <v>0</v>
      </c>
      <c r="AP180" s="166" t="b">
        <f t="shared" ca="1" si="478"/>
        <v>0</v>
      </c>
      <c r="AQ180" s="166">
        <f t="shared" ca="1" si="479"/>
        <v>0</v>
      </c>
      <c r="AR180" s="166" t="b">
        <f t="shared" ca="1" si="480"/>
        <v>0</v>
      </c>
      <c r="AS180" s="166" t="b">
        <f t="shared" ca="1" si="480"/>
        <v>0</v>
      </c>
      <c r="AT180" s="166" t="str">
        <f t="shared" ca="1" si="480"/>
        <v>-</v>
      </c>
      <c r="AU180" s="166" t="str">
        <f t="shared" ca="1" si="480"/>
        <v>-</v>
      </c>
      <c r="AV180" s="166" t="str">
        <f t="shared" ca="1" si="480"/>
        <v>-</v>
      </c>
      <c r="AW180" s="10"/>
      <c r="AX180" s="166" t="b">
        <f t="shared" ca="1" si="481"/>
        <v>1</v>
      </c>
      <c r="AY180" s="168" t="b">
        <f t="shared" ca="1" si="482"/>
        <v>1</v>
      </c>
      <c r="AZ180" s="168" t="b">
        <f t="shared" ca="1" si="482"/>
        <v>1</v>
      </c>
      <c r="BA180" s="167">
        <f t="shared" ca="1" si="483"/>
        <v>3108</v>
      </c>
      <c r="BB180" s="168" t="str">
        <f t="shared" ca="1" si="531"/>
        <v>-</v>
      </c>
      <c r="BC180" s="168" t="str">
        <f t="shared" ca="1" si="531"/>
        <v>-</v>
      </c>
      <c r="BD180" s="168" t="str">
        <f t="shared" ca="1" si="531"/>
        <v>-</v>
      </c>
      <c r="BE180" s="168" t="str">
        <f t="shared" ca="1" si="531"/>
        <v>-</v>
      </c>
      <c r="BF180" s="168" t="str">
        <f t="shared" ca="1" si="531"/>
        <v>-</v>
      </c>
      <c r="BG180" s="168">
        <f t="shared" ca="1" si="531"/>
        <v>1</v>
      </c>
      <c r="BH180" s="168">
        <f t="shared" ca="1" si="531"/>
        <v>1</v>
      </c>
      <c r="BI180" s="168" t="str">
        <f t="shared" ca="1" si="531"/>
        <v>-</v>
      </c>
      <c r="BJ180" s="168" t="str">
        <f t="shared" ca="1" si="531"/>
        <v>-</v>
      </c>
      <c r="BK180" s="10"/>
      <c r="BL180" s="168" t="str">
        <f t="shared" ca="1" si="531"/>
        <v>-</v>
      </c>
      <c r="BM180" s="168" t="str">
        <f t="shared" ca="1" si="531"/>
        <v>-</v>
      </c>
      <c r="BN180" s="168" t="str">
        <f t="shared" ca="1" si="531"/>
        <v>-</v>
      </c>
      <c r="BO180" s="168" t="str">
        <f t="shared" ca="1" si="531"/>
        <v>-</v>
      </c>
      <c r="BP180" s="168" t="str">
        <f t="shared" ca="1" si="531"/>
        <v>-</v>
      </c>
      <c r="BQ180" s="168" t="str">
        <f t="shared" ca="1" si="531"/>
        <v>-</v>
      </c>
      <c r="BR180" s="168" t="str">
        <f t="shared" ca="1" si="531"/>
        <v>-</v>
      </c>
      <c r="BS180" s="168" t="str">
        <f t="shared" ca="1" si="531"/>
        <v>-</v>
      </c>
      <c r="BT180" s="168" t="str">
        <f t="shared" ca="1" si="531"/>
        <v>-</v>
      </c>
      <c r="BU180" s="168" t="str">
        <f t="shared" ca="1" si="531"/>
        <v>-</v>
      </c>
      <c r="BV180" s="168" t="str">
        <f t="shared" ca="1" si="531"/>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35"/>
        <v>-</v>
      </c>
      <c r="CI180" s="168" t="str">
        <f t="shared" ca="1" si="535"/>
        <v>-</v>
      </c>
      <c r="CJ180" s="168" t="str">
        <f t="shared" ca="1" si="535"/>
        <v>-</v>
      </c>
      <c r="CK180" s="168" t="str">
        <f t="shared" ca="1" si="535"/>
        <v>-</v>
      </c>
      <c r="CL180" s="168" t="str">
        <f t="shared" ca="1" si="535"/>
        <v>-</v>
      </c>
      <c r="CM180" s="168" t="str">
        <f t="shared" ca="1" si="535"/>
        <v>-</v>
      </c>
      <c r="CN180" s="168" t="str">
        <f t="shared" ca="1" si="535"/>
        <v>-</v>
      </c>
      <c r="CO180" s="168" t="str">
        <f t="shared" ca="1" si="535"/>
        <v>-</v>
      </c>
      <c r="CP180" s="168">
        <f t="shared" ca="1" si="535"/>
        <v>1</v>
      </c>
      <c r="CQ180" s="168">
        <f t="shared" ca="1" si="535"/>
        <v>1</v>
      </c>
      <c r="CR180" s="168">
        <f t="shared" ca="1" si="535"/>
        <v>0</v>
      </c>
      <c r="CS180" s="168" t="str">
        <f t="shared" ca="1" si="535"/>
        <v>-</v>
      </c>
      <c r="CT180" s="168" t="str">
        <f t="shared" ca="1" si="535"/>
        <v>-</v>
      </c>
      <c r="CU180" s="168" t="str">
        <f t="shared" ca="1" si="535"/>
        <v>-</v>
      </c>
      <c r="CV180" s="168" t="str">
        <f t="shared" ca="1" si="535"/>
        <v>-</v>
      </c>
      <c r="CW180" s="168" t="str">
        <f t="shared" ca="1" si="535"/>
        <v>-</v>
      </c>
      <c r="CX180" s="168" t="str">
        <f t="shared" ca="1" si="536"/>
        <v>-</v>
      </c>
      <c r="CY180" s="168" t="str">
        <f t="shared" ca="1" si="536"/>
        <v>-</v>
      </c>
      <c r="CZ180" s="168">
        <f t="shared" ca="1" si="536"/>
        <v>0</v>
      </c>
      <c r="DA180" s="168" t="str">
        <f t="shared" ca="1" si="536"/>
        <v>-</v>
      </c>
      <c r="DB180" s="168" t="str">
        <f t="shared" ca="1" si="536"/>
        <v>-</v>
      </c>
      <c r="DC180" s="168" t="str">
        <f t="shared" ca="1" si="536"/>
        <v>-</v>
      </c>
      <c r="DD180" s="168" t="str">
        <f t="shared" ca="1" si="536"/>
        <v>-</v>
      </c>
      <c r="DE180" s="168" t="str">
        <f t="shared" ca="1" si="536"/>
        <v>-</v>
      </c>
      <c r="DF180" s="168">
        <f t="shared" ca="1" si="536"/>
        <v>0</v>
      </c>
      <c r="DG180" s="168">
        <f t="shared" ca="1" si="536"/>
        <v>0</v>
      </c>
      <c r="DH180" s="168">
        <f t="shared" ca="1" si="536"/>
        <v>0</v>
      </c>
      <c r="DI180" s="168">
        <f t="shared" ca="1" si="536"/>
        <v>0</v>
      </c>
      <c r="DJ180" s="168">
        <f t="shared" ca="1" si="536"/>
        <v>0</v>
      </c>
      <c r="DK180" s="168">
        <f t="shared" ca="1" si="536"/>
        <v>0</v>
      </c>
      <c r="DL180" s="168">
        <f t="shared" ca="1" si="536"/>
        <v>0</v>
      </c>
      <c r="DM180" s="168" t="str">
        <f t="shared" ca="1" si="536"/>
        <v>-</v>
      </c>
      <c r="DN180" s="168" t="str">
        <f t="shared" ca="1" si="532"/>
        <v>-</v>
      </c>
      <c r="DO180" s="168" t="str">
        <f t="shared" ca="1" si="532"/>
        <v>-</v>
      </c>
      <c r="DP180" s="168" t="str">
        <f t="shared" ca="1" si="532"/>
        <v>-</v>
      </c>
      <c r="DQ180" s="168" t="str">
        <f t="shared" ca="1" si="532"/>
        <v>-</v>
      </c>
      <c r="DR180" s="168" t="str">
        <f t="shared" ca="1" si="532"/>
        <v>-</v>
      </c>
      <c r="DS180" s="168" t="str">
        <f t="shared" ca="1" si="532"/>
        <v>-</v>
      </c>
      <c r="DT180" s="168" t="str">
        <f t="shared" ca="1" si="532"/>
        <v>-</v>
      </c>
      <c r="DU180" s="168" t="str">
        <f t="shared" ca="1" si="532"/>
        <v>-</v>
      </c>
      <c r="DV180" s="168" t="str">
        <f t="shared" ca="1" si="532"/>
        <v>-</v>
      </c>
      <c r="DW180" s="168" t="str">
        <f t="shared" ca="1" si="533"/>
        <v>-</v>
      </c>
      <c r="DX180" s="10"/>
      <c r="DY180" s="168">
        <f t="shared" ca="1" si="533"/>
        <v>1</v>
      </c>
      <c r="DZ180" s="168" t="str">
        <f t="shared" ca="1" si="533"/>
        <v>-</v>
      </c>
      <c r="EA180" s="168" t="str">
        <f t="shared" ca="1" si="533"/>
        <v>-</v>
      </c>
      <c r="EB180" s="168" t="str">
        <f t="shared" ca="1" si="533"/>
        <v>-</v>
      </c>
      <c r="EC180" s="168" t="str">
        <f t="shared" ca="1" si="486"/>
        <v>-</v>
      </c>
      <c r="ED180" s="168" t="b">
        <f t="shared" ca="1" si="486"/>
        <v>0</v>
      </c>
      <c r="EE180" s="168" t="str">
        <f t="shared" ca="1" si="486"/>
        <v>-</v>
      </c>
      <c r="EF180" s="168">
        <f t="shared" ca="1" si="486"/>
        <v>0</v>
      </c>
      <c r="EG180" s="168" t="str">
        <f t="shared" ca="1" si="486"/>
        <v>-</v>
      </c>
      <c r="EH180" s="166" cm="1">
        <f t="array" aca="1" ref="EH180" ca="1">INDEX(i.rev,$K180,EH$15)</f>
        <v>1</v>
      </c>
      <c r="EI180" s="168">
        <f t="shared" ca="1" si="541"/>
        <v>0</v>
      </c>
      <c r="EJ180" s="168">
        <f t="shared" ca="1" si="541"/>
        <v>1</v>
      </c>
      <c r="EK180" s="168">
        <f t="shared" ca="1" si="541"/>
        <v>0</v>
      </c>
      <c r="EL180" s="168">
        <f t="shared" ca="1" si="541"/>
        <v>1</v>
      </c>
      <c r="EM180" s="168">
        <f t="shared" ca="1" si="541"/>
        <v>1</v>
      </c>
      <c r="EN180" s="168">
        <f t="shared" ca="1" si="541"/>
        <v>1</v>
      </c>
      <c r="EO180" s="168">
        <f t="shared" ca="1" si="541"/>
        <v>0</v>
      </c>
      <c r="EP180" s="168">
        <f t="shared" ca="1" si="541"/>
        <v>0</v>
      </c>
      <c r="EQ180" s="168">
        <f t="shared" ca="1" si="541"/>
        <v>0</v>
      </c>
      <c r="ER180" s="168">
        <f t="shared" ca="1" si="541"/>
        <v>0</v>
      </c>
      <c r="ES180" s="168">
        <f t="shared" ca="1" si="541"/>
        <v>0</v>
      </c>
      <c r="ET180" s="168">
        <f t="shared" ca="1" si="541"/>
        <v>0</v>
      </c>
      <c r="EU180" s="168">
        <f t="shared" ca="1" si="541"/>
        <v>0</v>
      </c>
      <c r="EV180" s="168">
        <f t="shared" ca="1" si="541"/>
        <v>0</v>
      </c>
      <c r="EW180" s="168">
        <f t="shared" ca="1" si="541"/>
        <v>0</v>
      </c>
      <c r="EX180" s="168">
        <f t="shared" ca="1" si="541"/>
        <v>0</v>
      </c>
      <c r="EY180" s="166" cm="1">
        <f t="array" aca="1" ref="EY180" ca="1">INDEX(i.rev,$K180,EY$15)</f>
        <v>0</v>
      </c>
      <c r="EZ180" s="168">
        <f t="shared" ca="1" si="488"/>
        <v>0</v>
      </c>
      <c r="FA180" s="166" cm="1">
        <f t="array" aca="1" ref="FA180" ca="1">INDEX(i.rev,$K180,FA$15)</f>
        <v>1</v>
      </c>
      <c r="FB180" s="168">
        <f t="shared" ca="1" si="529"/>
        <v>0</v>
      </c>
      <c r="FC180" s="168">
        <f t="shared" ca="1" si="529"/>
        <v>0</v>
      </c>
      <c r="FD180" s="168">
        <f t="shared" ca="1" si="529"/>
        <v>0</v>
      </c>
      <c r="FE180" s="168">
        <f t="shared" ca="1" si="529"/>
        <v>0</v>
      </c>
      <c r="FF180" s="168">
        <f t="shared" ca="1" si="529"/>
        <v>0</v>
      </c>
      <c r="FG180" s="168">
        <f t="shared" ca="1" si="529"/>
        <v>0</v>
      </c>
      <c r="FH180" s="168">
        <f t="shared" ca="1" si="529"/>
        <v>0</v>
      </c>
      <c r="FI180" s="10">
        <v>0.25</v>
      </c>
      <c r="FJ180" s="166" t="b">
        <f t="shared" si="545"/>
        <v>1</v>
      </c>
      <c r="FK180" s="192">
        <f t="shared" si="546"/>
        <v>532.5</v>
      </c>
      <c r="FL180" s="166" t="b">
        <f t="shared" si="524"/>
        <v>1</v>
      </c>
      <c r="FM180" s="192">
        <f t="shared" ref="FM180:FN187" si="549">$FM$160*FI162</f>
        <v>32</v>
      </c>
      <c r="FN180" s="192">
        <f t="shared" si="549"/>
        <v>40</v>
      </c>
      <c r="FO180" s="166" t="b">
        <f t="shared" ca="1" si="491"/>
        <v>0</v>
      </c>
      <c r="FP180" s="166" t="b">
        <f t="shared" ca="1" si="491"/>
        <v>0</v>
      </c>
      <c r="FQ180" s="166" t="b">
        <f t="shared" ca="1" si="491"/>
        <v>1</v>
      </c>
      <c r="FR180" s="168">
        <f t="shared" ca="1" si="529"/>
        <v>0</v>
      </c>
      <c r="FS180" s="166">
        <f t="shared" ca="1" si="492"/>
        <v>1</v>
      </c>
      <c r="FT180" s="166">
        <f t="shared" ca="1" si="492"/>
        <v>1</v>
      </c>
      <c r="FU180" s="168" t="str">
        <f t="shared" ca="1" si="529"/>
        <v>-</v>
      </c>
      <c r="FV180" s="168" t="str">
        <f t="shared" ca="1" si="529"/>
        <v>-</v>
      </c>
      <c r="FW180" s="168" t="str">
        <f t="shared" ca="1" si="529"/>
        <v>-</v>
      </c>
      <c r="FX180" s="168" t="str">
        <f t="shared" ca="1" si="529"/>
        <v>-</v>
      </c>
      <c r="FY180" s="168" t="str">
        <f t="shared" ca="1" si="529"/>
        <v>-</v>
      </c>
      <c r="FZ180" s="168" t="str">
        <f t="shared" ca="1" si="529"/>
        <v>-</v>
      </c>
      <c r="GA180" s="168" t="str">
        <f t="shared" ca="1" si="529"/>
        <v>-</v>
      </c>
      <c r="GB180" s="168" t="str">
        <f t="shared" ca="1" si="529"/>
        <v>-</v>
      </c>
      <c r="GC180" s="168" t="str">
        <f t="shared" ca="1" si="529"/>
        <v>-</v>
      </c>
      <c r="GD180" s="168" t="b">
        <f t="shared" ca="1" si="529"/>
        <v>1</v>
      </c>
      <c r="GE180" s="168" t="str">
        <f t="shared" ca="1" si="529"/>
        <v>-</v>
      </c>
      <c r="GF180" s="168" t="str">
        <f t="shared" ca="1" si="529"/>
        <v>-</v>
      </c>
      <c r="GG180" s="168" t="str">
        <f ca="1">OFFSET(GG$5,$B180,0)</f>
        <v>-</v>
      </c>
      <c r="GH180" s="168" t="str">
        <f t="shared" ca="1" si="493"/>
        <v>-</v>
      </c>
      <c r="GI180" s="168" t="str">
        <f ca="1">OFFSET(GI$5,$B180,0)</f>
        <v>-</v>
      </c>
      <c r="GJ180" s="168" t="str">
        <f t="shared" ca="1" si="493"/>
        <v>-</v>
      </c>
      <c r="GK180" s="168" t="str">
        <f t="shared" ca="1" si="493"/>
        <v>-</v>
      </c>
      <c r="GL180" s="168" t="str">
        <f t="shared" ca="1" si="493"/>
        <v>-</v>
      </c>
      <c r="GM180" s="168" t="str">
        <f t="shared" ca="1" si="493"/>
        <v>-</v>
      </c>
      <c r="GN180" s="168" t="str">
        <f t="shared" ca="1" si="493"/>
        <v>-</v>
      </c>
      <c r="GO180" s="168" t="str">
        <f t="shared" ca="1" si="493"/>
        <v>-</v>
      </c>
      <c r="GP180" s="168" t="str">
        <f t="shared" ca="1" si="493"/>
        <v>-</v>
      </c>
      <c r="GQ180" s="168" t="str">
        <f t="shared" ca="1" si="493"/>
        <v>-</v>
      </c>
      <c r="GR180" s="168" t="str">
        <f t="shared" ca="1" si="493"/>
        <v>-</v>
      </c>
      <c r="GS180" s="168">
        <f t="shared" ca="1" si="493"/>
        <v>500</v>
      </c>
      <c r="GT180" s="168">
        <f t="shared" ca="1" si="493"/>
        <v>500</v>
      </c>
      <c r="GU180" s="168" t="str">
        <f t="shared" ca="1" si="493"/>
        <v>-</v>
      </c>
      <c r="GV180" s="168" t="str">
        <f t="shared" ca="1" si="493"/>
        <v>-</v>
      </c>
      <c r="GW180" s="168" t="str">
        <f t="shared" ca="1" si="493"/>
        <v>-</v>
      </c>
      <c r="GX180" s="168" t="str">
        <f t="shared" ca="1" si="543"/>
        <v>-</v>
      </c>
      <c r="GY180" s="168" t="str">
        <f t="shared" ca="1" si="543"/>
        <v>-</v>
      </c>
      <c r="GZ180" s="168" t="str">
        <f t="shared" ca="1" si="547"/>
        <v>-</v>
      </c>
      <c r="HA180" s="168" t="str">
        <f t="shared" ca="1" si="547"/>
        <v>-</v>
      </c>
      <c r="HB180" s="168" t="str">
        <f t="shared" ca="1" si="547"/>
        <v>-</v>
      </c>
      <c r="HC180" s="168" t="str">
        <f t="shared" ca="1" si="547"/>
        <v>-</v>
      </c>
      <c r="HD180" s="168" t="str">
        <f t="shared" ca="1" si="547"/>
        <v>-</v>
      </c>
      <c r="HE180" s="168" t="str">
        <f t="shared" ca="1" si="547"/>
        <v>-</v>
      </c>
      <c r="HF180" s="168" t="str">
        <f t="shared" ca="1" si="547"/>
        <v>-</v>
      </c>
      <c r="HG180" s="168" t="str">
        <f t="shared" ca="1" si="547"/>
        <v>-</v>
      </c>
      <c r="HH180" s="168" t="str">
        <f t="shared" ca="1" si="547"/>
        <v>-</v>
      </c>
      <c r="HI180" s="168" t="str">
        <f t="shared" ca="1" si="547"/>
        <v>-</v>
      </c>
      <c r="HJ180" s="168" t="str">
        <f t="shared" ca="1" si="547"/>
        <v>-</v>
      </c>
      <c r="HK180" s="168" t="str">
        <f t="shared" ca="1" si="547"/>
        <v>-</v>
      </c>
      <c r="HL180" s="168" t="str">
        <f t="shared" ca="1" si="547"/>
        <v>-</v>
      </c>
      <c r="HM180" s="168" t="str">
        <f t="shared" ca="1" si="547"/>
        <v>-</v>
      </c>
      <c r="HN180" s="168" t="str">
        <f t="shared" ca="1" si="547"/>
        <v>-</v>
      </c>
      <c r="HO180" s="168" t="str">
        <f t="shared" ca="1" si="547"/>
        <v>-</v>
      </c>
      <c r="HP180" s="168" t="str">
        <f t="shared" ca="1" si="547"/>
        <v>-</v>
      </c>
      <c r="HQ180" s="168" t="str">
        <f t="shared" ca="1" si="547"/>
        <v>-</v>
      </c>
      <c r="HR180" s="168" t="str">
        <f t="shared" ca="1" si="547"/>
        <v>-</v>
      </c>
      <c r="HS180" s="168" t="str">
        <f t="shared" ca="1" si="547"/>
        <v>-</v>
      </c>
      <c r="HT180" s="168" t="str">
        <f t="shared" ca="1" si="547"/>
        <v>-</v>
      </c>
      <c r="HU180" s="168" t="str">
        <f t="shared" ca="1" si="547"/>
        <v>-</v>
      </c>
      <c r="HV180" s="168" t="str">
        <f t="shared" ca="1" si="547"/>
        <v>-</v>
      </c>
      <c r="HW180" s="168" t="str">
        <f t="shared" ca="1" si="547"/>
        <v>-</v>
      </c>
      <c r="HX180" s="168" t="str">
        <f t="shared" ca="1" si="547"/>
        <v>-</v>
      </c>
      <c r="HY180" s="168" t="str">
        <f t="shared" ca="1" si="547"/>
        <v>-</v>
      </c>
      <c r="HZ180" s="168" t="str">
        <f t="shared" ca="1" si="547"/>
        <v>-</v>
      </c>
      <c r="IA180" s="168" t="str">
        <f t="shared" ca="1" si="547"/>
        <v>-</v>
      </c>
      <c r="IB180" s="168" t="str">
        <f t="shared" ca="1" si="547"/>
        <v>-</v>
      </c>
      <c r="IC180" s="168" t="str">
        <f t="shared" ca="1" si="547"/>
        <v>-</v>
      </c>
      <c r="ID180" s="168" t="str">
        <f t="shared" ca="1" si="547"/>
        <v>-</v>
      </c>
      <c r="IE180" s="168" t="str">
        <f t="shared" ca="1" si="547"/>
        <v>-</v>
      </c>
      <c r="IF180" s="168" t="str">
        <f t="shared" ca="1" si="547"/>
        <v>-</v>
      </c>
      <c r="IG180" s="168" t="str">
        <f t="shared" ca="1" si="547"/>
        <v>-</v>
      </c>
      <c r="IH180" s="168" t="str">
        <f t="shared" ca="1" si="547"/>
        <v>-</v>
      </c>
      <c r="II180" s="168" t="str">
        <f t="shared" ca="1" si="547"/>
        <v>-</v>
      </c>
      <c r="IJ180" s="168" t="str">
        <f t="shared" ca="1" si="547"/>
        <v>-</v>
      </c>
      <c r="IK180" s="168" t="str">
        <f t="shared" ca="1" si="547"/>
        <v>-</v>
      </c>
      <c r="IL180" s="168" t="str">
        <f t="shared" ca="1" si="547"/>
        <v>-</v>
      </c>
      <c r="IM180" s="168" t="str">
        <f t="shared" ca="1" si="547"/>
        <v>-</v>
      </c>
      <c r="IN180" s="168" t="str">
        <f t="shared" ca="1" si="547"/>
        <v>-</v>
      </c>
      <c r="IO180" s="168" t="str">
        <f t="shared" ca="1" si="547"/>
        <v>-</v>
      </c>
      <c r="IP180" s="168" t="str">
        <f t="shared" ca="1" si="496"/>
        <v>-</v>
      </c>
      <c r="IQ180" s="168" t="str">
        <f t="shared" ca="1" si="496"/>
        <v>-</v>
      </c>
      <c r="IR180" s="168" t="str">
        <f t="shared" ca="1" si="496"/>
        <v>-</v>
      </c>
      <c r="IS180" s="168" t="str">
        <f t="shared" ca="1" si="496"/>
        <v>-</v>
      </c>
      <c r="IT180" s="168" t="str">
        <f t="shared" ca="1" si="496"/>
        <v>-</v>
      </c>
      <c r="IU180" s="168" t="str">
        <f t="shared" ca="1" si="496"/>
        <v>-</v>
      </c>
      <c r="IV180" s="168" t="str">
        <f t="shared" ca="1" si="496"/>
        <v>-</v>
      </c>
      <c r="IW180" s="168" t="str">
        <f t="shared" ca="1" si="496"/>
        <v>-</v>
      </c>
      <c r="IX180" s="168" t="str">
        <f t="shared" ca="1" si="496"/>
        <v>-</v>
      </c>
      <c r="IY180" s="168" t="str">
        <f t="shared" ca="1" si="496"/>
        <v>-</v>
      </c>
      <c r="IZ180" s="10"/>
      <c r="JA180" s="166">
        <f t="shared" ca="1" si="497"/>
        <v>4.4999999999999998E-2</v>
      </c>
      <c r="JB180" s="166">
        <f t="shared" ca="1" si="498"/>
        <v>4.4999999999999998E-2</v>
      </c>
      <c r="JC180" s="168">
        <f t="shared" ca="1" si="539"/>
        <v>1</v>
      </c>
      <c r="JD180" s="168">
        <f t="shared" ca="1" si="539"/>
        <v>0</v>
      </c>
      <c r="JE180" s="168">
        <f t="shared" ca="1" si="539"/>
        <v>1</v>
      </c>
      <c r="JF180" s="168">
        <f t="shared" ca="1" si="539"/>
        <v>1</v>
      </c>
      <c r="JG180" s="168">
        <f t="shared" ca="1" si="539"/>
        <v>0</v>
      </c>
      <c r="JH180" s="168">
        <f t="shared" ca="1" si="539"/>
        <v>70</v>
      </c>
      <c r="JI180" s="168">
        <f t="shared" ca="1" si="539"/>
        <v>50</v>
      </c>
      <c r="JJ180" s="168">
        <f t="shared" ca="1" si="539"/>
        <v>70</v>
      </c>
      <c r="JK180" s="168">
        <f t="shared" ca="1" si="539"/>
        <v>50</v>
      </c>
      <c r="JL180" s="166">
        <f t="shared" ca="1" si="500"/>
        <v>1</v>
      </c>
      <c r="JM180" s="166">
        <f t="shared" ca="1" si="501"/>
        <v>1</v>
      </c>
      <c r="JN180" s="166">
        <f t="shared" ca="1" si="502"/>
        <v>1</v>
      </c>
      <c r="JO180" s="166">
        <f t="shared" ca="1" si="503"/>
        <v>1</v>
      </c>
      <c r="JP180" s="166">
        <f t="shared" ca="1" si="503"/>
        <v>1</v>
      </c>
      <c r="JQ180" s="168">
        <f t="shared" ca="1" si="539"/>
        <v>1</v>
      </c>
      <c r="JR180" s="10"/>
      <c r="JS180" s="168">
        <f t="shared" ca="1" si="539"/>
        <v>1</v>
      </c>
      <c r="JT180" s="166">
        <f t="shared" ca="1" si="504"/>
        <v>1</v>
      </c>
      <c r="JU180" s="168">
        <f t="shared" ca="1" si="539"/>
        <v>1</v>
      </c>
      <c r="JV180" s="168">
        <f t="shared" ca="1" si="539"/>
        <v>1</v>
      </c>
      <c r="JW180" s="168">
        <f t="shared" ca="1" si="539"/>
        <v>1</v>
      </c>
      <c r="JX180" s="168">
        <f t="shared" ca="1" si="539"/>
        <v>1</v>
      </c>
      <c r="JY180" s="168">
        <f t="shared" ca="1" si="539"/>
        <v>1</v>
      </c>
      <c r="JZ180" s="168">
        <f t="shared" ca="1" si="539"/>
        <v>1</v>
      </c>
      <c r="KA180" s="166">
        <f t="shared" ca="1" si="505"/>
        <v>1</v>
      </c>
      <c r="KB180" s="166">
        <f t="shared" ca="1" si="506"/>
        <v>1</v>
      </c>
      <c r="KC180" s="166">
        <f t="shared" ca="1" si="507"/>
        <v>1</v>
      </c>
      <c r="KD180" s="166" t="str">
        <f t="shared" ca="1" si="508"/>
        <v>-</v>
      </c>
      <c r="KE180" s="168" t="str">
        <f t="shared" ca="1" si="509"/>
        <v>-</v>
      </c>
      <c r="KF180" s="166" t="str">
        <f t="shared" ca="1" si="510"/>
        <v>-</v>
      </c>
      <c r="KG180" s="166" t="str">
        <f t="shared" ca="1" si="511"/>
        <v>-</v>
      </c>
      <c r="KH180" s="166" t="b">
        <f t="shared" ca="1" si="512"/>
        <v>0</v>
      </c>
      <c r="KI180" s="168">
        <f t="shared" ca="1" si="539"/>
        <v>0</v>
      </c>
      <c r="KJ180" s="27">
        <v>0</v>
      </c>
    </row>
    <row r="181" spans="1:296" s="148" customFormat="1" outlineLevel="1">
      <c r="A181" s="126">
        <f t="shared" si="13"/>
        <v>176</v>
      </c>
      <c r="B181" s="126">
        <f t="shared" ref="B181:B186" si="550">$A$18</f>
        <v>13</v>
      </c>
      <c r="C181" s="148">
        <v>1000</v>
      </c>
      <c r="D181" s="148" t="s">
        <v>884</v>
      </c>
      <c r="E181" s="148" t="b">
        <v>0</v>
      </c>
      <c r="F181" s="148" t="b">
        <v>0</v>
      </c>
      <c r="G181" s="148" t="b">
        <f t="shared" si="513"/>
        <v>0</v>
      </c>
      <c r="H181" s="144">
        <f t="shared" ca="1" si="548"/>
        <v>3</v>
      </c>
      <c r="I181" s="144">
        <f t="shared" ca="1" si="548"/>
        <v>1</v>
      </c>
      <c r="J181" s="144">
        <f t="shared" ca="1" si="548"/>
        <v>1</v>
      </c>
      <c r="K181" s="144">
        <f t="shared" ca="1" si="548"/>
        <v>1</v>
      </c>
      <c r="L181" s="144">
        <f t="shared" ca="1" si="548"/>
        <v>1</v>
      </c>
      <c r="M181" s="144">
        <f t="shared" ca="1" si="548"/>
        <v>1</v>
      </c>
      <c r="N181" s="144">
        <f t="shared" ca="1" si="548"/>
        <v>1</v>
      </c>
      <c r="O181" s="144">
        <f t="shared" ca="1" si="548"/>
        <v>1</v>
      </c>
      <c r="P181" s="144">
        <f t="shared" ca="1" si="548"/>
        <v>1</v>
      </c>
      <c r="Q181" s="144">
        <f t="shared" ca="1" si="548"/>
        <v>1</v>
      </c>
      <c r="R181" s="144">
        <f t="shared" ca="1" si="548"/>
        <v>2</v>
      </c>
      <c r="S181" s="144">
        <f t="shared" ca="1" si="548"/>
        <v>1</v>
      </c>
      <c r="T181" s="144">
        <f t="shared" ca="1" si="548"/>
        <v>1</v>
      </c>
      <c r="U181" s="144">
        <f t="shared" ca="1" si="548"/>
        <v>1</v>
      </c>
      <c r="V181" s="144">
        <f t="shared" ca="1" si="548"/>
        <v>1</v>
      </c>
      <c r="W181" s="144">
        <f t="shared" ca="1" si="548"/>
        <v>1</v>
      </c>
      <c r="X181" s="144">
        <f t="shared" ca="1" si="548"/>
        <v>1</v>
      </c>
      <c r="Y181" s="144">
        <f t="shared" ca="1" si="548"/>
        <v>1</v>
      </c>
      <c r="AA181" s="162" t="str" cm="1">
        <f t="array" aca="1" ref="AA181" ca="1">TEXT(LEFT(OFFSET(AA181,-1,0),5)+1,"00000")&amp;MID(OFFSET(AA181,-1,0),6,FIND(" ",OFFSET(AA181,-1,0),7)-5)
&amp;FM181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00002 Presentation_SR_high_crop36SE 28SE CropgrazeFALSE (F33N11)</v>
      </c>
      <c r="AB181" s="10" t="str">
        <f ca="1">IF(COUNTIF(AA$5:AA181,AA181)=1,"-","Dup")</f>
        <v>-</v>
      </c>
      <c r="AC181" s="10"/>
      <c r="AD181" s="168" t="str">
        <f t="shared" ca="1" si="477"/>
        <v>-</v>
      </c>
      <c r="AE181" s="167" t="b">
        <v>1</v>
      </c>
      <c r="AF181" s="167" t="b">
        <v>1</v>
      </c>
      <c r="AG181" s="168" t="str">
        <f t="shared" ca="1" si="477"/>
        <v>-</v>
      </c>
      <c r="AH181" s="168" t="str">
        <f t="shared" ca="1" si="477"/>
        <v>-</v>
      </c>
      <c r="AI181" s="168" t="b">
        <f t="shared" ca="1" si="477"/>
        <v>1</v>
      </c>
      <c r="AJ181" s="10"/>
      <c r="AK181" s="166" t="b">
        <f t="shared" ca="1" si="478"/>
        <v>1</v>
      </c>
      <c r="AL181" s="166" t="str">
        <f t="shared" ca="1" si="478"/>
        <v>-</v>
      </c>
      <c r="AM181" s="166" t="str">
        <f t="shared" ca="1" si="478"/>
        <v>-</v>
      </c>
      <c r="AN181" s="166" t="str">
        <f t="shared" ca="1" si="478"/>
        <v>-</v>
      </c>
      <c r="AO181" s="166" t="b">
        <f t="shared" ca="1" si="478"/>
        <v>0</v>
      </c>
      <c r="AP181" s="166" t="b">
        <f t="shared" ca="1" si="478"/>
        <v>0</v>
      </c>
      <c r="AQ181" s="166">
        <f t="shared" ca="1" si="479"/>
        <v>0</v>
      </c>
      <c r="AR181" s="166" t="b">
        <f t="shared" ca="1" si="480"/>
        <v>0</v>
      </c>
      <c r="AS181" s="166" t="b">
        <f t="shared" ca="1" si="480"/>
        <v>0</v>
      </c>
      <c r="AT181" s="166" t="str">
        <f t="shared" ca="1" si="480"/>
        <v>-</v>
      </c>
      <c r="AU181" s="166" t="str">
        <f t="shared" ca="1" si="480"/>
        <v>-</v>
      </c>
      <c r="AV181" s="166" t="str">
        <f t="shared" ca="1" si="480"/>
        <v>-</v>
      </c>
      <c r="AW181" s="10"/>
      <c r="AX181" s="166" t="b">
        <f t="shared" ca="1" si="481"/>
        <v>1</v>
      </c>
      <c r="AY181" s="168" t="b">
        <f t="shared" ca="1" si="482"/>
        <v>1</v>
      </c>
      <c r="AZ181" s="168" t="b">
        <f t="shared" ca="1" si="482"/>
        <v>1</v>
      </c>
      <c r="BA181" s="167">
        <f t="shared" ca="1" si="483"/>
        <v>3108</v>
      </c>
      <c r="BB181" s="168" t="str">
        <f t="shared" ca="1" si="531"/>
        <v>-</v>
      </c>
      <c r="BC181" s="168" t="str">
        <f t="shared" ca="1" si="531"/>
        <v>-</v>
      </c>
      <c r="BD181" s="168" t="str">
        <f t="shared" ca="1" si="531"/>
        <v>-</v>
      </c>
      <c r="BE181" s="168" t="str">
        <f t="shared" ca="1" si="531"/>
        <v>-</v>
      </c>
      <c r="BF181" s="168" t="str">
        <f t="shared" ca="1" si="531"/>
        <v>-</v>
      </c>
      <c r="BG181" s="168">
        <f t="shared" ca="1" si="531"/>
        <v>1</v>
      </c>
      <c r="BH181" s="168">
        <f t="shared" ca="1" si="531"/>
        <v>1</v>
      </c>
      <c r="BI181" s="168" t="str">
        <f t="shared" ca="1" si="531"/>
        <v>-</v>
      </c>
      <c r="BJ181" s="168" t="str">
        <f t="shared" ca="1" si="531"/>
        <v>-</v>
      </c>
      <c r="BK181" s="10"/>
      <c r="BL181" s="168" t="str">
        <f t="shared" ca="1" si="531"/>
        <v>-</v>
      </c>
      <c r="BM181" s="168" t="str">
        <f t="shared" ca="1" si="531"/>
        <v>-</v>
      </c>
      <c r="BN181" s="168" t="str">
        <f t="shared" ca="1" si="531"/>
        <v>-</v>
      </c>
      <c r="BO181" s="168" t="str">
        <f t="shared" ca="1" si="531"/>
        <v>-</v>
      </c>
      <c r="BP181" s="168" t="str">
        <f t="shared" ca="1" si="531"/>
        <v>-</v>
      </c>
      <c r="BQ181" s="168" t="str">
        <f t="shared" ca="1" si="531"/>
        <v>-</v>
      </c>
      <c r="BR181" s="168" t="str">
        <f t="shared" ca="1" si="531"/>
        <v>-</v>
      </c>
      <c r="BS181" s="168" t="str">
        <f t="shared" ca="1" si="531"/>
        <v>-</v>
      </c>
      <c r="BT181" s="168" t="str">
        <f t="shared" ca="1" si="531"/>
        <v>-</v>
      </c>
      <c r="BU181" s="168" t="str">
        <f t="shared" ca="1" si="531"/>
        <v>-</v>
      </c>
      <c r="BV181" s="168" t="str">
        <f t="shared" ca="1" si="531"/>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ca="1" si="535"/>
        <v>-</v>
      </c>
      <c r="CI181" s="168" t="str">
        <f t="shared" ca="1" si="535"/>
        <v>-</v>
      </c>
      <c r="CJ181" s="168" t="str">
        <f t="shared" ca="1" si="535"/>
        <v>-</v>
      </c>
      <c r="CK181" s="168" t="str">
        <f t="shared" ca="1" si="535"/>
        <v>-</v>
      </c>
      <c r="CL181" s="168" t="str">
        <f t="shared" ca="1" si="535"/>
        <v>-</v>
      </c>
      <c r="CM181" s="168" t="str">
        <f t="shared" ca="1" si="535"/>
        <v>-</v>
      </c>
      <c r="CN181" s="168" t="str">
        <f t="shared" ca="1" si="535"/>
        <v>-</v>
      </c>
      <c r="CO181" s="168" t="str">
        <f t="shared" ca="1" si="535"/>
        <v>-</v>
      </c>
      <c r="CP181" s="168">
        <f t="shared" ca="1" si="535"/>
        <v>1</v>
      </c>
      <c r="CQ181" s="168">
        <f t="shared" ca="1" si="535"/>
        <v>1</v>
      </c>
      <c r="CR181" s="168">
        <f t="shared" ca="1" si="535"/>
        <v>0</v>
      </c>
      <c r="CS181" s="168" t="str">
        <f t="shared" ca="1" si="535"/>
        <v>-</v>
      </c>
      <c r="CT181" s="168" t="str">
        <f t="shared" ca="1" si="535"/>
        <v>-</v>
      </c>
      <c r="CU181" s="168" t="str">
        <f t="shared" ca="1" si="535"/>
        <v>-</v>
      </c>
      <c r="CV181" s="168" t="str">
        <f t="shared" ca="1" si="535"/>
        <v>-</v>
      </c>
      <c r="CW181" s="168" t="str">
        <f t="shared" ca="1" si="535"/>
        <v>-</v>
      </c>
      <c r="CX181" s="168" t="str">
        <f t="shared" ca="1" si="536"/>
        <v>-</v>
      </c>
      <c r="CY181" s="168" t="str">
        <f t="shared" ca="1" si="536"/>
        <v>-</v>
      </c>
      <c r="CZ181" s="168">
        <f t="shared" ca="1" si="536"/>
        <v>0</v>
      </c>
      <c r="DA181" s="168" t="str">
        <f t="shared" ca="1" si="536"/>
        <v>-</v>
      </c>
      <c r="DB181" s="168" t="str">
        <f t="shared" ca="1" si="536"/>
        <v>-</v>
      </c>
      <c r="DC181" s="168" t="str">
        <f t="shared" ca="1" si="536"/>
        <v>-</v>
      </c>
      <c r="DD181" s="168" t="str">
        <f t="shared" ca="1" si="536"/>
        <v>-</v>
      </c>
      <c r="DE181" s="168" t="str">
        <f t="shared" ca="1" si="536"/>
        <v>-</v>
      </c>
      <c r="DF181" s="168">
        <f t="shared" ca="1" si="536"/>
        <v>0</v>
      </c>
      <c r="DG181" s="168">
        <f t="shared" ca="1" si="536"/>
        <v>0</v>
      </c>
      <c r="DH181" s="168">
        <f t="shared" ca="1" si="536"/>
        <v>0</v>
      </c>
      <c r="DI181" s="168">
        <f t="shared" ca="1" si="536"/>
        <v>0</v>
      </c>
      <c r="DJ181" s="168">
        <f t="shared" ca="1" si="536"/>
        <v>0</v>
      </c>
      <c r="DK181" s="168">
        <f t="shared" ca="1" si="536"/>
        <v>0</v>
      </c>
      <c r="DL181" s="168">
        <f t="shared" ca="1" si="536"/>
        <v>0</v>
      </c>
      <c r="DM181" s="168" t="str">
        <f t="shared" ca="1" si="536"/>
        <v>-</v>
      </c>
      <c r="DN181" s="168" t="str">
        <f t="shared" ca="1" si="532"/>
        <v>-</v>
      </c>
      <c r="DO181" s="168" t="str">
        <f t="shared" ca="1" si="532"/>
        <v>-</v>
      </c>
      <c r="DP181" s="168" t="str">
        <f t="shared" ca="1" si="532"/>
        <v>-</v>
      </c>
      <c r="DQ181" s="168" t="str">
        <f t="shared" ca="1" si="532"/>
        <v>-</v>
      </c>
      <c r="DR181" s="168" t="str">
        <f t="shared" ca="1" si="532"/>
        <v>-</v>
      </c>
      <c r="DS181" s="168" t="str">
        <f t="shared" ca="1" si="532"/>
        <v>-</v>
      </c>
      <c r="DT181" s="168" t="str">
        <f t="shared" ca="1" si="532"/>
        <v>-</v>
      </c>
      <c r="DU181" s="168" t="str">
        <f t="shared" ca="1" si="532"/>
        <v>-</v>
      </c>
      <c r="DV181" s="168" t="str">
        <f t="shared" ca="1" si="532"/>
        <v>-</v>
      </c>
      <c r="DW181" s="168" t="str">
        <f t="shared" ca="1" si="533"/>
        <v>-</v>
      </c>
      <c r="DX181" s="10"/>
      <c r="DY181" s="168">
        <f t="shared" ca="1" si="533"/>
        <v>1</v>
      </c>
      <c r="DZ181" s="168" t="str">
        <f t="shared" ca="1" si="533"/>
        <v>-</v>
      </c>
      <c r="EA181" s="168" t="str">
        <f t="shared" ca="1" si="533"/>
        <v>-</v>
      </c>
      <c r="EB181" s="168" t="str">
        <f t="shared" ca="1" si="533"/>
        <v>-</v>
      </c>
      <c r="EC181" s="168" t="str">
        <f t="shared" ca="1" si="486"/>
        <v>-</v>
      </c>
      <c r="ED181" s="168" t="b">
        <f t="shared" ca="1" si="486"/>
        <v>0</v>
      </c>
      <c r="EE181" s="168" t="str">
        <f t="shared" ca="1" si="486"/>
        <v>-</v>
      </c>
      <c r="EF181" s="168">
        <f t="shared" ca="1" si="486"/>
        <v>0</v>
      </c>
      <c r="EG181" s="168" t="str">
        <f t="shared" ca="1" si="486"/>
        <v>-</v>
      </c>
      <c r="EH181" s="166" cm="1">
        <f t="array" aca="1" ref="EH181" ca="1">INDEX(i.rev,$K181,EH$15)</f>
        <v>1</v>
      </c>
      <c r="EI181" s="168">
        <f t="shared" ca="1" si="541"/>
        <v>0</v>
      </c>
      <c r="EJ181" s="168">
        <f t="shared" ca="1" si="541"/>
        <v>1</v>
      </c>
      <c r="EK181" s="168">
        <f t="shared" ca="1" si="541"/>
        <v>0</v>
      </c>
      <c r="EL181" s="168">
        <f t="shared" ca="1" si="541"/>
        <v>1</v>
      </c>
      <c r="EM181" s="168">
        <f t="shared" ca="1" si="541"/>
        <v>1</v>
      </c>
      <c r="EN181" s="168">
        <f t="shared" ca="1" si="541"/>
        <v>1</v>
      </c>
      <c r="EO181" s="168">
        <f t="shared" ca="1" si="541"/>
        <v>0</v>
      </c>
      <c r="EP181" s="168">
        <f t="shared" ca="1" si="541"/>
        <v>0</v>
      </c>
      <c r="EQ181" s="168">
        <f t="shared" ca="1" si="541"/>
        <v>0</v>
      </c>
      <c r="ER181" s="168">
        <f t="shared" ca="1" si="541"/>
        <v>0</v>
      </c>
      <c r="ES181" s="168">
        <f t="shared" ca="1" si="541"/>
        <v>0</v>
      </c>
      <c r="ET181" s="168">
        <f t="shared" ca="1" si="541"/>
        <v>0</v>
      </c>
      <c r="EU181" s="168">
        <f t="shared" ca="1" si="541"/>
        <v>0</v>
      </c>
      <c r="EV181" s="168">
        <f t="shared" ca="1" si="541"/>
        <v>0</v>
      </c>
      <c r="EW181" s="168">
        <f t="shared" ca="1" si="541"/>
        <v>0</v>
      </c>
      <c r="EX181" s="168">
        <f t="shared" ca="1" si="541"/>
        <v>0</v>
      </c>
      <c r="EY181" s="166" cm="1">
        <f t="array" aca="1" ref="EY181" ca="1">INDEX(i.rev,$K181,EY$15)</f>
        <v>0</v>
      </c>
      <c r="EZ181" s="168">
        <f t="shared" ca="1" si="488"/>
        <v>0</v>
      </c>
      <c r="FA181" s="166" cm="1">
        <f t="array" aca="1" ref="FA181" ca="1">INDEX(i.rev,$K181,FA$15)</f>
        <v>1</v>
      </c>
      <c r="FB181" s="168">
        <f t="shared" ca="1" si="529"/>
        <v>0</v>
      </c>
      <c r="FC181" s="168">
        <f t="shared" ca="1" si="529"/>
        <v>0</v>
      </c>
      <c r="FD181" s="168">
        <f t="shared" ca="1" si="529"/>
        <v>0</v>
      </c>
      <c r="FE181" s="168">
        <f t="shared" ca="1" si="529"/>
        <v>0</v>
      </c>
      <c r="FF181" s="168">
        <f t="shared" ca="1" si="529"/>
        <v>0</v>
      </c>
      <c r="FG181" s="168">
        <f t="shared" ca="1" si="529"/>
        <v>0</v>
      </c>
      <c r="FH181" s="168">
        <f t="shared" ca="1" si="529"/>
        <v>0</v>
      </c>
      <c r="FI181" s="10">
        <v>0.25</v>
      </c>
      <c r="FJ181" s="166" t="b">
        <f t="shared" si="545"/>
        <v>1</v>
      </c>
      <c r="FK181" s="192">
        <f t="shared" si="546"/>
        <v>532.5</v>
      </c>
      <c r="FL181" s="166" t="b">
        <f t="shared" si="524"/>
        <v>1</v>
      </c>
      <c r="FM181" s="192">
        <f t="shared" si="549"/>
        <v>28</v>
      </c>
      <c r="FN181" s="192">
        <f t="shared" si="549"/>
        <v>40</v>
      </c>
      <c r="FO181" s="166" t="b">
        <f t="shared" ca="1" si="491"/>
        <v>0</v>
      </c>
      <c r="FP181" s="166" t="b">
        <f t="shared" ca="1" si="491"/>
        <v>0</v>
      </c>
      <c r="FQ181" s="166" t="b">
        <f t="shared" ca="1" si="491"/>
        <v>1</v>
      </c>
      <c r="FR181" s="168">
        <f t="shared" ca="1" si="529"/>
        <v>0</v>
      </c>
      <c r="FS181" s="166">
        <f t="shared" ca="1" si="492"/>
        <v>1</v>
      </c>
      <c r="FT181" s="166">
        <f t="shared" ca="1" si="492"/>
        <v>1</v>
      </c>
      <c r="FU181" s="168" t="str">
        <f t="shared" ca="1" si="529"/>
        <v>-</v>
      </c>
      <c r="FV181" s="168" t="str">
        <f t="shared" ca="1" si="529"/>
        <v>-</v>
      </c>
      <c r="FW181" s="168" t="str">
        <f t="shared" ca="1" si="529"/>
        <v>-</v>
      </c>
      <c r="FX181" s="168" t="str">
        <f t="shared" ca="1" si="529"/>
        <v>-</v>
      </c>
      <c r="FY181" s="168" t="str">
        <f t="shared" ca="1" si="529"/>
        <v>-</v>
      </c>
      <c r="FZ181" s="168" t="str">
        <f t="shared" ca="1" si="529"/>
        <v>-</v>
      </c>
      <c r="GA181" s="168" t="str">
        <f t="shared" ca="1" si="529"/>
        <v>-</v>
      </c>
      <c r="GB181" s="168" t="str">
        <f t="shared" ca="1" si="529"/>
        <v>-</v>
      </c>
      <c r="GC181" s="168" t="str">
        <f t="shared" ca="1" si="529"/>
        <v>-</v>
      </c>
      <c r="GD181" s="168" t="b">
        <f t="shared" ca="1" si="529"/>
        <v>1</v>
      </c>
      <c r="GE181" s="168" t="str">
        <f t="shared" ca="1" si="529"/>
        <v>-</v>
      </c>
      <c r="GF181" s="168" t="str">
        <f t="shared" ca="1" si="529"/>
        <v>-</v>
      </c>
      <c r="GG181" s="168" t="str">
        <f t="shared" ca="1" si="529"/>
        <v>-</v>
      </c>
      <c r="GH181" s="168" t="str">
        <f t="shared" ca="1" si="493"/>
        <v>-</v>
      </c>
      <c r="GI181" s="168" t="str">
        <f t="shared" ca="1" si="493"/>
        <v>-</v>
      </c>
      <c r="GJ181" s="168" t="str">
        <f t="shared" ca="1" si="493"/>
        <v>-</v>
      </c>
      <c r="GK181" s="168" t="str">
        <f t="shared" ca="1" si="493"/>
        <v>-</v>
      </c>
      <c r="GL181" s="168" t="str">
        <f t="shared" ca="1" si="493"/>
        <v>-</v>
      </c>
      <c r="GM181" s="168" t="str">
        <f t="shared" ca="1" si="493"/>
        <v>-</v>
      </c>
      <c r="GN181" s="168" t="str">
        <f t="shared" ca="1" si="493"/>
        <v>-</v>
      </c>
      <c r="GO181" s="168" t="str">
        <f t="shared" ca="1" si="493"/>
        <v>-</v>
      </c>
      <c r="GP181" s="168" t="str">
        <f t="shared" ca="1" si="493"/>
        <v>-</v>
      </c>
      <c r="GQ181" s="168" t="str">
        <f t="shared" ca="1" si="493"/>
        <v>-</v>
      </c>
      <c r="GR181" s="168" t="str">
        <f t="shared" ca="1" si="493"/>
        <v>-</v>
      </c>
      <c r="GS181" s="168">
        <f t="shared" ca="1" si="493"/>
        <v>500</v>
      </c>
      <c r="GT181" s="168">
        <f t="shared" ca="1" si="493"/>
        <v>500</v>
      </c>
      <c r="GU181" s="168" t="str">
        <f t="shared" ca="1" si="493"/>
        <v>-</v>
      </c>
      <c r="GV181" s="168" t="str">
        <f t="shared" ca="1" si="493"/>
        <v>-</v>
      </c>
      <c r="GW181" s="168" t="str">
        <f t="shared" ca="1" si="493"/>
        <v>-</v>
      </c>
      <c r="GX181" s="168" t="str">
        <f t="shared" ca="1" si="543"/>
        <v>-</v>
      </c>
      <c r="GY181" s="168" t="str">
        <f t="shared" ca="1" si="543"/>
        <v>-</v>
      </c>
      <c r="GZ181" s="168" t="str">
        <f t="shared" ca="1" si="547"/>
        <v>-</v>
      </c>
      <c r="HA181" s="168" t="str">
        <f t="shared" ca="1" si="547"/>
        <v>-</v>
      </c>
      <c r="HB181" s="168" t="str">
        <f t="shared" ca="1" si="547"/>
        <v>-</v>
      </c>
      <c r="HC181" s="168" t="str">
        <f t="shared" ca="1" si="547"/>
        <v>-</v>
      </c>
      <c r="HD181" s="168" t="str">
        <f t="shared" ca="1" si="547"/>
        <v>-</v>
      </c>
      <c r="HE181" s="168" t="str">
        <f t="shared" ca="1" si="547"/>
        <v>-</v>
      </c>
      <c r="HF181" s="168" t="str">
        <f t="shared" ca="1" si="547"/>
        <v>-</v>
      </c>
      <c r="HG181" s="168" t="str">
        <f t="shared" ca="1" si="547"/>
        <v>-</v>
      </c>
      <c r="HH181" s="168" t="str">
        <f t="shared" ca="1" si="547"/>
        <v>-</v>
      </c>
      <c r="HI181" s="168" t="str">
        <f t="shared" ca="1" si="547"/>
        <v>-</v>
      </c>
      <c r="HJ181" s="168" t="str">
        <f t="shared" ca="1" si="547"/>
        <v>-</v>
      </c>
      <c r="HK181" s="168" t="str">
        <f t="shared" ca="1" si="547"/>
        <v>-</v>
      </c>
      <c r="HL181" s="168" t="str">
        <f t="shared" ca="1" si="547"/>
        <v>-</v>
      </c>
      <c r="HM181" s="168" t="str">
        <f t="shared" ca="1" si="547"/>
        <v>-</v>
      </c>
      <c r="HN181" s="168" t="str">
        <f t="shared" ca="1" si="547"/>
        <v>-</v>
      </c>
      <c r="HO181" s="168" t="str">
        <f t="shared" ca="1" si="547"/>
        <v>-</v>
      </c>
      <c r="HP181" s="168" t="str">
        <f t="shared" ca="1" si="547"/>
        <v>-</v>
      </c>
      <c r="HQ181" s="168" t="str">
        <f t="shared" ca="1" si="547"/>
        <v>-</v>
      </c>
      <c r="HR181" s="168" t="str">
        <f t="shared" ca="1" si="547"/>
        <v>-</v>
      </c>
      <c r="HS181" s="168" t="str">
        <f t="shared" ca="1" si="547"/>
        <v>-</v>
      </c>
      <c r="HT181" s="168" t="str">
        <f t="shared" ca="1" si="547"/>
        <v>-</v>
      </c>
      <c r="HU181" s="168" t="str">
        <f t="shared" ca="1" si="547"/>
        <v>-</v>
      </c>
      <c r="HV181" s="168" t="str">
        <f t="shared" ca="1" si="547"/>
        <v>-</v>
      </c>
      <c r="HW181" s="168" t="str">
        <f t="shared" ca="1" si="547"/>
        <v>-</v>
      </c>
      <c r="HX181" s="168" t="str">
        <f t="shared" ca="1" si="547"/>
        <v>-</v>
      </c>
      <c r="HY181" s="168" t="str">
        <f t="shared" ca="1" si="547"/>
        <v>-</v>
      </c>
      <c r="HZ181" s="168" t="str">
        <f t="shared" ca="1" si="547"/>
        <v>-</v>
      </c>
      <c r="IA181" s="168" t="str">
        <f t="shared" ca="1" si="547"/>
        <v>-</v>
      </c>
      <c r="IB181" s="168" t="str">
        <f t="shared" ca="1" si="547"/>
        <v>-</v>
      </c>
      <c r="IC181" s="168" t="str">
        <f t="shared" ca="1" si="547"/>
        <v>-</v>
      </c>
      <c r="ID181" s="168" t="str">
        <f t="shared" ca="1" si="547"/>
        <v>-</v>
      </c>
      <c r="IE181" s="168" t="str">
        <f t="shared" ca="1" si="547"/>
        <v>-</v>
      </c>
      <c r="IF181" s="168" t="str">
        <f t="shared" ca="1" si="547"/>
        <v>-</v>
      </c>
      <c r="IG181" s="168" t="str">
        <f t="shared" ca="1" si="547"/>
        <v>-</v>
      </c>
      <c r="IH181" s="168" t="str">
        <f t="shared" ca="1" si="547"/>
        <v>-</v>
      </c>
      <c r="II181" s="168" t="str">
        <f t="shared" ca="1" si="547"/>
        <v>-</v>
      </c>
      <c r="IJ181" s="168" t="str">
        <f t="shared" ca="1" si="547"/>
        <v>-</v>
      </c>
      <c r="IK181" s="168" t="str">
        <f t="shared" ca="1" si="547"/>
        <v>-</v>
      </c>
      <c r="IL181" s="168" t="str">
        <f t="shared" ca="1" si="547"/>
        <v>-</v>
      </c>
      <c r="IM181" s="168" t="str">
        <f t="shared" ca="1" si="547"/>
        <v>-</v>
      </c>
      <c r="IN181" s="168" t="str">
        <f t="shared" ca="1" si="547"/>
        <v>-</v>
      </c>
      <c r="IO181" s="168" t="str">
        <f t="shared" ca="1" si="547"/>
        <v>-</v>
      </c>
      <c r="IP181" s="168" t="str">
        <f t="shared" ca="1" si="496"/>
        <v>-</v>
      </c>
      <c r="IQ181" s="168" t="str">
        <f t="shared" ca="1" si="496"/>
        <v>-</v>
      </c>
      <c r="IR181" s="168" t="str">
        <f t="shared" ca="1" si="496"/>
        <v>-</v>
      </c>
      <c r="IS181" s="168" t="str">
        <f t="shared" ca="1" si="496"/>
        <v>-</v>
      </c>
      <c r="IT181" s="168" t="str">
        <f t="shared" ca="1" si="496"/>
        <v>-</v>
      </c>
      <c r="IU181" s="168" t="str">
        <f t="shared" ca="1" si="496"/>
        <v>-</v>
      </c>
      <c r="IV181" s="168" t="str">
        <f t="shared" ca="1" si="496"/>
        <v>-</v>
      </c>
      <c r="IW181" s="168" t="str">
        <f t="shared" ca="1" si="496"/>
        <v>-</v>
      </c>
      <c r="IX181" s="168" t="str">
        <f t="shared" ca="1" si="496"/>
        <v>-</v>
      </c>
      <c r="IY181" s="168" t="str">
        <f t="shared" ca="1" si="496"/>
        <v>-</v>
      </c>
      <c r="IZ181" s="10"/>
      <c r="JA181" s="166">
        <f t="shared" ca="1" si="497"/>
        <v>4.4999999999999998E-2</v>
      </c>
      <c r="JB181" s="166">
        <f t="shared" ca="1" si="498"/>
        <v>4.4999999999999998E-2</v>
      </c>
      <c r="JC181" s="168">
        <f t="shared" ca="1" si="539"/>
        <v>1</v>
      </c>
      <c r="JD181" s="168">
        <f t="shared" ca="1" si="539"/>
        <v>0</v>
      </c>
      <c r="JE181" s="168">
        <f t="shared" ca="1" si="539"/>
        <v>1</v>
      </c>
      <c r="JF181" s="168">
        <f t="shared" ca="1" si="539"/>
        <v>1</v>
      </c>
      <c r="JG181" s="168">
        <f t="shared" ca="1" si="539"/>
        <v>0</v>
      </c>
      <c r="JH181" s="168">
        <f t="shared" ca="1" si="539"/>
        <v>70</v>
      </c>
      <c r="JI181" s="168">
        <f t="shared" ca="1" si="539"/>
        <v>50</v>
      </c>
      <c r="JJ181" s="168">
        <f t="shared" ca="1" si="539"/>
        <v>70</v>
      </c>
      <c r="JK181" s="168">
        <f t="shared" ca="1" si="539"/>
        <v>50</v>
      </c>
      <c r="JL181" s="166">
        <f t="shared" ca="1" si="500"/>
        <v>1</v>
      </c>
      <c r="JM181" s="166">
        <f t="shared" ca="1" si="501"/>
        <v>1</v>
      </c>
      <c r="JN181" s="166">
        <f t="shared" ca="1" si="502"/>
        <v>1</v>
      </c>
      <c r="JO181" s="166">
        <f t="shared" ca="1" si="503"/>
        <v>1</v>
      </c>
      <c r="JP181" s="166">
        <f t="shared" ca="1" si="503"/>
        <v>1</v>
      </c>
      <c r="JQ181" s="168">
        <f t="shared" ca="1" si="539"/>
        <v>1</v>
      </c>
      <c r="JR181" s="10"/>
      <c r="JS181" s="168">
        <f t="shared" ca="1" si="539"/>
        <v>1</v>
      </c>
      <c r="JT181" s="166">
        <f t="shared" ca="1" si="504"/>
        <v>1</v>
      </c>
      <c r="JU181" s="168">
        <f t="shared" ca="1" si="539"/>
        <v>1</v>
      </c>
      <c r="JV181" s="168">
        <f t="shared" ca="1" si="539"/>
        <v>1</v>
      </c>
      <c r="JW181" s="168">
        <f t="shared" ca="1" si="539"/>
        <v>1</v>
      </c>
      <c r="JX181" s="168">
        <f t="shared" ca="1" si="539"/>
        <v>1</v>
      </c>
      <c r="JY181" s="168">
        <f t="shared" ca="1" si="539"/>
        <v>1</v>
      </c>
      <c r="JZ181" s="168">
        <f t="shared" ca="1" si="539"/>
        <v>1</v>
      </c>
      <c r="KA181" s="166">
        <f t="shared" ca="1" si="505"/>
        <v>1</v>
      </c>
      <c r="KB181" s="166">
        <f t="shared" ca="1" si="506"/>
        <v>1</v>
      </c>
      <c r="KC181" s="166">
        <f t="shared" ca="1" si="507"/>
        <v>1</v>
      </c>
      <c r="KD181" s="166" t="str">
        <f t="shared" ca="1" si="508"/>
        <v>-</v>
      </c>
      <c r="KE181" s="168" t="str">
        <f t="shared" ca="1" si="509"/>
        <v>-</v>
      </c>
      <c r="KF181" s="166" t="str">
        <f t="shared" ca="1" si="510"/>
        <v>-</v>
      </c>
      <c r="KG181" s="166" t="str">
        <f t="shared" ca="1" si="511"/>
        <v>-</v>
      </c>
      <c r="KH181" s="166" t="b">
        <f t="shared" ca="1" si="512"/>
        <v>0</v>
      </c>
      <c r="KI181" s="168">
        <f t="shared" ca="1" si="539"/>
        <v>0</v>
      </c>
      <c r="KJ181" s="27">
        <v>0</v>
      </c>
    </row>
    <row r="182" spans="1:296" s="148" customFormat="1" outlineLevel="1">
      <c r="A182" s="126">
        <f t="shared" si="13"/>
        <v>177</v>
      </c>
      <c r="B182" s="126">
        <f t="shared" si="550"/>
        <v>13</v>
      </c>
      <c r="C182" s="148">
        <v>1000</v>
      </c>
      <c r="D182" s="148" t="s">
        <v>884</v>
      </c>
      <c r="E182" s="148" t="b">
        <v>0</v>
      </c>
      <c r="F182" s="148" t="b">
        <v>0</v>
      </c>
      <c r="G182" s="148" t="b">
        <f t="shared" si="513"/>
        <v>0</v>
      </c>
      <c r="H182" s="144">
        <f t="shared" ca="1" si="548"/>
        <v>3</v>
      </c>
      <c r="I182" s="144">
        <f t="shared" ca="1" si="548"/>
        <v>1</v>
      </c>
      <c r="J182" s="144">
        <f t="shared" ca="1" si="548"/>
        <v>1</v>
      </c>
      <c r="K182" s="144">
        <f t="shared" ca="1" si="548"/>
        <v>1</v>
      </c>
      <c r="L182" s="144">
        <f t="shared" ca="1" si="548"/>
        <v>1</v>
      </c>
      <c r="M182" s="144">
        <f t="shared" ca="1" si="548"/>
        <v>1</v>
      </c>
      <c r="N182" s="144">
        <f t="shared" ca="1" si="548"/>
        <v>1</v>
      </c>
      <c r="O182" s="144">
        <f t="shared" ca="1" si="548"/>
        <v>1</v>
      </c>
      <c r="P182" s="144">
        <f t="shared" ca="1" si="548"/>
        <v>1</v>
      </c>
      <c r="Q182" s="144">
        <f t="shared" ca="1" si="548"/>
        <v>1</v>
      </c>
      <c r="R182" s="144">
        <f t="shared" ca="1" si="548"/>
        <v>2</v>
      </c>
      <c r="S182" s="144">
        <f t="shared" ca="1" si="548"/>
        <v>1</v>
      </c>
      <c r="T182" s="144">
        <f t="shared" ca="1" si="548"/>
        <v>1</v>
      </c>
      <c r="U182" s="144">
        <f t="shared" ca="1" si="548"/>
        <v>1</v>
      </c>
      <c r="V182" s="144">
        <f t="shared" ca="1" si="548"/>
        <v>1</v>
      </c>
      <c r="W182" s="144">
        <f t="shared" ca="1" si="548"/>
        <v>1</v>
      </c>
      <c r="X182" s="144">
        <f t="shared" ca="1" si="548"/>
        <v>1</v>
      </c>
      <c r="Y182" s="144">
        <f t="shared" ca="1" si="548"/>
        <v>1</v>
      </c>
      <c r="AA182" s="162" t="str" cm="1">
        <f t="array" aca="1" ref="AA182" ca="1">TEXT(LEFT(OFFSET(AA182,-1,0),5)+1,"00000")&amp;MID(OFFSET(AA182,-1,0),6,FIND(" ",OFFSET(AA182,-1,0),7)-5)
&amp;FM182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00003 Presentation_SR_high_crop36SE 24SE CropgrazeFALSE (F33N11)</v>
      </c>
      <c r="AB182" s="10" t="str">
        <f ca="1">IF(COUNTIF(AA$5:AA182,AA182)=1,"-","Dup")</f>
        <v>-</v>
      </c>
      <c r="AC182" s="10"/>
      <c r="AD182" s="168" t="str">
        <f t="shared" ca="1" si="477"/>
        <v>-</v>
      </c>
      <c r="AE182" s="167" t="b">
        <v>1</v>
      </c>
      <c r="AF182" s="167" t="b">
        <v>1</v>
      </c>
      <c r="AG182" s="168" t="str">
        <f t="shared" ca="1" si="477"/>
        <v>-</v>
      </c>
      <c r="AH182" s="168" t="str">
        <f t="shared" ca="1" si="477"/>
        <v>-</v>
      </c>
      <c r="AI182" s="168" t="b">
        <f t="shared" ca="1" si="477"/>
        <v>1</v>
      </c>
      <c r="AJ182" s="10"/>
      <c r="AK182" s="166" t="b">
        <f t="shared" ca="1" si="478"/>
        <v>1</v>
      </c>
      <c r="AL182" s="166" t="str">
        <f t="shared" ca="1" si="478"/>
        <v>-</v>
      </c>
      <c r="AM182" s="166" t="str">
        <f t="shared" ca="1" si="478"/>
        <v>-</v>
      </c>
      <c r="AN182" s="166" t="str">
        <f t="shared" ca="1" si="478"/>
        <v>-</v>
      </c>
      <c r="AO182" s="166" t="b">
        <f t="shared" ca="1" si="478"/>
        <v>0</v>
      </c>
      <c r="AP182" s="166" t="b">
        <f t="shared" ca="1" si="478"/>
        <v>0</v>
      </c>
      <c r="AQ182" s="166">
        <f t="shared" ca="1" si="479"/>
        <v>0</v>
      </c>
      <c r="AR182" s="166" t="b">
        <f t="shared" ca="1" si="480"/>
        <v>0</v>
      </c>
      <c r="AS182" s="166" t="b">
        <f t="shared" ca="1" si="480"/>
        <v>0</v>
      </c>
      <c r="AT182" s="166" t="str">
        <f t="shared" ca="1" si="480"/>
        <v>-</v>
      </c>
      <c r="AU182" s="166" t="str">
        <f t="shared" ca="1" si="480"/>
        <v>-</v>
      </c>
      <c r="AV182" s="166" t="str">
        <f t="shared" ca="1" si="480"/>
        <v>-</v>
      </c>
      <c r="AW182" s="10"/>
      <c r="AX182" s="166" t="b">
        <f t="shared" ca="1" si="481"/>
        <v>1</v>
      </c>
      <c r="AY182" s="168" t="b">
        <f t="shared" ca="1" si="482"/>
        <v>1</v>
      </c>
      <c r="AZ182" s="168" t="b">
        <f t="shared" ca="1" si="482"/>
        <v>1</v>
      </c>
      <c r="BA182" s="167">
        <f t="shared" ca="1" si="483"/>
        <v>3108</v>
      </c>
      <c r="BB182" s="168" t="str">
        <f t="shared" ca="1" si="531"/>
        <v>-</v>
      </c>
      <c r="BC182" s="168" t="str">
        <f t="shared" ca="1" si="531"/>
        <v>-</v>
      </c>
      <c r="BD182" s="168" t="str">
        <f t="shared" ca="1" si="531"/>
        <v>-</v>
      </c>
      <c r="BE182" s="168" t="str">
        <f t="shared" ca="1" si="531"/>
        <v>-</v>
      </c>
      <c r="BF182" s="168" t="str">
        <f t="shared" ca="1" si="531"/>
        <v>-</v>
      </c>
      <c r="BG182" s="168">
        <f t="shared" ca="1" si="531"/>
        <v>1</v>
      </c>
      <c r="BH182" s="168">
        <f t="shared" ca="1" si="531"/>
        <v>1</v>
      </c>
      <c r="BI182" s="168" t="str">
        <f t="shared" ca="1" si="531"/>
        <v>-</v>
      </c>
      <c r="BJ182" s="168" t="str">
        <f t="shared" ca="1" si="531"/>
        <v>-</v>
      </c>
      <c r="BK182" s="10"/>
      <c r="BL182" s="168" t="str">
        <f t="shared" ca="1" si="531"/>
        <v>-</v>
      </c>
      <c r="BM182" s="168" t="str">
        <f t="shared" ca="1" si="531"/>
        <v>-</v>
      </c>
      <c r="BN182" s="168" t="str">
        <f t="shared" ca="1" si="531"/>
        <v>-</v>
      </c>
      <c r="BO182" s="168" t="str">
        <f t="shared" ca="1" si="531"/>
        <v>-</v>
      </c>
      <c r="BP182" s="168" t="str">
        <f t="shared" ca="1" si="531"/>
        <v>-</v>
      </c>
      <c r="BQ182" s="168" t="str">
        <f t="shared" ca="1" si="531"/>
        <v>-</v>
      </c>
      <c r="BR182" s="168" t="str">
        <f t="shared" ca="1" si="531"/>
        <v>-</v>
      </c>
      <c r="BS182" s="168" t="str">
        <f t="shared" ca="1" si="531"/>
        <v>-</v>
      </c>
      <c r="BT182" s="168" t="str">
        <f t="shared" ca="1" si="531"/>
        <v>-</v>
      </c>
      <c r="BU182" s="168" t="str">
        <f t="shared" ca="1" si="531"/>
        <v>-</v>
      </c>
      <c r="BV182" s="168" t="str">
        <f t="shared" ca="1" si="531"/>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35"/>
        <v>-</v>
      </c>
      <c r="CI182" s="168" t="str">
        <f t="shared" ca="1" si="535"/>
        <v>-</v>
      </c>
      <c r="CJ182" s="168" t="str">
        <f t="shared" ca="1" si="535"/>
        <v>-</v>
      </c>
      <c r="CK182" s="168" t="str">
        <f t="shared" ca="1" si="535"/>
        <v>-</v>
      </c>
      <c r="CL182" s="168" t="str">
        <f t="shared" ca="1" si="535"/>
        <v>-</v>
      </c>
      <c r="CM182" s="168" t="str">
        <f t="shared" ca="1" si="535"/>
        <v>-</v>
      </c>
      <c r="CN182" s="168" t="str">
        <f t="shared" ca="1" si="535"/>
        <v>-</v>
      </c>
      <c r="CO182" s="168" t="str">
        <f t="shared" ca="1" si="535"/>
        <v>-</v>
      </c>
      <c r="CP182" s="168">
        <f t="shared" ca="1" si="535"/>
        <v>1</v>
      </c>
      <c r="CQ182" s="168">
        <f t="shared" ca="1" si="535"/>
        <v>1</v>
      </c>
      <c r="CR182" s="168">
        <f t="shared" ca="1" si="535"/>
        <v>0</v>
      </c>
      <c r="CS182" s="168" t="str">
        <f t="shared" ca="1" si="535"/>
        <v>-</v>
      </c>
      <c r="CT182" s="168" t="str">
        <f t="shared" ca="1" si="535"/>
        <v>-</v>
      </c>
      <c r="CU182" s="168" t="str">
        <f t="shared" ca="1" si="535"/>
        <v>-</v>
      </c>
      <c r="CV182" s="168" t="str">
        <f t="shared" ca="1" si="535"/>
        <v>-</v>
      </c>
      <c r="CW182" s="168" t="str">
        <f t="shared" ca="1" si="535"/>
        <v>-</v>
      </c>
      <c r="CX182" s="168" t="str">
        <f t="shared" ca="1" si="536"/>
        <v>-</v>
      </c>
      <c r="CY182" s="168" t="str">
        <f t="shared" ca="1" si="536"/>
        <v>-</v>
      </c>
      <c r="CZ182" s="168">
        <f t="shared" ca="1" si="536"/>
        <v>0</v>
      </c>
      <c r="DA182" s="168" t="str">
        <f t="shared" ca="1" si="536"/>
        <v>-</v>
      </c>
      <c r="DB182" s="168" t="str">
        <f t="shared" ca="1" si="536"/>
        <v>-</v>
      </c>
      <c r="DC182" s="168" t="str">
        <f t="shared" ca="1" si="536"/>
        <v>-</v>
      </c>
      <c r="DD182" s="168" t="str">
        <f t="shared" ca="1" si="536"/>
        <v>-</v>
      </c>
      <c r="DE182" s="168" t="str">
        <f t="shared" ca="1" si="536"/>
        <v>-</v>
      </c>
      <c r="DF182" s="168">
        <f t="shared" ca="1" si="536"/>
        <v>0</v>
      </c>
      <c r="DG182" s="168">
        <f t="shared" ca="1" si="536"/>
        <v>0</v>
      </c>
      <c r="DH182" s="168">
        <f t="shared" ca="1" si="536"/>
        <v>0</v>
      </c>
      <c r="DI182" s="168">
        <f t="shared" ca="1" si="536"/>
        <v>0</v>
      </c>
      <c r="DJ182" s="168">
        <f t="shared" ca="1" si="536"/>
        <v>0</v>
      </c>
      <c r="DK182" s="168">
        <f t="shared" ca="1" si="536"/>
        <v>0</v>
      </c>
      <c r="DL182" s="168">
        <f t="shared" ca="1" si="536"/>
        <v>0</v>
      </c>
      <c r="DM182" s="168" t="str">
        <f t="shared" ca="1" si="536"/>
        <v>-</v>
      </c>
      <c r="DN182" s="168" t="str">
        <f t="shared" ca="1" si="532"/>
        <v>-</v>
      </c>
      <c r="DO182" s="168" t="str">
        <f t="shared" ca="1" si="532"/>
        <v>-</v>
      </c>
      <c r="DP182" s="168" t="str">
        <f t="shared" ca="1" si="532"/>
        <v>-</v>
      </c>
      <c r="DQ182" s="168" t="str">
        <f t="shared" ca="1" si="532"/>
        <v>-</v>
      </c>
      <c r="DR182" s="168" t="str">
        <f t="shared" ca="1" si="532"/>
        <v>-</v>
      </c>
      <c r="DS182" s="168" t="str">
        <f t="shared" ca="1" si="532"/>
        <v>-</v>
      </c>
      <c r="DT182" s="168" t="str">
        <f t="shared" ca="1" si="532"/>
        <v>-</v>
      </c>
      <c r="DU182" s="168" t="str">
        <f t="shared" ca="1" si="532"/>
        <v>-</v>
      </c>
      <c r="DV182" s="168" t="str">
        <f t="shared" ca="1" si="532"/>
        <v>-</v>
      </c>
      <c r="DW182" s="168" t="str">
        <f t="shared" ca="1" si="533"/>
        <v>-</v>
      </c>
      <c r="DX182" s="10"/>
      <c r="DY182" s="168">
        <f t="shared" ca="1" si="533"/>
        <v>1</v>
      </c>
      <c r="DZ182" s="168" t="str">
        <f t="shared" ca="1" si="533"/>
        <v>-</v>
      </c>
      <c r="EA182" s="168" t="str">
        <f t="shared" ca="1" si="533"/>
        <v>-</v>
      </c>
      <c r="EB182" s="168" t="str">
        <f t="shared" ca="1" si="533"/>
        <v>-</v>
      </c>
      <c r="EC182" s="168" t="str">
        <f t="shared" ca="1" si="486"/>
        <v>-</v>
      </c>
      <c r="ED182" s="168" t="b">
        <f t="shared" ca="1" si="486"/>
        <v>0</v>
      </c>
      <c r="EE182" s="168" t="str">
        <f t="shared" ca="1" si="486"/>
        <v>-</v>
      </c>
      <c r="EF182" s="168">
        <f t="shared" ca="1" si="486"/>
        <v>0</v>
      </c>
      <c r="EG182" s="168" t="str">
        <f t="shared" ca="1" si="486"/>
        <v>-</v>
      </c>
      <c r="EH182" s="166" cm="1">
        <f t="array" aca="1" ref="EH182" ca="1">INDEX(i.rev,$K182,EH$15)</f>
        <v>1</v>
      </c>
      <c r="EI182" s="168">
        <f t="shared" ca="1" si="541"/>
        <v>0</v>
      </c>
      <c r="EJ182" s="168">
        <f t="shared" ca="1" si="541"/>
        <v>1</v>
      </c>
      <c r="EK182" s="168">
        <f t="shared" ca="1" si="541"/>
        <v>0</v>
      </c>
      <c r="EL182" s="168">
        <f t="shared" ca="1" si="541"/>
        <v>1</v>
      </c>
      <c r="EM182" s="168">
        <f t="shared" ca="1" si="541"/>
        <v>1</v>
      </c>
      <c r="EN182" s="168">
        <f t="shared" ca="1" si="541"/>
        <v>1</v>
      </c>
      <c r="EO182" s="168">
        <f t="shared" ca="1" si="541"/>
        <v>0</v>
      </c>
      <c r="EP182" s="168">
        <f t="shared" ca="1" si="541"/>
        <v>0</v>
      </c>
      <c r="EQ182" s="168">
        <f t="shared" ca="1" si="541"/>
        <v>0</v>
      </c>
      <c r="ER182" s="168">
        <f t="shared" ca="1" si="541"/>
        <v>0</v>
      </c>
      <c r="ES182" s="168">
        <f t="shared" ca="1" si="541"/>
        <v>0</v>
      </c>
      <c r="ET182" s="168">
        <f t="shared" ca="1" si="541"/>
        <v>0</v>
      </c>
      <c r="EU182" s="168">
        <f t="shared" ca="1" si="541"/>
        <v>0</v>
      </c>
      <c r="EV182" s="168">
        <f t="shared" ca="1" si="541"/>
        <v>0</v>
      </c>
      <c r="EW182" s="168">
        <f t="shared" ca="1" si="541"/>
        <v>0</v>
      </c>
      <c r="EX182" s="168">
        <f t="shared" ca="1" si="541"/>
        <v>0</v>
      </c>
      <c r="EY182" s="166" cm="1">
        <f t="array" aca="1" ref="EY182" ca="1">INDEX(i.rev,$K182,EY$15)</f>
        <v>0</v>
      </c>
      <c r="EZ182" s="168">
        <f t="shared" ca="1" si="488"/>
        <v>0</v>
      </c>
      <c r="FA182" s="166" cm="1">
        <f t="array" aca="1" ref="FA182" ca="1">INDEX(i.rev,$K182,FA$15)</f>
        <v>1</v>
      </c>
      <c r="FB182" s="168">
        <f t="shared" ca="1" si="529"/>
        <v>0</v>
      </c>
      <c r="FC182" s="168">
        <f t="shared" ca="1" si="529"/>
        <v>0</v>
      </c>
      <c r="FD182" s="168">
        <f t="shared" ca="1" si="529"/>
        <v>0</v>
      </c>
      <c r="FE182" s="168">
        <f t="shared" ca="1" si="529"/>
        <v>0</v>
      </c>
      <c r="FF182" s="168">
        <f t="shared" ca="1" si="529"/>
        <v>0</v>
      </c>
      <c r="FG182" s="168">
        <f t="shared" ca="1" si="529"/>
        <v>0</v>
      </c>
      <c r="FH182" s="168">
        <f t="shared" ca="1" si="529"/>
        <v>0</v>
      </c>
      <c r="FI182" s="10">
        <v>0.25</v>
      </c>
      <c r="FJ182" s="166" t="b">
        <f t="shared" si="545"/>
        <v>1</v>
      </c>
      <c r="FK182" s="192">
        <f t="shared" si="546"/>
        <v>532.5</v>
      </c>
      <c r="FL182" s="166" t="b">
        <f t="shared" si="524"/>
        <v>1</v>
      </c>
      <c r="FM182" s="192">
        <f t="shared" si="549"/>
        <v>24</v>
      </c>
      <c r="FN182" s="192">
        <f t="shared" si="549"/>
        <v>40</v>
      </c>
      <c r="FO182" s="166" t="b">
        <f t="shared" ca="1" si="491"/>
        <v>0</v>
      </c>
      <c r="FP182" s="166" t="b">
        <f t="shared" ca="1" si="491"/>
        <v>0</v>
      </c>
      <c r="FQ182" s="166" t="b">
        <f t="shared" ca="1" si="491"/>
        <v>1</v>
      </c>
      <c r="FR182" s="168">
        <f t="shared" ca="1" si="529"/>
        <v>0</v>
      </c>
      <c r="FS182" s="166">
        <f t="shared" ca="1" si="492"/>
        <v>1</v>
      </c>
      <c r="FT182" s="166">
        <f t="shared" ca="1" si="492"/>
        <v>1</v>
      </c>
      <c r="FU182" s="168" t="str">
        <f t="shared" ca="1" si="529"/>
        <v>-</v>
      </c>
      <c r="FV182" s="168" t="str">
        <f t="shared" ca="1" si="529"/>
        <v>-</v>
      </c>
      <c r="FW182" s="168" t="str">
        <f t="shared" ca="1" si="529"/>
        <v>-</v>
      </c>
      <c r="FX182" s="168" t="str">
        <f t="shared" ca="1" si="529"/>
        <v>-</v>
      </c>
      <c r="FY182" s="168" t="str">
        <f t="shared" ca="1" si="529"/>
        <v>-</v>
      </c>
      <c r="FZ182" s="168" t="str">
        <f t="shared" ca="1" si="529"/>
        <v>-</v>
      </c>
      <c r="GA182" s="168" t="str">
        <f t="shared" ca="1" si="529"/>
        <v>-</v>
      </c>
      <c r="GB182" s="168" t="str">
        <f t="shared" ca="1" si="529"/>
        <v>-</v>
      </c>
      <c r="GC182" s="168" t="str">
        <f t="shared" ca="1" si="529"/>
        <v>-</v>
      </c>
      <c r="GD182" s="168" t="b">
        <f t="shared" ca="1" si="529"/>
        <v>1</v>
      </c>
      <c r="GE182" s="168" t="str">
        <f t="shared" ca="1" si="529"/>
        <v>-</v>
      </c>
      <c r="GF182" s="168" t="str">
        <f t="shared" ca="1" si="529"/>
        <v>-</v>
      </c>
      <c r="GG182" s="168" t="str">
        <f t="shared" ca="1" si="529"/>
        <v>-</v>
      </c>
      <c r="GH182" s="168" t="str">
        <f t="shared" ca="1" si="493"/>
        <v>-</v>
      </c>
      <c r="GI182" s="168" t="str">
        <f t="shared" ca="1" si="493"/>
        <v>-</v>
      </c>
      <c r="GJ182" s="168" t="str">
        <f t="shared" ca="1" si="493"/>
        <v>-</v>
      </c>
      <c r="GK182" s="168" t="str">
        <f t="shared" ca="1" si="493"/>
        <v>-</v>
      </c>
      <c r="GL182" s="168" t="str">
        <f t="shared" ca="1" si="493"/>
        <v>-</v>
      </c>
      <c r="GM182" s="168" t="str">
        <f t="shared" ca="1" si="493"/>
        <v>-</v>
      </c>
      <c r="GN182" s="168" t="str">
        <f t="shared" ca="1" si="493"/>
        <v>-</v>
      </c>
      <c r="GO182" s="168" t="str">
        <f t="shared" ca="1" si="493"/>
        <v>-</v>
      </c>
      <c r="GP182" s="168" t="str">
        <f t="shared" ca="1" si="493"/>
        <v>-</v>
      </c>
      <c r="GQ182" s="168" t="str">
        <f t="shared" ca="1" si="493"/>
        <v>-</v>
      </c>
      <c r="GR182" s="168" t="str">
        <f t="shared" ca="1" si="493"/>
        <v>-</v>
      </c>
      <c r="GS182" s="168">
        <f t="shared" ca="1" si="493"/>
        <v>500</v>
      </c>
      <c r="GT182" s="168">
        <f t="shared" ca="1" si="493"/>
        <v>500</v>
      </c>
      <c r="GU182" s="168" t="str">
        <f t="shared" ca="1" si="493"/>
        <v>-</v>
      </c>
      <c r="GV182" s="168" t="str">
        <f t="shared" ca="1" si="493"/>
        <v>-</v>
      </c>
      <c r="GW182" s="168" t="str">
        <f t="shared" ca="1" si="493"/>
        <v>-</v>
      </c>
      <c r="GX182" s="168" t="str">
        <f t="shared" ca="1" si="543"/>
        <v>-</v>
      </c>
      <c r="GY182" s="168" t="str">
        <f t="shared" ca="1" si="543"/>
        <v>-</v>
      </c>
      <c r="GZ182" s="168" t="str">
        <f t="shared" ca="1" si="547"/>
        <v>-</v>
      </c>
      <c r="HA182" s="168" t="str">
        <f t="shared" ca="1" si="547"/>
        <v>-</v>
      </c>
      <c r="HB182" s="168" t="str">
        <f t="shared" ca="1" si="547"/>
        <v>-</v>
      </c>
      <c r="HC182" s="168" t="str">
        <f t="shared" ca="1" si="547"/>
        <v>-</v>
      </c>
      <c r="HD182" s="168" t="str">
        <f t="shared" ca="1" si="547"/>
        <v>-</v>
      </c>
      <c r="HE182" s="168" t="str">
        <f t="shared" ca="1" si="547"/>
        <v>-</v>
      </c>
      <c r="HF182" s="168" t="str">
        <f t="shared" ca="1" si="547"/>
        <v>-</v>
      </c>
      <c r="HG182" s="168" t="str">
        <f t="shared" ca="1" si="547"/>
        <v>-</v>
      </c>
      <c r="HH182" s="168" t="str">
        <f t="shared" ca="1" si="547"/>
        <v>-</v>
      </c>
      <c r="HI182" s="168" t="str">
        <f t="shared" ca="1" si="547"/>
        <v>-</v>
      </c>
      <c r="HJ182" s="168" t="str">
        <f t="shared" ca="1" si="547"/>
        <v>-</v>
      </c>
      <c r="HK182" s="168" t="str">
        <f t="shared" ca="1" si="547"/>
        <v>-</v>
      </c>
      <c r="HL182" s="168" t="str">
        <f t="shared" ca="1" si="547"/>
        <v>-</v>
      </c>
      <c r="HM182" s="168" t="str">
        <f t="shared" ca="1" si="547"/>
        <v>-</v>
      </c>
      <c r="HN182" s="168" t="str">
        <f t="shared" ca="1" si="547"/>
        <v>-</v>
      </c>
      <c r="HO182" s="168" t="str">
        <f t="shared" ca="1" si="547"/>
        <v>-</v>
      </c>
      <c r="HP182" s="168" t="str">
        <f t="shared" ca="1" si="547"/>
        <v>-</v>
      </c>
      <c r="HQ182" s="168" t="str">
        <f t="shared" ca="1" si="547"/>
        <v>-</v>
      </c>
      <c r="HR182" s="168" t="str">
        <f t="shared" ca="1" si="547"/>
        <v>-</v>
      </c>
      <c r="HS182" s="168" t="str">
        <f t="shared" ca="1" si="547"/>
        <v>-</v>
      </c>
      <c r="HT182" s="168" t="str">
        <f t="shared" ca="1" si="547"/>
        <v>-</v>
      </c>
      <c r="HU182" s="168" t="str">
        <f t="shared" ca="1" si="547"/>
        <v>-</v>
      </c>
      <c r="HV182" s="168" t="str">
        <f t="shared" ca="1" si="547"/>
        <v>-</v>
      </c>
      <c r="HW182" s="168" t="str">
        <f t="shared" ca="1" si="547"/>
        <v>-</v>
      </c>
      <c r="HX182" s="168" t="str">
        <f t="shared" ca="1" si="547"/>
        <v>-</v>
      </c>
      <c r="HY182" s="168" t="str">
        <f t="shared" ca="1" si="547"/>
        <v>-</v>
      </c>
      <c r="HZ182" s="168" t="str">
        <f t="shared" ca="1" si="547"/>
        <v>-</v>
      </c>
      <c r="IA182" s="168" t="str">
        <f t="shared" ca="1" si="547"/>
        <v>-</v>
      </c>
      <c r="IB182" s="168" t="str">
        <f t="shared" ca="1" si="547"/>
        <v>-</v>
      </c>
      <c r="IC182" s="168" t="str">
        <f t="shared" ca="1" si="547"/>
        <v>-</v>
      </c>
      <c r="ID182" s="168" t="str">
        <f t="shared" ca="1" si="547"/>
        <v>-</v>
      </c>
      <c r="IE182" s="168" t="str">
        <f t="shared" ca="1" si="547"/>
        <v>-</v>
      </c>
      <c r="IF182" s="168" t="str">
        <f t="shared" ca="1" si="547"/>
        <v>-</v>
      </c>
      <c r="IG182" s="168" t="str">
        <f t="shared" ca="1" si="547"/>
        <v>-</v>
      </c>
      <c r="IH182" s="168" t="str">
        <f t="shared" ca="1" si="547"/>
        <v>-</v>
      </c>
      <c r="II182" s="168" t="str">
        <f t="shared" ca="1" si="547"/>
        <v>-</v>
      </c>
      <c r="IJ182" s="168" t="str">
        <f t="shared" ca="1" si="547"/>
        <v>-</v>
      </c>
      <c r="IK182" s="168" t="str">
        <f t="shared" ca="1" si="547"/>
        <v>-</v>
      </c>
      <c r="IL182" s="168" t="str">
        <f t="shared" ca="1" si="547"/>
        <v>-</v>
      </c>
      <c r="IM182" s="168" t="str">
        <f t="shared" ca="1" si="547"/>
        <v>-</v>
      </c>
      <c r="IN182" s="168" t="str">
        <f t="shared" ca="1" si="547"/>
        <v>-</v>
      </c>
      <c r="IO182" s="168" t="str">
        <f t="shared" ca="1" si="547"/>
        <v>-</v>
      </c>
      <c r="IP182" s="168" t="str">
        <f t="shared" ca="1" si="496"/>
        <v>-</v>
      </c>
      <c r="IQ182" s="168" t="str">
        <f t="shared" ca="1" si="496"/>
        <v>-</v>
      </c>
      <c r="IR182" s="168" t="str">
        <f t="shared" ca="1" si="496"/>
        <v>-</v>
      </c>
      <c r="IS182" s="168" t="str">
        <f t="shared" ca="1" si="496"/>
        <v>-</v>
      </c>
      <c r="IT182" s="168" t="str">
        <f t="shared" ca="1" si="496"/>
        <v>-</v>
      </c>
      <c r="IU182" s="168" t="str">
        <f t="shared" ca="1" si="496"/>
        <v>-</v>
      </c>
      <c r="IV182" s="168" t="str">
        <f t="shared" ca="1" si="496"/>
        <v>-</v>
      </c>
      <c r="IW182" s="168" t="str">
        <f t="shared" ca="1" si="496"/>
        <v>-</v>
      </c>
      <c r="IX182" s="168" t="str">
        <f t="shared" ca="1" si="496"/>
        <v>-</v>
      </c>
      <c r="IY182" s="168" t="str">
        <f t="shared" ca="1" si="496"/>
        <v>-</v>
      </c>
      <c r="IZ182" s="10"/>
      <c r="JA182" s="166">
        <f t="shared" ca="1" si="497"/>
        <v>4.4999999999999998E-2</v>
      </c>
      <c r="JB182" s="166">
        <f t="shared" ca="1" si="498"/>
        <v>4.4999999999999998E-2</v>
      </c>
      <c r="JC182" s="168">
        <f t="shared" ca="1" si="539"/>
        <v>1</v>
      </c>
      <c r="JD182" s="168">
        <f t="shared" ca="1" si="539"/>
        <v>0</v>
      </c>
      <c r="JE182" s="168">
        <f t="shared" ca="1" si="539"/>
        <v>1</v>
      </c>
      <c r="JF182" s="168">
        <f t="shared" ca="1" si="539"/>
        <v>1</v>
      </c>
      <c r="JG182" s="168">
        <f t="shared" ca="1" si="539"/>
        <v>0</v>
      </c>
      <c r="JH182" s="168">
        <f t="shared" ca="1" si="539"/>
        <v>70</v>
      </c>
      <c r="JI182" s="168">
        <f t="shared" ca="1" si="539"/>
        <v>50</v>
      </c>
      <c r="JJ182" s="168">
        <f t="shared" ca="1" si="539"/>
        <v>70</v>
      </c>
      <c r="JK182" s="168">
        <f t="shared" ca="1" si="539"/>
        <v>50</v>
      </c>
      <c r="JL182" s="166">
        <f t="shared" ca="1" si="500"/>
        <v>1</v>
      </c>
      <c r="JM182" s="166">
        <f t="shared" ca="1" si="501"/>
        <v>1</v>
      </c>
      <c r="JN182" s="166">
        <f t="shared" ca="1" si="502"/>
        <v>1</v>
      </c>
      <c r="JO182" s="166">
        <f t="shared" ca="1" si="503"/>
        <v>1</v>
      </c>
      <c r="JP182" s="166">
        <f t="shared" ca="1" si="503"/>
        <v>1</v>
      </c>
      <c r="JQ182" s="168">
        <f t="shared" ca="1" si="539"/>
        <v>1</v>
      </c>
      <c r="JR182" s="10"/>
      <c r="JS182" s="168">
        <f t="shared" ca="1" si="539"/>
        <v>1</v>
      </c>
      <c r="JT182" s="166">
        <f t="shared" ca="1" si="504"/>
        <v>1</v>
      </c>
      <c r="JU182" s="168">
        <f t="shared" ca="1" si="539"/>
        <v>1</v>
      </c>
      <c r="JV182" s="168">
        <f t="shared" ca="1" si="539"/>
        <v>1</v>
      </c>
      <c r="JW182" s="168">
        <f t="shared" ca="1" si="539"/>
        <v>1</v>
      </c>
      <c r="JX182" s="168">
        <f t="shared" ca="1" si="539"/>
        <v>1</v>
      </c>
      <c r="JY182" s="168">
        <f t="shared" ca="1" si="539"/>
        <v>1</v>
      </c>
      <c r="JZ182" s="168">
        <f t="shared" ca="1" si="539"/>
        <v>1</v>
      </c>
      <c r="KA182" s="166">
        <f t="shared" ca="1" si="505"/>
        <v>1</v>
      </c>
      <c r="KB182" s="166">
        <f t="shared" ca="1" si="506"/>
        <v>1</v>
      </c>
      <c r="KC182" s="166">
        <f t="shared" ca="1" si="507"/>
        <v>1</v>
      </c>
      <c r="KD182" s="166" t="str">
        <f t="shared" ca="1" si="508"/>
        <v>-</v>
      </c>
      <c r="KE182" s="168" t="str">
        <f t="shared" ca="1" si="509"/>
        <v>-</v>
      </c>
      <c r="KF182" s="166" t="str">
        <f t="shared" ca="1" si="510"/>
        <v>-</v>
      </c>
      <c r="KG182" s="166" t="str">
        <f t="shared" ca="1" si="511"/>
        <v>-</v>
      </c>
      <c r="KH182" s="166" t="b">
        <f t="shared" ca="1" si="512"/>
        <v>0</v>
      </c>
      <c r="KI182" s="168">
        <f t="shared" ca="1" si="539"/>
        <v>0</v>
      </c>
      <c r="KJ182" s="27">
        <v>0</v>
      </c>
    </row>
    <row r="183" spans="1:296" s="148" customFormat="1" outlineLevel="1">
      <c r="A183" s="126">
        <f t="shared" si="13"/>
        <v>178</v>
      </c>
      <c r="B183" s="126">
        <f t="shared" si="550"/>
        <v>13</v>
      </c>
      <c r="C183" s="148">
        <v>1000</v>
      </c>
      <c r="D183" s="148" t="s">
        <v>884</v>
      </c>
      <c r="E183" s="148" t="b">
        <v>0</v>
      </c>
      <c r="F183" s="148" t="b">
        <v>0</v>
      </c>
      <c r="G183" s="148" t="b">
        <f t="shared" si="513"/>
        <v>0</v>
      </c>
      <c r="H183" s="144">
        <f t="shared" ca="1" si="548"/>
        <v>3</v>
      </c>
      <c r="I183" s="144">
        <f t="shared" ca="1" si="548"/>
        <v>1</v>
      </c>
      <c r="J183" s="144">
        <f t="shared" ca="1" si="548"/>
        <v>1</v>
      </c>
      <c r="K183" s="144">
        <f t="shared" ca="1" si="548"/>
        <v>1</v>
      </c>
      <c r="L183" s="144">
        <f t="shared" ca="1" si="548"/>
        <v>1</v>
      </c>
      <c r="M183" s="144">
        <f t="shared" ca="1" si="548"/>
        <v>1</v>
      </c>
      <c r="N183" s="144">
        <f t="shared" ca="1" si="548"/>
        <v>1</v>
      </c>
      <c r="O183" s="144">
        <f t="shared" ca="1" si="548"/>
        <v>1</v>
      </c>
      <c r="P183" s="144">
        <f t="shared" ca="1" si="548"/>
        <v>1</v>
      </c>
      <c r="Q183" s="144">
        <f t="shared" ca="1" si="548"/>
        <v>1</v>
      </c>
      <c r="R183" s="144">
        <f t="shared" ca="1" si="548"/>
        <v>2</v>
      </c>
      <c r="S183" s="144">
        <f t="shared" ca="1" si="548"/>
        <v>1</v>
      </c>
      <c r="T183" s="144">
        <f t="shared" ca="1" si="548"/>
        <v>1</v>
      </c>
      <c r="U183" s="144">
        <f t="shared" ca="1" si="548"/>
        <v>1</v>
      </c>
      <c r="V183" s="144">
        <f t="shared" ca="1" si="548"/>
        <v>1</v>
      </c>
      <c r="W183" s="144">
        <f t="shared" ca="1" si="548"/>
        <v>1</v>
      </c>
      <c r="X183" s="144">
        <f t="shared" ca="1" si="548"/>
        <v>1</v>
      </c>
      <c r="Y183" s="144">
        <f t="shared" ca="1" si="548"/>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00004 Presentation_SR_high_crop36SE 20SE CropgrazeFALSE (F33N11)</v>
      </c>
      <c r="AB183" s="10" t="str">
        <f ca="1">IF(COUNTIF(AA$5:AA183,AA183)=1,"-","Dup")</f>
        <v>-</v>
      </c>
      <c r="AC183" s="10"/>
      <c r="AD183" s="168" t="str">
        <f t="shared" ca="1" si="477"/>
        <v>-</v>
      </c>
      <c r="AE183" s="167" t="b">
        <v>1</v>
      </c>
      <c r="AF183" s="167" t="b">
        <v>1</v>
      </c>
      <c r="AG183" s="168" t="str">
        <f t="shared" ca="1" si="477"/>
        <v>-</v>
      </c>
      <c r="AH183" s="168" t="str">
        <f t="shared" ca="1" si="477"/>
        <v>-</v>
      </c>
      <c r="AI183" s="168" t="b">
        <f t="shared" ca="1" si="477"/>
        <v>1</v>
      </c>
      <c r="AJ183" s="10"/>
      <c r="AK183" s="166" t="b">
        <f t="shared" ca="1" si="478"/>
        <v>1</v>
      </c>
      <c r="AL183" s="166" t="str">
        <f t="shared" ca="1" si="478"/>
        <v>-</v>
      </c>
      <c r="AM183" s="166" t="str">
        <f t="shared" ca="1" si="478"/>
        <v>-</v>
      </c>
      <c r="AN183" s="166" t="str">
        <f t="shared" ca="1" si="478"/>
        <v>-</v>
      </c>
      <c r="AO183" s="166" t="b">
        <f t="shared" ca="1" si="478"/>
        <v>0</v>
      </c>
      <c r="AP183" s="166" t="b">
        <f t="shared" ca="1" si="478"/>
        <v>0</v>
      </c>
      <c r="AQ183" s="166">
        <f t="shared" ca="1" si="479"/>
        <v>0</v>
      </c>
      <c r="AR183" s="166" t="b">
        <f t="shared" ca="1" si="480"/>
        <v>0</v>
      </c>
      <c r="AS183" s="166" t="b">
        <f t="shared" ca="1" si="480"/>
        <v>0</v>
      </c>
      <c r="AT183" s="166" t="str">
        <f t="shared" ca="1" si="480"/>
        <v>-</v>
      </c>
      <c r="AU183" s="166" t="str">
        <f t="shared" ca="1" si="480"/>
        <v>-</v>
      </c>
      <c r="AV183" s="166" t="str">
        <f t="shared" ca="1" si="480"/>
        <v>-</v>
      </c>
      <c r="AW183" s="10"/>
      <c r="AX183" s="166" t="b">
        <f t="shared" ca="1" si="481"/>
        <v>1</v>
      </c>
      <c r="AY183" s="168" t="b">
        <f t="shared" ca="1" si="482"/>
        <v>1</v>
      </c>
      <c r="AZ183" s="168" t="b">
        <f t="shared" ca="1" si="482"/>
        <v>1</v>
      </c>
      <c r="BA183" s="167">
        <f t="shared" ca="1" si="483"/>
        <v>3108</v>
      </c>
      <c r="BB183" s="168" t="str">
        <f t="shared" ca="1" si="531"/>
        <v>-</v>
      </c>
      <c r="BC183" s="168" t="str">
        <f t="shared" ca="1" si="531"/>
        <v>-</v>
      </c>
      <c r="BD183" s="168" t="str">
        <f t="shared" ca="1" si="531"/>
        <v>-</v>
      </c>
      <c r="BE183" s="168" t="str">
        <f t="shared" ca="1" si="531"/>
        <v>-</v>
      </c>
      <c r="BF183" s="168" t="str">
        <f t="shared" ca="1" si="531"/>
        <v>-</v>
      </c>
      <c r="BG183" s="168">
        <f t="shared" ca="1" si="531"/>
        <v>1</v>
      </c>
      <c r="BH183" s="168">
        <f t="shared" ca="1" si="531"/>
        <v>1</v>
      </c>
      <c r="BI183" s="168" t="str">
        <f t="shared" ca="1" si="531"/>
        <v>-</v>
      </c>
      <c r="BJ183" s="168" t="str">
        <f t="shared" ca="1" si="531"/>
        <v>-</v>
      </c>
      <c r="BK183" s="10"/>
      <c r="BL183" s="168" t="str">
        <f t="shared" ca="1" si="531"/>
        <v>-</v>
      </c>
      <c r="BM183" s="168" t="str">
        <f t="shared" ca="1" si="531"/>
        <v>-</v>
      </c>
      <c r="BN183" s="168" t="str">
        <f t="shared" ca="1" si="531"/>
        <v>-</v>
      </c>
      <c r="BO183" s="168" t="str">
        <f t="shared" ca="1" si="531"/>
        <v>-</v>
      </c>
      <c r="BP183" s="168" t="str">
        <f t="shared" ca="1" si="531"/>
        <v>-</v>
      </c>
      <c r="BQ183" s="168" t="str">
        <f t="shared" ca="1" si="531"/>
        <v>-</v>
      </c>
      <c r="BR183" s="168" t="str">
        <f t="shared" ca="1" si="531"/>
        <v>-</v>
      </c>
      <c r="BS183" s="168" t="str">
        <f t="shared" ca="1" si="531"/>
        <v>-</v>
      </c>
      <c r="BT183" s="168" t="str">
        <f t="shared" ca="1" si="531"/>
        <v>-</v>
      </c>
      <c r="BU183" s="168" t="str">
        <f t="shared" ca="1" si="531"/>
        <v>-</v>
      </c>
      <c r="BV183" s="168" t="str">
        <f t="shared" ca="1" si="531"/>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35"/>
        <v>-</v>
      </c>
      <c r="CI183" s="168" t="str">
        <f t="shared" ca="1" si="535"/>
        <v>-</v>
      </c>
      <c r="CJ183" s="168" t="str">
        <f t="shared" ca="1" si="535"/>
        <v>-</v>
      </c>
      <c r="CK183" s="168" t="str">
        <f t="shared" ca="1" si="535"/>
        <v>-</v>
      </c>
      <c r="CL183" s="168" t="str">
        <f t="shared" ca="1" si="535"/>
        <v>-</v>
      </c>
      <c r="CM183" s="168" t="str">
        <f t="shared" ca="1" si="535"/>
        <v>-</v>
      </c>
      <c r="CN183" s="168" t="str">
        <f t="shared" ca="1" si="535"/>
        <v>-</v>
      </c>
      <c r="CO183" s="168" t="str">
        <f t="shared" ca="1" si="535"/>
        <v>-</v>
      </c>
      <c r="CP183" s="168">
        <f t="shared" ca="1" si="535"/>
        <v>1</v>
      </c>
      <c r="CQ183" s="168">
        <f t="shared" ca="1" si="535"/>
        <v>1</v>
      </c>
      <c r="CR183" s="168">
        <f t="shared" ca="1" si="535"/>
        <v>0</v>
      </c>
      <c r="CS183" s="168" t="str">
        <f t="shared" ca="1" si="535"/>
        <v>-</v>
      </c>
      <c r="CT183" s="168" t="str">
        <f t="shared" ca="1" si="535"/>
        <v>-</v>
      </c>
      <c r="CU183" s="168" t="str">
        <f t="shared" ca="1" si="535"/>
        <v>-</v>
      </c>
      <c r="CV183" s="168" t="str">
        <f t="shared" ca="1" si="535"/>
        <v>-</v>
      </c>
      <c r="CW183" s="168" t="str">
        <f t="shared" ca="1" si="535"/>
        <v>-</v>
      </c>
      <c r="CX183" s="168" t="str">
        <f t="shared" ca="1" si="536"/>
        <v>-</v>
      </c>
      <c r="CY183" s="168" t="str">
        <f t="shared" ca="1" si="536"/>
        <v>-</v>
      </c>
      <c r="CZ183" s="168">
        <f t="shared" ca="1" si="536"/>
        <v>0</v>
      </c>
      <c r="DA183" s="168" t="str">
        <f t="shared" ca="1" si="536"/>
        <v>-</v>
      </c>
      <c r="DB183" s="168" t="str">
        <f t="shared" ca="1" si="536"/>
        <v>-</v>
      </c>
      <c r="DC183" s="168" t="str">
        <f t="shared" ca="1" si="536"/>
        <v>-</v>
      </c>
      <c r="DD183" s="168" t="str">
        <f t="shared" ca="1" si="536"/>
        <v>-</v>
      </c>
      <c r="DE183" s="168" t="str">
        <f t="shared" ca="1" si="536"/>
        <v>-</v>
      </c>
      <c r="DF183" s="168">
        <f t="shared" ca="1" si="536"/>
        <v>0</v>
      </c>
      <c r="DG183" s="168">
        <f t="shared" ca="1" si="536"/>
        <v>0</v>
      </c>
      <c r="DH183" s="168">
        <f t="shared" ca="1" si="536"/>
        <v>0</v>
      </c>
      <c r="DI183" s="168">
        <f t="shared" ca="1" si="536"/>
        <v>0</v>
      </c>
      <c r="DJ183" s="168">
        <f t="shared" ca="1" si="536"/>
        <v>0</v>
      </c>
      <c r="DK183" s="168">
        <f t="shared" ca="1" si="536"/>
        <v>0</v>
      </c>
      <c r="DL183" s="168">
        <f t="shared" ca="1" si="536"/>
        <v>0</v>
      </c>
      <c r="DM183" s="168" t="str">
        <f t="shared" ca="1" si="536"/>
        <v>-</v>
      </c>
      <c r="DN183" s="168" t="str">
        <f t="shared" ca="1" si="532"/>
        <v>-</v>
      </c>
      <c r="DO183" s="168" t="str">
        <f t="shared" ca="1" si="532"/>
        <v>-</v>
      </c>
      <c r="DP183" s="168" t="str">
        <f t="shared" ca="1" si="532"/>
        <v>-</v>
      </c>
      <c r="DQ183" s="168" t="str">
        <f t="shared" ca="1" si="532"/>
        <v>-</v>
      </c>
      <c r="DR183" s="168" t="str">
        <f t="shared" ca="1" si="532"/>
        <v>-</v>
      </c>
      <c r="DS183" s="168" t="str">
        <f t="shared" ca="1" si="532"/>
        <v>-</v>
      </c>
      <c r="DT183" s="168" t="str">
        <f t="shared" ca="1" si="532"/>
        <v>-</v>
      </c>
      <c r="DU183" s="168" t="str">
        <f t="shared" ca="1" si="532"/>
        <v>-</v>
      </c>
      <c r="DV183" s="168" t="str">
        <f t="shared" ca="1" si="532"/>
        <v>-</v>
      </c>
      <c r="DW183" s="168" t="str">
        <f t="shared" ca="1" si="533"/>
        <v>-</v>
      </c>
      <c r="DX183" s="10"/>
      <c r="DY183" s="168">
        <f t="shared" ca="1" si="533"/>
        <v>1</v>
      </c>
      <c r="DZ183" s="168" t="str">
        <f t="shared" ca="1" si="533"/>
        <v>-</v>
      </c>
      <c r="EA183" s="168" t="str">
        <f t="shared" ca="1" si="533"/>
        <v>-</v>
      </c>
      <c r="EB183" s="168" t="str">
        <f t="shared" ca="1" si="533"/>
        <v>-</v>
      </c>
      <c r="EC183" s="168" t="str">
        <f t="shared" ca="1" si="486"/>
        <v>-</v>
      </c>
      <c r="ED183" s="168" t="b">
        <f t="shared" ca="1" si="486"/>
        <v>0</v>
      </c>
      <c r="EE183" s="168" t="str">
        <f t="shared" ca="1" si="486"/>
        <v>-</v>
      </c>
      <c r="EF183" s="168">
        <f t="shared" ca="1" si="486"/>
        <v>0</v>
      </c>
      <c r="EG183" s="168" t="str">
        <f t="shared" ca="1" si="486"/>
        <v>-</v>
      </c>
      <c r="EH183" s="166" cm="1">
        <f t="array" aca="1" ref="EH183" ca="1">INDEX(i.rev,$K183,EH$15)</f>
        <v>1</v>
      </c>
      <c r="EI183" s="168">
        <f t="shared" ca="1" si="541"/>
        <v>0</v>
      </c>
      <c r="EJ183" s="168">
        <f t="shared" ca="1" si="541"/>
        <v>1</v>
      </c>
      <c r="EK183" s="168">
        <f t="shared" ca="1" si="541"/>
        <v>0</v>
      </c>
      <c r="EL183" s="168">
        <f t="shared" ca="1" si="541"/>
        <v>1</v>
      </c>
      <c r="EM183" s="168">
        <f t="shared" ca="1" si="541"/>
        <v>1</v>
      </c>
      <c r="EN183" s="168">
        <f t="shared" ca="1" si="541"/>
        <v>1</v>
      </c>
      <c r="EO183" s="168">
        <f t="shared" ca="1" si="541"/>
        <v>0</v>
      </c>
      <c r="EP183" s="168">
        <f t="shared" ca="1" si="541"/>
        <v>0</v>
      </c>
      <c r="EQ183" s="168">
        <f t="shared" ca="1" si="541"/>
        <v>0</v>
      </c>
      <c r="ER183" s="168">
        <f t="shared" ca="1" si="541"/>
        <v>0</v>
      </c>
      <c r="ES183" s="168">
        <f t="shared" ca="1" si="541"/>
        <v>0</v>
      </c>
      <c r="ET183" s="168">
        <f t="shared" ca="1" si="541"/>
        <v>0</v>
      </c>
      <c r="EU183" s="168">
        <f t="shared" ca="1" si="541"/>
        <v>0</v>
      </c>
      <c r="EV183" s="168">
        <f t="shared" ca="1" si="541"/>
        <v>0</v>
      </c>
      <c r="EW183" s="168">
        <f t="shared" ca="1" si="541"/>
        <v>0</v>
      </c>
      <c r="EX183" s="168">
        <f t="shared" ca="1" si="541"/>
        <v>0</v>
      </c>
      <c r="EY183" s="166" cm="1">
        <f t="array" aca="1" ref="EY183" ca="1">INDEX(i.rev,$K183,EY$15)</f>
        <v>0</v>
      </c>
      <c r="EZ183" s="168">
        <f t="shared" ca="1" si="488"/>
        <v>0</v>
      </c>
      <c r="FA183" s="166" cm="1">
        <f t="array" aca="1" ref="FA183" ca="1">INDEX(i.rev,$K183,FA$15)</f>
        <v>1</v>
      </c>
      <c r="FB183" s="168">
        <f t="shared" ca="1" si="529"/>
        <v>0</v>
      </c>
      <c r="FC183" s="168">
        <f t="shared" ca="1" si="529"/>
        <v>0</v>
      </c>
      <c r="FD183" s="168">
        <f t="shared" ca="1" si="529"/>
        <v>0</v>
      </c>
      <c r="FE183" s="168">
        <f t="shared" ca="1" si="529"/>
        <v>0</v>
      </c>
      <c r="FF183" s="168">
        <f t="shared" ca="1" si="529"/>
        <v>0</v>
      </c>
      <c r="FG183" s="168">
        <f t="shared" ca="1" si="529"/>
        <v>0</v>
      </c>
      <c r="FH183" s="168">
        <f t="shared" ca="1" si="529"/>
        <v>0</v>
      </c>
      <c r="FI183" s="10">
        <v>0.25</v>
      </c>
      <c r="FJ183" s="166" t="b">
        <f t="shared" si="545"/>
        <v>1</v>
      </c>
      <c r="FK183" s="192">
        <f t="shared" si="546"/>
        <v>532.5</v>
      </c>
      <c r="FL183" s="166" t="b">
        <f t="shared" si="524"/>
        <v>1</v>
      </c>
      <c r="FM183" s="192">
        <f t="shared" si="549"/>
        <v>20</v>
      </c>
      <c r="FN183" s="192">
        <f t="shared" si="549"/>
        <v>40</v>
      </c>
      <c r="FO183" s="166" t="b">
        <f t="shared" ca="1" si="491"/>
        <v>0</v>
      </c>
      <c r="FP183" s="166" t="b">
        <f t="shared" ca="1" si="491"/>
        <v>0</v>
      </c>
      <c r="FQ183" s="166" t="b">
        <f t="shared" ca="1" si="491"/>
        <v>1</v>
      </c>
      <c r="FR183" s="168">
        <f t="shared" ca="1" si="529"/>
        <v>0</v>
      </c>
      <c r="FS183" s="166">
        <f t="shared" ca="1" si="492"/>
        <v>1</v>
      </c>
      <c r="FT183" s="166">
        <f t="shared" ca="1" si="492"/>
        <v>1</v>
      </c>
      <c r="FU183" s="168" t="str">
        <f t="shared" ca="1" si="529"/>
        <v>-</v>
      </c>
      <c r="FV183" s="168" t="str">
        <f t="shared" ca="1" si="529"/>
        <v>-</v>
      </c>
      <c r="FW183" s="168" t="str">
        <f t="shared" ca="1" si="529"/>
        <v>-</v>
      </c>
      <c r="FX183" s="168" t="str">
        <f t="shared" ca="1" si="529"/>
        <v>-</v>
      </c>
      <c r="FY183" s="168" t="str">
        <f t="shared" ca="1" si="529"/>
        <v>-</v>
      </c>
      <c r="FZ183" s="168" t="str">
        <f t="shared" ca="1" si="529"/>
        <v>-</v>
      </c>
      <c r="GA183" s="168" t="str">
        <f t="shared" ca="1" si="529"/>
        <v>-</v>
      </c>
      <c r="GB183" s="168" t="str">
        <f t="shared" ca="1" si="529"/>
        <v>-</v>
      </c>
      <c r="GC183" s="168" t="str">
        <f t="shared" ca="1" si="529"/>
        <v>-</v>
      </c>
      <c r="GD183" s="168" t="b">
        <f t="shared" ca="1" si="529"/>
        <v>1</v>
      </c>
      <c r="GE183" s="168" t="str">
        <f t="shared" ca="1" si="529"/>
        <v>-</v>
      </c>
      <c r="GF183" s="168" t="str">
        <f t="shared" ca="1" si="529"/>
        <v>-</v>
      </c>
      <c r="GG183" s="168" t="str">
        <f t="shared" ca="1" si="529"/>
        <v>-</v>
      </c>
      <c r="GH183" s="168" t="str">
        <f t="shared" ca="1" si="493"/>
        <v>-</v>
      </c>
      <c r="GI183" s="168" t="str">
        <f t="shared" ca="1" si="493"/>
        <v>-</v>
      </c>
      <c r="GJ183" s="168" t="str">
        <f t="shared" ca="1" si="493"/>
        <v>-</v>
      </c>
      <c r="GK183" s="168" t="str">
        <f t="shared" ca="1" si="493"/>
        <v>-</v>
      </c>
      <c r="GL183" s="168" t="str">
        <f t="shared" ca="1" si="493"/>
        <v>-</v>
      </c>
      <c r="GM183" s="168" t="str">
        <f t="shared" ca="1" si="493"/>
        <v>-</v>
      </c>
      <c r="GN183" s="168" t="str">
        <f t="shared" ca="1" si="493"/>
        <v>-</v>
      </c>
      <c r="GO183" s="168" t="str">
        <f t="shared" ca="1" si="493"/>
        <v>-</v>
      </c>
      <c r="GP183" s="168" t="str">
        <f t="shared" ca="1" si="493"/>
        <v>-</v>
      </c>
      <c r="GQ183" s="168" t="str">
        <f t="shared" ca="1" si="493"/>
        <v>-</v>
      </c>
      <c r="GR183" s="168" t="str">
        <f t="shared" ca="1" si="493"/>
        <v>-</v>
      </c>
      <c r="GS183" s="168">
        <f t="shared" ca="1" si="493"/>
        <v>500</v>
      </c>
      <c r="GT183" s="168">
        <f t="shared" ca="1" si="493"/>
        <v>500</v>
      </c>
      <c r="GU183" s="168" t="str">
        <f t="shared" ca="1" si="493"/>
        <v>-</v>
      </c>
      <c r="GV183" s="168" t="str">
        <f t="shared" ca="1" si="493"/>
        <v>-</v>
      </c>
      <c r="GW183" s="168" t="str">
        <f t="shared" ca="1" si="493"/>
        <v>-</v>
      </c>
      <c r="GX183" s="168" t="str">
        <f t="shared" ca="1" si="543"/>
        <v>-</v>
      </c>
      <c r="GY183" s="168" t="str">
        <f t="shared" ca="1" si="543"/>
        <v>-</v>
      </c>
      <c r="GZ183" s="168" t="str">
        <f t="shared" ca="1" si="547"/>
        <v>-</v>
      </c>
      <c r="HA183" s="168" t="str">
        <f t="shared" ca="1" si="547"/>
        <v>-</v>
      </c>
      <c r="HB183" s="168" t="str">
        <f t="shared" ca="1" si="547"/>
        <v>-</v>
      </c>
      <c r="HC183" s="168" t="str">
        <f t="shared" ca="1" si="547"/>
        <v>-</v>
      </c>
      <c r="HD183" s="168" t="str">
        <f t="shared" ca="1" si="547"/>
        <v>-</v>
      </c>
      <c r="HE183" s="168" t="str">
        <f t="shared" ca="1" si="547"/>
        <v>-</v>
      </c>
      <c r="HF183" s="168" t="str">
        <f t="shared" ca="1" si="547"/>
        <v>-</v>
      </c>
      <c r="HG183" s="168" t="str">
        <f t="shared" ca="1" si="547"/>
        <v>-</v>
      </c>
      <c r="HH183" s="168" t="str">
        <f t="shared" ca="1" si="547"/>
        <v>-</v>
      </c>
      <c r="HI183" s="168" t="str">
        <f t="shared" ca="1" si="547"/>
        <v>-</v>
      </c>
      <c r="HJ183" s="168" t="str">
        <f t="shared" ca="1" si="547"/>
        <v>-</v>
      </c>
      <c r="HK183" s="168" t="str">
        <f t="shared" ca="1" si="547"/>
        <v>-</v>
      </c>
      <c r="HL183" s="168" t="str">
        <f t="shared" ca="1" si="547"/>
        <v>-</v>
      </c>
      <c r="HM183" s="168" t="str">
        <f t="shared" ca="1" si="547"/>
        <v>-</v>
      </c>
      <c r="HN183" s="168" t="str">
        <f t="shared" ca="1" si="547"/>
        <v>-</v>
      </c>
      <c r="HO183" s="168" t="str">
        <f t="shared" ca="1" si="547"/>
        <v>-</v>
      </c>
      <c r="HP183" s="168" t="str">
        <f t="shared" ca="1" si="547"/>
        <v>-</v>
      </c>
      <c r="HQ183" s="168" t="str">
        <f t="shared" ca="1" si="547"/>
        <v>-</v>
      </c>
      <c r="HR183" s="168" t="str">
        <f t="shared" ca="1" si="547"/>
        <v>-</v>
      </c>
      <c r="HS183" s="168" t="str">
        <f t="shared" ca="1" si="547"/>
        <v>-</v>
      </c>
      <c r="HT183" s="168" t="str">
        <f t="shared" ca="1" si="547"/>
        <v>-</v>
      </c>
      <c r="HU183" s="168" t="str">
        <f t="shared" ca="1" si="547"/>
        <v>-</v>
      </c>
      <c r="HV183" s="168" t="str">
        <f t="shared" ca="1" si="547"/>
        <v>-</v>
      </c>
      <c r="HW183" s="168" t="str">
        <f t="shared" ca="1" si="547"/>
        <v>-</v>
      </c>
      <c r="HX183" s="168" t="str">
        <f t="shared" ca="1" si="547"/>
        <v>-</v>
      </c>
      <c r="HY183" s="168" t="str">
        <f t="shared" ca="1" si="547"/>
        <v>-</v>
      </c>
      <c r="HZ183" s="168" t="str">
        <f t="shared" ca="1" si="547"/>
        <v>-</v>
      </c>
      <c r="IA183" s="168" t="str">
        <f t="shared" ca="1" si="547"/>
        <v>-</v>
      </c>
      <c r="IB183" s="168" t="str">
        <f t="shared" ca="1" si="547"/>
        <v>-</v>
      </c>
      <c r="IC183" s="168" t="str">
        <f t="shared" ca="1" si="547"/>
        <v>-</v>
      </c>
      <c r="ID183" s="168" t="str">
        <f t="shared" ca="1" si="547"/>
        <v>-</v>
      </c>
      <c r="IE183" s="168" t="str">
        <f t="shared" ca="1" si="547"/>
        <v>-</v>
      </c>
      <c r="IF183" s="168" t="str">
        <f t="shared" ca="1" si="547"/>
        <v>-</v>
      </c>
      <c r="IG183" s="168" t="str">
        <f t="shared" ca="1" si="547"/>
        <v>-</v>
      </c>
      <c r="IH183" s="168" t="str">
        <f t="shared" ca="1" si="547"/>
        <v>-</v>
      </c>
      <c r="II183" s="168" t="str">
        <f t="shared" ca="1" si="547"/>
        <v>-</v>
      </c>
      <c r="IJ183" s="168" t="str">
        <f t="shared" ca="1" si="547"/>
        <v>-</v>
      </c>
      <c r="IK183" s="168" t="str">
        <f t="shared" ca="1" si="547"/>
        <v>-</v>
      </c>
      <c r="IL183" s="168" t="str">
        <f t="shared" ca="1" si="547"/>
        <v>-</v>
      </c>
      <c r="IM183" s="168" t="str">
        <f t="shared" ca="1" si="547"/>
        <v>-</v>
      </c>
      <c r="IN183" s="168" t="str">
        <f t="shared" ca="1" si="547"/>
        <v>-</v>
      </c>
      <c r="IO183" s="168" t="str">
        <f t="shared" ca="1" si="547"/>
        <v>-</v>
      </c>
      <c r="IP183" s="168" t="str">
        <f t="shared" ca="1" si="496"/>
        <v>-</v>
      </c>
      <c r="IQ183" s="168" t="str">
        <f t="shared" ca="1" si="496"/>
        <v>-</v>
      </c>
      <c r="IR183" s="168" t="str">
        <f t="shared" ca="1" si="496"/>
        <v>-</v>
      </c>
      <c r="IS183" s="168" t="str">
        <f t="shared" ca="1" si="496"/>
        <v>-</v>
      </c>
      <c r="IT183" s="168" t="str">
        <f t="shared" ca="1" si="496"/>
        <v>-</v>
      </c>
      <c r="IU183" s="168" t="str">
        <f t="shared" ca="1" si="496"/>
        <v>-</v>
      </c>
      <c r="IV183" s="168" t="str">
        <f t="shared" ca="1" si="496"/>
        <v>-</v>
      </c>
      <c r="IW183" s="168" t="str">
        <f t="shared" ca="1" si="496"/>
        <v>-</v>
      </c>
      <c r="IX183" s="168" t="str">
        <f t="shared" ca="1" si="496"/>
        <v>-</v>
      </c>
      <c r="IY183" s="168" t="str">
        <f t="shared" ca="1" si="496"/>
        <v>-</v>
      </c>
      <c r="IZ183" s="10"/>
      <c r="JA183" s="166">
        <f t="shared" ca="1" si="497"/>
        <v>4.4999999999999998E-2</v>
      </c>
      <c r="JB183" s="166">
        <f t="shared" ca="1" si="498"/>
        <v>4.4999999999999998E-2</v>
      </c>
      <c r="JC183" s="168">
        <f t="shared" ca="1" si="539"/>
        <v>1</v>
      </c>
      <c r="JD183" s="168">
        <f t="shared" ca="1" si="539"/>
        <v>0</v>
      </c>
      <c r="JE183" s="168">
        <f t="shared" ca="1" si="539"/>
        <v>1</v>
      </c>
      <c r="JF183" s="168">
        <f t="shared" ca="1" si="539"/>
        <v>1</v>
      </c>
      <c r="JG183" s="168">
        <f t="shared" ca="1" si="539"/>
        <v>0</v>
      </c>
      <c r="JH183" s="168">
        <f t="shared" ca="1" si="539"/>
        <v>70</v>
      </c>
      <c r="JI183" s="168">
        <f t="shared" ca="1" si="539"/>
        <v>50</v>
      </c>
      <c r="JJ183" s="168">
        <f t="shared" ca="1" si="539"/>
        <v>70</v>
      </c>
      <c r="JK183" s="168">
        <f t="shared" ca="1" si="539"/>
        <v>50</v>
      </c>
      <c r="JL183" s="166">
        <f t="shared" ca="1" si="500"/>
        <v>1</v>
      </c>
      <c r="JM183" s="166">
        <f t="shared" ca="1" si="501"/>
        <v>1</v>
      </c>
      <c r="JN183" s="166">
        <f t="shared" ca="1" si="502"/>
        <v>1</v>
      </c>
      <c r="JO183" s="166">
        <f t="shared" ca="1" si="503"/>
        <v>1</v>
      </c>
      <c r="JP183" s="166">
        <f t="shared" ca="1" si="503"/>
        <v>1</v>
      </c>
      <c r="JQ183" s="168">
        <f t="shared" ca="1" si="539"/>
        <v>1</v>
      </c>
      <c r="JR183" s="10"/>
      <c r="JS183" s="168">
        <f t="shared" ca="1" si="539"/>
        <v>1</v>
      </c>
      <c r="JT183" s="166">
        <f t="shared" ca="1" si="504"/>
        <v>1</v>
      </c>
      <c r="JU183" s="168">
        <f t="shared" ca="1" si="539"/>
        <v>1</v>
      </c>
      <c r="JV183" s="168">
        <f t="shared" ca="1" si="539"/>
        <v>1</v>
      </c>
      <c r="JW183" s="168">
        <f t="shared" ca="1" si="539"/>
        <v>1</v>
      </c>
      <c r="JX183" s="168">
        <f t="shared" ca="1" si="539"/>
        <v>1</v>
      </c>
      <c r="JY183" s="168">
        <f t="shared" ca="1" si="539"/>
        <v>1</v>
      </c>
      <c r="JZ183" s="168">
        <f t="shared" ca="1" si="539"/>
        <v>1</v>
      </c>
      <c r="KA183" s="166">
        <f t="shared" ca="1" si="505"/>
        <v>1</v>
      </c>
      <c r="KB183" s="166">
        <f t="shared" ca="1" si="506"/>
        <v>1</v>
      </c>
      <c r="KC183" s="166">
        <f t="shared" ca="1" si="507"/>
        <v>1</v>
      </c>
      <c r="KD183" s="166" t="str">
        <f t="shared" ca="1" si="508"/>
        <v>-</v>
      </c>
      <c r="KE183" s="168" t="str">
        <f t="shared" ca="1" si="509"/>
        <v>-</v>
      </c>
      <c r="KF183" s="166" t="str">
        <f t="shared" ca="1" si="510"/>
        <v>-</v>
      </c>
      <c r="KG183" s="166" t="str">
        <f t="shared" ca="1" si="511"/>
        <v>-</v>
      </c>
      <c r="KH183" s="166" t="b">
        <f t="shared" ca="1" si="512"/>
        <v>0</v>
      </c>
      <c r="KI183" s="168">
        <f t="shared" ca="1" si="539"/>
        <v>0</v>
      </c>
      <c r="KJ183" s="27">
        <v>0</v>
      </c>
    </row>
    <row r="184" spans="1:296" s="148" customFormat="1" outlineLevel="1">
      <c r="A184" s="126">
        <f t="shared" si="13"/>
        <v>179</v>
      </c>
      <c r="B184" s="126">
        <f t="shared" si="550"/>
        <v>13</v>
      </c>
      <c r="C184" s="148">
        <v>1000</v>
      </c>
      <c r="D184" s="148" t="s">
        <v>884</v>
      </c>
      <c r="E184" s="148" t="b">
        <v>0</v>
      </c>
      <c r="F184" s="148" t="b">
        <v>0</v>
      </c>
      <c r="G184" s="148" t="b">
        <f t="shared" si="513"/>
        <v>0</v>
      </c>
      <c r="H184" s="144">
        <f t="shared" ca="1" si="548"/>
        <v>3</v>
      </c>
      <c r="I184" s="144">
        <f t="shared" ca="1" si="548"/>
        <v>1</v>
      </c>
      <c r="J184" s="144">
        <f t="shared" ca="1" si="548"/>
        <v>1</v>
      </c>
      <c r="K184" s="144">
        <f t="shared" ca="1" si="548"/>
        <v>1</v>
      </c>
      <c r="L184" s="144">
        <f t="shared" ca="1" si="548"/>
        <v>1</v>
      </c>
      <c r="M184" s="144">
        <f t="shared" ca="1" si="548"/>
        <v>1</v>
      </c>
      <c r="N184" s="144">
        <f t="shared" ca="1" si="548"/>
        <v>1</v>
      </c>
      <c r="O184" s="144">
        <f t="shared" ca="1" si="548"/>
        <v>1</v>
      </c>
      <c r="P184" s="144">
        <f t="shared" ca="1" si="548"/>
        <v>1</v>
      </c>
      <c r="Q184" s="144">
        <f t="shared" ca="1" si="548"/>
        <v>1</v>
      </c>
      <c r="R184" s="144">
        <f t="shared" ca="1" si="548"/>
        <v>2</v>
      </c>
      <c r="S184" s="144">
        <f t="shared" ca="1" si="548"/>
        <v>1</v>
      </c>
      <c r="T184" s="144">
        <f t="shared" ca="1" si="548"/>
        <v>1</v>
      </c>
      <c r="U184" s="144">
        <f t="shared" ca="1" si="548"/>
        <v>1</v>
      </c>
      <c r="V184" s="144">
        <f t="shared" ca="1" si="548"/>
        <v>1</v>
      </c>
      <c r="W184" s="144">
        <f t="shared" ca="1" si="548"/>
        <v>1</v>
      </c>
      <c r="X184" s="144">
        <f t="shared" ca="1" si="548"/>
        <v>1</v>
      </c>
      <c r="Y184" s="144">
        <f t="shared" ca="1" si="548"/>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00005 Presentation_SR_high_crop36SE 16SE CropgrazeFALSE (F33N11)</v>
      </c>
      <c r="AB184" s="10" t="str">
        <f ca="1">IF(COUNTIF(AA$5:AA184,AA184)=1,"-","Dup")</f>
        <v>-</v>
      </c>
      <c r="AC184" s="10"/>
      <c r="AD184" s="168" t="str">
        <f t="shared" ca="1" si="477"/>
        <v>-</v>
      </c>
      <c r="AE184" s="167" t="b">
        <v>1</v>
      </c>
      <c r="AF184" s="167" t="b">
        <v>1</v>
      </c>
      <c r="AG184" s="168" t="str">
        <f t="shared" ca="1" si="477"/>
        <v>-</v>
      </c>
      <c r="AH184" s="168" t="str">
        <f t="shared" ca="1" si="477"/>
        <v>-</v>
      </c>
      <c r="AI184" s="168" t="b">
        <f t="shared" ca="1" si="477"/>
        <v>1</v>
      </c>
      <c r="AJ184" s="10"/>
      <c r="AK184" s="166" t="b">
        <f t="shared" ca="1" si="478"/>
        <v>1</v>
      </c>
      <c r="AL184" s="166" t="str">
        <f t="shared" ca="1" si="478"/>
        <v>-</v>
      </c>
      <c r="AM184" s="166" t="str">
        <f t="shared" ca="1" si="478"/>
        <v>-</v>
      </c>
      <c r="AN184" s="166" t="str">
        <f t="shared" ca="1" si="478"/>
        <v>-</v>
      </c>
      <c r="AO184" s="166" t="b">
        <f t="shared" ca="1" si="478"/>
        <v>0</v>
      </c>
      <c r="AP184" s="166" t="b">
        <f t="shared" ca="1" si="478"/>
        <v>0</v>
      </c>
      <c r="AQ184" s="166">
        <f t="shared" ca="1" si="479"/>
        <v>0</v>
      </c>
      <c r="AR184" s="166" t="b">
        <f t="shared" ca="1" si="480"/>
        <v>0</v>
      </c>
      <c r="AS184" s="166" t="b">
        <f t="shared" ca="1" si="480"/>
        <v>0</v>
      </c>
      <c r="AT184" s="166" t="str">
        <f t="shared" ca="1" si="480"/>
        <v>-</v>
      </c>
      <c r="AU184" s="166" t="str">
        <f t="shared" ca="1" si="480"/>
        <v>-</v>
      </c>
      <c r="AV184" s="166" t="str">
        <f t="shared" ca="1" si="480"/>
        <v>-</v>
      </c>
      <c r="AW184" s="10"/>
      <c r="AX184" s="166" t="b">
        <f t="shared" ca="1" si="481"/>
        <v>1</v>
      </c>
      <c r="AY184" s="168" t="b">
        <f t="shared" ca="1" si="482"/>
        <v>1</v>
      </c>
      <c r="AZ184" s="168" t="b">
        <f t="shared" ca="1" si="482"/>
        <v>1</v>
      </c>
      <c r="BA184" s="167">
        <f t="shared" ca="1" si="483"/>
        <v>3108</v>
      </c>
      <c r="BB184" s="168" t="str">
        <f t="shared" ca="1" si="531"/>
        <v>-</v>
      </c>
      <c r="BC184" s="168" t="str">
        <f t="shared" ca="1" si="531"/>
        <v>-</v>
      </c>
      <c r="BD184" s="168" t="str">
        <f t="shared" ca="1" si="531"/>
        <v>-</v>
      </c>
      <c r="BE184" s="168" t="str">
        <f t="shared" ca="1" si="531"/>
        <v>-</v>
      </c>
      <c r="BF184" s="168" t="str">
        <f t="shared" ca="1" si="531"/>
        <v>-</v>
      </c>
      <c r="BG184" s="168">
        <f t="shared" ca="1" si="531"/>
        <v>1</v>
      </c>
      <c r="BH184" s="168">
        <f t="shared" ca="1" si="531"/>
        <v>1</v>
      </c>
      <c r="BI184" s="168" t="str">
        <f t="shared" ca="1" si="531"/>
        <v>-</v>
      </c>
      <c r="BJ184" s="168" t="str">
        <f t="shared" ca="1" si="531"/>
        <v>-</v>
      </c>
      <c r="BK184" s="10"/>
      <c r="BL184" s="168" t="str">
        <f t="shared" ca="1" si="531"/>
        <v>-</v>
      </c>
      <c r="BM184" s="168" t="str">
        <f t="shared" ca="1" si="531"/>
        <v>-</v>
      </c>
      <c r="BN184" s="168" t="str">
        <f t="shared" ca="1" si="531"/>
        <v>-</v>
      </c>
      <c r="BO184" s="168" t="str">
        <f t="shared" ca="1" si="531"/>
        <v>-</v>
      </c>
      <c r="BP184" s="168" t="str">
        <f t="shared" ca="1" si="531"/>
        <v>-</v>
      </c>
      <c r="BQ184" s="168" t="str">
        <f t="shared" ca="1" si="531"/>
        <v>-</v>
      </c>
      <c r="BR184" s="168" t="str">
        <f t="shared" ca="1" si="531"/>
        <v>-</v>
      </c>
      <c r="BS184" s="168" t="str">
        <f t="shared" ca="1" si="531"/>
        <v>-</v>
      </c>
      <c r="BT184" s="168" t="str">
        <f t="shared" ca="1" si="531"/>
        <v>-</v>
      </c>
      <c r="BU184" s="168" t="str">
        <f t="shared" ca="1" si="531"/>
        <v>-</v>
      </c>
      <c r="BV184" s="168" t="str">
        <f t="shared" ca="1" si="531"/>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535"/>
        <v>-</v>
      </c>
      <c r="CI184" s="168" t="str">
        <f t="shared" ca="1" si="535"/>
        <v>-</v>
      </c>
      <c r="CJ184" s="168" t="str">
        <f t="shared" ca="1" si="535"/>
        <v>-</v>
      </c>
      <c r="CK184" s="168" t="str">
        <f t="shared" ca="1" si="535"/>
        <v>-</v>
      </c>
      <c r="CL184" s="168" t="str">
        <f t="shared" ca="1" si="535"/>
        <v>-</v>
      </c>
      <c r="CM184" s="168" t="str">
        <f t="shared" ca="1" si="535"/>
        <v>-</v>
      </c>
      <c r="CN184" s="168" t="str">
        <f t="shared" ca="1" si="535"/>
        <v>-</v>
      </c>
      <c r="CO184" s="168" t="str">
        <f t="shared" ca="1" si="535"/>
        <v>-</v>
      </c>
      <c r="CP184" s="168">
        <f t="shared" ca="1" si="535"/>
        <v>1</v>
      </c>
      <c r="CQ184" s="168">
        <f t="shared" ca="1" si="535"/>
        <v>1</v>
      </c>
      <c r="CR184" s="168">
        <f t="shared" ca="1" si="535"/>
        <v>0</v>
      </c>
      <c r="CS184" s="168" t="str">
        <f t="shared" ca="1" si="535"/>
        <v>-</v>
      </c>
      <c r="CT184" s="168" t="str">
        <f t="shared" ca="1" si="535"/>
        <v>-</v>
      </c>
      <c r="CU184" s="168" t="str">
        <f t="shared" ca="1" si="535"/>
        <v>-</v>
      </c>
      <c r="CV184" s="168" t="str">
        <f t="shared" ca="1" si="535"/>
        <v>-</v>
      </c>
      <c r="CW184" s="168" t="str">
        <f t="shared" ca="1" si="535"/>
        <v>-</v>
      </c>
      <c r="CX184" s="168" t="str">
        <f t="shared" ca="1" si="536"/>
        <v>-</v>
      </c>
      <c r="CY184" s="168" t="str">
        <f t="shared" ca="1" si="536"/>
        <v>-</v>
      </c>
      <c r="CZ184" s="168">
        <f t="shared" ca="1" si="536"/>
        <v>0</v>
      </c>
      <c r="DA184" s="168" t="str">
        <f t="shared" ca="1" si="536"/>
        <v>-</v>
      </c>
      <c r="DB184" s="168" t="str">
        <f t="shared" ca="1" si="536"/>
        <v>-</v>
      </c>
      <c r="DC184" s="168" t="str">
        <f t="shared" ca="1" si="536"/>
        <v>-</v>
      </c>
      <c r="DD184" s="168" t="str">
        <f t="shared" ca="1" si="536"/>
        <v>-</v>
      </c>
      <c r="DE184" s="168" t="str">
        <f t="shared" ca="1" si="536"/>
        <v>-</v>
      </c>
      <c r="DF184" s="168">
        <f t="shared" ca="1" si="536"/>
        <v>0</v>
      </c>
      <c r="DG184" s="168">
        <f t="shared" ca="1" si="532"/>
        <v>0</v>
      </c>
      <c r="DH184" s="168">
        <f t="shared" ca="1" si="532"/>
        <v>0</v>
      </c>
      <c r="DI184" s="168">
        <f t="shared" ca="1" si="532"/>
        <v>0</v>
      </c>
      <c r="DJ184" s="168">
        <f t="shared" ca="1" si="532"/>
        <v>0</v>
      </c>
      <c r="DK184" s="168">
        <f t="shared" ca="1" si="532"/>
        <v>0</v>
      </c>
      <c r="DL184" s="168">
        <f t="shared" ca="1" si="532"/>
        <v>0</v>
      </c>
      <c r="DM184" s="168" t="str">
        <f t="shared" ca="1" si="532"/>
        <v>-</v>
      </c>
      <c r="DN184" s="168" t="str">
        <f t="shared" ca="1" si="532"/>
        <v>-</v>
      </c>
      <c r="DO184" s="168" t="str">
        <f t="shared" ca="1" si="532"/>
        <v>-</v>
      </c>
      <c r="DP184" s="168" t="str">
        <f t="shared" ca="1" si="532"/>
        <v>-</v>
      </c>
      <c r="DQ184" s="168" t="str">
        <f t="shared" ca="1" si="532"/>
        <v>-</v>
      </c>
      <c r="DR184" s="168" t="str">
        <f t="shared" ca="1" si="532"/>
        <v>-</v>
      </c>
      <c r="DS184" s="168" t="str">
        <f t="shared" ca="1" si="532"/>
        <v>-</v>
      </c>
      <c r="DT184" s="168" t="str">
        <f t="shared" ca="1" si="532"/>
        <v>-</v>
      </c>
      <c r="DU184" s="168" t="str">
        <f t="shared" ca="1" si="532"/>
        <v>-</v>
      </c>
      <c r="DV184" s="168" t="str">
        <f t="shared" ca="1" si="532"/>
        <v>-</v>
      </c>
      <c r="DW184" s="168" t="str">
        <f t="shared" ca="1" si="533"/>
        <v>-</v>
      </c>
      <c r="DX184" s="10"/>
      <c r="DY184" s="168">
        <f t="shared" ca="1" si="533"/>
        <v>1</v>
      </c>
      <c r="DZ184" s="168" t="str">
        <f t="shared" ca="1" si="533"/>
        <v>-</v>
      </c>
      <c r="EA184" s="168" t="str">
        <f t="shared" ca="1" si="533"/>
        <v>-</v>
      </c>
      <c r="EB184" s="168" t="str">
        <f t="shared" ca="1" si="533"/>
        <v>-</v>
      </c>
      <c r="EC184" s="168" t="str">
        <f t="shared" ca="1" si="486"/>
        <v>-</v>
      </c>
      <c r="ED184" s="168" t="b">
        <f t="shared" ca="1" si="486"/>
        <v>0</v>
      </c>
      <c r="EE184" s="168" t="str">
        <f t="shared" ca="1" si="486"/>
        <v>-</v>
      </c>
      <c r="EF184" s="168">
        <f t="shared" ca="1" si="486"/>
        <v>0</v>
      </c>
      <c r="EG184" s="168" t="str">
        <f t="shared" ca="1" si="486"/>
        <v>-</v>
      </c>
      <c r="EH184" s="166" cm="1">
        <f t="array" aca="1" ref="EH184" ca="1">INDEX(i.rev,$K184,EH$15)</f>
        <v>1</v>
      </c>
      <c r="EI184" s="168">
        <f t="shared" ca="1" si="541"/>
        <v>0</v>
      </c>
      <c r="EJ184" s="168">
        <f t="shared" ca="1" si="541"/>
        <v>1</v>
      </c>
      <c r="EK184" s="168">
        <f t="shared" ca="1" si="541"/>
        <v>0</v>
      </c>
      <c r="EL184" s="168">
        <f t="shared" ca="1" si="541"/>
        <v>1</v>
      </c>
      <c r="EM184" s="168">
        <f t="shared" ca="1" si="541"/>
        <v>1</v>
      </c>
      <c r="EN184" s="168">
        <f t="shared" ca="1" si="541"/>
        <v>1</v>
      </c>
      <c r="EO184" s="168">
        <f t="shared" ca="1" si="541"/>
        <v>0</v>
      </c>
      <c r="EP184" s="168">
        <f t="shared" ca="1" si="541"/>
        <v>0</v>
      </c>
      <c r="EQ184" s="168">
        <f t="shared" ca="1" si="541"/>
        <v>0</v>
      </c>
      <c r="ER184" s="168">
        <f t="shared" ca="1" si="541"/>
        <v>0</v>
      </c>
      <c r="ES184" s="168">
        <f t="shared" ca="1" si="541"/>
        <v>0</v>
      </c>
      <c r="ET184" s="168">
        <f t="shared" ca="1" si="541"/>
        <v>0</v>
      </c>
      <c r="EU184" s="168">
        <f t="shared" ca="1" si="541"/>
        <v>0</v>
      </c>
      <c r="EV184" s="168">
        <f t="shared" ca="1" si="541"/>
        <v>0</v>
      </c>
      <c r="EW184" s="168">
        <f t="shared" ca="1" si="541"/>
        <v>0</v>
      </c>
      <c r="EX184" s="168">
        <f t="shared" ca="1" si="541"/>
        <v>0</v>
      </c>
      <c r="EY184" s="166" cm="1">
        <f t="array" aca="1" ref="EY184" ca="1">INDEX(i.rev,$K184,EY$15)</f>
        <v>0</v>
      </c>
      <c r="EZ184" s="168">
        <f t="shared" ca="1" si="488"/>
        <v>0</v>
      </c>
      <c r="FA184" s="166" cm="1">
        <f t="array" aca="1" ref="FA184" ca="1">INDEX(i.rev,$K184,FA$15)</f>
        <v>1</v>
      </c>
      <c r="FB184" s="168">
        <f t="shared" ca="1" si="529"/>
        <v>0</v>
      </c>
      <c r="FC184" s="168">
        <f t="shared" ca="1" si="529"/>
        <v>0</v>
      </c>
      <c r="FD184" s="168">
        <f t="shared" ca="1" si="529"/>
        <v>0</v>
      </c>
      <c r="FE184" s="168">
        <f t="shared" ca="1" si="529"/>
        <v>0</v>
      </c>
      <c r="FF184" s="168">
        <f t="shared" ca="1" si="529"/>
        <v>0</v>
      </c>
      <c r="FG184" s="168">
        <f t="shared" ca="1" si="529"/>
        <v>0</v>
      </c>
      <c r="FH184" s="168">
        <f t="shared" ca="1" si="529"/>
        <v>0</v>
      </c>
      <c r="FI184" s="10">
        <v>0.25</v>
      </c>
      <c r="FJ184" s="166" t="b">
        <f t="shared" si="545"/>
        <v>1</v>
      </c>
      <c r="FK184" s="192">
        <f t="shared" si="546"/>
        <v>532.5</v>
      </c>
      <c r="FL184" s="166" t="b">
        <f t="shared" si="524"/>
        <v>1</v>
      </c>
      <c r="FM184" s="192">
        <f t="shared" si="549"/>
        <v>16</v>
      </c>
      <c r="FN184" s="192">
        <f t="shared" si="549"/>
        <v>40</v>
      </c>
      <c r="FO184" s="166" t="b">
        <f t="shared" ca="1" si="491"/>
        <v>0</v>
      </c>
      <c r="FP184" s="166" t="b">
        <f t="shared" ca="1" si="491"/>
        <v>0</v>
      </c>
      <c r="FQ184" s="166" t="b">
        <f t="shared" ca="1" si="491"/>
        <v>1</v>
      </c>
      <c r="FR184" s="168">
        <f t="shared" ca="1" si="529"/>
        <v>0</v>
      </c>
      <c r="FS184" s="166">
        <f t="shared" ca="1" si="492"/>
        <v>1</v>
      </c>
      <c r="FT184" s="166">
        <f t="shared" ca="1" si="492"/>
        <v>1</v>
      </c>
      <c r="FU184" s="168" t="str">
        <f t="shared" ca="1" si="529"/>
        <v>-</v>
      </c>
      <c r="FV184" s="168" t="str">
        <f t="shared" ca="1" si="529"/>
        <v>-</v>
      </c>
      <c r="FW184" s="168" t="str">
        <f t="shared" ca="1" si="529"/>
        <v>-</v>
      </c>
      <c r="FX184" s="168" t="str">
        <f t="shared" ca="1" si="529"/>
        <v>-</v>
      </c>
      <c r="FY184" s="168" t="str">
        <f t="shared" ca="1" si="529"/>
        <v>-</v>
      </c>
      <c r="FZ184" s="168" t="str">
        <f t="shared" ca="1" si="529"/>
        <v>-</v>
      </c>
      <c r="GA184" s="168" t="str">
        <f t="shared" ca="1" si="529"/>
        <v>-</v>
      </c>
      <c r="GB184" s="168" t="str">
        <f t="shared" ca="1" si="529"/>
        <v>-</v>
      </c>
      <c r="GC184" s="168" t="str">
        <f t="shared" ca="1" si="529"/>
        <v>-</v>
      </c>
      <c r="GD184" s="168" t="b">
        <f t="shared" ca="1" si="529"/>
        <v>1</v>
      </c>
      <c r="GE184" s="168" t="str">
        <f t="shared" ca="1" si="529"/>
        <v>-</v>
      </c>
      <c r="GF184" s="168" t="str">
        <f t="shared" ca="1" si="529"/>
        <v>-</v>
      </c>
      <c r="GG184" s="168" t="str">
        <f t="shared" ca="1" si="529"/>
        <v>-</v>
      </c>
      <c r="GH184" s="168" t="str">
        <f t="shared" ca="1" si="493"/>
        <v>-</v>
      </c>
      <c r="GI184" s="168" t="str">
        <f t="shared" ca="1" si="493"/>
        <v>-</v>
      </c>
      <c r="GJ184" s="168" t="str">
        <f t="shared" ca="1" si="493"/>
        <v>-</v>
      </c>
      <c r="GK184" s="168" t="str">
        <f t="shared" ca="1" si="493"/>
        <v>-</v>
      </c>
      <c r="GL184" s="168" t="str">
        <f t="shared" ca="1" si="493"/>
        <v>-</v>
      </c>
      <c r="GM184" s="168" t="str">
        <f t="shared" ca="1" si="493"/>
        <v>-</v>
      </c>
      <c r="GN184" s="168" t="str">
        <f t="shared" ca="1" si="493"/>
        <v>-</v>
      </c>
      <c r="GO184" s="168" t="str">
        <f t="shared" ca="1" si="493"/>
        <v>-</v>
      </c>
      <c r="GP184" s="168" t="str">
        <f t="shared" ca="1" si="493"/>
        <v>-</v>
      </c>
      <c r="GQ184" s="168" t="str">
        <f t="shared" ca="1" si="493"/>
        <v>-</v>
      </c>
      <c r="GR184" s="168" t="str">
        <f t="shared" ca="1" si="493"/>
        <v>-</v>
      </c>
      <c r="GS184" s="168">
        <f t="shared" ca="1" si="493"/>
        <v>500</v>
      </c>
      <c r="GT184" s="168">
        <f t="shared" ca="1" si="493"/>
        <v>500</v>
      </c>
      <c r="GU184" s="168" t="str">
        <f t="shared" ca="1" si="493"/>
        <v>-</v>
      </c>
      <c r="GV184" s="168" t="str">
        <f t="shared" ca="1" si="493"/>
        <v>-</v>
      </c>
      <c r="GW184" s="168" t="str">
        <f t="shared" ca="1" si="493"/>
        <v>-</v>
      </c>
      <c r="GX184" s="168" t="str">
        <f t="shared" ca="1" si="543"/>
        <v>-</v>
      </c>
      <c r="GY184" s="168" t="str">
        <f t="shared" ca="1" si="543"/>
        <v>-</v>
      </c>
      <c r="GZ184" s="168" t="str">
        <f t="shared" ca="1" si="547"/>
        <v>-</v>
      </c>
      <c r="HA184" s="168" t="str">
        <f t="shared" ca="1" si="547"/>
        <v>-</v>
      </c>
      <c r="HB184" s="168" t="str">
        <f t="shared" ca="1" si="547"/>
        <v>-</v>
      </c>
      <c r="HC184" s="168" t="str">
        <f t="shared" ca="1" si="547"/>
        <v>-</v>
      </c>
      <c r="HD184" s="168" t="str">
        <f t="shared" ca="1" si="547"/>
        <v>-</v>
      </c>
      <c r="HE184" s="168" t="str">
        <f t="shared" ca="1" si="547"/>
        <v>-</v>
      </c>
      <c r="HF184" s="168" t="str">
        <f t="shared" ca="1" si="547"/>
        <v>-</v>
      </c>
      <c r="HG184" s="168" t="str">
        <f t="shared" ca="1" si="547"/>
        <v>-</v>
      </c>
      <c r="HH184" s="168" t="str">
        <f t="shared" ca="1" si="547"/>
        <v>-</v>
      </c>
      <c r="HI184" s="168" t="str">
        <f t="shared" ca="1" si="547"/>
        <v>-</v>
      </c>
      <c r="HJ184" s="168" t="str">
        <f t="shared" ca="1" si="547"/>
        <v>-</v>
      </c>
      <c r="HK184" s="168" t="str">
        <f t="shared" ca="1" si="547"/>
        <v>-</v>
      </c>
      <c r="HL184" s="168" t="str">
        <f t="shared" ca="1" si="547"/>
        <v>-</v>
      </c>
      <c r="HM184" s="168" t="str">
        <f t="shared" ca="1" si="547"/>
        <v>-</v>
      </c>
      <c r="HN184" s="168" t="str">
        <f t="shared" ca="1" si="547"/>
        <v>-</v>
      </c>
      <c r="HO184" s="168" t="str">
        <f t="shared" ca="1" si="547"/>
        <v>-</v>
      </c>
      <c r="HP184" s="168" t="str">
        <f t="shared" ca="1" si="547"/>
        <v>-</v>
      </c>
      <c r="HQ184" s="168" t="str">
        <f t="shared" ca="1" si="547"/>
        <v>-</v>
      </c>
      <c r="HR184" s="168" t="str">
        <f t="shared" ca="1" si="547"/>
        <v>-</v>
      </c>
      <c r="HS184" s="168" t="str">
        <f t="shared" ca="1" si="547"/>
        <v>-</v>
      </c>
      <c r="HT184" s="168" t="str">
        <f t="shared" ca="1" si="547"/>
        <v>-</v>
      </c>
      <c r="HU184" s="168" t="str">
        <f t="shared" ca="1" si="547"/>
        <v>-</v>
      </c>
      <c r="HV184" s="168" t="str">
        <f t="shared" ca="1" si="547"/>
        <v>-</v>
      </c>
      <c r="HW184" s="168" t="str">
        <f t="shared" ca="1" si="547"/>
        <v>-</v>
      </c>
      <c r="HX184" s="168" t="str">
        <f t="shared" ca="1" si="547"/>
        <v>-</v>
      </c>
      <c r="HY184" s="168" t="str">
        <f t="shared" ca="1" si="547"/>
        <v>-</v>
      </c>
      <c r="HZ184" s="168" t="str">
        <f t="shared" ca="1" si="547"/>
        <v>-</v>
      </c>
      <c r="IA184" s="168" t="str">
        <f t="shared" ca="1" si="547"/>
        <v>-</v>
      </c>
      <c r="IB184" s="168" t="str">
        <f t="shared" ca="1" si="547"/>
        <v>-</v>
      </c>
      <c r="IC184" s="168" t="str">
        <f t="shared" ca="1" si="547"/>
        <v>-</v>
      </c>
      <c r="ID184" s="168" t="str">
        <f t="shared" ca="1" si="547"/>
        <v>-</v>
      </c>
      <c r="IE184" s="168" t="str">
        <f t="shared" ca="1" si="547"/>
        <v>-</v>
      </c>
      <c r="IF184" s="168" t="str">
        <f t="shared" ca="1" si="547"/>
        <v>-</v>
      </c>
      <c r="IG184" s="168" t="str">
        <f t="shared" ca="1" si="547"/>
        <v>-</v>
      </c>
      <c r="IH184" s="168" t="str">
        <f t="shared" ca="1" si="547"/>
        <v>-</v>
      </c>
      <c r="II184" s="168" t="str">
        <f t="shared" ca="1" si="547"/>
        <v>-</v>
      </c>
      <c r="IJ184" s="168" t="str">
        <f t="shared" ca="1" si="547"/>
        <v>-</v>
      </c>
      <c r="IK184" s="168" t="str">
        <f t="shared" ca="1" si="547"/>
        <v>-</v>
      </c>
      <c r="IL184" s="168" t="str">
        <f t="shared" ca="1" si="547"/>
        <v>-</v>
      </c>
      <c r="IM184" s="168" t="str">
        <f t="shared" ca="1" si="547"/>
        <v>-</v>
      </c>
      <c r="IN184" s="168" t="str">
        <f t="shared" ca="1" si="547"/>
        <v>-</v>
      </c>
      <c r="IO184" s="168" t="str">
        <f t="shared" ca="1" si="547"/>
        <v>-</v>
      </c>
      <c r="IP184" s="168" t="str">
        <f t="shared" ca="1" si="496"/>
        <v>-</v>
      </c>
      <c r="IQ184" s="168" t="str">
        <f t="shared" ca="1" si="496"/>
        <v>-</v>
      </c>
      <c r="IR184" s="168" t="str">
        <f t="shared" ca="1" si="496"/>
        <v>-</v>
      </c>
      <c r="IS184" s="168" t="str">
        <f t="shared" ca="1" si="496"/>
        <v>-</v>
      </c>
      <c r="IT184" s="168" t="str">
        <f t="shared" ca="1" si="496"/>
        <v>-</v>
      </c>
      <c r="IU184" s="168" t="str">
        <f t="shared" ca="1" si="496"/>
        <v>-</v>
      </c>
      <c r="IV184" s="168" t="str">
        <f t="shared" ca="1" si="496"/>
        <v>-</v>
      </c>
      <c r="IW184" s="168" t="str">
        <f t="shared" ca="1" si="496"/>
        <v>-</v>
      </c>
      <c r="IX184" s="168" t="str">
        <f t="shared" ca="1" si="496"/>
        <v>-</v>
      </c>
      <c r="IY184" s="168" t="str">
        <f t="shared" ca="1" si="496"/>
        <v>-</v>
      </c>
      <c r="IZ184" s="10"/>
      <c r="JA184" s="166">
        <f t="shared" ca="1" si="497"/>
        <v>4.4999999999999998E-2</v>
      </c>
      <c r="JB184" s="166">
        <f t="shared" ca="1" si="498"/>
        <v>4.4999999999999998E-2</v>
      </c>
      <c r="JC184" s="168">
        <f t="shared" ca="1" si="539"/>
        <v>1</v>
      </c>
      <c r="JD184" s="168">
        <f t="shared" ca="1" si="539"/>
        <v>0</v>
      </c>
      <c r="JE184" s="168">
        <f t="shared" ca="1" si="539"/>
        <v>1</v>
      </c>
      <c r="JF184" s="168">
        <f t="shared" ca="1" si="539"/>
        <v>1</v>
      </c>
      <c r="JG184" s="168">
        <f t="shared" ca="1" si="539"/>
        <v>0</v>
      </c>
      <c r="JH184" s="168">
        <f t="shared" ca="1" si="539"/>
        <v>70</v>
      </c>
      <c r="JI184" s="168">
        <f t="shared" ca="1" si="539"/>
        <v>50</v>
      </c>
      <c r="JJ184" s="168">
        <f t="shared" ca="1" si="539"/>
        <v>70</v>
      </c>
      <c r="JK184" s="168">
        <f t="shared" ca="1" si="539"/>
        <v>50</v>
      </c>
      <c r="JL184" s="166">
        <f t="shared" ca="1" si="500"/>
        <v>1</v>
      </c>
      <c r="JM184" s="166">
        <f t="shared" ca="1" si="501"/>
        <v>1</v>
      </c>
      <c r="JN184" s="166">
        <f t="shared" ca="1" si="502"/>
        <v>1</v>
      </c>
      <c r="JO184" s="166">
        <f t="shared" ca="1" si="503"/>
        <v>1</v>
      </c>
      <c r="JP184" s="166">
        <f t="shared" ca="1" si="503"/>
        <v>1</v>
      </c>
      <c r="JQ184" s="168">
        <f t="shared" ca="1" si="539"/>
        <v>1</v>
      </c>
      <c r="JR184" s="10"/>
      <c r="JS184" s="168">
        <f t="shared" ca="1" si="539"/>
        <v>1</v>
      </c>
      <c r="JT184" s="166">
        <f t="shared" ca="1" si="504"/>
        <v>1</v>
      </c>
      <c r="JU184" s="168">
        <f t="shared" ca="1" si="539"/>
        <v>1</v>
      </c>
      <c r="JV184" s="168">
        <f t="shared" ca="1" si="539"/>
        <v>1</v>
      </c>
      <c r="JW184" s="168">
        <f t="shared" ca="1" si="539"/>
        <v>1</v>
      </c>
      <c r="JX184" s="168">
        <f t="shared" ca="1" si="539"/>
        <v>1</v>
      </c>
      <c r="JY184" s="168">
        <f t="shared" ca="1" si="539"/>
        <v>1</v>
      </c>
      <c r="JZ184" s="168">
        <f t="shared" ca="1" si="539"/>
        <v>1</v>
      </c>
      <c r="KA184" s="166">
        <f t="shared" ca="1" si="505"/>
        <v>1</v>
      </c>
      <c r="KB184" s="166">
        <f t="shared" ca="1" si="506"/>
        <v>1</v>
      </c>
      <c r="KC184" s="166">
        <f t="shared" ca="1" si="507"/>
        <v>1</v>
      </c>
      <c r="KD184" s="166" t="str">
        <f t="shared" ca="1" si="508"/>
        <v>-</v>
      </c>
      <c r="KE184" s="168" t="str">
        <f t="shared" ca="1" si="509"/>
        <v>-</v>
      </c>
      <c r="KF184" s="166" t="str">
        <f t="shared" ca="1" si="510"/>
        <v>-</v>
      </c>
      <c r="KG184" s="166" t="str">
        <f t="shared" ca="1" si="511"/>
        <v>-</v>
      </c>
      <c r="KH184" s="166" t="b">
        <f t="shared" ca="1" si="512"/>
        <v>0</v>
      </c>
      <c r="KI184" s="168">
        <f t="shared" ca="1" si="539"/>
        <v>0</v>
      </c>
      <c r="KJ184" s="27">
        <v>0</v>
      </c>
    </row>
    <row r="185" spans="1:296" s="148" customFormat="1" outlineLevel="1">
      <c r="A185" s="126">
        <f t="shared" si="13"/>
        <v>180</v>
      </c>
      <c r="B185" s="126">
        <f t="shared" si="550"/>
        <v>13</v>
      </c>
      <c r="C185" s="148">
        <v>1000</v>
      </c>
      <c r="D185" s="148" t="s">
        <v>884</v>
      </c>
      <c r="E185" s="148" t="b">
        <v>0</v>
      </c>
      <c r="F185" s="148" t="b">
        <v>0</v>
      </c>
      <c r="G185" s="148" t="b">
        <f t="shared" si="513"/>
        <v>0</v>
      </c>
      <c r="H185" s="144">
        <f t="shared" ca="1" si="548"/>
        <v>3</v>
      </c>
      <c r="I185" s="144">
        <f t="shared" ca="1" si="548"/>
        <v>1</v>
      </c>
      <c r="J185" s="144">
        <f t="shared" ca="1" si="548"/>
        <v>1</v>
      </c>
      <c r="K185" s="144">
        <f t="shared" ca="1" si="548"/>
        <v>1</v>
      </c>
      <c r="L185" s="144">
        <f t="shared" ca="1" si="548"/>
        <v>1</v>
      </c>
      <c r="M185" s="144">
        <f t="shared" ca="1" si="548"/>
        <v>1</v>
      </c>
      <c r="N185" s="144">
        <f t="shared" ca="1" si="548"/>
        <v>1</v>
      </c>
      <c r="O185" s="144">
        <f t="shared" ca="1" si="548"/>
        <v>1</v>
      </c>
      <c r="P185" s="144">
        <f t="shared" ca="1" si="548"/>
        <v>1</v>
      </c>
      <c r="Q185" s="144">
        <f t="shared" ca="1" si="548"/>
        <v>1</v>
      </c>
      <c r="R185" s="144">
        <f t="shared" ca="1" si="548"/>
        <v>2</v>
      </c>
      <c r="S185" s="144">
        <f t="shared" ca="1" si="548"/>
        <v>1</v>
      </c>
      <c r="T185" s="144">
        <f t="shared" ca="1" si="548"/>
        <v>1</v>
      </c>
      <c r="U185" s="144">
        <f t="shared" ca="1" si="548"/>
        <v>1</v>
      </c>
      <c r="V185" s="144">
        <f t="shared" ca="1" si="548"/>
        <v>1</v>
      </c>
      <c r="W185" s="144">
        <f t="shared" ca="1" si="548"/>
        <v>1</v>
      </c>
      <c r="X185" s="144">
        <f t="shared" ca="1" si="548"/>
        <v>1</v>
      </c>
      <c r="Y185" s="144">
        <f t="shared" ca="1" si="548"/>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00006 Presentation_SR_high_crop36SE 12SE CropgrazeFALSE (F33N11)</v>
      </c>
      <c r="AB185" s="10" t="str">
        <f ca="1">IF(COUNTIF(AA$5:AA185,AA185)=1,"-","Dup")</f>
        <v>-</v>
      </c>
      <c r="AC185" s="10"/>
      <c r="AD185" s="168" t="str">
        <f t="shared" ca="1" si="477"/>
        <v>-</v>
      </c>
      <c r="AE185" s="167" t="b">
        <v>1</v>
      </c>
      <c r="AF185" s="167" t="b">
        <v>1</v>
      </c>
      <c r="AG185" s="168" t="str">
        <f t="shared" ca="1" si="477"/>
        <v>-</v>
      </c>
      <c r="AH185" s="168" t="str">
        <f t="shared" ca="1" si="477"/>
        <v>-</v>
      </c>
      <c r="AI185" s="168" t="b">
        <f t="shared" ca="1" si="477"/>
        <v>1</v>
      </c>
      <c r="AJ185" s="10"/>
      <c r="AK185" s="166" t="b">
        <f t="shared" ca="1" si="478"/>
        <v>1</v>
      </c>
      <c r="AL185" s="166" t="str">
        <f t="shared" ca="1" si="478"/>
        <v>-</v>
      </c>
      <c r="AM185" s="166" t="str">
        <f t="shared" ca="1" si="478"/>
        <v>-</v>
      </c>
      <c r="AN185" s="166" t="str">
        <f t="shared" ca="1" si="478"/>
        <v>-</v>
      </c>
      <c r="AO185" s="166" t="b">
        <f t="shared" ca="1" si="478"/>
        <v>0</v>
      </c>
      <c r="AP185" s="166" t="b">
        <f t="shared" ca="1" si="478"/>
        <v>0</v>
      </c>
      <c r="AQ185" s="166">
        <f t="shared" ca="1" si="479"/>
        <v>0</v>
      </c>
      <c r="AR185" s="166" t="b">
        <f t="shared" ca="1" si="480"/>
        <v>0</v>
      </c>
      <c r="AS185" s="166" t="b">
        <f t="shared" ca="1" si="480"/>
        <v>0</v>
      </c>
      <c r="AT185" s="166" t="str">
        <f t="shared" ca="1" si="480"/>
        <v>-</v>
      </c>
      <c r="AU185" s="166" t="str">
        <f t="shared" ca="1" si="480"/>
        <v>-</v>
      </c>
      <c r="AV185" s="166" t="str">
        <f t="shared" ca="1" si="480"/>
        <v>-</v>
      </c>
      <c r="AW185" s="10"/>
      <c r="AX185" s="166" t="b">
        <f t="shared" ca="1" si="481"/>
        <v>1</v>
      </c>
      <c r="AY185" s="168" t="b">
        <f t="shared" ca="1" si="482"/>
        <v>1</v>
      </c>
      <c r="AZ185" s="168" t="b">
        <f t="shared" ca="1" si="482"/>
        <v>1</v>
      </c>
      <c r="BA185" s="167">
        <f t="shared" ca="1" si="483"/>
        <v>3108</v>
      </c>
      <c r="BB185" s="168" t="str">
        <f t="shared" ca="1" si="531"/>
        <v>-</v>
      </c>
      <c r="BC185" s="168" t="str">
        <f t="shared" ca="1" si="531"/>
        <v>-</v>
      </c>
      <c r="BD185" s="168" t="str">
        <f t="shared" ca="1" si="531"/>
        <v>-</v>
      </c>
      <c r="BE185" s="168" t="str">
        <f t="shared" ca="1" si="531"/>
        <v>-</v>
      </c>
      <c r="BF185" s="168" t="str">
        <f t="shared" ca="1" si="531"/>
        <v>-</v>
      </c>
      <c r="BG185" s="168">
        <f t="shared" ca="1" si="531"/>
        <v>1</v>
      </c>
      <c r="BH185" s="168">
        <f t="shared" ca="1" si="531"/>
        <v>1</v>
      </c>
      <c r="BI185" s="168" t="str">
        <f t="shared" ca="1" si="531"/>
        <v>-</v>
      </c>
      <c r="BJ185" s="168" t="str">
        <f t="shared" ca="1" si="531"/>
        <v>-</v>
      </c>
      <c r="BK185" s="10"/>
      <c r="BL185" s="168" t="str">
        <f t="shared" ca="1" si="531"/>
        <v>-</v>
      </c>
      <c r="BM185" s="168" t="str">
        <f t="shared" ca="1" si="531"/>
        <v>-</v>
      </c>
      <c r="BN185" s="168" t="str">
        <f t="shared" ca="1" si="531"/>
        <v>-</v>
      </c>
      <c r="BO185" s="168" t="str">
        <f t="shared" ca="1" si="531"/>
        <v>-</v>
      </c>
      <c r="BP185" s="168" t="str">
        <f t="shared" ca="1" si="531"/>
        <v>-</v>
      </c>
      <c r="BQ185" s="168" t="str">
        <f t="shared" ca="1" si="531"/>
        <v>-</v>
      </c>
      <c r="BR185" s="168" t="str">
        <f t="shared" ca="1" si="531"/>
        <v>-</v>
      </c>
      <c r="BS185" s="168" t="str">
        <f t="shared" ca="1" si="531"/>
        <v>-</v>
      </c>
      <c r="BT185" s="168" t="str">
        <f t="shared" ca="1" si="531"/>
        <v>-</v>
      </c>
      <c r="BU185" s="168" t="str">
        <f t="shared" ca="1" si="531"/>
        <v>-</v>
      </c>
      <c r="BV185" s="168" t="str">
        <f t="shared" ca="1" si="531"/>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35"/>
        <v>-</v>
      </c>
      <c r="CI185" s="168" t="str">
        <f t="shared" ca="1" si="535"/>
        <v>-</v>
      </c>
      <c r="CJ185" s="168" t="str">
        <f t="shared" ca="1" si="535"/>
        <v>-</v>
      </c>
      <c r="CK185" s="168" t="str">
        <f t="shared" ca="1" si="535"/>
        <v>-</v>
      </c>
      <c r="CL185" s="168" t="str">
        <f t="shared" ca="1" si="535"/>
        <v>-</v>
      </c>
      <c r="CM185" s="168" t="str">
        <f t="shared" ca="1" si="535"/>
        <v>-</v>
      </c>
      <c r="CN185" s="168" t="str">
        <f t="shared" ca="1" si="535"/>
        <v>-</v>
      </c>
      <c r="CO185" s="168" t="str">
        <f t="shared" ca="1" si="535"/>
        <v>-</v>
      </c>
      <c r="CP185" s="168">
        <f t="shared" ca="1" si="535"/>
        <v>1</v>
      </c>
      <c r="CQ185" s="168">
        <f t="shared" ca="1" si="535"/>
        <v>1</v>
      </c>
      <c r="CR185" s="168">
        <f t="shared" ca="1" si="535"/>
        <v>0</v>
      </c>
      <c r="CS185" s="168" t="str">
        <f t="shared" ca="1" si="535"/>
        <v>-</v>
      </c>
      <c r="CT185" s="168" t="str">
        <f t="shared" ca="1" si="535"/>
        <v>-</v>
      </c>
      <c r="CU185" s="168" t="str">
        <f t="shared" ca="1" si="535"/>
        <v>-</v>
      </c>
      <c r="CV185" s="168" t="str">
        <f t="shared" ca="1" si="535"/>
        <v>-</v>
      </c>
      <c r="CW185" s="168" t="str">
        <f t="shared" ca="1" si="535"/>
        <v>-</v>
      </c>
      <c r="CX185" s="168" t="str">
        <f t="shared" ca="1" si="536"/>
        <v>-</v>
      </c>
      <c r="CY185" s="168" t="str">
        <f t="shared" ca="1" si="536"/>
        <v>-</v>
      </c>
      <c r="CZ185" s="168">
        <f t="shared" ca="1" si="536"/>
        <v>0</v>
      </c>
      <c r="DA185" s="168" t="str">
        <f t="shared" ca="1" si="536"/>
        <v>-</v>
      </c>
      <c r="DB185" s="168" t="str">
        <f t="shared" ca="1" si="536"/>
        <v>-</v>
      </c>
      <c r="DC185" s="168" t="str">
        <f t="shared" ca="1" si="536"/>
        <v>-</v>
      </c>
      <c r="DD185" s="168" t="str">
        <f t="shared" ca="1" si="536"/>
        <v>-</v>
      </c>
      <c r="DE185" s="168" t="str">
        <f t="shared" ca="1" si="536"/>
        <v>-</v>
      </c>
      <c r="DF185" s="168">
        <f t="shared" ca="1" si="536"/>
        <v>0</v>
      </c>
      <c r="DG185" s="168">
        <f t="shared" ca="1" si="536"/>
        <v>0</v>
      </c>
      <c r="DH185" s="168">
        <f t="shared" ca="1" si="536"/>
        <v>0</v>
      </c>
      <c r="DI185" s="168">
        <f t="shared" ca="1" si="536"/>
        <v>0</v>
      </c>
      <c r="DJ185" s="168">
        <f t="shared" ca="1" si="536"/>
        <v>0</v>
      </c>
      <c r="DK185" s="168">
        <f t="shared" ca="1" si="536"/>
        <v>0</v>
      </c>
      <c r="DL185" s="168">
        <f t="shared" ca="1" si="536"/>
        <v>0</v>
      </c>
      <c r="DM185" s="168" t="str">
        <f t="shared" ca="1" si="536"/>
        <v>-</v>
      </c>
      <c r="DN185" s="168" t="str">
        <f t="shared" ca="1" si="532"/>
        <v>-</v>
      </c>
      <c r="DO185" s="168" t="str">
        <f t="shared" ca="1" si="532"/>
        <v>-</v>
      </c>
      <c r="DP185" s="168" t="str">
        <f t="shared" ca="1" si="532"/>
        <v>-</v>
      </c>
      <c r="DQ185" s="168" t="str">
        <f t="shared" ca="1" si="532"/>
        <v>-</v>
      </c>
      <c r="DR185" s="168" t="str">
        <f t="shared" ca="1" si="532"/>
        <v>-</v>
      </c>
      <c r="DS185" s="168" t="str">
        <f t="shared" ca="1" si="532"/>
        <v>-</v>
      </c>
      <c r="DT185" s="168" t="str">
        <f t="shared" ca="1" si="532"/>
        <v>-</v>
      </c>
      <c r="DU185" s="168" t="str">
        <f t="shared" ca="1" si="532"/>
        <v>-</v>
      </c>
      <c r="DV185" s="168" t="str">
        <f t="shared" ca="1" si="532"/>
        <v>-</v>
      </c>
      <c r="DW185" s="168" t="str">
        <f t="shared" ca="1" si="533"/>
        <v>-</v>
      </c>
      <c r="DX185" s="10"/>
      <c r="DY185" s="168">
        <f t="shared" ca="1" si="533"/>
        <v>1</v>
      </c>
      <c r="DZ185" s="168" t="str">
        <f t="shared" ca="1" si="533"/>
        <v>-</v>
      </c>
      <c r="EA185" s="168" t="str">
        <f t="shared" ca="1" si="533"/>
        <v>-</v>
      </c>
      <c r="EB185" s="168" t="str">
        <f t="shared" ca="1" si="533"/>
        <v>-</v>
      </c>
      <c r="EC185" s="168" t="str">
        <f t="shared" ca="1" si="486"/>
        <v>-</v>
      </c>
      <c r="ED185" s="168" t="b">
        <f t="shared" ca="1" si="486"/>
        <v>0</v>
      </c>
      <c r="EE185" s="168" t="str">
        <f t="shared" ca="1" si="486"/>
        <v>-</v>
      </c>
      <c r="EF185" s="168">
        <f t="shared" ca="1" si="486"/>
        <v>0</v>
      </c>
      <c r="EG185" s="168" t="str">
        <f t="shared" ca="1" si="486"/>
        <v>-</v>
      </c>
      <c r="EH185" s="166" cm="1">
        <f t="array" aca="1" ref="EH185" ca="1">INDEX(i.rev,$K185,EH$15)</f>
        <v>1</v>
      </c>
      <c r="EI185" s="168">
        <f t="shared" ca="1" si="541"/>
        <v>0</v>
      </c>
      <c r="EJ185" s="168">
        <f t="shared" ca="1" si="541"/>
        <v>1</v>
      </c>
      <c r="EK185" s="168">
        <f t="shared" ca="1" si="541"/>
        <v>0</v>
      </c>
      <c r="EL185" s="168">
        <f t="shared" ca="1" si="541"/>
        <v>1</v>
      </c>
      <c r="EM185" s="168">
        <f t="shared" ca="1" si="541"/>
        <v>1</v>
      </c>
      <c r="EN185" s="168">
        <f t="shared" ca="1" si="541"/>
        <v>1</v>
      </c>
      <c r="EO185" s="168">
        <f t="shared" ca="1" si="541"/>
        <v>0</v>
      </c>
      <c r="EP185" s="168">
        <f t="shared" ca="1" si="541"/>
        <v>0</v>
      </c>
      <c r="EQ185" s="168">
        <f t="shared" ca="1" si="541"/>
        <v>0</v>
      </c>
      <c r="ER185" s="168">
        <f t="shared" ca="1" si="541"/>
        <v>0</v>
      </c>
      <c r="ES185" s="168">
        <f t="shared" ca="1" si="541"/>
        <v>0</v>
      </c>
      <c r="ET185" s="168">
        <f t="shared" ca="1" si="541"/>
        <v>0</v>
      </c>
      <c r="EU185" s="168">
        <f t="shared" ca="1" si="541"/>
        <v>0</v>
      </c>
      <c r="EV185" s="168">
        <f t="shared" ca="1" si="541"/>
        <v>0</v>
      </c>
      <c r="EW185" s="168">
        <f t="shared" ca="1" si="541"/>
        <v>0</v>
      </c>
      <c r="EX185" s="168">
        <f t="shared" ca="1" si="541"/>
        <v>0</v>
      </c>
      <c r="EY185" s="166" cm="1">
        <f t="array" aca="1" ref="EY185" ca="1">INDEX(i.rev,$K185,EY$15)</f>
        <v>0</v>
      </c>
      <c r="EZ185" s="168">
        <f t="shared" ca="1" si="488"/>
        <v>0</v>
      </c>
      <c r="FA185" s="166" cm="1">
        <f t="array" aca="1" ref="FA185" ca="1">INDEX(i.rev,$K185,FA$15)</f>
        <v>1</v>
      </c>
      <c r="FB185" s="168">
        <f t="shared" ca="1" si="529"/>
        <v>0</v>
      </c>
      <c r="FC185" s="168">
        <f t="shared" ca="1" si="529"/>
        <v>0</v>
      </c>
      <c r="FD185" s="168">
        <f t="shared" ca="1" si="529"/>
        <v>0</v>
      </c>
      <c r="FE185" s="168">
        <f t="shared" ca="1" si="529"/>
        <v>0</v>
      </c>
      <c r="FF185" s="168">
        <f t="shared" ca="1" si="529"/>
        <v>0</v>
      </c>
      <c r="FG185" s="168">
        <f t="shared" ref="FG185:GG185" ca="1" si="551">OFFSET(FG$5,$B185,0)</f>
        <v>0</v>
      </c>
      <c r="FH185" s="168">
        <f t="shared" ca="1" si="551"/>
        <v>0</v>
      </c>
      <c r="FI185" s="10">
        <v>0.25</v>
      </c>
      <c r="FJ185" s="166" t="b">
        <f t="shared" si="545"/>
        <v>1</v>
      </c>
      <c r="FK185" s="192">
        <f t="shared" si="546"/>
        <v>532.5</v>
      </c>
      <c r="FL185" s="166" t="b">
        <f t="shared" si="524"/>
        <v>1</v>
      </c>
      <c r="FM185" s="192">
        <f t="shared" si="549"/>
        <v>12</v>
      </c>
      <c r="FN185" s="192">
        <f t="shared" si="549"/>
        <v>40</v>
      </c>
      <c r="FO185" s="166" t="b">
        <f t="shared" ca="1" si="491"/>
        <v>0</v>
      </c>
      <c r="FP185" s="166" t="b">
        <f t="shared" ca="1" si="491"/>
        <v>0</v>
      </c>
      <c r="FQ185" s="166" t="b">
        <f t="shared" ca="1" si="491"/>
        <v>1</v>
      </c>
      <c r="FR185" s="168">
        <f t="shared" ca="1" si="551"/>
        <v>0</v>
      </c>
      <c r="FS185" s="166">
        <f t="shared" ca="1" si="492"/>
        <v>1</v>
      </c>
      <c r="FT185" s="166">
        <f t="shared" ca="1" si="492"/>
        <v>1</v>
      </c>
      <c r="FU185" s="168" t="str">
        <f t="shared" ca="1" si="551"/>
        <v>-</v>
      </c>
      <c r="FV185" s="168" t="str">
        <f t="shared" ca="1" si="551"/>
        <v>-</v>
      </c>
      <c r="FW185" s="168" t="str">
        <f t="shared" ca="1" si="551"/>
        <v>-</v>
      </c>
      <c r="FX185" s="168" t="str">
        <f t="shared" ca="1" si="551"/>
        <v>-</v>
      </c>
      <c r="FY185" s="168" t="str">
        <f t="shared" ca="1" si="551"/>
        <v>-</v>
      </c>
      <c r="FZ185" s="168" t="str">
        <f t="shared" ca="1" si="551"/>
        <v>-</v>
      </c>
      <c r="GA185" s="168" t="str">
        <f t="shared" ca="1" si="551"/>
        <v>-</v>
      </c>
      <c r="GB185" s="168" t="str">
        <f t="shared" ca="1" si="551"/>
        <v>-</v>
      </c>
      <c r="GC185" s="168" t="str">
        <f t="shared" ca="1" si="551"/>
        <v>-</v>
      </c>
      <c r="GD185" s="168" t="b">
        <f t="shared" ca="1" si="551"/>
        <v>1</v>
      </c>
      <c r="GE185" s="168" t="str">
        <f t="shared" ca="1" si="551"/>
        <v>-</v>
      </c>
      <c r="GF185" s="168" t="str">
        <f t="shared" ca="1" si="551"/>
        <v>-</v>
      </c>
      <c r="GG185" s="168" t="str">
        <f t="shared" ca="1" si="551"/>
        <v>-</v>
      </c>
      <c r="GH185" s="168" t="str">
        <f t="shared" ca="1" si="493"/>
        <v>-</v>
      </c>
      <c r="GI185" s="168" t="str">
        <f t="shared" ca="1" si="493"/>
        <v>-</v>
      </c>
      <c r="GJ185" s="168" t="str">
        <f t="shared" ca="1" si="493"/>
        <v>-</v>
      </c>
      <c r="GK185" s="168" t="str">
        <f t="shared" ca="1" si="493"/>
        <v>-</v>
      </c>
      <c r="GL185" s="168" t="str">
        <f t="shared" ca="1" si="493"/>
        <v>-</v>
      </c>
      <c r="GM185" s="168" t="str">
        <f t="shared" ca="1" si="493"/>
        <v>-</v>
      </c>
      <c r="GN185" s="168" t="str">
        <f t="shared" ca="1" si="493"/>
        <v>-</v>
      </c>
      <c r="GO185" s="168" t="str">
        <f t="shared" ca="1" si="493"/>
        <v>-</v>
      </c>
      <c r="GP185" s="168" t="str">
        <f t="shared" ca="1" si="493"/>
        <v>-</v>
      </c>
      <c r="GQ185" s="168" t="str">
        <f t="shared" ca="1" si="493"/>
        <v>-</v>
      </c>
      <c r="GR185" s="168" t="str">
        <f t="shared" ca="1" si="493"/>
        <v>-</v>
      </c>
      <c r="GS185" s="168">
        <f t="shared" ca="1" si="493"/>
        <v>500</v>
      </c>
      <c r="GT185" s="168">
        <f t="shared" ca="1" si="493"/>
        <v>500</v>
      </c>
      <c r="GU185" s="168" t="str">
        <f t="shared" ca="1" si="493"/>
        <v>-</v>
      </c>
      <c r="GV185" s="168" t="str">
        <f t="shared" ca="1" si="493"/>
        <v>-</v>
      </c>
      <c r="GW185" s="168" t="str">
        <f t="shared" ca="1" si="493"/>
        <v>-</v>
      </c>
      <c r="GX185" s="168" t="str">
        <f t="shared" ca="1" si="543"/>
        <v>-</v>
      </c>
      <c r="GY185" s="168" t="str">
        <f t="shared" ca="1" si="543"/>
        <v>-</v>
      </c>
      <c r="GZ185" s="168" t="str">
        <f t="shared" ca="1" si="547"/>
        <v>-</v>
      </c>
      <c r="HA185" s="168" t="str">
        <f t="shared" ca="1" si="547"/>
        <v>-</v>
      </c>
      <c r="HB185" s="168" t="str">
        <f t="shared" ca="1" si="547"/>
        <v>-</v>
      </c>
      <c r="HC185" s="168" t="str">
        <f t="shared" ca="1" si="547"/>
        <v>-</v>
      </c>
      <c r="HD185" s="168" t="str">
        <f t="shared" ca="1" si="547"/>
        <v>-</v>
      </c>
      <c r="HE185" s="168" t="str">
        <f t="shared" ca="1" si="547"/>
        <v>-</v>
      </c>
      <c r="HF185" s="168" t="str">
        <f t="shared" ca="1" si="547"/>
        <v>-</v>
      </c>
      <c r="HG185" s="168" t="str">
        <f t="shared" ca="1" si="547"/>
        <v>-</v>
      </c>
      <c r="HH185" s="168" t="str">
        <f t="shared" ca="1" si="547"/>
        <v>-</v>
      </c>
      <c r="HI185" s="168" t="str">
        <f t="shared" ca="1" si="547"/>
        <v>-</v>
      </c>
      <c r="HJ185" s="168" t="str">
        <f t="shared" ca="1" si="547"/>
        <v>-</v>
      </c>
      <c r="HK185" s="168" t="str">
        <f t="shared" ca="1" si="547"/>
        <v>-</v>
      </c>
      <c r="HL185" s="168" t="str">
        <f t="shared" ca="1" si="547"/>
        <v>-</v>
      </c>
      <c r="HM185" s="168" t="str">
        <f t="shared" ca="1" si="547"/>
        <v>-</v>
      </c>
      <c r="HN185" s="168" t="str">
        <f t="shared" ca="1" si="547"/>
        <v>-</v>
      </c>
      <c r="HO185" s="168" t="str">
        <f t="shared" ca="1" si="547"/>
        <v>-</v>
      </c>
      <c r="HP185" s="168" t="str">
        <f t="shared" ca="1" si="547"/>
        <v>-</v>
      </c>
      <c r="HQ185" s="168" t="str">
        <f t="shared" ca="1" si="547"/>
        <v>-</v>
      </c>
      <c r="HR185" s="168" t="str">
        <f t="shared" ca="1" si="547"/>
        <v>-</v>
      </c>
      <c r="HS185" s="168" t="str">
        <f t="shared" ca="1" si="547"/>
        <v>-</v>
      </c>
      <c r="HT185" s="168" t="str">
        <f t="shared" ca="1" si="547"/>
        <v>-</v>
      </c>
      <c r="HU185" s="168" t="str">
        <f t="shared" ca="1" si="547"/>
        <v>-</v>
      </c>
      <c r="HV185" s="168" t="str">
        <f t="shared" ca="1" si="547"/>
        <v>-</v>
      </c>
      <c r="HW185" s="168" t="str">
        <f t="shared" ca="1" si="547"/>
        <v>-</v>
      </c>
      <c r="HX185" s="168" t="str">
        <f t="shared" ca="1" si="547"/>
        <v>-</v>
      </c>
      <c r="HY185" s="168" t="str">
        <f t="shared" ca="1" si="547"/>
        <v>-</v>
      </c>
      <c r="HZ185" s="168" t="str">
        <f t="shared" ca="1" si="547"/>
        <v>-</v>
      </c>
      <c r="IA185" s="168" t="str">
        <f t="shared" ca="1" si="547"/>
        <v>-</v>
      </c>
      <c r="IB185" s="168" t="str">
        <f t="shared" ca="1" si="547"/>
        <v>-</v>
      </c>
      <c r="IC185" s="168" t="str">
        <f t="shared" ca="1" si="547"/>
        <v>-</v>
      </c>
      <c r="ID185" s="168" t="str">
        <f t="shared" ca="1" si="547"/>
        <v>-</v>
      </c>
      <c r="IE185" s="168" t="str">
        <f t="shared" ca="1" si="547"/>
        <v>-</v>
      </c>
      <c r="IF185" s="168" t="str">
        <f t="shared" ca="1" si="547"/>
        <v>-</v>
      </c>
      <c r="IG185" s="168" t="str">
        <f t="shared" ca="1" si="547"/>
        <v>-</v>
      </c>
      <c r="IH185" s="168" t="str">
        <f t="shared" ref="GZ185:IO191" ca="1" si="552">OFFSET(IH$5,$B185,0)</f>
        <v>-</v>
      </c>
      <c r="II185" s="168" t="str">
        <f t="shared" ca="1" si="552"/>
        <v>-</v>
      </c>
      <c r="IJ185" s="168" t="str">
        <f t="shared" ca="1" si="552"/>
        <v>-</v>
      </c>
      <c r="IK185" s="168" t="str">
        <f t="shared" ca="1" si="552"/>
        <v>-</v>
      </c>
      <c r="IL185" s="168" t="str">
        <f t="shared" ca="1" si="552"/>
        <v>-</v>
      </c>
      <c r="IM185" s="168" t="str">
        <f t="shared" ca="1" si="552"/>
        <v>-</v>
      </c>
      <c r="IN185" s="168" t="str">
        <f t="shared" ca="1" si="552"/>
        <v>-</v>
      </c>
      <c r="IO185" s="168" t="str">
        <f t="shared" ca="1" si="552"/>
        <v>-</v>
      </c>
      <c r="IP185" s="168" t="str">
        <f t="shared" ca="1" si="496"/>
        <v>-</v>
      </c>
      <c r="IQ185" s="168" t="str">
        <f t="shared" ca="1" si="496"/>
        <v>-</v>
      </c>
      <c r="IR185" s="168" t="str">
        <f t="shared" ca="1" si="496"/>
        <v>-</v>
      </c>
      <c r="IS185" s="168" t="str">
        <f t="shared" ca="1" si="496"/>
        <v>-</v>
      </c>
      <c r="IT185" s="168" t="str">
        <f t="shared" ca="1" si="496"/>
        <v>-</v>
      </c>
      <c r="IU185" s="168" t="str">
        <f t="shared" ca="1" si="496"/>
        <v>-</v>
      </c>
      <c r="IV185" s="168" t="str">
        <f t="shared" ca="1" si="496"/>
        <v>-</v>
      </c>
      <c r="IW185" s="168" t="str">
        <f t="shared" ca="1" si="496"/>
        <v>-</v>
      </c>
      <c r="IX185" s="168" t="str">
        <f t="shared" ca="1" si="496"/>
        <v>-</v>
      </c>
      <c r="IY185" s="168" t="str">
        <f t="shared" ca="1" si="496"/>
        <v>-</v>
      </c>
      <c r="IZ185" s="10"/>
      <c r="JA185" s="166">
        <f t="shared" ca="1" si="497"/>
        <v>4.4999999999999998E-2</v>
      </c>
      <c r="JB185" s="166">
        <f t="shared" ca="1" si="498"/>
        <v>4.4999999999999998E-2</v>
      </c>
      <c r="JC185" s="168">
        <f t="shared" ca="1" si="539"/>
        <v>1</v>
      </c>
      <c r="JD185" s="168">
        <f t="shared" ca="1" si="539"/>
        <v>0</v>
      </c>
      <c r="JE185" s="168">
        <f t="shared" ca="1" si="539"/>
        <v>1</v>
      </c>
      <c r="JF185" s="168">
        <f t="shared" ca="1" si="539"/>
        <v>1</v>
      </c>
      <c r="JG185" s="168">
        <f t="shared" ca="1" si="539"/>
        <v>0</v>
      </c>
      <c r="JH185" s="168">
        <f t="shared" ca="1" si="539"/>
        <v>70</v>
      </c>
      <c r="JI185" s="168">
        <f t="shared" ca="1" si="539"/>
        <v>50</v>
      </c>
      <c r="JJ185" s="168">
        <f t="shared" ca="1" si="539"/>
        <v>70</v>
      </c>
      <c r="JK185" s="168">
        <f t="shared" ca="1" si="539"/>
        <v>50</v>
      </c>
      <c r="JL185" s="166">
        <f t="shared" ca="1" si="500"/>
        <v>1</v>
      </c>
      <c r="JM185" s="166">
        <f t="shared" ca="1" si="501"/>
        <v>1</v>
      </c>
      <c r="JN185" s="166">
        <f t="shared" ca="1" si="502"/>
        <v>1</v>
      </c>
      <c r="JO185" s="166">
        <f t="shared" ca="1" si="503"/>
        <v>1</v>
      </c>
      <c r="JP185" s="166">
        <f t="shared" ca="1" si="503"/>
        <v>1</v>
      </c>
      <c r="JQ185" s="168">
        <f t="shared" ca="1" si="539"/>
        <v>1</v>
      </c>
      <c r="JR185" s="10"/>
      <c r="JS185" s="168">
        <f t="shared" ca="1" si="539"/>
        <v>1</v>
      </c>
      <c r="JT185" s="166">
        <f t="shared" ca="1" si="504"/>
        <v>1</v>
      </c>
      <c r="JU185" s="168">
        <f t="shared" ca="1" si="539"/>
        <v>1</v>
      </c>
      <c r="JV185" s="168">
        <f t="shared" ca="1" si="539"/>
        <v>1</v>
      </c>
      <c r="JW185" s="168">
        <f t="shared" ca="1" si="539"/>
        <v>1</v>
      </c>
      <c r="JX185" s="168">
        <f t="shared" ca="1" si="539"/>
        <v>1</v>
      </c>
      <c r="JY185" s="168">
        <f t="shared" ca="1" si="539"/>
        <v>1</v>
      </c>
      <c r="JZ185" s="168">
        <f t="shared" ca="1" si="539"/>
        <v>1</v>
      </c>
      <c r="KA185" s="166">
        <f t="shared" ca="1" si="505"/>
        <v>1</v>
      </c>
      <c r="KB185" s="166">
        <f t="shared" ca="1" si="506"/>
        <v>1</v>
      </c>
      <c r="KC185" s="166">
        <f t="shared" ca="1" si="507"/>
        <v>1</v>
      </c>
      <c r="KD185" s="166" t="str">
        <f t="shared" ca="1" si="508"/>
        <v>-</v>
      </c>
      <c r="KE185" s="168" t="str">
        <f t="shared" ca="1" si="509"/>
        <v>-</v>
      </c>
      <c r="KF185" s="166" t="str">
        <f t="shared" ca="1" si="510"/>
        <v>-</v>
      </c>
      <c r="KG185" s="166" t="str">
        <f t="shared" ca="1" si="511"/>
        <v>-</v>
      </c>
      <c r="KH185" s="166" t="b">
        <f t="shared" ca="1" si="512"/>
        <v>0</v>
      </c>
      <c r="KI185" s="168">
        <f t="shared" ca="1" si="539"/>
        <v>0</v>
      </c>
      <c r="KJ185" s="27">
        <v>0</v>
      </c>
    </row>
    <row r="186" spans="1:296" s="148" customFormat="1" outlineLevel="1">
      <c r="A186" s="126">
        <f t="shared" si="13"/>
        <v>181</v>
      </c>
      <c r="B186" s="126">
        <f t="shared" si="550"/>
        <v>13</v>
      </c>
      <c r="C186" s="148">
        <v>1000</v>
      </c>
      <c r="D186" s="148" t="s">
        <v>884</v>
      </c>
      <c r="E186" s="148" t="b">
        <v>0</v>
      </c>
      <c r="F186" s="148" t="b">
        <v>0</v>
      </c>
      <c r="G186" s="148" t="b">
        <f t="shared" si="513"/>
        <v>0</v>
      </c>
      <c r="H186" s="144">
        <f t="shared" ca="1" si="548"/>
        <v>3</v>
      </c>
      <c r="I186" s="144">
        <f t="shared" ca="1" si="548"/>
        <v>1</v>
      </c>
      <c r="J186" s="144">
        <f t="shared" ca="1" si="548"/>
        <v>1</v>
      </c>
      <c r="K186" s="144">
        <f t="shared" ca="1" si="548"/>
        <v>1</v>
      </c>
      <c r="L186" s="144">
        <f t="shared" ca="1" si="548"/>
        <v>1</v>
      </c>
      <c r="M186" s="144">
        <f t="shared" ca="1" si="548"/>
        <v>1</v>
      </c>
      <c r="N186" s="144">
        <f t="shared" ca="1" si="548"/>
        <v>1</v>
      </c>
      <c r="O186" s="144">
        <f t="shared" ca="1" si="548"/>
        <v>1</v>
      </c>
      <c r="P186" s="144">
        <f t="shared" ca="1" si="548"/>
        <v>1</v>
      </c>
      <c r="Q186" s="144">
        <f t="shared" ca="1" si="548"/>
        <v>1</v>
      </c>
      <c r="R186" s="144">
        <f t="shared" ca="1" si="548"/>
        <v>2</v>
      </c>
      <c r="S186" s="144">
        <f t="shared" ca="1" si="548"/>
        <v>1</v>
      </c>
      <c r="T186" s="144">
        <f t="shared" ca="1" si="548"/>
        <v>1</v>
      </c>
      <c r="U186" s="144">
        <f t="shared" ca="1" si="548"/>
        <v>1</v>
      </c>
      <c r="V186" s="144">
        <f t="shared" ca="1" si="548"/>
        <v>1</v>
      </c>
      <c r="W186" s="144">
        <f t="shared" ca="1" si="548"/>
        <v>1</v>
      </c>
      <c r="X186" s="144">
        <f t="shared" ca="1" si="548"/>
        <v>1</v>
      </c>
      <c r="Y186" s="144">
        <f t="shared" ca="1" si="548"/>
        <v>1</v>
      </c>
      <c r="AA186" s="162" t="str" cm="1">
        <f t="array" aca="1" ref="AA186" ca="1">TEXT(LEFT(OFFSET(AA186,-1,0),5)+1,"00000")&amp;MID(OFFSET(AA186,-1,0),6,FIND(" ",OFFSET(AA186,-1,0),7)-5)
&amp;FM186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00007 Presentation_SR_high_crop36SE 8SE CropgrazeFALSE (F33N11)</v>
      </c>
      <c r="AB186" s="10" t="str">
        <f ca="1">IF(COUNTIF(AA$5:AA186,AA186)=1,"-","Dup")</f>
        <v>-</v>
      </c>
      <c r="AC186" s="10"/>
      <c r="AD186" s="168" t="str">
        <f t="shared" ca="1" si="477"/>
        <v>-</v>
      </c>
      <c r="AE186" s="167" t="b">
        <v>1</v>
      </c>
      <c r="AF186" s="167" t="b">
        <v>1</v>
      </c>
      <c r="AG186" s="168" t="str">
        <f t="shared" ca="1" si="477"/>
        <v>-</v>
      </c>
      <c r="AH186" s="168" t="str">
        <f t="shared" ca="1" si="477"/>
        <v>-</v>
      </c>
      <c r="AI186" s="168" t="b">
        <f t="shared" ca="1" si="477"/>
        <v>1</v>
      </c>
      <c r="AJ186" s="10"/>
      <c r="AK186" s="166" t="b">
        <f t="shared" ca="1" si="478"/>
        <v>1</v>
      </c>
      <c r="AL186" s="166" t="str">
        <f t="shared" ca="1" si="478"/>
        <v>-</v>
      </c>
      <c r="AM186" s="166" t="str">
        <f t="shared" ca="1" si="478"/>
        <v>-</v>
      </c>
      <c r="AN186" s="166" t="str">
        <f t="shared" ca="1" si="478"/>
        <v>-</v>
      </c>
      <c r="AO186" s="166" t="b">
        <f t="shared" ca="1" si="478"/>
        <v>0</v>
      </c>
      <c r="AP186" s="166" t="b">
        <f t="shared" ca="1" si="478"/>
        <v>0</v>
      </c>
      <c r="AQ186" s="166">
        <f t="shared" ca="1" si="479"/>
        <v>0</v>
      </c>
      <c r="AR186" s="166" t="b">
        <f t="shared" ca="1" si="480"/>
        <v>0</v>
      </c>
      <c r="AS186" s="166" t="b">
        <f t="shared" ca="1" si="480"/>
        <v>0</v>
      </c>
      <c r="AT186" s="166" t="str">
        <f t="shared" ca="1" si="480"/>
        <v>-</v>
      </c>
      <c r="AU186" s="166" t="str">
        <f t="shared" ca="1" si="480"/>
        <v>-</v>
      </c>
      <c r="AV186" s="166" t="str">
        <f t="shared" ca="1" si="480"/>
        <v>-</v>
      </c>
      <c r="AW186" s="10"/>
      <c r="AX186" s="166" t="b">
        <f t="shared" ca="1" si="481"/>
        <v>1</v>
      </c>
      <c r="AY186" s="168" t="b">
        <f t="shared" ca="1" si="482"/>
        <v>1</v>
      </c>
      <c r="AZ186" s="168" t="b">
        <f t="shared" ca="1" si="482"/>
        <v>1</v>
      </c>
      <c r="BA186" s="167">
        <f t="shared" ca="1" si="483"/>
        <v>3108</v>
      </c>
      <c r="BB186" s="168" t="str">
        <f t="shared" ca="1" si="531"/>
        <v>-</v>
      </c>
      <c r="BC186" s="168" t="str">
        <f t="shared" ca="1" si="531"/>
        <v>-</v>
      </c>
      <c r="BD186" s="168" t="str">
        <f t="shared" ca="1" si="531"/>
        <v>-</v>
      </c>
      <c r="BE186" s="168" t="str">
        <f t="shared" ca="1" si="531"/>
        <v>-</v>
      </c>
      <c r="BF186" s="168" t="str">
        <f t="shared" ca="1" si="531"/>
        <v>-</v>
      </c>
      <c r="BG186" s="168">
        <f t="shared" ca="1" si="531"/>
        <v>1</v>
      </c>
      <c r="BH186" s="168">
        <f t="shared" ca="1" si="531"/>
        <v>1</v>
      </c>
      <c r="BI186" s="168" t="str">
        <f t="shared" ca="1" si="531"/>
        <v>-</v>
      </c>
      <c r="BJ186" s="168" t="str">
        <f t="shared" ca="1" si="531"/>
        <v>-</v>
      </c>
      <c r="BK186" s="10"/>
      <c r="BL186" s="168" t="str">
        <f t="shared" ca="1" si="531"/>
        <v>-</v>
      </c>
      <c r="BM186" s="168" t="str">
        <f t="shared" ca="1" si="531"/>
        <v>-</v>
      </c>
      <c r="BN186" s="168" t="str">
        <f t="shared" ca="1" si="531"/>
        <v>-</v>
      </c>
      <c r="BO186" s="168" t="str">
        <f t="shared" ca="1" si="531"/>
        <v>-</v>
      </c>
      <c r="BP186" s="168" t="str">
        <f t="shared" ca="1" si="531"/>
        <v>-</v>
      </c>
      <c r="BQ186" s="168" t="str">
        <f t="shared" ca="1" si="531"/>
        <v>-</v>
      </c>
      <c r="BR186" s="168" t="str">
        <f t="shared" ref="BR186:BV186" ca="1" si="553">OFFSET(BR$5,$B186,0)</f>
        <v>-</v>
      </c>
      <c r="BS186" s="168" t="str">
        <f t="shared" ca="1" si="553"/>
        <v>-</v>
      </c>
      <c r="BT186" s="168" t="str">
        <f t="shared" ca="1" si="553"/>
        <v>-</v>
      </c>
      <c r="BU186" s="168" t="str">
        <f t="shared" ca="1" si="553"/>
        <v>-</v>
      </c>
      <c r="BV186" s="168" t="str">
        <f t="shared" ca="1" si="553"/>
        <v>-</v>
      </c>
      <c r="BW186" s="166" t="str" cm="1">
        <f t="array" aca="1" ref="BW186" ca="1">INDEX(i.rev,$K186,BW$15)</f>
        <v>-</v>
      </c>
      <c r="BX186" s="166" t="str" cm="1">
        <f t="array" aca="1" ref="BX186" ca="1">INDEX(i.rev,$K186,BX$15)</f>
        <v>-</v>
      </c>
      <c r="BY186" s="166" t="str" cm="1">
        <f t="array" aca="1" ref="BY186" ca="1">INDEX(i.rev,$K186,BY$15)</f>
        <v>-</v>
      </c>
      <c r="BZ186" s="166" t="str" cm="1">
        <f t="array" aca="1" ref="BZ186" ca="1">INDEX(i.rev,$K186,BZ$15)</f>
        <v>-</v>
      </c>
      <c r="CA186" s="166" t="str" cm="1">
        <f t="array" aca="1" ref="CA186" ca="1">INDEX(i.rev,$K186,CA$15)</f>
        <v>-</v>
      </c>
      <c r="CB186" s="166" t="str" cm="1">
        <f t="array" aca="1" ref="CB186" ca="1">INDEX(i.rev,$K186,CB$15)</f>
        <v>-</v>
      </c>
      <c r="CC186" s="166" t="str" cm="1">
        <f t="array" aca="1" ref="CC186" ca="1">INDEX(i.rev,$K186,CC$15)</f>
        <v>-</v>
      </c>
      <c r="CD186" s="166" t="str" cm="1">
        <f t="array" aca="1" ref="CD186" ca="1">INDEX(i.rev,$K186,CD$15)</f>
        <v>-</v>
      </c>
      <c r="CE186" s="166" t="str" cm="1">
        <f t="array" aca="1" ref="CE186" ca="1">INDEX(i.rev,$K186,CE$15)</f>
        <v>-</v>
      </c>
      <c r="CF186" s="166" t="str" cm="1">
        <f t="array" aca="1" ref="CF186" ca="1">INDEX(i.rev,$K186,CF$15)</f>
        <v>-</v>
      </c>
      <c r="CG186" s="10"/>
      <c r="CH186" s="168" t="str">
        <f t="shared" ca="1" si="535"/>
        <v>-</v>
      </c>
      <c r="CI186" s="168" t="str">
        <f t="shared" ca="1" si="535"/>
        <v>-</v>
      </c>
      <c r="CJ186" s="168" t="str">
        <f t="shared" ca="1" si="535"/>
        <v>-</v>
      </c>
      <c r="CK186" s="168" t="str">
        <f t="shared" ca="1" si="535"/>
        <v>-</v>
      </c>
      <c r="CL186" s="168" t="str">
        <f t="shared" ca="1" si="535"/>
        <v>-</v>
      </c>
      <c r="CM186" s="168" t="str">
        <f t="shared" ca="1" si="535"/>
        <v>-</v>
      </c>
      <c r="CN186" s="168" t="str">
        <f t="shared" ca="1" si="535"/>
        <v>-</v>
      </c>
      <c r="CO186" s="168" t="str">
        <f t="shared" ca="1" si="535"/>
        <v>-</v>
      </c>
      <c r="CP186" s="168">
        <f t="shared" ca="1" si="535"/>
        <v>1</v>
      </c>
      <c r="CQ186" s="168">
        <f t="shared" ca="1" si="535"/>
        <v>1</v>
      </c>
      <c r="CR186" s="168">
        <f t="shared" ca="1" si="535"/>
        <v>0</v>
      </c>
      <c r="CS186" s="168" t="str">
        <f t="shared" ca="1" si="535"/>
        <v>-</v>
      </c>
      <c r="CT186" s="168" t="str">
        <f t="shared" ca="1" si="535"/>
        <v>-</v>
      </c>
      <c r="CU186" s="168" t="str">
        <f t="shared" ca="1" si="535"/>
        <v>-</v>
      </c>
      <c r="CV186" s="168" t="str">
        <f t="shared" ca="1" si="535"/>
        <v>-</v>
      </c>
      <c r="CW186" s="168" t="str">
        <f t="shared" ca="1" si="535"/>
        <v>-</v>
      </c>
      <c r="CX186" s="168" t="str">
        <f t="shared" ca="1" si="536"/>
        <v>-</v>
      </c>
      <c r="CY186" s="168" t="str">
        <f t="shared" ca="1" si="536"/>
        <v>-</v>
      </c>
      <c r="CZ186" s="168">
        <f t="shared" ca="1" si="536"/>
        <v>0</v>
      </c>
      <c r="DA186" s="168" t="str">
        <f t="shared" ca="1" si="536"/>
        <v>-</v>
      </c>
      <c r="DB186" s="168" t="str">
        <f t="shared" ca="1" si="536"/>
        <v>-</v>
      </c>
      <c r="DC186" s="168" t="str">
        <f t="shared" ca="1" si="536"/>
        <v>-</v>
      </c>
      <c r="DD186" s="168" t="str">
        <f t="shared" ca="1" si="536"/>
        <v>-</v>
      </c>
      <c r="DE186" s="168" t="str">
        <f t="shared" ca="1" si="536"/>
        <v>-</v>
      </c>
      <c r="DF186" s="168">
        <f t="shared" ca="1" si="536"/>
        <v>0</v>
      </c>
      <c r="DG186" s="168">
        <f t="shared" ca="1" si="536"/>
        <v>0</v>
      </c>
      <c r="DH186" s="168">
        <f t="shared" ca="1" si="536"/>
        <v>0</v>
      </c>
      <c r="DI186" s="168">
        <f t="shared" ca="1" si="536"/>
        <v>0</v>
      </c>
      <c r="DJ186" s="168">
        <f t="shared" ca="1" si="536"/>
        <v>0</v>
      </c>
      <c r="DK186" s="168">
        <f t="shared" ca="1" si="536"/>
        <v>0</v>
      </c>
      <c r="DL186" s="168">
        <f t="shared" ca="1" si="536"/>
        <v>0</v>
      </c>
      <c r="DM186" s="168" t="str">
        <f t="shared" ca="1" si="536"/>
        <v>-</v>
      </c>
      <c r="DN186" s="168" t="str">
        <f t="shared" ca="1" si="532"/>
        <v>-</v>
      </c>
      <c r="DO186" s="168" t="str">
        <f t="shared" ca="1" si="532"/>
        <v>-</v>
      </c>
      <c r="DP186" s="168" t="str">
        <f t="shared" ca="1" si="532"/>
        <v>-</v>
      </c>
      <c r="DQ186" s="168" t="str">
        <f t="shared" ca="1" si="532"/>
        <v>-</v>
      </c>
      <c r="DR186" s="168" t="str">
        <f t="shared" ca="1" si="532"/>
        <v>-</v>
      </c>
      <c r="DS186" s="168" t="str">
        <f t="shared" ca="1" si="532"/>
        <v>-</v>
      </c>
      <c r="DT186" s="168" t="str">
        <f t="shared" ca="1" si="532"/>
        <v>-</v>
      </c>
      <c r="DU186" s="168" t="str">
        <f t="shared" ca="1" si="532"/>
        <v>-</v>
      </c>
      <c r="DV186" s="168" t="str">
        <f t="shared" ca="1" si="532"/>
        <v>-</v>
      </c>
      <c r="DW186" s="168" t="str">
        <f t="shared" ca="1" si="533"/>
        <v>-</v>
      </c>
      <c r="DX186" s="10"/>
      <c r="DY186" s="168">
        <f t="shared" ca="1" si="533"/>
        <v>1</v>
      </c>
      <c r="DZ186" s="168" t="str">
        <f t="shared" ca="1" si="533"/>
        <v>-</v>
      </c>
      <c r="EA186" s="168" t="str">
        <f t="shared" ca="1" si="533"/>
        <v>-</v>
      </c>
      <c r="EB186" s="168" t="str">
        <f t="shared" ca="1" si="533"/>
        <v>-</v>
      </c>
      <c r="EC186" s="168" t="str">
        <f t="shared" ca="1" si="486"/>
        <v>-</v>
      </c>
      <c r="ED186" s="168" t="b">
        <f t="shared" ca="1" si="486"/>
        <v>0</v>
      </c>
      <c r="EE186" s="168" t="str">
        <f t="shared" ca="1" si="486"/>
        <v>-</v>
      </c>
      <c r="EF186" s="168">
        <f t="shared" ca="1" si="486"/>
        <v>0</v>
      </c>
      <c r="EG186" s="168" t="str">
        <f t="shared" ca="1" si="486"/>
        <v>-</v>
      </c>
      <c r="EH186" s="166" cm="1">
        <f t="array" aca="1" ref="EH186" ca="1">INDEX(i.rev,$K186,EH$15)</f>
        <v>1</v>
      </c>
      <c r="EI186" s="168">
        <f t="shared" ca="1" si="541"/>
        <v>0</v>
      </c>
      <c r="EJ186" s="168">
        <f t="shared" ca="1" si="541"/>
        <v>1</v>
      </c>
      <c r="EK186" s="168">
        <f t="shared" ca="1" si="541"/>
        <v>0</v>
      </c>
      <c r="EL186" s="168">
        <f t="shared" ca="1" si="541"/>
        <v>1</v>
      </c>
      <c r="EM186" s="168">
        <f t="shared" ca="1" si="541"/>
        <v>1</v>
      </c>
      <c r="EN186" s="168">
        <f t="shared" ca="1" si="541"/>
        <v>1</v>
      </c>
      <c r="EO186" s="168">
        <f t="shared" ca="1" si="541"/>
        <v>0</v>
      </c>
      <c r="EP186" s="168">
        <f t="shared" ca="1" si="541"/>
        <v>0</v>
      </c>
      <c r="EQ186" s="168">
        <f t="shared" ca="1" si="541"/>
        <v>0</v>
      </c>
      <c r="ER186" s="168">
        <f t="shared" ca="1" si="541"/>
        <v>0</v>
      </c>
      <c r="ES186" s="168">
        <f t="shared" ca="1" si="541"/>
        <v>0</v>
      </c>
      <c r="ET186" s="168">
        <f t="shared" ca="1" si="541"/>
        <v>0</v>
      </c>
      <c r="EU186" s="168">
        <f t="shared" ca="1" si="541"/>
        <v>0</v>
      </c>
      <c r="EV186" s="168">
        <f t="shared" ca="1" si="541"/>
        <v>0</v>
      </c>
      <c r="EW186" s="168">
        <f t="shared" ca="1" si="541"/>
        <v>0</v>
      </c>
      <c r="EX186" s="168">
        <f t="shared" ca="1" si="541"/>
        <v>0</v>
      </c>
      <c r="EY186" s="166" cm="1">
        <f t="array" aca="1" ref="EY186" ca="1">INDEX(i.rev,$K186,EY$15)</f>
        <v>0</v>
      </c>
      <c r="EZ186" s="168">
        <f t="shared" ca="1" si="488"/>
        <v>0</v>
      </c>
      <c r="FA186" s="166" cm="1">
        <f t="array" aca="1" ref="FA186" ca="1">INDEX(i.rev,$K186,FA$15)</f>
        <v>1</v>
      </c>
      <c r="FB186" s="168">
        <f t="shared" ref="FB186:GG196" ca="1" si="554">OFFSET(FB$5,$B186,0)</f>
        <v>0</v>
      </c>
      <c r="FC186" s="168">
        <f t="shared" ca="1" si="554"/>
        <v>0</v>
      </c>
      <c r="FD186" s="168">
        <f t="shared" ca="1" si="554"/>
        <v>0</v>
      </c>
      <c r="FE186" s="168">
        <f t="shared" ca="1" si="554"/>
        <v>0</v>
      </c>
      <c r="FF186" s="168">
        <f t="shared" ca="1" si="554"/>
        <v>0</v>
      </c>
      <c r="FG186" s="168">
        <f t="shared" ca="1" si="554"/>
        <v>0</v>
      </c>
      <c r="FH186" s="168">
        <f t="shared" ca="1" si="554"/>
        <v>0</v>
      </c>
      <c r="FI186" s="10">
        <v>0.25</v>
      </c>
      <c r="FJ186" s="166" t="b">
        <f t="shared" si="545"/>
        <v>1</v>
      </c>
      <c r="FK186" s="192">
        <f t="shared" si="546"/>
        <v>532.5</v>
      </c>
      <c r="FL186" s="166" t="b">
        <f t="shared" si="524"/>
        <v>1</v>
      </c>
      <c r="FM186" s="192">
        <f t="shared" si="549"/>
        <v>8</v>
      </c>
      <c r="FN186" s="192">
        <f t="shared" si="549"/>
        <v>40</v>
      </c>
      <c r="FO186" s="166" t="b">
        <f t="shared" ca="1" si="491"/>
        <v>0</v>
      </c>
      <c r="FP186" s="166" t="b">
        <f t="shared" ca="1" si="491"/>
        <v>0</v>
      </c>
      <c r="FQ186" s="166" t="b">
        <f t="shared" ca="1" si="491"/>
        <v>1</v>
      </c>
      <c r="FR186" s="168">
        <f t="shared" ca="1" si="554"/>
        <v>0</v>
      </c>
      <c r="FS186" s="166">
        <f t="shared" ca="1" si="492"/>
        <v>1</v>
      </c>
      <c r="FT186" s="166">
        <f t="shared" ca="1" si="492"/>
        <v>1</v>
      </c>
      <c r="FU186" s="168" t="str">
        <f t="shared" ca="1" si="554"/>
        <v>-</v>
      </c>
      <c r="FV186" s="168" t="str">
        <f t="shared" ca="1" si="554"/>
        <v>-</v>
      </c>
      <c r="FW186" s="168" t="str">
        <f t="shared" ca="1" si="554"/>
        <v>-</v>
      </c>
      <c r="FX186" s="168" t="str">
        <f t="shared" ca="1" si="554"/>
        <v>-</v>
      </c>
      <c r="FY186" s="168" t="str">
        <f t="shared" ca="1" si="554"/>
        <v>-</v>
      </c>
      <c r="FZ186" s="168" t="str">
        <f t="shared" ca="1" si="554"/>
        <v>-</v>
      </c>
      <c r="GA186" s="168" t="str">
        <f t="shared" ca="1" si="554"/>
        <v>-</v>
      </c>
      <c r="GB186" s="168" t="str">
        <f t="shared" ca="1" si="554"/>
        <v>-</v>
      </c>
      <c r="GC186" s="168" t="str">
        <f t="shared" ca="1" si="554"/>
        <v>-</v>
      </c>
      <c r="GD186" s="168" t="b">
        <f t="shared" ca="1" si="554"/>
        <v>1</v>
      </c>
      <c r="GE186" s="168" t="str">
        <f t="shared" ca="1" si="554"/>
        <v>-</v>
      </c>
      <c r="GF186" s="168" t="str">
        <f t="shared" ca="1" si="554"/>
        <v>-</v>
      </c>
      <c r="GG186" s="168" t="str">
        <f t="shared" ca="1" si="554"/>
        <v>-</v>
      </c>
      <c r="GH186" s="168" t="str">
        <f t="shared" ca="1" si="493"/>
        <v>-</v>
      </c>
      <c r="GI186" s="168" t="str">
        <f t="shared" ca="1" si="493"/>
        <v>-</v>
      </c>
      <c r="GJ186" s="168" t="str">
        <f t="shared" ca="1" si="493"/>
        <v>-</v>
      </c>
      <c r="GK186" s="168" t="str">
        <f t="shared" ca="1" si="493"/>
        <v>-</v>
      </c>
      <c r="GL186" s="168" t="str">
        <f t="shared" ca="1" si="493"/>
        <v>-</v>
      </c>
      <c r="GM186" s="168" t="str">
        <f t="shared" ca="1" si="493"/>
        <v>-</v>
      </c>
      <c r="GN186" s="168" t="str">
        <f t="shared" ca="1" si="493"/>
        <v>-</v>
      </c>
      <c r="GO186" s="168" t="str">
        <f t="shared" ca="1" si="493"/>
        <v>-</v>
      </c>
      <c r="GP186" s="168" t="str">
        <f t="shared" ca="1" si="493"/>
        <v>-</v>
      </c>
      <c r="GQ186" s="168" t="str">
        <f t="shared" ca="1" si="493"/>
        <v>-</v>
      </c>
      <c r="GR186" s="168" t="str">
        <f t="shared" ca="1" si="493"/>
        <v>-</v>
      </c>
      <c r="GS186" s="168">
        <f t="shared" ca="1" si="493"/>
        <v>500</v>
      </c>
      <c r="GT186" s="168">
        <f t="shared" ca="1" si="493"/>
        <v>500</v>
      </c>
      <c r="GU186" s="168" t="str">
        <f t="shared" ca="1" si="493"/>
        <v>-</v>
      </c>
      <c r="GV186" s="168" t="str">
        <f t="shared" ca="1" si="493"/>
        <v>-</v>
      </c>
      <c r="GW186" s="168" t="str">
        <f t="shared" ca="1" si="493"/>
        <v>-</v>
      </c>
      <c r="GX186" s="168" t="str">
        <f t="shared" ca="1" si="543"/>
        <v>-</v>
      </c>
      <c r="GY186" s="168" t="str">
        <f t="shared" ca="1" si="543"/>
        <v>-</v>
      </c>
      <c r="GZ186" s="168" t="str">
        <f t="shared" ca="1" si="552"/>
        <v>-</v>
      </c>
      <c r="HA186" s="168" t="str">
        <f t="shared" ca="1" si="552"/>
        <v>-</v>
      </c>
      <c r="HB186" s="168" t="str">
        <f t="shared" ca="1" si="552"/>
        <v>-</v>
      </c>
      <c r="HC186" s="168" t="str">
        <f t="shared" ca="1" si="552"/>
        <v>-</v>
      </c>
      <c r="HD186" s="168" t="str">
        <f t="shared" ca="1" si="552"/>
        <v>-</v>
      </c>
      <c r="HE186" s="168" t="str">
        <f t="shared" ca="1" si="552"/>
        <v>-</v>
      </c>
      <c r="HF186" s="168" t="str">
        <f t="shared" ca="1" si="552"/>
        <v>-</v>
      </c>
      <c r="HG186" s="168" t="str">
        <f t="shared" ca="1" si="552"/>
        <v>-</v>
      </c>
      <c r="HH186" s="168" t="str">
        <f t="shared" ca="1" si="552"/>
        <v>-</v>
      </c>
      <c r="HI186" s="168" t="str">
        <f t="shared" ca="1" si="552"/>
        <v>-</v>
      </c>
      <c r="HJ186" s="168" t="str">
        <f t="shared" ca="1" si="552"/>
        <v>-</v>
      </c>
      <c r="HK186" s="168" t="str">
        <f t="shared" ca="1" si="552"/>
        <v>-</v>
      </c>
      <c r="HL186" s="168" t="str">
        <f t="shared" ca="1" si="552"/>
        <v>-</v>
      </c>
      <c r="HM186" s="168" t="str">
        <f t="shared" ca="1" si="552"/>
        <v>-</v>
      </c>
      <c r="HN186" s="168" t="str">
        <f t="shared" ca="1" si="552"/>
        <v>-</v>
      </c>
      <c r="HO186" s="168" t="str">
        <f t="shared" ca="1" si="552"/>
        <v>-</v>
      </c>
      <c r="HP186" s="168" t="str">
        <f t="shared" ca="1" si="552"/>
        <v>-</v>
      </c>
      <c r="HQ186" s="168" t="str">
        <f t="shared" ca="1" si="552"/>
        <v>-</v>
      </c>
      <c r="HR186" s="168" t="str">
        <f t="shared" ca="1" si="552"/>
        <v>-</v>
      </c>
      <c r="HS186" s="168" t="str">
        <f t="shared" ca="1" si="552"/>
        <v>-</v>
      </c>
      <c r="HT186" s="168" t="str">
        <f t="shared" ca="1" si="552"/>
        <v>-</v>
      </c>
      <c r="HU186" s="168" t="str">
        <f t="shared" ca="1" si="552"/>
        <v>-</v>
      </c>
      <c r="HV186" s="168" t="str">
        <f t="shared" ca="1" si="552"/>
        <v>-</v>
      </c>
      <c r="HW186" s="168" t="str">
        <f t="shared" ca="1" si="552"/>
        <v>-</v>
      </c>
      <c r="HX186" s="168" t="str">
        <f t="shared" ca="1" si="552"/>
        <v>-</v>
      </c>
      <c r="HY186" s="168" t="str">
        <f t="shared" ca="1" si="552"/>
        <v>-</v>
      </c>
      <c r="HZ186" s="168" t="str">
        <f t="shared" ca="1" si="552"/>
        <v>-</v>
      </c>
      <c r="IA186" s="168" t="str">
        <f t="shared" ca="1" si="552"/>
        <v>-</v>
      </c>
      <c r="IB186" s="168" t="str">
        <f t="shared" ca="1" si="552"/>
        <v>-</v>
      </c>
      <c r="IC186" s="168" t="str">
        <f t="shared" ca="1" si="552"/>
        <v>-</v>
      </c>
      <c r="ID186" s="168" t="str">
        <f t="shared" ca="1" si="552"/>
        <v>-</v>
      </c>
      <c r="IE186" s="168" t="str">
        <f t="shared" ca="1" si="552"/>
        <v>-</v>
      </c>
      <c r="IF186" s="168" t="str">
        <f t="shared" ca="1" si="552"/>
        <v>-</v>
      </c>
      <c r="IG186" s="168" t="str">
        <f t="shared" ca="1" si="552"/>
        <v>-</v>
      </c>
      <c r="IH186" s="168" t="str">
        <f t="shared" ca="1" si="552"/>
        <v>-</v>
      </c>
      <c r="II186" s="168" t="str">
        <f t="shared" ca="1" si="552"/>
        <v>-</v>
      </c>
      <c r="IJ186" s="168" t="str">
        <f t="shared" ca="1" si="552"/>
        <v>-</v>
      </c>
      <c r="IK186" s="168" t="str">
        <f t="shared" ca="1" si="552"/>
        <v>-</v>
      </c>
      <c r="IL186" s="168" t="str">
        <f t="shared" ca="1" si="552"/>
        <v>-</v>
      </c>
      <c r="IM186" s="168" t="str">
        <f t="shared" ca="1" si="552"/>
        <v>-</v>
      </c>
      <c r="IN186" s="168" t="str">
        <f t="shared" ca="1" si="552"/>
        <v>-</v>
      </c>
      <c r="IO186" s="168" t="str">
        <f t="shared" ca="1" si="552"/>
        <v>-</v>
      </c>
      <c r="IP186" s="168" t="str">
        <f t="shared" ca="1" si="496"/>
        <v>-</v>
      </c>
      <c r="IQ186" s="168" t="str">
        <f t="shared" ca="1" si="496"/>
        <v>-</v>
      </c>
      <c r="IR186" s="168" t="str">
        <f t="shared" ca="1" si="496"/>
        <v>-</v>
      </c>
      <c r="IS186" s="168" t="str">
        <f t="shared" ca="1" si="496"/>
        <v>-</v>
      </c>
      <c r="IT186" s="168" t="str">
        <f t="shared" ca="1" si="496"/>
        <v>-</v>
      </c>
      <c r="IU186" s="168" t="str">
        <f t="shared" ref="IU186:IY186" ca="1" si="555">OFFSET(IU$5,$B186,0)</f>
        <v>-</v>
      </c>
      <c r="IV186" s="168" t="str">
        <f t="shared" ca="1" si="555"/>
        <v>-</v>
      </c>
      <c r="IW186" s="168" t="str">
        <f t="shared" ca="1" si="555"/>
        <v>-</v>
      </c>
      <c r="IX186" s="168" t="str">
        <f t="shared" ca="1" si="555"/>
        <v>-</v>
      </c>
      <c r="IY186" s="168" t="str">
        <f t="shared" ca="1" si="555"/>
        <v>-</v>
      </c>
      <c r="IZ186" s="10"/>
      <c r="JA186" s="166">
        <f t="shared" ca="1" si="497"/>
        <v>4.4999999999999998E-2</v>
      </c>
      <c r="JB186" s="166">
        <f t="shared" ca="1" si="498"/>
        <v>4.4999999999999998E-2</v>
      </c>
      <c r="JC186" s="168">
        <f t="shared" ca="1" si="539"/>
        <v>1</v>
      </c>
      <c r="JD186" s="168">
        <f t="shared" ca="1" si="539"/>
        <v>0</v>
      </c>
      <c r="JE186" s="168">
        <f t="shared" ca="1" si="539"/>
        <v>1</v>
      </c>
      <c r="JF186" s="168">
        <f t="shared" ca="1" si="539"/>
        <v>1</v>
      </c>
      <c r="JG186" s="168">
        <f t="shared" ca="1" si="539"/>
        <v>0</v>
      </c>
      <c r="JH186" s="168">
        <f t="shared" ca="1" si="539"/>
        <v>70</v>
      </c>
      <c r="JI186" s="168">
        <f t="shared" ca="1" si="539"/>
        <v>50</v>
      </c>
      <c r="JJ186" s="168">
        <f t="shared" ca="1" si="539"/>
        <v>70</v>
      </c>
      <c r="JK186" s="168">
        <f t="shared" ca="1" si="539"/>
        <v>50</v>
      </c>
      <c r="JL186" s="166">
        <f t="shared" ca="1" si="500"/>
        <v>1</v>
      </c>
      <c r="JM186" s="166">
        <f t="shared" ca="1" si="501"/>
        <v>1</v>
      </c>
      <c r="JN186" s="166">
        <f t="shared" ca="1" si="502"/>
        <v>1</v>
      </c>
      <c r="JO186" s="166">
        <f t="shared" ca="1" si="503"/>
        <v>1</v>
      </c>
      <c r="JP186" s="166">
        <f t="shared" ca="1" si="503"/>
        <v>1</v>
      </c>
      <c r="JQ186" s="168">
        <f t="shared" ca="1" si="539"/>
        <v>1</v>
      </c>
      <c r="JR186" s="10"/>
      <c r="JS186" s="168">
        <f t="shared" ca="1" si="539"/>
        <v>1</v>
      </c>
      <c r="JT186" s="166">
        <f t="shared" ca="1" si="504"/>
        <v>1</v>
      </c>
      <c r="JU186" s="168">
        <f t="shared" ca="1" si="539"/>
        <v>1</v>
      </c>
      <c r="JV186" s="168">
        <f t="shared" ca="1" si="539"/>
        <v>1</v>
      </c>
      <c r="JW186" s="168">
        <f t="shared" ca="1" si="539"/>
        <v>1</v>
      </c>
      <c r="JX186" s="168">
        <f t="shared" ca="1" si="539"/>
        <v>1</v>
      </c>
      <c r="JY186" s="168">
        <f t="shared" ca="1" si="539"/>
        <v>1</v>
      </c>
      <c r="JZ186" s="168">
        <f t="shared" ca="1" si="539"/>
        <v>1</v>
      </c>
      <c r="KA186" s="166">
        <f t="shared" ca="1" si="505"/>
        <v>1</v>
      </c>
      <c r="KB186" s="166">
        <f t="shared" ca="1" si="506"/>
        <v>1</v>
      </c>
      <c r="KC186" s="166">
        <f t="shared" ca="1" si="507"/>
        <v>1</v>
      </c>
      <c r="KD186" s="166" t="str">
        <f t="shared" ca="1" si="508"/>
        <v>-</v>
      </c>
      <c r="KE186" s="168" t="str">
        <f t="shared" ca="1" si="509"/>
        <v>-</v>
      </c>
      <c r="KF186" s="166" t="str">
        <f t="shared" ca="1" si="510"/>
        <v>-</v>
      </c>
      <c r="KG186" s="166" t="str">
        <f t="shared" ca="1" si="511"/>
        <v>-</v>
      </c>
      <c r="KH186" s="166" t="b">
        <f t="shared" ca="1" si="512"/>
        <v>0</v>
      </c>
      <c r="KI186" s="168">
        <f t="shared" ca="1" si="539"/>
        <v>0</v>
      </c>
      <c r="KJ186" s="27">
        <v>0</v>
      </c>
    </row>
    <row r="187" spans="1:296" s="148" customFormat="1" outlineLevel="1">
      <c r="A187" s="126">
        <f t="shared" si="13"/>
        <v>182</v>
      </c>
      <c r="B187" s="126">
        <f>$A$18</f>
        <v>13</v>
      </c>
      <c r="C187" s="148">
        <v>1000</v>
      </c>
      <c r="D187" s="148" t="s">
        <v>884</v>
      </c>
      <c r="E187" s="148" t="b">
        <v>0</v>
      </c>
      <c r="F187" s="148" t="b">
        <v>0</v>
      </c>
      <c r="G187" s="148" t="b">
        <f t="shared" si="513"/>
        <v>0</v>
      </c>
      <c r="H187" s="144">
        <f t="shared" ca="1" si="548"/>
        <v>3</v>
      </c>
      <c r="I187" s="144">
        <f t="shared" ca="1" si="548"/>
        <v>1</v>
      </c>
      <c r="J187" s="144">
        <f t="shared" ca="1" si="548"/>
        <v>1</v>
      </c>
      <c r="K187" s="144">
        <f t="shared" ca="1" si="548"/>
        <v>1</v>
      </c>
      <c r="L187" s="144">
        <f t="shared" ca="1" si="548"/>
        <v>1</v>
      </c>
      <c r="M187" s="144">
        <f t="shared" ca="1" si="548"/>
        <v>1</v>
      </c>
      <c r="N187" s="144">
        <f t="shared" ca="1" si="548"/>
        <v>1</v>
      </c>
      <c r="O187" s="144">
        <f t="shared" ca="1" si="548"/>
        <v>1</v>
      </c>
      <c r="P187" s="144">
        <f t="shared" ca="1" si="548"/>
        <v>1</v>
      </c>
      <c r="Q187" s="144">
        <f t="shared" ca="1" si="548"/>
        <v>1</v>
      </c>
      <c r="R187" s="144">
        <f t="shared" ca="1" si="548"/>
        <v>2</v>
      </c>
      <c r="S187" s="144">
        <f t="shared" ca="1" si="548"/>
        <v>1</v>
      </c>
      <c r="T187" s="144">
        <f t="shared" ca="1" si="548"/>
        <v>1</v>
      </c>
      <c r="U187" s="144">
        <f t="shared" ca="1" si="548"/>
        <v>1</v>
      </c>
      <c r="V187" s="144">
        <f t="shared" ca="1" si="548"/>
        <v>1</v>
      </c>
      <c r="W187" s="144">
        <f t="shared" ca="1" si="548"/>
        <v>1</v>
      </c>
      <c r="X187" s="144">
        <f t="shared" ca="1" si="548"/>
        <v>1</v>
      </c>
      <c r="Y187" s="144">
        <f t="shared" ca="1" si="548"/>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00008 Presentation_SR_high_crop36SE 4SE CropgrazeFALSE (F33N11)</v>
      </c>
      <c r="AB187" s="10" t="str">
        <f ca="1">IF(COUNTIF(AA$5:AA187,AA187)=1,"-","Dup")</f>
        <v>-</v>
      </c>
      <c r="AC187" s="10"/>
      <c r="AD187" s="168" t="str">
        <f t="shared" ca="1" si="477"/>
        <v>-</v>
      </c>
      <c r="AE187" s="167" t="b">
        <v>1</v>
      </c>
      <c r="AF187" s="167" t="b">
        <v>1</v>
      </c>
      <c r="AG187" s="168" t="str">
        <f t="shared" ca="1" si="477"/>
        <v>-</v>
      </c>
      <c r="AH187" s="168" t="str">
        <f t="shared" ca="1" si="477"/>
        <v>-</v>
      </c>
      <c r="AI187" s="168" t="b">
        <f t="shared" ca="1" si="477"/>
        <v>1</v>
      </c>
      <c r="AJ187" s="10"/>
      <c r="AK187" s="166" t="b">
        <f t="shared" ca="1" si="478"/>
        <v>1</v>
      </c>
      <c r="AL187" s="166" t="str">
        <f t="shared" ca="1" si="478"/>
        <v>-</v>
      </c>
      <c r="AM187" s="166" t="str">
        <f t="shared" ca="1" si="478"/>
        <v>-</v>
      </c>
      <c r="AN187" s="166" t="str">
        <f t="shared" ca="1" si="478"/>
        <v>-</v>
      </c>
      <c r="AO187" s="166" t="b">
        <f t="shared" ca="1" si="478"/>
        <v>0</v>
      </c>
      <c r="AP187" s="166" t="b">
        <f t="shared" ca="1" si="478"/>
        <v>0</v>
      </c>
      <c r="AQ187" s="166">
        <f t="shared" ca="1" si="479"/>
        <v>0</v>
      </c>
      <c r="AR187" s="166" t="b">
        <f t="shared" ca="1" si="480"/>
        <v>0</v>
      </c>
      <c r="AS187" s="166" t="b">
        <f t="shared" ca="1" si="480"/>
        <v>0</v>
      </c>
      <c r="AT187" s="166" t="str">
        <f t="shared" ca="1" si="480"/>
        <v>-</v>
      </c>
      <c r="AU187" s="166" t="str">
        <f t="shared" ca="1" si="480"/>
        <v>-</v>
      </c>
      <c r="AV187" s="166" t="str">
        <f t="shared" ca="1" si="480"/>
        <v>-</v>
      </c>
      <c r="AW187" s="10"/>
      <c r="AX187" s="166" t="b">
        <f t="shared" ca="1" si="481"/>
        <v>1</v>
      </c>
      <c r="AY187" s="168" t="b">
        <f t="shared" ca="1" si="482"/>
        <v>1</v>
      </c>
      <c r="AZ187" s="168" t="b">
        <f t="shared" ca="1" si="482"/>
        <v>1</v>
      </c>
      <c r="BA187" s="167">
        <f t="shared" ca="1" si="483"/>
        <v>3108</v>
      </c>
      <c r="BB187" s="168" t="str">
        <f t="shared" ref="BB187:BV196" ca="1" si="556">OFFSET(BB$5,$B187,0)</f>
        <v>-</v>
      </c>
      <c r="BC187" s="168" t="str">
        <f t="shared" ca="1" si="556"/>
        <v>-</v>
      </c>
      <c r="BD187" s="168" t="str">
        <f t="shared" ca="1" si="556"/>
        <v>-</v>
      </c>
      <c r="BE187" s="168" t="str">
        <f t="shared" ca="1" si="556"/>
        <v>-</v>
      </c>
      <c r="BF187" s="168" t="str">
        <f t="shared" ca="1" si="556"/>
        <v>-</v>
      </c>
      <c r="BG187" s="168">
        <f t="shared" ca="1" si="556"/>
        <v>1</v>
      </c>
      <c r="BH187" s="168">
        <f t="shared" ca="1" si="556"/>
        <v>1</v>
      </c>
      <c r="BI187" s="168" t="str">
        <f t="shared" ca="1" si="556"/>
        <v>-</v>
      </c>
      <c r="BJ187" s="168" t="str">
        <f t="shared" ca="1" si="556"/>
        <v>-</v>
      </c>
      <c r="BK187" s="10"/>
      <c r="BL187" s="168" t="str">
        <f t="shared" ca="1" si="556"/>
        <v>-</v>
      </c>
      <c r="BM187" s="168" t="str">
        <f t="shared" ca="1" si="556"/>
        <v>-</v>
      </c>
      <c r="BN187" s="168" t="str">
        <f t="shared" ca="1" si="556"/>
        <v>-</v>
      </c>
      <c r="BO187" s="168" t="str">
        <f t="shared" ca="1" si="556"/>
        <v>-</v>
      </c>
      <c r="BP187" s="168" t="str">
        <f t="shared" ca="1" si="556"/>
        <v>-</v>
      </c>
      <c r="BQ187" s="168" t="str">
        <f t="shared" ca="1" si="556"/>
        <v>-</v>
      </c>
      <c r="BR187" s="168" t="str">
        <f t="shared" ca="1" si="556"/>
        <v>-</v>
      </c>
      <c r="BS187" s="168" t="str">
        <f t="shared" ca="1" si="556"/>
        <v>-</v>
      </c>
      <c r="BT187" s="168" t="str">
        <f t="shared" ca="1" si="556"/>
        <v>-</v>
      </c>
      <c r="BU187" s="168" t="str">
        <f t="shared" ca="1" si="556"/>
        <v>-</v>
      </c>
      <c r="BV187" s="168" t="str">
        <f t="shared" ca="1" si="556"/>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35"/>
        <v>-</v>
      </c>
      <c r="CI187" s="168" t="str">
        <f t="shared" ca="1" si="535"/>
        <v>-</v>
      </c>
      <c r="CJ187" s="168" t="str">
        <f t="shared" ca="1" si="535"/>
        <v>-</v>
      </c>
      <c r="CK187" s="168" t="str">
        <f t="shared" ca="1" si="535"/>
        <v>-</v>
      </c>
      <c r="CL187" s="168" t="str">
        <f t="shared" ca="1" si="535"/>
        <v>-</v>
      </c>
      <c r="CM187" s="168" t="str">
        <f t="shared" ca="1" si="535"/>
        <v>-</v>
      </c>
      <c r="CN187" s="168" t="str">
        <f t="shared" ca="1" si="535"/>
        <v>-</v>
      </c>
      <c r="CO187" s="168" t="str">
        <f t="shared" ca="1" si="535"/>
        <v>-</v>
      </c>
      <c r="CP187" s="168">
        <f t="shared" ca="1" si="535"/>
        <v>1</v>
      </c>
      <c r="CQ187" s="168">
        <f t="shared" ca="1" si="535"/>
        <v>1</v>
      </c>
      <c r="CR187" s="168">
        <f t="shared" ca="1" si="535"/>
        <v>0</v>
      </c>
      <c r="CS187" s="168" t="str">
        <f t="shared" ca="1" si="535"/>
        <v>-</v>
      </c>
      <c r="CT187" s="168" t="str">
        <f t="shared" ca="1" si="535"/>
        <v>-</v>
      </c>
      <c r="CU187" s="168" t="str">
        <f t="shared" ca="1" si="535"/>
        <v>-</v>
      </c>
      <c r="CV187" s="168" t="str">
        <f t="shared" ca="1" si="535"/>
        <v>-</v>
      </c>
      <c r="CW187" s="168" t="str">
        <f t="shared" ca="1" si="535"/>
        <v>-</v>
      </c>
      <c r="CX187" s="168" t="str">
        <f t="shared" ca="1" si="536"/>
        <v>-</v>
      </c>
      <c r="CY187" s="168" t="str">
        <f t="shared" ca="1" si="536"/>
        <v>-</v>
      </c>
      <c r="CZ187" s="168">
        <f t="shared" ca="1" si="536"/>
        <v>0</v>
      </c>
      <c r="DA187" s="168" t="str">
        <f t="shared" ca="1" si="536"/>
        <v>-</v>
      </c>
      <c r="DB187" s="168" t="str">
        <f t="shared" ca="1" si="536"/>
        <v>-</v>
      </c>
      <c r="DC187" s="168" t="str">
        <f t="shared" ca="1" si="536"/>
        <v>-</v>
      </c>
      <c r="DD187" s="168" t="str">
        <f t="shared" ca="1" si="536"/>
        <v>-</v>
      </c>
      <c r="DE187" s="168" t="str">
        <f t="shared" ca="1" si="536"/>
        <v>-</v>
      </c>
      <c r="DF187" s="168">
        <f t="shared" ca="1" si="536"/>
        <v>0</v>
      </c>
      <c r="DG187" s="168">
        <f t="shared" ca="1" si="536"/>
        <v>0</v>
      </c>
      <c r="DH187" s="168">
        <f t="shared" ca="1" si="536"/>
        <v>0</v>
      </c>
      <c r="DI187" s="168">
        <f t="shared" ca="1" si="536"/>
        <v>0</v>
      </c>
      <c r="DJ187" s="168">
        <f t="shared" ca="1" si="536"/>
        <v>0</v>
      </c>
      <c r="DK187" s="168">
        <f t="shared" ca="1" si="536"/>
        <v>0</v>
      </c>
      <c r="DL187" s="168">
        <f t="shared" ca="1" si="536"/>
        <v>0</v>
      </c>
      <c r="DM187" s="168" t="str">
        <f t="shared" ca="1" si="536"/>
        <v>-</v>
      </c>
      <c r="DN187" s="168" t="str">
        <f t="shared" ca="1" si="532"/>
        <v>-</v>
      </c>
      <c r="DO187" s="168" t="str">
        <f t="shared" ca="1" si="532"/>
        <v>-</v>
      </c>
      <c r="DP187" s="168" t="str">
        <f t="shared" ca="1" si="532"/>
        <v>-</v>
      </c>
      <c r="DQ187" s="168" t="str">
        <f t="shared" ca="1" si="532"/>
        <v>-</v>
      </c>
      <c r="DR187" s="168" t="str">
        <f t="shared" ca="1" si="532"/>
        <v>-</v>
      </c>
      <c r="DS187" s="168" t="str">
        <f t="shared" ca="1" si="532"/>
        <v>-</v>
      </c>
      <c r="DT187" s="168" t="str">
        <f t="shared" ca="1" si="532"/>
        <v>-</v>
      </c>
      <c r="DU187" s="168" t="str">
        <f t="shared" ca="1" si="532"/>
        <v>-</v>
      </c>
      <c r="DV187" s="168" t="str">
        <f t="shared" ca="1" si="532"/>
        <v>-</v>
      </c>
      <c r="DW187" s="168" t="str">
        <f t="shared" ca="1" si="533"/>
        <v>-</v>
      </c>
      <c r="DX187" s="10"/>
      <c r="DY187" s="168">
        <f t="shared" ca="1" si="533"/>
        <v>1</v>
      </c>
      <c r="DZ187" s="168" t="str">
        <f t="shared" ca="1" si="533"/>
        <v>-</v>
      </c>
      <c r="EA187" s="168" t="str">
        <f t="shared" ca="1" si="533"/>
        <v>-</v>
      </c>
      <c r="EB187" s="168" t="str">
        <f t="shared" ca="1" si="533"/>
        <v>-</v>
      </c>
      <c r="EC187" s="168" t="str">
        <f t="shared" ca="1" si="486"/>
        <v>-</v>
      </c>
      <c r="ED187" s="168" t="b">
        <f t="shared" ca="1" si="486"/>
        <v>0</v>
      </c>
      <c r="EE187" s="168" t="str">
        <f t="shared" ca="1" si="486"/>
        <v>-</v>
      </c>
      <c r="EF187" s="168">
        <f t="shared" ca="1" si="486"/>
        <v>0</v>
      </c>
      <c r="EG187" s="168" t="str">
        <f t="shared" ca="1" si="486"/>
        <v>-</v>
      </c>
      <c r="EH187" s="166" cm="1">
        <f t="array" aca="1" ref="EH187" ca="1">INDEX(i.rev,$K187,EH$15)</f>
        <v>1</v>
      </c>
      <c r="EI187" s="168">
        <f t="shared" ca="1" si="541"/>
        <v>0</v>
      </c>
      <c r="EJ187" s="168">
        <f t="shared" ca="1" si="541"/>
        <v>1</v>
      </c>
      <c r="EK187" s="168">
        <f t="shared" ca="1" si="541"/>
        <v>0</v>
      </c>
      <c r="EL187" s="168">
        <f t="shared" ca="1" si="541"/>
        <v>1</v>
      </c>
      <c r="EM187" s="168">
        <f t="shared" ca="1" si="541"/>
        <v>1</v>
      </c>
      <c r="EN187" s="168">
        <f t="shared" ca="1" si="541"/>
        <v>1</v>
      </c>
      <c r="EO187" s="168">
        <f t="shared" ca="1" si="541"/>
        <v>0</v>
      </c>
      <c r="EP187" s="168">
        <f t="shared" ca="1" si="541"/>
        <v>0</v>
      </c>
      <c r="EQ187" s="168">
        <f t="shared" ca="1" si="541"/>
        <v>0</v>
      </c>
      <c r="ER187" s="168">
        <f t="shared" ca="1" si="541"/>
        <v>0</v>
      </c>
      <c r="ES187" s="168">
        <f t="shared" ca="1" si="541"/>
        <v>0</v>
      </c>
      <c r="ET187" s="168">
        <f t="shared" ca="1" si="541"/>
        <v>0</v>
      </c>
      <c r="EU187" s="168">
        <f t="shared" ca="1" si="541"/>
        <v>0</v>
      </c>
      <c r="EV187" s="168">
        <f t="shared" ca="1" si="541"/>
        <v>0</v>
      </c>
      <c r="EW187" s="168">
        <f t="shared" ca="1" si="541"/>
        <v>0</v>
      </c>
      <c r="EX187" s="168">
        <f t="shared" ca="1" si="541"/>
        <v>0</v>
      </c>
      <c r="EY187" s="166" cm="1">
        <f t="array" aca="1" ref="EY187" ca="1">INDEX(i.rev,$K187,EY$15)</f>
        <v>0</v>
      </c>
      <c r="EZ187" s="168">
        <f t="shared" ca="1" si="488"/>
        <v>0</v>
      </c>
      <c r="FA187" s="166" cm="1">
        <f t="array" aca="1" ref="FA187" ca="1">INDEX(i.rev,$K187,FA$15)</f>
        <v>1</v>
      </c>
      <c r="FB187" s="168">
        <f t="shared" ca="1" si="554"/>
        <v>0</v>
      </c>
      <c r="FC187" s="168">
        <f t="shared" ca="1" si="554"/>
        <v>0</v>
      </c>
      <c r="FD187" s="168">
        <f t="shared" ca="1" si="554"/>
        <v>0</v>
      </c>
      <c r="FE187" s="168">
        <f t="shared" ca="1" si="554"/>
        <v>0</v>
      </c>
      <c r="FF187" s="168">
        <f t="shared" ca="1" si="554"/>
        <v>0</v>
      </c>
      <c r="FG187" s="168">
        <f t="shared" ca="1" si="554"/>
        <v>0</v>
      </c>
      <c r="FH187" s="168">
        <f t="shared" ca="1" si="554"/>
        <v>0</v>
      </c>
      <c r="FI187" s="10">
        <v>0.25</v>
      </c>
      <c r="FJ187" s="166" t="b">
        <f t="shared" si="545"/>
        <v>1</v>
      </c>
      <c r="FK187" s="192">
        <f t="shared" si="546"/>
        <v>532.5</v>
      </c>
      <c r="FL187" s="166" t="b">
        <f t="shared" si="524"/>
        <v>1</v>
      </c>
      <c r="FM187" s="192">
        <f t="shared" si="549"/>
        <v>4</v>
      </c>
      <c r="FN187" s="192">
        <f t="shared" si="549"/>
        <v>40</v>
      </c>
      <c r="FO187" s="166" t="b">
        <f t="shared" ca="1" si="491"/>
        <v>0</v>
      </c>
      <c r="FP187" s="166" t="b">
        <f t="shared" ca="1" si="491"/>
        <v>0</v>
      </c>
      <c r="FQ187" s="166" t="b">
        <f t="shared" ca="1" si="491"/>
        <v>1</v>
      </c>
      <c r="FR187" s="168">
        <f t="shared" ca="1" si="554"/>
        <v>0</v>
      </c>
      <c r="FS187" s="166">
        <f t="shared" ca="1" si="492"/>
        <v>1</v>
      </c>
      <c r="FT187" s="166">
        <f t="shared" ca="1" si="492"/>
        <v>1</v>
      </c>
      <c r="FU187" s="168" t="str">
        <f t="shared" ca="1" si="554"/>
        <v>-</v>
      </c>
      <c r="FV187" s="168" t="str">
        <f t="shared" ca="1" si="554"/>
        <v>-</v>
      </c>
      <c r="FW187" s="168" t="str">
        <f t="shared" ca="1" si="554"/>
        <v>-</v>
      </c>
      <c r="FX187" s="168" t="str">
        <f t="shared" ca="1" si="554"/>
        <v>-</v>
      </c>
      <c r="FY187" s="168" t="str">
        <f t="shared" ca="1" si="554"/>
        <v>-</v>
      </c>
      <c r="FZ187" s="168" t="str">
        <f t="shared" ca="1" si="554"/>
        <v>-</v>
      </c>
      <c r="GA187" s="168" t="str">
        <f t="shared" ca="1" si="554"/>
        <v>-</v>
      </c>
      <c r="GB187" s="168" t="str">
        <f t="shared" ca="1" si="554"/>
        <v>-</v>
      </c>
      <c r="GC187" s="168" t="str">
        <f t="shared" ca="1" si="554"/>
        <v>-</v>
      </c>
      <c r="GD187" s="168" t="b">
        <f t="shared" ca="1" si="554"/>
        <v>1</v>
      </c>
      <c r="GE187" s="168" t="str">
        <f t="shared" ca="1" si="554"/>
        <v>-</v>
      </c>
      <c r="GF187" s="168" t="str">
        <f t="shared" ca="1" si="554"/>
        <v>-</v>
      </c>
      <c r="GG187" s="168" t="str">
        <f t="shared" ca="1" si="554"/>
        <v>-</v>
      </c>
      <c r="GH187" s="168" t="str">
        <f t="shared" ca="1" si="493"/>
        <v>-</v>
      </c>
      <c r="GI187" s="168" t="str">
        <f t="shared" ca="1" si="493"/>
        <v>-</v>
      </c>
      <c r="GJ187" s="168" t="str">
        <f t="shared" ca="1" si="493"/>
        <v>-</v>
      </c>
      <c r="GK187" s="168" t="str">
        <f t="shared" ca="1" si="493"/>
        <v>-</v>
      </c>
      <c r="GL187" s="168" t="str">
        <f t="shared" ca="1" si="493"/>
        <v>-</v>
      </c>
      <c r="GM187" s="168" t="str">
        <f t="shared" ca="1" si="493"/>
        <v>-</v>
      </c>
      <c r="GN187" s="168" t="str">
        <f t="shared" ca="1" si="493"/>
        <v>-</v>
      </c>
      <c r="GO187" s="168" t="str">
        <f t="shared" ca="1" si="493"/>
        <v>-</v>
      </c>
      <c r="GP187" s="168" t="str">
        <f t="shared" ca="1" si="493"/>
        <v>-</v>
      </c>
      <c r="GQ187" s="168" t="str">
        <f t="shared" ca="1" si="493"/>
        <v>-</v>
      </c>
      <c r="GR187" s="168" t="str">
        <f t="shared" ca="1" si="493"/>
        <v>-</v>
      </c>
      <c r="GS187" s="168">
        <f t="shared" ca="1" si="493"/>
        <v>500</v>
      </c>
      <c r="GT187" s="168">
        <f t="shared" ca="1" si="493"/>
        <v>500</v>
      </c>
      <c r="GU187" s="168" t="str">
        <f t="shared" ca="1" si="493"/>
        <v>-</v>
      </c>
      <c r="GV187" s="168" t="str">
        <f t="shared" ca="1" si="493"/>
        <v>-</v>
      </c>
      <c r="GW187" s="168" t="str">
        <f t="shared" ca="1" si="493"/>
        <v>-</v>
      </c>
      <c r="GX187" s="168" t="str">
        <f t="shared" ca="1" si="543"/>
        <v>-</v>
      </c>
      <c r="GY187" s="168" t="str">
        <f t="shared" ca="1" si="543"/>
        <v>-</v>
      </c>
      <c r="GZ187" s="168" t="str">
        <f t="shared" ca="1" si="552"/>
        <v>-</v>
      </c>
      <c r="HA187" s="168" t="str">
        <f t="shared" ca="1" si="552"/>
        <v>-</v>
      </c>
      <c r="HB187" s="168" t="str">
        <f t="shared" ca="1" si="552"/>
        <v>-</v>
      </c>
      <c r="HC187" s="168" t="str">
        <f t="shared" ca="1" si="552"/>
        <v>-</v>
      </c>
      <c r="HD187" s="168" t="str">
        <f t="shared" ca="1" si="552"/>
        <v>-</v>
      </c>
      <c r="HE187" s="168" t="str">
        <f t="shared" ca="1" si="552"/>
        <v>-</v>
      </c>
      <c r="HF187" s="168" t="str">
        <f t="shared" ca="1" si="552"/>
        <v>-</v>
      </c>
      <c r="HG187" s="168" t="str">
        <f t="shared" ca="1" si="552"/>
        <v>-</v>
      </c>
      <c r="HH187" s="168" t="str">
        <f t="shared" ca="1" si="552"/>
        <v>-</v>
      </c>
      <c r="HI187" s="168" t="str">
        <f t="shared" ca="1" si="552"/>
        <v>-</v>
      </c>
      <c r="HJ187" s="168" t="str">
        <f t="shared" ca="1" si="552"/>
        <v>-</v>
      </c>
      <c r="HK187" s="168" t="str">
        <f t="shared" ca="1" si="552"/>
        <v>-</v>
      </c>
      <c r="HL187" s="168" t="str">
        <f t="shared" ca="1" si="552"/>
        <v>-</v>
      </c>
      <c r="HM187" s="168" t="str">
        <f t="shared" ca="1" si="552"/>
        <v>-</v>
      </c>
      <c r="HN187" s="168" t="str">
        <f t="shared" ca="1" si="552"/>
        <v>-</v>
      </c>
      <c r="HO187" s="168" t="str">
        <f t="shared" ca="1" si="552"/>
        <v>-</v>
      </c>
      <c r="HP187" s="168" t="str">
        <f t="shared" ca="1" si="552"/>
        <v>-</v>
      </c>
      <c r="HQ187" s="168" t="str">
        <f t="shared" ca="1" si="552"/>
        <v>-</v>
      </c>
      <c r="HR187" s="168" t="str">
        <f t="shared" ca="1" si="552"/>
        <v>-</v>
      </c>
      <c r="HS187" s="168" t="str">
        <f t="shared" ca="1" si="552"/>
        <v>-</v>
      </c>
      <c r="HT187" s="168" t="str">
        <f t="shared" ca="1" si="552"/>
        <v>-</v>
      </c>
      <c r="HU187" s="168" t="str">
        <f t="shared" ca="1" si="552"/>
        <v>-</v>
      </c>
      <c r="HV187" s="168" t="str">
        <f t="shared" ca="1" si="552"/>
        <v>-</v>
      </c>
      <c r="HW187" s="168" t="str">
        <f t="shared" ca="1" si="552"/>
        <v>-</v>
      </c>
      <c r="HX187" s="168" t="str">
        <f t="shared" ca="1" si="552"/>
        <v>-</v>
      </c>
      <c r="HY187" s="168" t="str">
        <f t="shared" ca="1" si="552"/>
        <v>-</v>
      </c>
      <c r="HZ187" s="168" t="str">
        <f t="shared" ca="1" si="552"/>
        <v>-</v>
      </c>
      <c r="IA187" s="168" t="str">
        <f t="shared" ca="1" si="552"/>
        <v>-</v>
      </c>
      <c r="IB187" s="168" t="str">
        <f t="shared" ca="1" si="552"/>
        <v>-</v>
      </c>
      <c r="IC187" s="168" t="str">
        <f t="shared" ca="1" si="552"/>
        <v>-</v>
      </c>
      <c r="ID187" s="168" t="str">
        <f t="shared" ca="1" si="552"/>
        <v>-</v>
      </c>
      <c r="IE187" s="168" t="str">
        <f t="shared" ca="1" si="552"/>
        <v>-</v>
      </c>
      <c r="IF187" s="168" t="str">
        <f t="shared" ca="1" si="552"/>
        <v>-</v>
      </c>
      <c r="IG187" s="168" t="str">
        <f t="shared" ca="1" si="552"/>
        <v>-</v>
      </c>
      <c r="IH187" s="168" t="str">
        <f t="shared" ca="1" si="552"/>
        <v>-</v>
      </c>
      <c r="II187" s="168" t="str">
        <f t="shared" ca="1" si="552"/>
        <v>-</v>
      </c>
      <c r="IJ187" s="168" t="str">
        <f t="shared" ca="1" si="552"/>
        <v>-</v>
      </c>
      <c r="IK187" s="168" t="str">
        <f t="shared" ca="1" si="552"/>
        <v>-</v>
      </c>
      <c r="IL187" s="168" t="str">
        <f t="shared" ca="1" si="552"/>
        <v>-</v>
      </c>
      <c r="IM187" s="168" t="str">
        <f t="shared" ca="1" si="552"/>
        <v>-</v>
      </c>
      <c r="IN187" s="168" t="str">
        <f t="shared" ca="1" si="552"/>
        <v>-</v>
      </c>
      <c r="IO187" s="168" t="str">
        <f t="shared" ca="1" si="552"/>
        <v>-</v>
      </c>
      <c r="IP187" s="168" t="str">
        <f t="shared" ca="1" si="543"/>
        <v>-</v>
      </c>
      <c r="IQ187" s="168" t="str">
        <f t="shared" ca="1" si="543"/>
        <v>-</v>
      </c>
      <c r="IR187" s="168" t="str">
        <f t="shared" ca="1" si="543"/>
        <v>-</v>
      </c>
      <c r="IS187" s="168" t="str">
        <f t="shared" ca="1" si="543"/>
        <v>-</v>
      </c>
      <c r="IT187" s="168" t="str">
        <f t="shared" ca="1" si="543"/>
        <v>-</v>
      </c>
      <c r="IU187" s="168" t="str">
        <f t="shared" ca="1" si="543"/>
        <v>-</v>
      </c>
      <c r="IV187" s="168" t="str">
        <f t="shared" ca="1" si="543"/>
        <v>-</v>
      </c>
      <c r="IW187" s="168" t="str">
        <f t="shared" ca="1" si="543"/>
        <v>-</v>
      </c>
      <c r="IX187" s="168" t="str">
        <f t="shared" ca="1" si="543"/>
        <v>-</v>
      </c>
      <c r="IY187" s="168" t="str">
        <f t="shared" ca="1" si="543"/>
        <v>-</v>
      </c>
      <c r="IZ187" s="10"/>
      <c r="JA187" s="166">
        <f t="shared" ca="1" si="497"/>
        <v>4.4999999999999998E-2</v>
      </c>
      <c r="JB187" s="166">
        <f t="shared" ca="1" si="498"/>
        <v>4.4999999999999998E-2</v>
      </c>
      <c r="JC187" s="168">
        <f t="shared" ca="1" si="539"/>
        <v>1</v>
      </c>
      <c r="JD187" s="168">
        <f t="shared" ca="1" si="539"/>
        <v>0</v>
      </c>
      <c r="JE187" s="168">
        <f t="shared" ca="1" si="539"/>
        <v>1</v>
      </c>
      <c r="JF187" s="168">
        <f t="shared" ca="1" si="539"/>
        <v>1</v>
      </c>
      <c r="JG187" s="168">
        <f t="shared" ca="1" si="539"/>
        <v>0</v>
      </c>
      <c r="JH187" s="168">
        <f t="shared" ca="1" si="539"/>
        <v>70</v>
      </c>
      <c r="JI187" s="168">
        <f t="shared" ca="1" si="539"/>
        <v>50</v>
      </c>
      <c r="JJ187" s="168">
        <f t="shared" ca="1" si="539"/>
        <v>70</v>
      </c>
      <c r="JK187" s="168">
        <f t="shared" ca="1" si="539"/>
        <v>50</v>
      </c>
      <c r="JL187" s="166">
        <f t="shared" ca="1" si="500"/>
        <v>1</v>
      </c>
      <c r="JM187" s="166">
        <f t="shared" ca="1" si="501"/>
        <v>1</v>
      </c>
      <c r="JN187" s="166">
        <f t="shared" ca="1" si="502"/>
        <v>1</v>
      </c>
      <c r="JO187" s="166">
        <f t="shared" ca="1" si="503"/>
        <v>1</v>
      </c>
      <c r="JP187" s="166">
        <f t="shared" ca="1" si="503"/>
        <v>1</v>
      </c>
      <c r="JQ187" s="168">
        <f t="shared" ca="1" si="539"/>
        <v>1</v>
      </c>
      <c r="JR187" s="10"/>
      <c r="JS187" s="168">
        <f t="shared" ca="1" si="539"/>
        <v>1</v>
      </c>
      <c r="JT187" s="166">
        <f t="shared" ca="1" si="504"/>
        <v>1</v>
      </c>
      <c r="JU187" s="168">
        <f t="shared" ca="1" si="539"/>
        <v>1</v>
      </c>
      <c r="JV187" s="168">
        <f t="shared" ca="1" si="539"/>
        <v>1</v>
      </c>
      <c r="JW187" s="168">
        <f t="shared" ca="1" si="539"/>
        <v>1</v>
      </c>
      <c r="JX187" s="168">
        <f t="shared" ca="1" si="539"/>
        <v>1</v>
      </c>
      <c r="JY187" s="168">
        <f t="shared" ca="1" si="539"/>
        <v>1</v>
      </c>
      <c r="JZ187" s="168">
        <f t="shared" ca="1" si="539"/>
        <v>1</v>
      </c>
      <c r="KA187" s="166">
        <f t="shared" ca="1" si="505"/>
        <v>1</v>
      </c>
      <c r="KB187" s="166">
        <f t="shared" ca="1" si="506"/>
        <v>1</v>
      </c>
      <c r="KC187" s="166">
        <f t="shared" ca="1" si="507"/>
        <v>1</v>
      </c>
      <c r="KD187" s="166" t="str">
        <f t="shared" ca="1" si="508"/>
        <v>-</v>
      </c>
      <c r="KE187" s="168" t="str">
        <f t="shared" ca="1" si="509"/>
        <v>-</v>
      </c>
      <c r="KF187" s="166" t="str">
        <f t="shared" ca="1" si="510"/>
        <v>-</v>
      </c>
      <c r="KG187" s="166" t="str">
        <f t="shared" ca="1" si="511"/>
        <v>-</v>
      </c>
      <c r="KH187" s="166" t="b">
        <f t="shared" ca="1" si="512"/>
        <v>0</v>
      </c>
      <c r="KI187" s="168">
        <f t="shared" ca="1" si="539"/>
        <v>0</v>
      </c>
      <c r="KJ187" s="27">
        <v>0</v>
      </c>
    </row>
    <row r="188" spans="1:296" s="148" customFormat="1" outlineLevel="1">
      <c r="A188" s="126">
        <f t="shared" si="13"/>
        <v>183</v>
      </c>
      <c r="B188" s="126">
        <f>$A$7</f>
        <v>2</v>
      </c>
      <c r="C188" s="148">
        <v>1000</v>
      </c>
      <c r="D188" s="148" t="s">
        <v>884</v>
      </c>
      <c r="E188" s="148" t="b">
        <v>0</v>
      </c>
      <c r="F188" s="148" t="b">
        <v>0</v>
      </c>
      <c r="G188" s="148" t="b">
        <f t="shared" si="513"/>
        <v>0</v>
      </c>
      <c r="H188" s="32">
        <v>3</v>
      </c>
      <c r="I188" s="32">
        <v>1</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AA188" s="142" t="str" cm="1">
        <f t="array" aca="1" ref="AA188" ca="1">"00000 "&amp;"SR_low_crop"
&amp;IF($FM188="-","",FM188)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00000 SR_low_crop30SE CropgrazeFALSE (F33N11)</v>
      </c>
      <c r="AB188" s="10" t="str">
        <f ca="1">IF(COUNTIF(AA$5:AA188,AA188)=1,"-","Dup")</f>
        <v>-</v>
      </c>
      <c r="AC188" s="10"/>
      <c r="AD188" s="168" t="str">
        <f t="shared" ca="1" si="477"/>
        <v>-</v>
      </c>
      <c r="AE188" s="167" t="b">
        <v>1</v>
      </c>
      <c r="AF188" s="167" t="b">
        <v>1</v>
      </c>
      <c r="AG188" s="168" t="str">
        <f t="shared" ca="1" si="477"/>
        <v>-</v>
      </c>
      <c r="AH188" s="168" t="str">
        <f t="shared" ca="1" si="477"/>
        <v>-</v>
      </c>
      <c r="AI188" s="168" t="b">
        <f t="shared" ca="1" si="477"/>
        <v>1</v>
      </c>
      <c r="AJ188" s="10"/>
      <c r="AK188" s="166" t="b">
        <f t="shared" si="478"/>
        <v>1</v>
      </c>
      <c r="AL188" s="166" t="str">
        <f t="shared" si="478"/>
        <v>-</v>
      </c>
      <c r="AM188" s="166" t="str">
        <f t="shared" si="478"/>
        <v>-</v>
      </c>
      <c r="AN188" s="166" t="str">
        <f t="shared" si="478"/>
        <v>-</v>
      </c>
      <c r="AO188" s="166" t="b">
        <f t="shared" si="478"/>
        <v>0</v>
      </c>
      <c r="AP188" s="166" t="b">
        <f t="shared" si="478"/>
        <v>0</v>
      </c>
      <c r="AQ188" s="166">
        <f t="shared" si="479"/>
        <v>0</v>
      </c>
      <c r="AR188" s="166" t="b">
        <f t="shared" si="480"/>
        <v>0</v>
      </c>
      <c r="AS188" s="166" t="b">
        <f t="shared" si="480"/>
        <v>0</v>
      </c>
      <c r="AT188" s="166" t="str">
        <f t="shared" si="480"/>
        <v>-</v>
      </c>
      <c r="AU188" s="166" t="str">
        <f t="shared" si="480"/>
        <v>-</v>
      </c>
      <c r="AV188" s="166" t="str">
        <f t="shared" si="480"/>
        <v>-</v>
      </c>
      <c r="AW188" s="10"/>
      <c r="AX188" s="166" t="b">
        <f t="shared" si="481"/>
        <v>1</v>
      </c>
      <c r="AY188" s="168" t="b">
        <f t="shared" ca="1" si="482"/>
        <v>1</v>
      </c>
      <c r="AZ188" s="168" t="b">
        <f t="shared" ca="1" si="482"/>
        <v>1</v>
      </c>
      <c r="BA188" s="167">
        <f t="shared" si="483"/>
        <v>3108</v>
      </c>
      <c r="BB188" s="168" t="str">
        <f t="shared" ca="1" si="556"/>
        <v>-</v>
      </c>
      <c r="BC188" s="168" t="str">
        <f t="shared" ca="1" si="556"/>
        <v>-</v>
      </c>
      <c r="BD188" s="168" t="str">
        <f t="shared" ca="1" si="556"/>
        <v>-</v>
      </c>
      <c r="BE188" s="168" t="str">
        <f t="shared" ca="1" si="556"/>
        <v>-</v>
      </c>
      <c r="BF188" s="168" t="str">
        <f t="shared" ca="1" si="556"/>
        <v>-</v>
      </c>
      <c r="BG188" s="168">
        <f t="shared" ca="1" si="556"/>
        <v>1</v>
      </c>
      <c r="BH188" s="168">
        <f t="shared" ca="1" si="556"/>
        <v>1</v>
      </c>
      <c r="BI188" s="168" t="str">
        <f t="shared" ca="1" si="556"/>
        <v>-</v>
      </c>
      <c r="BJ188" s="168" t="str">
        <f t="shared" ca="1" si="556"/>
        <v>-</v>
      </c>
      <c r="BK188" s="10"/>
      <c r="BL188" s="168" t="str">
        <f t="shared" ca="1" si="556"/>
        <v>-</v>
      </c>
      <c r="BM188" s="168" t="str">
        <f t="shared" ca="1" si="556"/>
        <v>-</v>
      </c>
      <c r="BN188" s="168" t="str">
        <f t="shared" ca="1" si="556"/>
        <v>-</v>
      </c>
      <c r="BO188" s="168" t="str">
        <f t="shared" ca="1" si="556"/>
        <v>-</v>
      </c>
      <c r="BP188" s="168" t="str">
        <f t="shared" ca="1" si="556"/>
        <v>-</v>
      </c>
      <c r="BQ188" s="168" t="str">
        <f t="shared" ca="1" si="556"/>
        <v>-</v>
      </c>
      <c r="BR188" s="168" t="str">
        <f t="shared" ca="1" si="556"/>
        <v>-</v>
      </c>
      <c r="BS188" s="168" t="str">
        <f t="shared" ca="1" si="556"/>
        <v>-</v>
      </c>
      <c r="BT188" s="168" t="str">
        <f t="shared" ca="1" si="556"/>
        <v>-</v>
      </c>
      <c r="BU188" s="168" t="str">
        <f t="shared" ca="1" si="556"/>
        <v>-</v>
      </c>
      <c r="BV188" s="168" t="str">
        <f t="shared" ca="1" si="556"/>
        <v>-</v>
      </c>
      <c r="BW188" s="166" t="str" cm="1">
        <f t="array" ref="BW188">INDEX(i.rev,$K188,BW$15)</f>
        <v>-</v>
      </c>
      <c r="BX188" s="166" t="str" cm="1">
        <f t="array" ref="BX188">INDEX(i.rev,$K188,BX$15)</f>
        <v>-</v>
      </c>
      <c r="BY188" s="166" t="str" cm="1">
        <f t="array" ref="BY188">INDEX(i.rev,$K188,BY$15)</f>
        <v>-</v>
      </c>
      <c r="BZ188" s="166" t="str" cm="1">
        <f t="array" ref="BZ188">INDEX(i.rev,$K188,BZ$15)</f>
        <v>-</v>
      </c>
      <c r="CA188" s="166" t="str" cm="1">
        <f t="array" ref="CA188">INDEX(i.rev,$K188,CA$15)</f>
        <v>-</v>
      </c>
      <c r="CB188" s="166" t="str" cm="1">
        <f t="array" ref="CB188">INDEX(i.rev,$K188,CB$15)</f>
        <v>-</v>
      </c>
      <c r="CC188" s="166" t="str" cm="1">
        <f t="array" ref="CC188">INDEX(i.rev,$K188,CC$15)</f>
        <v>-</v>
      </c>
      <c r="CD188" s="166" t="str" cm="1">
        <f t="array" ref="CD188">INDEX(i.rev,$K188,CD$15)</f>
        <v>-</v>
      </c>
      <c r="CE188" s="166" t="str" cm="1">
        <f t="array" ref="CE188">INDEX(i.rev,$K188,CE$15)</f>
        <v>-</v>
      </c>
      <c r="CF188" s="166" t="str" cm="1">
        <f t="array" ref="CF188">INDEX(i.rev,$K188,CF$15)</f>
        <v>-</v>
      </c>
      <c r="CG188" s="10"/>
      <c r="CH188" s="168" t="str">
        <f t="shared" ca="1" si="535"/>
        <v>-</v>
      </c>
      <c r="CI188" s="168" t="str">
        <f t="shared" ca="1" si="535"/>
        <v>-</v>
      </c>
      <c r="CJ188" s="168" t="str">
        <f t="shared" ca="1" si="535"/>
        <v>-</v>
      </c>
      <c r="CK188" s="168" t="str">
        <f t="shared" ca="1" si="535"/>
        <v>-</v>
      </c>
      <c r="CL188" s="168" t="str">
        <f t="shared" ca="1" si="535"/>
        <v>-</v>
      </c>
      <c r="CM188" s="168" t="str">
        <f t="shared" ca="1" si="535"/>
        <v>-</v>
      </c>
      <c r="CN188" s="168" t="str">
        <f t="shared" ca="1" si="535"/>
        <v>-</v>
      </c>
      <c r="CO188" s="168" t="str">
        <f t="shared" ca="1" si="535"/>
        <v>-</v>
      </c>
      <c r="CP188" s="168">
        <f t="shared" ca="1" si="535"/>
        <v>1</v>
      </c>
      <c r="CQ188" s="168">
        <f t="shared" ca="1" si="535"/>
        <v>1</v>
      </c>
      <c r="CR188" s="168">
        <f t="shared" ca="1" si="535"/>
        <v>0</v>
      </c>
      <c r="CS188" s="168" t="str">
        <f t="shared" ca="1" si="535"/>
        <v>-</v>
      </c>
      <c r="CT188" s="168" t="str">
        <f t="shared" ca="1" si="535"/>
        <v>-</v>
      </c>
      <c r="CU188" s="168" t="str">
        <f t="shared" ca="1" si="535"/>
        <v>-</v>
      </c>
      <c r="CV188" s="168" t="str">
        <f t="shared" ca="1" si="535"/>
        <v>-</v>
      </c>
      <c r="CW188" s="168" t="str">
        <f t="shared" ca="1" si="535"/>
        <v>-</v>
      </c>
      <c r="CX188" s="168" t="str">
        <f t="shared" ca="1" si="536"/>
        <v>-</v>
      </c>
      <c r="CY188" s="168" t="str">
        <f t="shared" ca="1" si="536"/>
        <v>-</v>
      </c>
      <c r="CZ188" s="168">
        <f t="shared" ca="1" si="536"/>
        <v>0</v>
      </c>
      <c r="DA188" s="168" t="str">
        <f t="shared" ca="1" si="536"/>
        <v>-</v>
      </c>
      <c r="DB188" s="168" t="str">
        <f t="shared" ca="1" si="536"/>
        <v>-</v>
      </c>
      <c r="DC188" s="168" t="str">
        <f t="shared" ca="1" si="536"/>
        <v>-</v>
      </c>
      <c r="DD188" s="168" t="str">
        <f t="shared" ca="1" si="536"/>
        <v>-</v>
      </c>
      <c r="DE188" s="168" t="str">
        <f t="shared" ca="1" si="536"/>
        <v>-</v>
      </c>
      <c r="DF188" s="168">
        <f t="shared" ca="1" si="536"/>
        <v>0</v>
      </c>
      <c r="DG188" s="168">
        <f t="shared" ca="1" si="536"/>
        <v>0</v>
      </c>
      <c r="DH188" s="168">
        <f t="shared" ca="1" si="536"/>
        <v>0</v>
      </c>
      <c r="DI188" s="168">
        <f t="shared" ca="1" si="536"/>
        <v>0</v>
      </c>
      <c r="DJ188" s="168">
        <f t="shared" ca="1" si="536"/>
        <v>0</v>
      </c>
      <c r="DK188" s="168">
        <f t="shared" ca="1" si="536"/>
        <v>0</v>
      </c>
      <c r="DL188" s="168">
        <f t="shared" ca="1" si="536"/>
        <v>0</v>
      </c>
      <c r="DM188" s="168" t="str">
        <f t="shared" ca="1" si="536"/>
        <v>-</v>
      </c>
      <c r="DN188" s="168" t="str">
        <f t="shared" ca="1" si="532"/>
        <v>-</v>
      </c>
      <c r="DO188" s="168" t="str">
        <f t="shared" ca="1" si="532"/>
        <v>-</v>
      </c>
      <c r="DP188" s="168" t="str">
        <f t="shared" ca="1" si="532"/>
        <v>-</v>
      </c>
      <c r="DQ188" s="168" t="str">
        <f t="shared" ca="1" si="532"/>
        <v>-</v>
      </c>
      <c r="DR188" s="168" t="str">
        <f t="shared" ca="1" si="532"/>
        <v>-</v>
      </c>
      <c r="DS188" s="168" t="str">
        <f t="shared" ca="1" si="532"/>
        <v>-</v>
      </c>
      <c r="DT188" s="168" t="str">
        <f t="shared" ca="1" si="532"/>
        <v>-</v>
      </c>
      <c r="DU188" s="168" t="str">
        <f t="shared" ca="1" si="532"/>
        <v>-</v>
      </c>
      <c r="DV188" s="168" t="str">
        <f t="shared" ca="1" si="532"/>
        <v>-</v>
      </c>
      <c r="DW188" s="168" t="str">
        <f t="shared" ca="1" si="533"/>
        <v>-</v>
      </c>
      <c r="DX188" s="10"/>
      <c r="DY188" s="168">
        <f t="shared" ca="1" si="533"/>
        <v>1</v>
      </c>
      <c r="DZ188" s="168" t="str">
        <f t="shared" ca="1" si="533"/>
        <v>-</v>
      </c>
      <c r="EA188" s="168" t="str">
        <f t="shared" ca="1" si="533"/>
        <v>-</v>
      </c>
      <c r="EB188" s="168" t="str">
        <f t="shared" ca="1" si="533"/>
        <v>-</v>
      </c>
      <c r="EC188" s="168" t="str">
        <f t="shared" ca="1" si="486"/>
        <v>-</v>
      </c>
      <c r="ED188" s="168" t="b">
        <f t="shared" ca="1" si="486"/>
        <v>0</v>
      </c>
      <c r="EE188" s="168" t="str">
        <f t="shared" ca="1" si="486"/>
        <v>-</v>
      </c>
      <c r="EF188" s="168">
        <f t="shared" ca="1" si="486"/>
        <v>0</v>
      </c>
      <c r="EG188" s="168" t="str">
        <f t="shared" ca="1" si="486"/>
        <v>-</v>
      </c>
      <c r="EH188" s="166" cm="1">
        <f t="array" ref="EH188">INDEX(i.rev,$K188,EH$15)</f>
        <v>1</v>
      </c>
      <c r="EI188" s="168">
        <f t="shared" ca="1" si="541"/>
        <v>0</v>
      </c>
      <c r="EJ188" s="168">
        <f t="shared" ca="1" si="541"/>
        <v>1</v>
      </c>
      <c r="EK188" s="168">
        <f t="shared" ca="1" si="541"/>
        <v>0</v>
      </c>
      <c r="EL188" s="168">
        <f t="shared" ca="1" si="541"/>
        <v>1</v>
      </c>
      <c r="EM188" s="168">
        <f t="shared" ca="1" si="541"/>
        <v>1</v>
      </c>
      <c r="EN188" s="168">
        <f t="shared" ca="1" si="541"/>
        <v>1</v>
      </c>
      <c r="EO188" s="168">
        <f t="shared" ca="1" si="541"/>
        <v>0</v>
      </c>
      <c r="EP188" s="168">
        <f t="shared" ca="1" si="541"/>
        <v>0</v>
      </c>
      <c r="EQ188" s="168">
        <f t="shared" ca="1" si="541"/>
        <v>0</v>
      </c>
      <c r="ER188" s="168">
        <f t="shared" ca="1" si="541"/>
        <v>0</v>
      </c>
      <c r="ES188" s="168">
        <f t="shared" ca="1" si="541"/>
        <v>0</v>
      </c>
      <c r="ET188" s="168">
        <f t="shared" ca="1" si="541"/>
        <v>0</v>
      </c>
      <c r="EU188" s="168">
        <f t="shared" ca="1" si="541"/>
        <v>0</v>
      </c>
      <c r="EV188" s="168">
        <f t="shared" ca="1" si="541"/>
        <v>0</v>
      </c>
      <c r="EW188" s="168">
        <f t="shared" ca="1" si="541"/>
        <v>0</v>
      </c>
      <c r="EX188" s="168">
        <f t="shared" ca="1" si="541"/>
        <v>0</v>
      </c>
      <c r="EY188" s="166" cm="1">
        <f t="array" ref="EY188">INDEX(i.rev,$K188,EY$15)</f>
        <v>0</v>
      </c>
      <c r="EZ188" s="168">
        <f t="shared" ca="1" si="488"/>
        <v>0</v>
      </c>
      <c r="FA188" s="166" cm="1">
        <f t="array" ref="FA188">INDEX(i.rev,$K188,FA$15)</f>
        <v>1</v>
      </c>
      <c r="FB188" s="168">
        <f t="shared" ca="1" si="554"/>
        <v>0</v>
      </c>
      <c r="FC188" s="168">
        <f t="shared" ca="1" si="554"/>
        <v>0</v>
      </c>
      <c r="FD188" s="168">
        <f t="shared" ca="1" si="554"/>
        <v>0</v>
      </c>
      <c r="FE188" s="168">
        <f t="shared" ca="1" si="554"/>
        <v>0</v>
      </c>
      <c r="FF188" s="168">
        <f t="shared" ca="1" si="554"/>
        <v>0</v>
      </c>
      <c r="FG188" s="168">
        <f t="shared" ca="1" si="554"/>
        <v>0</v>
      </c>
      <c r="FH188" s="168">
        <f t="shared" ca="1" si="554"/>
        <v>0</v>
      </c>
      <c r="FI188" s="10">
        <v>0.75</v>
      </c>
      <c r="FJ188" s="166" t="b">
        <f t="shared" si="545"/>
        <v>1</v>
      </c>
      <c r="FK188" s="192">
        <f t="shared" si="546"/>
        <v>1597.5</v>
      </c>
      <c r="FL188" s="166" t="b">
        <f>FM188&gt;0</f>
        <v>1</v>
      </c>
      <c r="FM188" s="192">
        <v>30</v>
      </c>
      <c r="FN188" s="192">
        <v>30</v>
      </c>
      <c r="FO188" s="166" t="b">
        <f t="shared" si="491"/>
        <v>0</v>
      </c>
      <c r="FP188" s="166" t="b">
        <f t="shared" si="491"/>
        <v>0</v>
      </c>
      <c r="FQ188" s="166" t="b">
        <f t="shared" si="491"/>
        <v>1</v>
      </c>
      <c r="FR188" s="168">
        <f t="shared" ca="1" si="554"/>
        <v>0</v>
      </c>
      <c r="FS188" s="166">
        <f t="shared" si="492"/>
        <v>1</v>
      </c>
      <c r="FT188" s="166">
        <f t="shared" si="492"/>
        <v>1</v>
      </c>
      <c r="FU188" s="168" t="str">
        <f t="shared" ca="1" si="554"/>
        <v>-</v>
      </c>
      <c r="FV188" s="168" t="str">
        <f t="shared" ca="1" si="554"/>
        <v>-</v>
      </c>
      <c r="FW188" s="168" t="str">
        <f t="shared" ca="1" si="554"/>
        <v>-</v>
      </c>
      <c r="FX188" s="168" t="str">
        <f t="shared" ca="1" si="554"/>
        <v>-</v>
      </c>
      <c r="FY188" s="168" t="str">
        <f t="shared" ca="1" si="554"/>
        <v>-</v>
      </c>
      <c r="FZ188" s="168" t="str">
        <f t="shared" ca="1" si="554"/>
        <v>-</v>
      </c>
      <c r="GA188" s="168" t="str">
        <f t="shared" ca="1" si="554"/>
        <v>-</v>
      </c>
      <c r="GB188" s="168" t="str">
        <f t="shared" ca="1" si="554"/>
        <v>-</v>
      </c>
      <c r="GC188" s="168" t="str">
        <f t="shared" ca="1" si="554"/>
        <v>-</v>
      </c>
      <c r="GD188" s="168" t="b">
        <f t="shared" ca="1" si="554"/>
        <v>1</v>
      </c>
      <c r="GE188" s="168" t="str">
        <f t="shared" ca="1" si="554"/>
        <v>-</v>
      </c>
      <c r="GF188" s="168" t="str">
        <f t="shared" ca="1" si="554"/>
        <v>-</v>
      </c>
      <c r="GG188" s="168" t="str">
        <f ca="1">OFFSET(GG$5,$B188,0)</f>
        <v>-</v>
      </c>
      <c r="GH188" s="168" t="str">
        <f t="shared" ca="1" si="493"/>
        <v>-</v>
      </c>
      <c r="GI188" s="168" t="str">
        <f ca="1">OFFSET(GI$5,$B188,0)</f>
        <v>-</v>
      </c>
      <c r="GJ188" s="168" t="str">
        <f t="shared" ca="1" si="493"/>
        <v>-</v>
      </c>
      <c r="GK188" s="168" t="str">
        <f t="shared" ca="1" si="493"/>
        <v>-</v>
      </c>
      <c r="GL188" s="168" t="str">
        <f t="shared" ca="1" si="493"/>
        <v>-</v>
      </c>
      <c r="GM188" s="168" t="str">
        <f t="shared" ca="1" si="493"/>
        <v>-</v>
      </c>
      <c r="GN188" s="168" t="str">
        <f t="shared" ca="1" si="493"/>
        <v>-</v>
      </c>
      <c r="GO188" s="168" t="str">
        <f t="shared" ca="1" si="493"/>
        <v>-</v>
      </c>
      <c r="GP188" s="168" t="str">
        <f t="shared" ca="1" si="493"/>
        <v>-</v>
      </c>
      <c r="GQ188" s="168" t="str">
        <f t="shared" ca="1" si="493"/>
        <v>-</v>
      </c>
      <c r="GR188" s="168" t="str">
        <f t="shared" ca="1" si="493"/>
        <v>-</v>
      </c>
      <c r="GS188" s="168">
        <f t="shared" ca="1" si="493"/>
        <v>500</v>
      </c>
      <c r="GT188" s="168">
        <f t="shared" ca="1" si="493"/>
        <v>500</v>
      </c>
      <c r="GU188" s="168" t="str">
        <f t="shared" ca="1" si="493"/>
        <v>-</v>
      </c>
      <c r="GV188" s="168" t="str">
        <f t="shared" ca="1" si="493"/>
        <v>-</v>
      </c>
      <c r="GW188" s="168" t="str">
        <f t="shared" ca="1" si="493"/>
        <v>-</v>
      </c>
      <c r="GX188" s="168" t="str">
        <f t="shared" ca="1" si="543"/>
        <v>-</v>
      </c>
      <c r="GY188" s="168" t="str">
        <f t="shared" ca="1" si="543"/>
        <v>-</v>
      </c>
      <c r="GZ188" s="168" t="str">
        <f t="shared" ca="1" si="552"/>
        <v>-</v>
      </c>
      <c r="HA188" s="168" t="str">
        <f t="shared" ca="1" si="552"/>
        <v>-</v>
      </c>
      <c r="HB188" s="168" t="str">
        <f t="shared" ca="1" si="552"/>
        <v>-</v>
      </c>
      <c r="HC188" s="168" t="str">
        <f t="shared" ca="1" si="552"/>
        <v>-</v>
      </c>
      <c r="HD188" s="168" t="str">
        <f t="shared" ca="1" si="552"/>
        <v>-</v>
      </c>
      <c r="HE188" s="168" t="str">
        <f t="shared" ca="1" si="552"/>
        <v>-</v>
      </c>
      <c r="HF188" s="168" t="str">
        <f t="shared" ca="1" si="552"/>
        <v>-</v>
      </c>
      <c r="HG188" s="168" t="str">
        <f t="shared" ca="1" si="552"/>
        <v>-</v>
      </c>
      <c r="HH188" s="168" t="str">
        <f t="shared" ca="1" si="552"/>
        <v>-</v>
      </c>
      <c r="HI188" s="168" t="str">
        <f t="shared" ca="1" si="552"/>
        <v>-</v>
      </c>
      <c r="HJ188" s="168" t="str">
        <f t="shared" ca="1" si="552"/>
        <v>-</v>
      </c>
      <c r="HK188" s="168" t="str">
        <f t="shared" ca="1" si="552"/>
        <v>-</v>
      </c>
      <c r="HL188" s="168" t="str">
        <f t="shared" ca="1" si="552"/>
        <v>-</v>
      </c>
      <c r="HM188" s="168" t="str">
        <f t="shared" ca="1" si="552"/>
        <v>-</v>
      </c>
      <c r="HN188" s="168" t="str">
        <f t="shared" ca="1" si="552"/>
        <v>-</v>
      </c>
      <c r="HO188" s="168" t="str">
        <f t="shared" ca="1" si="552"/>
        <v>-</v>
      </c>
      <c r="HP188" s="168" t="str">
        <f t="shared" ca="1" si="552"/>
        <v>-</v>
      </c>
      <c r="HQ188" s="168" t="str">
        <f t="shared" ca="1" si="552"/>
        <v>-</v>
      </c>
      <c r="HR188" s="168" t="str">
        <f t="shared" ca="1" si="552"/>
        <v>-</v>
      </c>
      <c r="HS188" s="168" t="str">
        <f t="shared" ca="1" si="552"/>
        <v>-</v>
      </c>
      <c r="HT188" s="168" t="str">
        <f t="shared" ca="1" si="552"/>
        <v>-</v>
      </c>
      <c r="HU188" s="168" t="str">
        <f t="shared" ca="1" si="552"/>
        <v>-</v>
      </c>
      <c r="HV188" s="168" t="str">
        <f t="shared" ca="1" si="552"/>
        <v>-</v>
      </c>
      <c r="HW188" s="168" t="str">
        <f t="shared" ca="1" si="552"/>
        <v>-</v>
      </c>
      <c r="HX188" s="168" t="str">
        <f t="shared" ca="1" si="552"/>
        <v>-</v>
      </c>
      <c r="HY188" s="168" t="str">
        <f t="shared" ca="1" si="552"/>
        <v>-</v>
      </c>
      <c r="HZ188" s="168" t="str">
        <f t="shared" ca="1" si="552"/>
        <v>-</v>
      </c>
      <c r="IA188" s="168" t="str">
        <f t="shared" ca="1" si="552"/>
        <v>-</v>
      </c>
      <c r="IB188" s="168" t="str">
        <f t="shared" ca="1" si="552"/>
        <v>-</v>
      </c>
      <c r="IC188" s="168" t="str">
        <f t="shared" ca="1" si="552"/>
        <v>-</v>
      </c>
      <c r="ID188" s="168" t="str">
        <f t="shared" ca="1" si="552"/>
        <v>-</v>
      </c>
      <c r="IE188" s="168" t="str">
        <f t="shared" ca="1" si="552"/>
        <v>-</v>
      </c>
      <c r="IF188" s="168" t="str">
        <f t="shared" ca="1" si="552"/>
        <v>-</v>
      </c>
      <c r="IG188" s="168" t="str">
        <f t="shared" ca="1" si="552"/>
        <v>-</v>
      </c>
      <c r="IH188" s="168" t="str">
        <f t="shared" ca="1" si="552"/>
        <v>-</v>
      </c>
      <c r="II188" s="168" t="str">
        <f t="shared" ca="1" si="552"/>
        <v>-</v>
      </c>
      <c r="IJ188" s="168" t="str">
        <f t="shared" ca="1" si="552"/>
        <v>-</v>
      </c>
      <c r="IK188" s="168" t="str">
        <f t="shared" ca="1" si="552"/>
        <v>-</v>
      </c>
      <c r="IL188" s="168" t="str">
        <f t="shared" ca="1" si="552"/>
        <v>-</v>
      </c>
      <c r="IM188" s="168" t="str">
        <f t="shared" ca="1" si="552"/>
        <v>-</v>
      </c>
      <c r="IN188" s="168" t="str">
        <f t="shared" ca="1" si="552"/>
        <v>-</v>
      </c>
      <c r="IO188" s="168" t="str">
        <f t="shared" ca="1" si="552"/>
        <v>-</v>
      </c>
      <c r="IP188" s="168" t="str">
        <f t="shared" ca="1" si="543"/>
        <v>-</v>
      </c>
      <c r="IQ188" s="168" t="str">
        <f t="shared" ca="1" si="543"/>
        <v>-</v>
      </c>
      <c r="IR188" s="168" t="str">
        <f t="shared" ca="1" si="543"/>
        <v>-</v>
      </c>
      <c r="IS188" s="168" t="str">
        <f t="shared" ca="1" si="543"/>
        <v>-</v>
      </c>
      <c r="IT188" s="168" t="str">
        <f t="shared" ca="1" si="543"/>
        <v>-</v>
      </c>
      <c r="IU188" s="168" t="str">
        <f t="shared" ca="1" si="543"/>
        <v>-</v>
      </c>
      <c r="IV188" s="168" t="str">
        <f t="shared" ca="1" si="543"/>
        <v>-</v>
      </c>
      <c r="IW188" s="168" t="str">
        <f t="shared" ca="1" si="543"/>
        <v>-</v>
      </c>
      <c r="IX188" s="168" t="str">
        <f t="shared" ca="1" si="543"/>
        <v>-</v>
      </c>
      <c r="IY188" s="168" t="str">
        <f t="shared" ca="1" si="543"/>
        <v>-</v>
      </c>
      <c r="IZ188" s="10"/>
      <c r="JA188" s="166">
        <f t="shared" si="497"/>
        <v>4.4999999999999998E-2</v>
      </c>
      <c r="JB188" s="166">
        <f t="shared" si="498"/>
        <v>4.4999999999999998E-2</v>
      </c>
      <c r="JC188" s="168">
        <f t="shared" ca="1" si="539"/>
        <v>1</v>
      </c>
      <c r="JD188" s="168">
        <f t="shared" ca="1" si="539"/>
        <v>0</v>
      </c>
      <c r="JE188" s="168">
        <f t="shared" ca="1" si="539"/>
        <v>1</v>
      </c>
      <c r="JF188" s="168">
        <f t="shared" ca="1" si="539"/>
        <v>1</v>
      </c>
      <c r="JG188" s="168">
        <f t="shared" ca="1" si="539"/>
        <v>0</v>
      </c>
      <c r="JH188" s="168">
        <f t="shared" ca="1" si="539"/>
        <v>70</v>
      </c>
      <c r="JI188" s="168">
        <f t="shared" ca="1" si="539"/>
        <v>50</v>
      </c>
      <c r="JJ188" s="168">
        <f t="shared" ca="1" si="539"/>
        <v>70</v>
      </c>
      <c r="JK188" s="168">
        <f t="shared" ca="1" si="539"/>
        <v>50</v>
      </c>
      <c r="JL188" s="166">
        <f t="shared" si="500"/>
        <v>1</v>
      </c>
      <c r="JM188" s="166">
        <f t="shared" si="501"/>
        <v>1</v>
      </c>
      <c r="JN188" s="166">
        <f t="shared" si="502"/>
        <v>1</v>
      </c>
      <c r="JO188" s="166">
        <f t="shared" si="503"/>
        <v>1</v>
      </c>
      <c r="JP188" s="166">
        <f t="shared" si="503"/>
        <v>1</v>
      </c>
      <c r="JQ188" s="168">
        <f t="shared" ca="1" si="539"/>
        <v>1</v>
      </c>
      <c r="JR188" s="10"/>
      <c r="JS188" s="168">
        <f t="shared" ca="1" si="539"/>
        <v>1</v>
      </c>
      <c r="JT188" s="166">
        <f t="shared" si="504"/>
        <v>1</v>
      </c>
      <c r="JU188" s="168">
        <f t="shared" ca="1" si="539"/>
        <v>1</v>
      </c>
      <c r="JV188" s="168">
        <f t="shared" ca="1" si="539"/>
        <v>1</v>
      </c>
      <c r="JW188" s="168">
        <f t="shared" ca="1" si="539"/>
        <v>1</v>
      </c>
      <c r="JX188" s="168">
        <f t="shared" ca="1" si="539"/>
        <v>1</v>
      </c>
      <c r="JY188" s="168">
        <f t="shared" ca="1" si="539"/>
        <v>1</v>
      </c>
      <c r="JZ188" s="168">
        <f t="shared" ca="1" si="539"/>
        <v>1</v>
      </c>
      <c r="KA188" s="166">
        <f t="shared" si="505"/>
        <v>1</v>
      </c>
      <c r="KB188" s="166">
        <f t="shared" si="506"/>
        <v>1</v>
      </c>
      <c r="KC188" s="166">
        <f t="shared" si="507"/>
        <v>1</v>
      </c>
      <c r="KD188" s="166" t="str">
        <f t="shared" si="508"/>
        <v>-</v>
      </c>
      <c r="KE188" s="168" t="str">
        <f t="shared" ca="1" si="509"/>
        <v>-</v>
      </c>
      <c r="KF188" s="166" t="str">
        <f t="shared" si="510"/>
        <v>-</v>
      </c>
      <c r="KG188" s="166" t="str">
        <f t="shared" si="511"/>
        <v>-</v>
      </c>
      <c r="KH188" s="166" t="b">
        <f t="shared" si="512"/>
        <v>0</v>
      </c>
      <c r="KI188" s="168">
        <f t="shared" ca="1" si="539"/>
        <v>0</v>
      </c>
      <c r="KJ188" s="27">
        <v>0</v>
      </c>
    </row>
    <row r="189" spans="1:296" s="148" customFormat="1" outlineLevel="1">
      <c r="A189" s="126">
        <f t="shared" si="13"/>
        <v>184</v>
      </c>
      <c r="B189" s="126">
        <f>$A$18</f>
        <v>13</v>
      </c>
      <c r="C189" s="148">
        <v>1000</v>
      </c>
      <c r="D189" s="148" t="s">
        <v>884</v>
      </c>
      <c r="E189" s="148" t="b">
        <v>0</v>
      </c>
      <c r="F189" s="148" t="b">
        <v>0</v>
      </c>
      <c r="G189" s="148" t="b">
        <f t="shared" si="513"/>
        <v>0</v>
      </c>
      <c r="H189" s="144">
        <f t="shared" ca="1" si="548"/>
        <v>3</v>
      </c>
      <c r="I189" s="144">
        <f t="shared" ca="1" si="548"/>
        <v>1</v>
      </c>
      <c r="J189" s="144">
        <f t="shared" ca="1" si="548"/>
        <v>1</v>
      </c>
      <c r="K189" s="144">
        <f t="shared" ca="1" si="548"/>
        <v>1</v>
      </c>
      <c r="L189" s="144">
        <f t="shared" ca="1" si="548"/>
        <v>1</v>
      </c>
      <c r="M189" s="144">
        <f t="shared" ca="1" si="548"/>
        <v>1</v>
      </c>
      <c r="N189" s="144">
        <f t="shared" ca="1" si="548"/>
        <v>1</v>
      </c>
      <c r="O189" s="144">
        <f t="shared" ca="1" si="548"/>
        <v>1</v>
      </c>
      <c r="P189" s="144">
        <f t="shared" ca="1" si="548"/>
        <v>1</v>
      </c>
      <c r="Q189" s="144">
        <f t="shared" ca="1" si="548"/>
        <v>1</v>
      </c>
      <c r="R189" s="144">
        <f t="shared" ca="1" si="548"/>
        <v>2</v>
      </c>
      <c r="S189" s="144">
        <f t="shared" ca="1" si="548"/>
        <v>1</v>
      </c>
      <c r="T189" s="144">
        <f t="shared" ca="1" si="548"/>
        <v>1</v>
      </c>
      <c r="U189" s="144">
        <f t="shared" ca="1" si="548"/>
        <v>1</v>
      </c>
      <c r="V189" s="144">
        <f t="shared" ca="1" si="548"/>
        <v>1</v>
      </c>
      <c r="W189" s="144">
        <f t="shared" ca="1" si="548"/>
        <v>1</v>
      </c>
      <c r="X189" s="144">
        <f t="shared" ca="1" si="548"/>
        <v>1</v>
      </c>
      <c r="Y189" s="144">
        <f t="shared" ca="1" si="548"/>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00001 SR_low_crop30SE 32SE CropgrazeFALSE (F33N11)</v>
      </c>
      <c r="AB189" s="10" t="str">
        <f ca="1">IF(COUNTIF(AA$5:AA189,AA189)=1,"-","Dup")</f>
        <v>-</v>
      </c>
      <c r="AC189" s="10"/>
      <c r="AD189" s="168" t="str">
        <f t="shared" ca="1" si="477"/>
        <v>-</v>
      </c>
      <c r="AE189" s="167" t="b">
        <v>1</v>
      </c>
      <c r="AF189" s="167" t="b">
        <v>1</v>
      </c>
      <c r="AG189" s="168" t="str">
        <f t="shared" ca="1" si="477"/>
        <v>-</v>
      </c>
      <c r="AH189" s="168" t="str">
        <f t="shared" ca="1" si="477"/>
        <v>-</v>
      </c>
      <c r="AI189" s="168" t="b">
        <f t="shared" ca="1" si="477"/>
        <v>1</v>
      </c>
      <c r="AJ189" s="10"/>
      <c r="AK189" s="166" t="b">
        <f t="shared" ca="1" si="478"/>
        <v>1</v>
      </c>
      <c r="AL189" s="166" t="str">
        <f t="shared" ca="1" si="478"/>
        <v>-</v>
      </c>
      <c r="AM189" s="166" t="str">
        <f t="shared" ca="1" si="478"/>
        <v>-</v>
      </c>
      <c r="AN189" s="166" t="str">
        <f t="shared" ca="1" si="478"/>
        <v>-</v>
      </c>
      <c r="AO189" s="166" t="b">
        <f t="shared" ca="1" si="478"/>
        <v>0</v>
      </c>
      <c r="AP189" s="166" t="b">
        <f t="shared" ca="1" si="478"/>
        <v>0</v>
      </c>
      <c r="AQ189" s="166">
        <f t="shared" ca="1" si="479"/>
        <v>0</v>
      </c>
      <c r="AR189" s="166" t="b">
        <f t="shared" ca="1" si="480"/>
        <v>0</v>
      </c>
      <c r="AS189" s="166" t="b">
        <f t="shared" ca="1" si="480"/>
        <v>0</v>
      </c>
      <c r="AT189" s="166" t="str">
        <f t="shared" ca="1" si="480"/>
        <v>-</v>
      </c>
      <c r="AU189" s="166" t="str">
        <f t="shared" ca="1" si="480"/>
        <v>-</v>
      </c>
      <c r="AV189" s="166" t="str">
        <f t="shared" ca="1" si="480"/>
        <v>-</v>
      </c>
      <c r="AW189" s="10"/>
      <c r="AX189" s="166" t="b">
        <f t="shared" ca="1" si="481"/>
        <v>1</v>
      </c>
      <c r="AY189" s="168" t="b">
        <f t="shared" ca="1" si="482"/>
        <v>1</v>
      </c>
      <c r="AZ189" s="168" t="b">
        <f t="shared" ca="1" si="482"/>
        <v>1</v>
      </c>
      <c r="BA189" s="167">
        <f t="shared" ca="1" si="483"/>
        <v>3108</v>
      </c>
      <c r="BB189" s="168" t="str">
        <f t="shared" ca="1" si="556"/>
        <v>-</v>
      </c>
      <c r="BC189" s="168" t="str">
        <f t="shared" ca="1" si="556"/>
        <v>-</v>
      </c>
      <c r="BD189" s="168" t="str">
        <f t="shared" ca="1" si="556"/>
        <v>-</v>
      </c>
      <c r="BE189" s="168" t="str">
        <f t="shared" ca="1" si="556"/>
        <v>-</v>
      </c>
      <c r="BF189" s="168" t="str">
        <f t="shared" ca="1" si="556"/>
        <v>-</v>
      </c>
      <c r="BG189" s="168">
        <f t="shared" ca="1" si="556"/>
        <v>1</v>
      </c>
      <c r="BH189" s="168">
        <f t="shared" ca="1" si="556"/>
        <v>1</v>
      </c>
      <c r="BI189" s="168" t="str">
        <f t="shared" ca="1" si="556"/>
        <v>-</v>
      </c>
      <c r="BJ189" s="168" t="str">
        <f t="shared" ca="1" si="556"/>
        <v>-</v>
      </c>
      <c r="BK189" s="10"/>
      <c r="BL189" s="168" t="str">
        <f t="shared" ca="1" si="556"/>
        <v>-</v>
      </c>
      <c r="BM189" s="168" t="str">
        <f t="shared" ca="1" si="556"/>
        <v>-</v>
      </c>
      <c r="BN189" s="168" t="str">
        <f t="shared" ca="1" si="556"/>
        <v>-</v>
      </c>
      <c r="BO189" s="168" t="str">
        <f t="shared" ca="1" si="556"/>
        <v>-</v>
      </c>
      <c r="BP189" s="168" t="str">
        <f t="shared" ca="1" si="556"/>
        <v>-</v>
      </c>
      <c r="BQ189" s="168" t="str">
        <f t="shared" ca="1" si="556"/>
        <v>-</v>
      </c>
      <c r="BR189" s="168" t="str">
        <f t="shared" ca="1" si="556"/>
        <v>-</v>
      </c>
      <c r="BS189" s="168" t="str">
        <f t="shared" ca="1" si="556"/>
        <v>-</v>
      </c>
      <c r="BT189" s="168" t="str">
        <f t="shared" ca="1" si="556"/>
        <v>-</v>
      </c>
      <c r="BU189" s="168" t="str">
        <f t="shared" ca="1" si="556"/>
        <v>-</v>
      </c>
      <c r="BV189" s="168" t="str">
        <f t="shared" ca="1" si="556"/>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35"/>
        <v>-</v>
      </c>
      <c r="CI189" s="168" t="str">
        <f t="shared" ca="1" si="535"/>
        <v>-</v>
      </c>
      <c r="CJ189" s="168" t="str">
        <f t="shared" ca="1" si="535"/>
        <v>-</v>
      </c>
      <c r="CK189" s="168" t="str">
        <f t="shared" ca="1" si="535"/>
        <v>-</v>
      </c>
      <c r="CL189" s="168" t="str">
        <f t="shared" ca="1" si="535"/>
        <v>-</v>
      </c>
      <c r="CM189" s="168" t="str">
        <f t="shared" ca="1" si="535"/>
        <v>-</v>
      </c>
      <c r="CN189" s="168" t="str">
        <f t="shared" ca="1" si="535"/>
        <v>-</v>
      </c>
      <c r="CO189" s="168" t="str">
        <f t="shared" ca="1" si="535"/>
        <v>-</v>
      </c>
      <c r="CP189" s="168">
        <f t="shared" ca="1" si="535"/>
        <v>1</v>
      </c>
      <c r="CQ189" s="168">
        <f t="shared" ca="1" si="535"/>
        <v>1</v>
      </c>
      <c r="CR189" s="168">
        <f t="shared" ca="1" si="535"/>
        <v>0</v>
      </c>
      <c r="CS189" s="168" t="str">
        <f t="shared" ca="1" si="535"/>
        <v>-</v>
      </c>
      <c r="CT189" s="168" t="str">
        <f t="shared" ca="1" si="535"/>
        <v>-</v>
      </c>
      <c r="CU189" s="168" t="str">
        <f t="shared" ca="1" si="535"/>
        <v>-</v>
      </c>
      <c r="CV189" s="168" t="str">
        <f t="shared" ca="1" si="535"/>
        <v>-</v>
      </c>
      <c r="CW189" s="168" t="str">
        <f t="shared" ca="1" si="535"/>
        <v>-</v>
      </c>
      <c r="CX189" s="168" t="str">
        <f t="shared" ca="1" si="536"/>
        <v>-</v>
      </c>
      <c r="CY189" s="168" t="str">
        <f t="shared" ca="1" si="536"/>
        <v>-</v>
      </c>
      <c r="CZ189" s="168">
        <f t="shared" ca="1" si="536"/>
        <v>0</v>
      </c>
      <c r="DA189" s="168" t="str">
        <f t="shared" ca="1" si="536"/>
        <v>-</v>
      </c>
      <c r="DB189" s="168" t="str">
        <f t="shared" ca="1" si="536"/>
        <v>-</v>
      </c>
      <c r="DC189" s="168" t="str">
        <f t="shared" ca="1" si="536"/>
        <v>-</v>
      </c>
      <c r="DD189" s="168" t="str">
        <f t="shared" ca="1" si="536"/>
        <v>-</v>
      </c>
      <c r="DE189" s="168" t="str">
        <f t="shared" ca="1" si="536"/>
        <v>-</v>
      </c>
      <c r="DF189" s="168">
        <f t="shared" ca="1" si="536"/>
        <v>0</v>
      </c>
      <c r="DG189" s="168">
        <f t="shared" ca="1" si="536"/>
        <v>0</v>
      </c>
      <c r="DH189" s="168">
        <f t="shared" ca="1" si="536"/>
        <v>0</v>
      </c>
      <c r="DI189" s="168">
        <f t="shared" ca="1" si="536"/>
        <v>0</v>
      </c>
      <c r="DJ189" s="168">
        <f t="shared" ca="1" si="536"/>
        <v>0</v>
      </c>
      <c r="DK189" s="168">
        <f t="shared" ca="1" si="536"/>
        <v>0</v>
      </c>
      <c r="DL189" s="168">
        <f t="shared" ca="1" si="536"/>
        <v>0</v>
      </c>
      <c r="DM189" s="168" t="str">
        <f t="shared" ca="1" si="536"/>
        <v>-</v>
      </c>
      <c r="DN189" s="168" t="str">
        <f t="shared" ca="1" si="532"/>
        <v>-</v>
      </c>
      <c r="DO189" s="168" t="str">
        <f t="shared" ca="1" si="532"/>
        <v>-</v>
      </c>
      <c r="DP189" s="168" t="str">
        <f t="shared" ca="1" si="532"/>
        <v>-</v>
      </c>
      <c r="DQ189" s="168" t="str">
        <f t="shared" ca="1" si="532"/>
        <v>-</v>
      </c>
      <c r="DR189" s="168" t="str">
        <f t="shared" ca="1" si="532"/>
        <v>-</v>
      </c>
      <c r="DS189" s="168" t="str">
        <f t="shared" ca="1" si="532"/>
        <v>-</v>
      </c>
      <c r="DT189" s="168" t="str">
        <f t="shared" ca="1" si="532"/>
        <v>-</v>
      </c>
      <c r="DU189" s="168" t="str">
        <f t="shared" ca="1" si="532"/>
        <v>-</v>
      </c>
      <c r="DV189" s="168" t="str">
        <f t="shared" ca="1" si="532"/>
        <v>-</v>
      </c>
      <c r="DW189" s="168" t="str">
        <f t="shared" ca="1" si="533"/>
        <v>-</v>
      </c>
      <c r="DX189" s="10"/>
      <c r="DY189" s="168">
        <f t="shared" ca="1" si="533"/>
        <v>1</v>
      </c>
      <c r="DZ189" s="168" t="str">
        <f t="shared" ca="1" si="533"/>
        <v>-</v>
      </c>
      <c r="EA189" s="168" t="str">
        <f t="shared" ca="1" si="533"/>
        <v>-</v>
      </c>
      <c r="EB189" s="168" t="str">
        <f t="shared" ca="1" si="533"/>
        <v>-</v>
      </c>
      <c r="EC189" s="168" t="str">
        <f t="shared" ca="1" si="486"/>
        <v>-</v>
      </c>
      <c r="ED189" s="168" t="b">
        <f t="shared" ca="1" si="486"/>
        <v>0</v>
      </c>
      <c r="EE189" s="168" t="str">
        <f t="shared" ca="1" si="486"/>
        <v>-</v>
      </c>
      <c r="EF189" s="168">
        <f t="shared" ca="1" si="486"/>
        <v>0</v>
      </c>
      <c r="EG189" s="168" t="str">
        <f t="shared" ca="1" si="486"/>
        <v>-</v>
      </c>
      <c r="EH189" s="166" cm="1">
        <f t="array" aca="1" ref="EH189" ca="1">INDEX(i.rev,$K189,EH$15)</f>
        <v>1</v>
      </c>
      <c r="EI189" s="168">
        <f t="shared" ca="1" si="541"/>
        <v>0</v>
      </c>
      <c r="EJ189" s="168">
        <f t="shared" ca="1" si="541"/>
        <v>1</v>
      </c>
      <c r="EK189" s="168">
        <f t="shared" ca="1" si="541"/>
        <v>0</v>
      </c>
      <c r="EL189" s="168">
        <f t="shared" ca="1" si="541"/>
        <v>1</v>
      </c>
      <c r="EM189" s="168">
        <f t="shared" ca="1" si="541"/>
        <v>1</v>
      </c>
      <c r="EN189" s="168">
        <f t="shared" ca="1" si="541"/>
        <v>1</v>
      </c>
      <c r="EO189" s="168">
        <f t="shared" ca="1" si="541"/>
        <v>0</v>
      </c>
      <c r="EP189" s="168">
        <f t="shared" ca="1" si="541"/>
        <v>0</v>
      </c>
      <c r="EQ189" s="168">
        <f t="shared" ca="1" si="541"/>
        <v>0</v>
      </c>
      <c r="ER189" s="168">
        <f t="shared" ca="1" si="541"/>
        <v>0</v>
      </c>
      <c r="ES189" s="168">
        <f t="shared" ca="1" si="541"/>
        <v>0</v>
      </c>
      <c r="ET189" s="168">
        <f t="shared" ca="1" si="541"/>
        <v>0</v>
      </c>
      <c r="EU189" s="168">
        <f t="shared" ca="1" si="541"/>
        <v>0</v>
      </c>
      <c r="EV189" s="168">
        <f t="shared" ca="1" si="541"/>
        <v>0</v>
      </c>
      <c r="EW189" s="168">
        <f t="shared" ca="1" si="541"/>
        <v>0</v>
      </c>
      <c r="EX189" s="168">
        <f t="shared" ca="1" si="541"/>
        <v>0</v>
      </c>
      <c r="EY189" s="166" cm="1">
        <f t="array" aca="1" ref="EY189" ca="1">INDEX(i.rev,$K189,EY$15)</f>
        <v>0</v>
      </c>
      <c r="EZ189" s="168">
        <f t="shared" ca="1" si="488"/>
        <v>0</v>
      </c>
      <c r="FA189" s="166" cm="1">
        <f t="array" aca="1" ref="FA189" ca="1">INDEX(i.rev,$K189,FA$15)</f>
        <v>1</v>
      </c>
      <c r="FB189" s="168">
        <f t="shared" ca="1" si="554"/>
        <v>0</v>
      </c>
      <c r="FC189" s="168">
        <f t="shared" ca="1" si="554"/>
        <v>0</v>
      </c>
      <c r="FD189" s="168">
        <f t="shared" ca="1" si="554"/>
        <v>0</v>
      </c>
      <c r="FE189" s="168">
        <f t="shared" ca="1" si="554"/>
        <v>0</v>
      </c>
      <c r="FF189" s="168">
        <f t="shared" ca="1" si="554"/>
        <v>0</v>
      </c>
      <c r="FG189" s="168">
        <f t="shared" ca="1" si="554"/>
        <v>0</v>
      </c>
      <c r="FH189" s="168">
        <f t="shared" ca="1" si="554"/>
        <v>0</v>
      </c>
      <c r="FI189" s="10">
        <v>0.75</v>
      </c>
      <c r="FJ189" s="166" t="b">
        <f t="shared" si="545"/>
        <v>1</v>
      </c>
      <c r="FK189" s="192">
        <f t="shared" si="546"/>
        <v>1597.5</v>
      </c>
      <c r="FL189" s="166" t="b">
        <f t="shared" si="524"/>
        <v>1</v>
      </c>
      <c r="FM189" s="192">
        <f t="shared" ref="FM189:FN196" si="557">$FM$160*FI162</f>
        <v>32</v>
      </c>
      <c r="FN189" s="192">
        <f t="shared" si="557"/>
        <v>40</v>
      </c>
      <c r="FO189" s="166" t="b">
        <f t="shared" ca="1" si="491"/>
        <v>0</v>
      </c>
      <c r="FP189" s="166" t="b">
        <f t="shared" ca="1" si="491"/>
        <v>0</v>
      </c>
      <c r="FQ189" s="166" t="b">
        <f t="shared" ca="1" si="491"/>
        <v>1</v>
      </c>
      <c r="FR189" s="168">
        <f t="shared" ca="1" si="554"/>
        <v>0</v>
      </c>
      <c r="FS189" s="166">
        <f t="shared" ca="1" si="492"/>
        <v>1</v>
      </c>
      <c r="FT189" s="166">
        <f t="shared" ca="1" si="492"/>
        <v>1</v>
      </c>
      <c r="FU189" s="168" t="str">
        <f t="shared" ca="1" si="554"/>
        <v>-</v>
      </c>
      <c r="FV189" s="168" t="str">
        <f t="shared" ca="1" si="554"/>
        <v>-</v>
      </c>
      <c r="FW189" s="168" t="str">
        <f t="shared" ca="1" si="554"/>
        <v>-</v>
      </c>
      <c r="FX189" s="168" t="str">
        <f t="shared" ca="1" si="554"/>
        <v>-</v>
      </c>
      <c r="FY189" s="168" t="str">
        <f t="shared" ca="1" si="554"/>
        <v>-</v>
      </c>
      <c r="FZ189" s="168" t="str">
        <f t="shared" ca="1" si="554"/>
        <v>-</v>
      </c>
      <c r="GA189" s="168" t="str">
        <f t="shared" ca="1" si="554"/>
        <v>-</v>
      </c>
      <c r="GB189" s="168" t="str">
        <f t="shared" ca="1" si="554"/>
        <v>-</v>
      </c>
      <c r="GC189" s="168" t="str">
        <f t="shared" ca="1" si="554"/>
        <v>-</v>
      </c>
      <c r="GD189" s="168" t="b">
        <f t="shared" ca="1" si="554"/>
        <v>1</v>
      </c>
      <c r="GE189" s="168" t="str">
        <f t="shared" ca="1" si="554"/>
        <v>-</v>
      </c>
      <c r="GF189" s="168" t="str">
        <f t="shared" ca="1" si="554"/>
        <v>-</v>
      </c>
      <c r="GG189" s="168" t="str">
        <f ca="1">OFFSET(GG$5,$B189,0)</f>
        <v>-</v>
      </c>
      <c r="GH189" s="168" t="str">
        <f t="shared" ca="1" si="493"/>
        <v>-</v>
      </c>
      <c r="GI189" s="168" t="str">
        <f ca="1">OFFSET(GI$5,$B189,0)</f>
        <v>-</v>
      </c>
      <c r="GJ189" s="168" t="str">
        <f t="shared" ca="1" si="493"/>
        <v>-</v>
      </c>
      <c r="GK189" s="168" t="str">
        <f t="shared" ca="1" si="493"/>
        <v>-</v>
      </c>
      <c r="GL189" s="168" t="str">
        <f t="shared" ca="1" si="493"/>
        <v>-</v>
      </c>
      <c r="GM189" s="168" t="str">
        <f t="shared" ca="1" si="493"/>
        <v>-</v>
      </c>
      <c r="GN189" s="168" t="str">
        <f t="shared" ca="1" si="493"/>
        <v>-</v>
      </c>
      <c r="GO189" s="168" t="str">
        <f t="shared" ca="1" si="493"/>
        <v>-</v>
      </c>
      <c r="GP189" s="168" t="str">
        <f t="shared" ca="1" si="493"/>
        <v>-</v>
      </c>
      <c r="GQ189" s="168" t="str">
        <f t="shared" ca="1" si="493"/>
        <v>-</v>
      </c>
      <c r="GR189" s="168" t="str">
        <f t="shared" ca="1" si="493"/>
        <v>-</v>
      </c>
      <c r="GS189" s="168">
        <f t="shared" ca="1" si="493"/>
        <v>500</v>
      </c>
      <c r="GT189" s="168">
        <f t="shared" ca="1" si="493"/>
        <v>500</v>
      </c>
      <c r="GU189" s="168" t="str">
        <f t="shared" ca="1" si="493"/>
        <v>-</v>
      </c>
      <c r="GV189" s="168" t="str">
        <f t="shared" ca="1" si="493"/>
        <v>-</v>
      </c>
      <c r="GW189" s="168" t="str">
        <f t="shared" ca="1" si="493"/>
        <v>-</v>
      </c>
      <c r="GX189" s="168" t="str">
        <f t="shared" ca="1" si="543"/>
        <v>-</v>
      </c>
      <c r="GY189" s="168" t="str">
        <f t="shared" ca="1" si="543"/>
        <v>-</v>
      </c>
      <c r="GZ189" s="168" t="str">
        <f t="shared" ca="1" si="552"/>
        <v>-</v>
      </c>
      <c r="HA189" s="168" t="str">
        <f t="shared" ca="1" si="552"/>
        <v>-</v>
      </c>
      <c r="HB189" s="168" t="str">
        <f t="shared" ca="1" si="552"/>
        <v>-</v>
      </c>
      <c r="HC189" s="168" t="str">
        <f t="shared" ca="1" si="552"/>
        <v>-</v>
      </c>
      <c r="HD189" s="168" t="str">
        <f t="shared" ca="1" si="552"/>
        <v>-</v>
      </c>
      <c r="HE189" s="168" t="str">
        <f t="shared" ca="1" si="552"/>
        <v>-</v>
      </c>
      <c r="HF189" s="168" t="str">
        <f t="shared" ca="1" si="552"/>
        <v>-</v>
      </c>
      <c r="HG189" s="168" t="str">
        <f t="shared" ca="1" si="552"/>
        <v>-</v>
      </c>
      <c r="HH189" s="168" t="str">
        <f t="shared" ca="1" si="552"/>
        <v>-</v>
      </c>
      <c r="HI189" s="168" t="str">
        <f t="shared" ca="1" si="552"/>
        <v>-</v>
      </c>
      <c r="HJ189" s="168" t="str">
        <f t="shared" ca="1" si="552"/>
        <v>-</v>
      </c>
      <c r="HK189" s="168" t="str">
        <f t="shared" ca="1" si="552"/>
        <v>-</v>
      </c>
      <c r="HL189" s="168" t="str">
        <f t="shared" ca="1" si="552"/>
        <v>-</v>
      </c>
      <c r="HM189" s="168" t="str">
        <f t="shared" ca="1" si="552"/>
        <v>-</v>
      </c>
      <c r="HN189" s="168" t="str">
        <f t="shared" ca="1" si="552"/>
        <v>-</v>
      </c>
      <c r="HO189" s="168" t="str">
        <f t="shared" ca="1" si="552"/>
        <v>-</v>
      </c>
      <c r="HP189" s="168" t="str">
        <f t="shared" ca="1" si="552"/>
        <v>-</v>
      </c>
      <c r="HQ189" s="168" t="str">
        <f t="shared" ca="1" si="552"/>
        <v>-</v>
      </c>
      <c r="HR189" s="168" t="str">
        <f t="shared" ca="1" si="552"/>
        <v>-</v>
      </c>
      <c r="HS189" s="168" t="str">
        <f t="shared" ca="1" si="552"/>
        <v>-</v>
      </c>
      <c r="HT189" s="168" t="str">
        <f t="shared" ca="1" si="552"/>
        <v>-</v>
      </c>
      <c r="HU189" s="168" t="str">
        <f t="shared" ca="1" si="552"/>
        <v>-</v>
      </c>
      <c r="HV189" s="168" t="str">
        <f t="shared" ca="1" si="552"/>
        <v>-</v>
      </c>
      <c r="HW189" s="168" t="str">
        <f t="shared" ca="1" si="552"/>
        <v>-</v>
      </c>
      <c r="HX189" s="168" t="str">
        <f t="shared" ca="1" si="552"/>
        <v>-</v>
      </c>
      <c r="HY189" s="168" t="str">
        <f t="shared" ca="1" si="552"/>
        <v>-</v>
      </c>
      <c r="HZ189" s="168" t="str">
        <f t="shared" ca="1" si="552"/>
        <v>-</v>
      </c>
      <c r="IA189" s="168" t="str">
        <f t="shared" ca="1" si="552"/>
        <v>-</v>
      </c>
      <c r="IB189" s="168" t="str">
        <f t="shared" ca="1" si="552"/>
        <v>-</v>
      </c>
      <c r="IC189" s="168" t="str">
        <f t="shared" ca="1" si="552"/>
        <v>-</v>
      </c>
      <c r="ID189" s="168" t="str">
        <f t="shared" ca="1" si="552"/>
        <v>-</v>
      </c>
      <c r="IE189" s="168" t="str">
        <f t="shared" ca="1" si="552"/>
        <v>-</v>
      </c>
      <c r="IF189" s="168" t="str">
        <f t="shared" ca="1" si="552"/>
        <v>-</v>
      </c>
      <c r="IG189" s="168" t="str">
        <f t="shared" ca="1" si="552"/>
        <v>-</v>
      </c>
      <c r="IH189" s="168" t="str">
        <f t="shared" ca="1" si="552"/>
        <v>-</v>
      </c>
      <c r="II189" s="168" t="str">
        <f t="shared" ca="1" si="552"/>
        <v>-</v>
      </c>
      <c r="IJ189" s="168" t="str">
        <f t="shared" ca="1" si="552"/>
        <v>-</v>
      </c>
      <c r="IK189" s="168" t="str">
        <f t="shared" ca="1" si="552"/>
        <v>-</v>
      </c>
      <c r="IL189" s="168" t="str">
        <f t="shared" ca="1" si="552"/>
        <v>-</v>
      </c>
      <c r="IM189" s="168" t="str">
        <f t="shared" ca="1" si="552"/>
        <v>-</v>
      </c>
      <c r="IN189" s="168" t="str">
        <f t="shared" ca="1" si="552"/>
        <v>-</v>
      </c>
      <c r="IO189" s="168" t="str">
        <f t="shared" ca="1" si="552"/>
        <v>-</v>
      </c>
      <c r="IP189" s="168" t="str">
        <f t="shared" ca="1" si="543"/>
        <v>-</v>
      </c>
      <c r="IQ189" s="168" t="str">
        <f t="shared" ca="1" si="543"/>
        <v>-</v>
      </c>
      <c r="IR189" s="168" t="str">
        <f t="shared" ca="1" si="543"/>
        <v>-</v>
      </c>
      <c r="IS189" s="168" t="str">
        <f t="shared" ca="1" si="543"/>
        <v>-</v>
      </c>
      <c r="IT189" s="168" t="str">
        <f t="shared" ca="1" si="543"/>
        <v>-</v>
      </c>
      <c r="IU189" s="168" t="str">
        <f t="shared" ca="1" si="543"/>
        <v>-</v>
      </c>
      <c r="IV189" s="168" t="str">
        <f t="shared" ca="1" si="543"/>
        <v>-</v>
      </c>
      <c r="IW189" s="168" t="str">
        <f t="shared" ca="1" si="543"/>
        <v>-</v>
      </c>
      <c r="IX189" s="168" t="str">
        <f t="shared" ca="1" si="543"/>
        <v>-</v>
      </c>
      <c r="IY189" s="168" t="str">
        <f t="shared" ca="1" si="543"/>
        <v>-</v>
      </c>
      <c r="IZ189" s="10"/>
      <c r="JA189" s="166">
        <f t="shared" ca="1" si="497"/>
        <v>4.4999999999999998E-2</v>
      </c>
      <c r="JB189" s="166">
        <f t="shared" ca="1" si="498"/>
        <v>4.4999999999999998E-2</v>
      </c>
      <c r="JC189" s="168">
        <f t="shared" ca="1" si="539"/>
        <v>1</v>
      </c>
      <c r="JD189" s="168">
        <f t="shared" ca="1" si="539"/>
        <v>0</v>
      </c>
      <c r="JE189" s="168">
        <f t="shared" ca="1" si="539"/>
        <v>1</v>
      </c>
      <c r="JF189" s="168">
        <f t="shared" ca="1" si="539"/>
        <v>1</v>
      </c>
      <c r="JG189" s="168">
        <f t="shared" ca="1" si="539"/>
        <v>0</v>
      </c>
      <c r="JH189" s="168">
        <f t="shared" ca="1" si="539"/>
        <v>70</v>
      </c>
      <c r="JI189" s="168">
        <f t="shared" ca="1" si="539"/>
        <v>50</v>
      </c>
      <c r="JJ189" s="168">
        <f t="shared" ca="1" si="539"/>
        <v>70</v>
      </c>
      <c r="JK189" s="168">
        <f t="shared" ca="1" si="539"/>
        <v>50</v>
      </c>
      <c r="JL189" s="166">
        <f t="shared" ca="1" si="500"/>
        <v>1</v>
      </c>
      <c r="JM189" s="166">
        <f t="shared" ca="1" si="501"/>
        <v>1</v>
      </c>
      <c r="JN189" s="166">
        <f t="shared" ca="1" si="502"/>
        <v>1</v>
      </c>
      <c r="JO189" s="166">
        <f t="shared" ca="1" si="503"/>
        <v>1</v>
      </c>
      <c r="JP189" s="166">
        <f t="shared" ca="1" si="503"/>
        <v>1</v>
      </c>
      <c r="JQ189" s="168">
        <f t="shared" ca="1" si="539"/>
        <v>1</v>
      </c>
      <c r="JR189" s="10"/>
      <c r="JS189" s="168">
        <f t="shared" ca="1" si="539"/>
        <v>1</v>
      </c>
      <c r="JT189" s="166">
        <f t="shared" ca="1" si="504"/>
        <v>1</v>
      </c>
      <c r="JU189" s="168">
        <f t="shared" ca="1" si="539"/>
        <v>1</v>
      </c>
      <c r="JV189" s="168">
        <f t="shared" ca="1" si="539"/>
        <v>1</v>
      </c>
      <c r="JW189" s="168">
        <f t="shared" ca="1" si="539"/>
        <v>1</v>
      </c>
      <c r="JX189" s="168">
        <f t="shared" ca="1" si="539"/>
        <v>1</v>
      </c>
      <c r="JY189" s="168">
        <f t="shared" ca="1" si="539"/>
        <v>1</v>
      </c>
      <c r="JZ189" s="168">
        <f t="shared" ca="1" si="539"/>
        <v>1</v>
      </c>
      <c r="KA189" s="166">
        <f t="shared" ca="1" si="505"/>
        <v>1</v>
      </c>
      <c r="KB189" s="166">
        <f t="shared" ca="1" si="506"/>
        <v>1</v>
      </c>
      <c r="KC189" s="166">
        <f t="shared" ca="1" si="507"/>
        <v>1</v>
      </c>
      <c r="KD189" s="166" t="str">
        <f t="shared" ca="1" si="508"/>
        <v>-</v>
      </c>
      <c r="KE189" s="168" t="str">
        <f t="shared" ca="1" si="509"/>
        <v>-</v>
      </c>
      <c r="KF189" s="166" t="str">
        <f t="shared" ca="1" si="510"/>
        <v>-</v>
      </c>
      <c r="KG189" s="166" t="str">
        <f t="shared" ca="1" si="511"/>
        <v>-</v>
      </c>
      <c r="KH189" s="166" t="b">
        <f t="shared" ca="1" si="512"/>
        <v>0</v>
      </c>
      <c r="KI189" s="168">
        <f t="shared" ca="1" si="539"/>
        <v>0</v>
      </c>
      <c r="KJ189" s="27">
        <v>0</v>
      </c>
    </row>
    <row r="190" spans="1:296" s="148" customFormat="1" outlineLevel="1">
      <c r="A190" s="126">
        <f t="shared" si="13"/>
        <v>185</v>
      </c>
      <c r="B190" s="126">
        <f t="shared" ref="B190:B195" si="558">$A$18</f>
        <v>13</v>
      </c>
      <c r="C190" s="148">
        <v>1000</v>
      </c>
      <c r="D190" s="148" t="s">
        <v>884</v>
      </c>
      <c r="E190" s="148" t="b">
        <v>0</v>
      </c>
      <c r="F190" s="148" t="b">
        <v>0</v>
      </c>
      <c r="G190" s="148" t="b">
        <f t="shared" si="513"/>
        <v>0</v>
      </c>
      <c r="H190" s="144">
        <f t="shared" ca="1" si="548"/>
        <v>3</v>
      </c>
      <c r="I190" s="144">
        <f t="shared" ca="1" si="548"/>
        <v>1</v>
      </c>
      <c r="J190" s="144">
        <f t="shared" ca="1" si="548"/>
        <v>1</v>
      </c>
      <c r="K190" s="144">
        <f t="shared" ca="1" si="548"/>
        <v>1</v>
      </c>
      <c r="L190" s="144">
        <f t="shared" ca="1" si="548"/>
        <v>1</v>
      </c>
      <c r="M190" s="144">
        <f t="shared" ca="1" si="548"/>
        <v>1</v>
      </c>
      <c r="N190" s="144">
        <f t="shared" ca="1" si="548"/>
        <v>1</v>
      </c>
      <c r="O190" s="144">
        <f t="shared" ca="1" si="548"/>
        <v>1</v>
      </c>
      <c r="P190" s="144">
        <f t="shared" ca="1" si="548"/>
        <v>1</v>
      </c>
      <c r="Q190" s="144">
        <f t="shared" ca="1" si="548"/>
        <v>1</v>
      </c>
      <c r="R190" s="144">
        <f t="shared" ca="1" si="548"/>
        <v>2</v>
      </c>
      <c r="S190" s="144">
        <f t="shared" ca="1" si="548"/>
        <v>1</v>
      </c>
      <c r="T190" s="144">
        <f t="shared" ca="1" si="548"/>
        <v>1</v>
      </c>
      <c r="U190" s="144">
        <f t="shared" ca="1" si="548"/>
        <v>1</v>
      </c>
      <c r="V190" s="144">
        <f t="shared" ca="1" si="548"/>
        <v>1</v>
      </c>
      <c r="W190" s="144">
        <f t="shared" ca="1" si="548"/>
        <v>1</v>
      </c>
      <c r="X190" s="144">
        <f t="shared" ca="1" si="548"/>
        <v>1</v>
      </c>
      <c r="Y190" s="144">
        <f t="shared" ca="1" si="548"/>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00002 SR_low_crop30SE 28SE CropgrazeFALSE (F33N11)</v>
      </c>
      <c r="AB190" s="10" t="str">
        <f ca="1">IF(COUNTIF(AA$5:AA190,AA190)=1,"-","Dup")</f>
        <v>-</v>
      </c>
      <c r="AC190" s="10"/>
      <c r="AD190" s="168" t="str">
        <f t="shared" ca="1" si="477"/>
        <v>-</v>
      </c>
      <c r="AE190" s="167" t="b">
        <v>1</v>
      </c>
      <c r="AF190" s="167" t="b">
        <v>1</v>
      </c>
      <c r="AG190" s="168" t="str">
        <f t="shared" ca="1" si="477"/>
        <v>-</v>
      </c>
      <c r="AH190" s="168" t="str">
        <f t="shared" ca="1" si="477"/>
        <v>-</v>
      </c>
      <c r="AI190" s="168" t="b">
        <f t="shared" ca="1" si="477"/>
        <v>1</v>
      </c>
      <c r="AJ190" s="10"/>
      <c r="AK190" s="166" t="b">
        <f t="shared" ca="1" si="478"/>
        <v>1</v>
      </c>
      <c r="AL190" s="166" t="str">
        <f t="shared" ca="1" si="478"/>
        <v>-</v>
      </c>
      <c r="AM190" s="166" t="str">
        <f t="shared" ca="1" si="478"/>
        <v>-</v>
      </c>
      <c r="AN190" s="166" t="str">
        <f t="shared" ca="1" si="478"/>
        <v>-</v>
      </c>
      <c r="AO190" s="166" t="b">
        <f t="shared" ca="1" si="478"/>
        <v>0</v>
      </c>
      <c r="AP190" s="166" t="b">
        <f t="shared" ca="1" si="478"/>
        <v>0</v>
      </c>
      <c r="AQ190" s="166">
        <f t="shared" ca="1" si="479"/>
        <v>0</v>
      </c>
      <c r="AR190" s="166" t="b">
        <f t="shared" ca="1" si="480"/>
        <v>0</v>
      </c>
      <c r="AS190" s="166" t="b">
        <f t="shared" ca="1" si="480"/>
        <v>0</v>
      </c>
      <c r="AT190" s="166" t="str">
        <f t="shared" ca="1" si="480"/>
        <v>-</v>
      </c>
      <c r="AU190" s="166" t="str">
        <f t="shared" ca="1" si="480"/>
        <v>-</v>
      </c>
      <c r="AV190" s="166" t="str">
        <f t="shared" ca="1" si="480"/>
        <v>-</v>
      </c>
      <c r="AW190" s="10"/>
      <c r="AX190" s="166" t="b">
        <f t="shared" ca="1" si="481"/>
        <v>1</v>
      </c>
      <c r="AY190" s="168" t="b">
        <f t="shared" ca="1" si="482"/>
        <v>1</v>
      </c>
      <c r="AZ190" s="168" t="b">
        <f t="shared" ca="1" si="482"/>
        <v>1</v>
      </c>
      <c r="BA190" s="167">
        <f t="shared" ca="1" si="483"/>
        <v>3108</v>
      </c>
      <c r="BB190" s="168" t="str">
        <f t="shared" ca="1" si="556"/>
        <v>-</v>
      </c>
      <c r="BC190" s="168" t="str">
        <f t="shared" ca="1" si="556"/>
        <v>-</v>
      </c>
      <c r="BD190" s="168" t="str">
        <f t="shared" ca="1" si="556"/>
        <v>-</v>
      </c>
      <c r="BE190" s="168" t="str">
        <f t="shared" ca="1" si="556"/>
        <v>-</v>
      </c>
      <c r="BF190" s="168" t="str">
        <f t="shared" ca="1" si="556"/>
        <v>-</v>
      </c>
      <c r="BG190" s="168">
        <f t="shared" ca="1" si="556"/>
        <v>1</v>
      </c>
      <c r="BH190" s="168">
        <f t="shared" ca="1" si="556"/>
        <v>1</v>
      </c>
      <c r="BI190" s="168" t="str">
        <f t="shared" ca="1" si="556"/>
        <v>-</v>
      </c>
      <c r="BJ190" s="168" t="str">
        <f t="shared" ca="1" si="556"/>
        <v>-</v>
      </c>
      <c r="BK190" s="10"/>
      <c r="BL190" s="168" t="str">
        <f t="shared" ca="1" si="556"/>
        <v>-</v>
      </c>
      <c r="BM190" s="168" t="str">
        <f t="shared" ca="1" si="556"/>
        <v>-</v>
      </c>
      <c r="BN190" s="168" t="str">
        <f t="shared" ca="1" si="556"/>
        <v>-</v>
      </c>
      <c r="BO190" s="168" t="str">
        <f t="shared" ca="1" si="556"/>
        <v>-</v>
      </c>
      <c r="BP190" s="168" t="str">
        <f t="shared" ca="1" si="556"/>
        <v>-</v>
      </c>
      <c r="BQ190" s="168" t="str">
        <f t="shared" ca="1" si="556"/>
        <v>-</v>
      </c>
      <c r="BR190" s="168" t="str">
        <f t="shared" ca="1" si="556"/>
        <v>-</v>
      </c>
      <c r="BS190" s="168" t="str">
        <f t="shared" ca="1" si="556"/>
        <v>-</v>
      </c>
      <c r="BT190" s="168" t="str">
        <f t="shared" ca="1" si="556"/>
        <v>-</v>
      </c>
      <c r="BU190" s="168" t="str">
        <f t="shared" ca="1" si="556"/>
        <v>-</v>
      </c>
      <c r="BV190" s="168" t="str">
        <f t="shared" ca="1" si="556"/>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535"/>
        <v>-</v>
      </c>
      <c r="CI190" s="168" t="str">
        <f t="shared" ca="1" si="535"/>
        <v>-</v>
      </c>
      <c r="CJ190" s="168" t="str">
        <f t="shared" ca="1" si="535"/>
        <v>-</v>
      </c>
      <c r="CK190" s="168" t="str">
        <f t="shared" ca="1" si="535"/>
        <v>-</v>
      </c>
      <c r="CL190" s="168" t="str">
        <f t="shared" ca="1" si="535"/>
        <v>-</v>
      </c>
      <c r="CM190" s="168" t="str">
        <f t="shared" ca="1" si="535"/>
        <v>-</v>
      </c>
      <c r="CN190" s="168" t="str">
        <f t="shared" ca="1" si="535"/>
        <v>-</v>
      </c>
      <c r="CO190" s="168" t="str">
        <f t="shared" ca="1" si="535"/>
        <v>-</v>
      </c>
      <c r="CP190" s="168">
        <f t="shared" ca="1" si="535"/>
        <v>1</v>
      </c>
      <c r="CQ190" s="168">
        <f t="shared" ca="1" si="535"/>
        <v>1</v>
      </c>
      <c r="CR190" s="168">
        <f t="shared" ca="1" si="535"/>
        <v>0</v>
      </c>
      <c r="CS190" s="168" t="str">
        <f t="shared" ca="1" si="535"/>
        <v>-</v>
      </c>
      <c r="CT190" s="168" t="str">
        <f t="shared" ca="1" si="535"/>
        <v>-</v>
      </c>
      <c r="CU190" s="168" t="str">
        <f t="shared" ca="1" si="535"/>
        <v>-</v>
      </c>
      <c r="CV190" s="168" t="str">
        <f t="shared" ca="1" si="535"/>
        <v>-</v>
      </c>
      <c r="CW190" s="168" t="str">
        <f t="shared" ca="1" si="535"/>
        <v>-</v>
      </c>
      <c r="CX190" s="168" t="str">
        <f t="shared" ca="1" si="536"/>
        <v>-</v>
      </c>
      <c r="CY190" s="168" t="str">
        <f t="shared" ca="1" si="536"/>
        <v>-</v>
      </c>
      <c r="CZ190" s="168">
        <f t="shared" ca="1" si="536"/>
        <v>0</v>
      </c>
      <c r="DA190" s="168" t="str">
        <f t="shared" ca="1" si="536"/>
        <v>-</v>
      </c>
      <c r="DB190" s="168" t="str">
        <f t="shared" ca="1" si="536"/>
        <v>-</v>
      </c>
      <c r="DC190" s="168" t="str">
        <f t="shared" ca="1" si="536"/>
        <v>-</v>
      </c>
      <c r="DD190" s="168" t="str">
        <f t="shared" ca="1" si="536"/>
        <v>-</v>
      </c>
      <c r="DE190" s="168" t="str">
        <f t="shared" ca="1" si="536"/>
        <v>-</v>
      </c>
      <c r="DF190" s="168">
        <f t="shared" ca="1" si="536"/>
        <v>0</v>
      </c>
      <c r="DG190" s="168">
        <f t="shared" ca="1" si="536"/>
        <v>0</v>
      </c>
      <c r="DH190" s="168">
        <f t="shared" ca="1" si="536"/>
        <v>0</v>
      </c>
      <c r="DI190" s="168">
        <f t="shared" ca="1" si="536"/>
        <v>0</v>
      </c>
      <c r="DJ190" s="168">
        <f t="shared" ca="1" si="536"/>
        <v>0</v>
      </c>
      <c r="DK190" s="168">
        <f t="shared" ca="1" si="536"/>
        <v>0</v>
      </c>
      <c r="DL190" s="168">
        <f t="shared" ca="1" si="536"/>
        <v>0</v>
      </c>
      <c r="DM190" s="168" t="str">
        <f t="shared" ca="1" si="536"/>
        <v>-</v>
      </c>
      <c r="DN190" s="168" t="str">
        <f t="shared" ca="1" si="532"/>
        <v>-</v>
      </c>
      <c r="DO190" s="168" t="str">
        <f t="shared" ca="1" si="532"/>
        <v>-</v>
      </c>
      <c r="DP190" s="168" t="str">
        <f t="shared" ca="1" si="532"/>
        <v>-</v>
      </c>
      <c r="DQ190" s="168" t="str">
        <f t="shared" ca="1" si="532"/>
        <v>-</v>
      </c>
      <c r="DR190" s="168" t="str">
        <f t="shared" ca="1" si="532"/>
        <v>-</v>
      </c>
      <c r="DS190" s="168" t="str">
        <f t="shared" ca="1" si="532"/>
        <v>-</v>
      </c>
      <c r="DT190" s="168" t="str">
        <f t="shared" ca="1" si="532"/>
        <v>-</v>
      </c>
      <c r="DU190" s="168" t="str">
        <f t="shared" ca="1" si="532"/>
        <v>-</v>
      </c>
      <c r="DV190" s="168" t="str">
        <f t="shared" ca="1" si="532"/>
        <v>-</v>
      </c>
      <c r="DW190" s="168" t="str">
        <f t="shared" ca="1" si="533"/>
        <v>-</v>
      </c>
      <c r="DX190" s="10"/>
      <c r="DY190" s="168">
        <f t="shared" ca="1" si="533"/>
        <v>1</v>
      </c>
      <c r="DZ190" s="168" t="str">
        <f t="shared" ca="1" si="533"/>
        <v>-</v>
      </c>
      <c r="EA190" s="168" t="str">
        <f t="shared" ca="1" si="533"/>
        <v>-</v>
      </c>
      <c r="EB190" s="168" t="str">
        <f t="shared" ca="1" si="533"/>
        <v>-</v>
      </c>
      <c r="EC190" s="168" t="str">
        <f t="shared" ca="1" si="486"/>
        <v>-</v>
      </c>
      <c r="ED190" s="168" t="b">
        <f t="shared" ca="1" si="486"/>
        <v>0</v>
      </c>
      <c r="EE190" s="168" t="str">
        <f t="shared" ca="1" si="486"/>
        <v>-</v>
      </c>
      <c r="EF190" s="168">
        <f t="shared" ca="1" si="486"/>
        <v>0</v>
      </c>
      <c r="EG190" s="168" t="str">
        <f t="shared" ca="1" si="486"/>
        <v>-</v>
      </c>
      <c r="EH190" s="166" cm="1">
        <f t="array" aca="1" ref="EH190" ca="1">INDEX(i.rev,$K190,EH$15)</f>
        <v>1</v>
      </c>
      <c r="EI190" s="168">
        <f t="shared" ca="1" si="541"/>
        <v>0</v>
      </c>
      <c r="EJ190" s="168">
        <f t="shared" ca="1" si="541"/>
        <v>1</v>
      </c>
      <c r="EK190" s="168">
        <f t="shared" ca="1" si="541"/>
        <v>0</v>
      </c>
      <c r="EL190" s="168">
        <f t="shared" ca="1" si="541"/>
        <v>1</v>
      </c>
      <c r="EM190" s="168">
        <f t="shared" ca="1" si="541"/>
        <v>1</v>
      </c>
      <c r="EN190" s="168">
        <f t="shared" ca="1" si="541"/>
        <v>1</v>
      </c>
      <c r="EO190" s="168">
        <f t="shared" ca="1" si="541"/>
        <v>0</v>
      </c>
      <c r="EP190" s="168">
        <f t="shared" ca="1" si="541"/>
        <v>0</v>
      </c>
      <c r="EQ190" s="168">
        <f t="shared" ca="1" si="541"/>
        <v>0</v>
      </c>
      <c r="ER190" s="168">
        <f t="shared" ca="1" si="541"/>
        <v>0</v>
      </c>
      <c r="ES190" s="168">
        <f t="shared" ca="1" si="541"/>
        <v>0</v>
      </c>
      <c r="ET190" s="168">
        <f t="shared" ca="1" si="541"/>
        <v>0</v>
      </c>
      <c r="EU190" s="168">
        <f t="shared" ca="1" si="541"/>
        <v>0</v>
      </c>
      <c r="EV190" s="168">
        <f t="shared" ca="1" si="541"/>
        <v>0</v>
      </c>
      <c r="EW190" s="168">
        <f t="shared" ca="1" si="541"/>
        <v>0</v>
      </c>
      <c r="EX190" s="168">
        <f t="shared" ca="1" si="541"/>
        <v>0</v>
      </c>
      <c r="EY190" s="166" cm="1">
        <f t="array" aca="1" ref="EY190" ca="1">INDEX(i.rev,$K190,EY$15)</f>
        <v>0</v>
      </c>
      <c r="EZ190" s="168">
        <f t="shared" ca="1" si="488"/>
        <v>0</v>
      </c>
      <c r="FA190" s="166" cm="1">
        <f t="array" aca="1" ref="FA190" ca="1">INDEX(i.rev,$K190,FA$15)</f>
        <v>1</v>
      </c>
      <c r="FB190" s="168">
        <f t="shared" ca="1" si="554"/>
        <v>0</v>
      </c>
      <c r="FC190" s="168">
        <f t="shared" ca="1" si="554"/>
        <v>0</v>
      </c>
      <c r="FD190" s="168">
        <f t="shared" ca="1" si="554"/>
        <v>0</v>
      </c>
      <c r="FE190" s="168">
        <f t="shared" ca="1" si="554"/>
        <v>0</v>
      </c>
      <c r="FF190" s="168">
        <f t="shared" ca="1" si="554"/>
        <v>0</v>
      </c>
      <c r="FG190" s="168">
        <f t="shared" ca="1" si="554"/>
        <v>0</v>
      </c>
      <c r="FH190" s="168">
        <f t="shared" ca="1" si="554"/>
        <v>0</v>
      </c>
      <c r="FI190" s="10">
        <v>0.75</v>
      </c>
      <c r="FJ190" s="166" t="b">
        <f t="shared" si="545"/>
        <v>1</v>
      </c>
      <c r="FK190" s="192">
        <f t="shared" si="546"/>
        <v>1597.5</v>
      </c>
      <c r="FL190" s="166" t="b">
        <f t="shared" si="524"/>
        <v>1</v>
      </c>
      <c r="FM190" s="192">
        <f t="shared" si="557"/>
        <v>28</v>
      </c>
      <c r="FN190" s="192">
        <f t="shared" si="557"/>
        <v>40</v>
      </c>
      <c r="FO190" s="166" t="b">
        <f t="shared" ca="1" si="491"/>
        <v>0</v>
      </c>
      <c r="FP190" s="166" t="b">
        <f t="shared" ca="1" si="491"/>
        <v>0</v>
      </c>
      <c r="FQ190" s="166" t="b">
        <f t="shared" ca="1" si="491"/>
        <v>1</v>
      </c>
      <c r="FR190" s="168">
        <f t="shared" ca="1" si="554"/>
        <v>0</v>
      </c>
      <c r="FS190" s="166">
        <f t="shared" ca="1" si="492"/>
        <v>1</v>
      </c>
      <c r="FT190" s="166">
        <f t="shared" ca="1" si="492"/>
        <v>1</v>
      </c>
      <c r="FU190" s="168" t="str">
        <f t="shared" ca="1" si="554"/>
        <v>-</v>
      </c>
      <c r="FV190" s="168" t="str">
        <f t="shared" ca="1" si="554"/>
        <v>-</v>
      </c>
      <c r="FW190" s="168" t="str">
        <f t="shared" ca="1" si="554"/>
        <v>-</v>
      </c>
      <c r="FX190" s="168" t="str">
        <f t="shared" ca="1" si="554"/>
        <v>-</v>
      </c>
      <c r="FY190" s="168" t="str">
        <f t="shared" ca="1" si="554"/>
        <v>-</v>
      </c>
      <c r="FZ190" s="168" t="str">
        <f t="shared" ca="1" si="554"/>
        <v>-</v>
      </c>
      <c r="GA190" s="168" t="str">
        <f t="shared" ca="1" si="554"/>
        <v>-</v>
      </c>
      <c r="GB190" s="168" t="str">
        <f t="shared" ca="1" si="554"/>
        <v>-</v>
      </c>
      <c r="GC190" s="168" t="str">
        <f t="shared" ca="1" si="554"/>
        <v>-</v>
      </c>
      <c r="GD190" s="168" t="b">
        <f t="shared" ca="1" si="554"/>
        <v>1</v>
      </c>
      <c r="GE190" s="168" t="str">
        <f t="shared" ca="1" si="554"/>
        <v>-</v>
      </c>
      <c r="GF190" s="168" t="str">
        <f t="shared" ca="1" si="554"/>
        <v>-</v>
      </c>
      <c r="GG190" s="168" t="str">
        <f t="shared" ca="1" si="554"/>
        <v>-</v>
      </c>
      <c r="GH190" s="168" t="str">
        <f t="shared" ca="1" si="493"/>
        <v>-</v>
      </c>
      <c r="GI190" s="168" t="str">
        <f t="shared" ca="1" si="493"/>
        <v>-</v>
      </c>
      <c r="GJ190" s="168" t="str">
        <f t="shared" ca="1" si="493"/>
        <v>-</v>
      </c>
      <c r="GK190" s="168" t="str">
        <f t="shared" ca="1" si="493"/>
        <v>-</v>
      </c>
      <c r="GL190" s="168" t="str">
        <f t="shared" ca="1" si="493"/>
        <v>-</v>
      </c>
      <c r="GM190" s="168" t="str">
        <f t="shared" ca="1" si="493"/>
        <v>-</v>
      </c>
      <c r="GN190" s="168" t="str">
        <f t="shared" ca="1" si="493"/>
        <v>-</v>
      </c>
      <c r="GO190" s="168" t="str">
        <f t="shared" ca="1" si="493"/>
        <v>-</v>
      </c>
      <c r="GP190" s="168" t="str">
        <f t="shared" ca="1" si="493"/>
        <v>-</v>
      </c>
      <c r="GQ190" s="168" t="str">
        <f t="shared" ca="1" si="493"/>
        <v>-</v>
      </c>
      <c r="GR190" s="168" t="str">
        <f t="shared" ca="1" si="493"/>
        <v>-</v>
      </c>
      <c r="GS190" s="168">
        <f t="shared" ca="1" si="493"/>
        <v>500</v>
      </c>
      <c r="GT190" s="168">
        <f t="shared" ca="1" si="493"/>
        <v>500</v>
      </c>
      <c r="GU190" s="168" t="str">
        <f t="shared" ca="1" si="493"/>
        <v>-</v>
      </c>
      <c r="GV190" s="168" t="str">
        <f t="shared" ca="1" si="493"/>
        <v>-</v>
      </c>
      <c r="GW190" s="168" t="str">
        <f t="shared" ca="1" si="493"/>
        <v>-</v>
      </c>
      <c r="GX190" s="168" t="str">
        <f t="shared" ca="1" si="543"/>
        <v>-</v>
      </c>
      <c r="GY190" s="168" t="str">
        <f t="shared" ca="1" si="543"/>
        <v>-</v>
      </c>
      <c r="GZ190" s="168" t="str">
        <f t="shared" ca="1" si="552"/>
        <v>-</v>
      </c>
      <c r="HA190" s="168" t="str">
        <f t="shared" ca="1" si="552"/>
        <v>-</v>
      </c>
      <c r="HB190" s="168" t="str">
        <f t="shared" ca="1" si="552"/>
        <v>-</v>
      </c>
      <c r="HC190" s="168" t="str">
        <f t="shared" ca="1" si="552"/>
        <v>-</v>
      </c>
      <c r="HD190" s="168" t="str">
        <f t="shared" ca="1" si="552"/>
        <v>-</v>
      </c>
      <c r="HE190" s="168" t="str">
        <f t="shared" ca="1" si="552"/>
        <v>-</v>
      </c>
      <c r="HF190" s="168" t="str">
        <f t="shared" ca="1" si="552"/>
        <v>-</v>
      </c>
      <c r="HG190" s="168" t="str">
        <f t="shared" ca="1" si="552"/>
        <v>-</v>
      </c>
      <c r="HH190" s="168" t="str">
        <f t="shared" ca="1" si="552"/>
        <v>-</v>
      </c>
      <c r="HI190" s="168" t="str">
        <f t="shared" ca="1" si="552"/>
        <v>-</v>
      </c>
      <c r="HJ190" s="168" t="str">
        <f t="shared" ca="1" si="552"/>
        <v>-</v>
      </c>
      <c r="HK190" s="168" t="str">
        <f t="shared" ca="1" si="552"/>
        <v>-</v>
      </c>
      <c r="HL190" s="168" t="str">
        <f t="shared" ca="1" si="552"/>
        <v>-</v>
      </c>
      <c r="HM190" s="168" t="str">
        <f t="shared" ca="1" si="552"/>
        <v>-</v>
      </c>
      <c r="HN190" s="168" t="str">
        <f t="shared" ca="1" si="552"/>
        <v>-</v>
      </c>
      <c r="HO190" s="168" t="str">
        <f t="shared" ca="1" si="552"/>
        <v>-</v>
      </c>
      <c r="HP190" s="168" t="str">
        <f t="shared" ca="1" si="552"/>
        <v>-</v>
      </c>
      <c r="HQ190" s="168" t="str">
        <f t="shared" ca="1" si="552"/>
        <v>-</v>
      </c>
      <c r="HR190" s="168" t="str">
        <f t="shared" ca="1" si="552"/>
        <v>-</v>
      </c>
      <c r="HS190" s="168" t="str">
        <f t="shared" ca="1" si="552"/>
        <v>-</v>
      </c>
      <c r="HT190" s="168" t="str">
        <f t="shared" ca="1" si="552"/>
        <v>-</v>
      </c>
      <c r="HU190" s="168" t="str">
        <f t="shared" ca="1" si="552"/>
        <v>-</v>
      </c>
      <c r="HV190" s="168" t="str">
        <f t="shared" ca="1" si="552"/>
        <v>-</v>
      </c>
      <c r="HW190" s="168" t="str">
        <f t="shared" ca="1" si="552"/>
        <v>-</v>
      </c>
      <c r="HX190" s="168" t="str">
        <f t="shared" ca="1" si="552"/>
        <v>-</v>
      </c>
      <c r="HY190" s="168" t="str">
        <f t="shared" ca="1" si="552"/>
        <v>-</v>
      </c>
      <c r="HZ190" s="168" t="str">
        <f t="shared" ca="1" si="552"/>
        <v>-</v>
      </c>
      <c r="IA190" s="168" t="str">
        <f t="shared" ca="1" si="552"/>
        <v>-</v>
      </c>
      <c r="IB190" s="168" t="str">
        <f t="shared" ca="1" si="552"/>
        <v>-</v>
      </c>
      <c r="IC190" s="168" t="str">
        <f t="shared" ca="1" si="552"/>
        <v>-</v>
      </c>
      <c r="ID190" s="168" t="str">
        <f t="shared" ca="1" si="552"/>
        <v>-</v>
      </c>
      <c r="IE190" s="168" t="str">
        <f t="shared" ca="1" si="552"/>
        <v>-</v>
      </c>
      <c r="IF190" s="168" t="str">
        <f t="shared" ca="1" si="552"/>
        <v>-</v>
      </c>
      <c r="IG190" s="168" t="str">
        <f t="shared" ca="1" si="552"/>
        <v>-</v>
      </c>
      <c r="IH190" s="168" t="str">
        <f t="shared" ca="1" si="552"/>
        <v>-</v>
      </c>
      <c r="II190" s="168" t="str">
        <f t="shared" ca="1" si="552"/>
        <v>-</v>
      </c>
      <c r="IJ190" s="168" t="str">
        <f t="shared" ca="1" si="552"/>
        <v>-</v>
      </c>
      <c r="IK190" s="168" t="str">
        <f t="shared" ca="1" si="552"/>
        <v>-</v>
      </c>
      <c r="IL190" s="168" t="str">
        <f t="shared" ca="1" si="552"/>
        <v>-</v>
      </c>
      <c r="IM190" s="168" t="str">
        <f t="shared" ca="1" si="552"/>
        <v>-</v>
      </c>
      <c r="IN190" s="168" t="str">
        <f t="shared" ca="1" si="552"/>
        <v>-</v>
      </c>
      <c r="IO190" s="168" t="str">
        <f t="shared" ca="1" si="552"/>
        <v>-</v>
      </c>
      <c r="IP190" s="168" t="str">
        <f t="shared" ca="1" si="543"/>
        <v>-</v>
      </c>
      <c r="IQ190" s="168" t="str">
        <f t="shared" ca="1" si="543"/>
        <v>-</v>
      </c>
      <c r="IR190" s="168" t="str">
        <f t="shared" ca="1" si="543"/>
        <v>-</v>
      </c>
      <c r="IS190" s="168" t="str">
        <f t="shared" ca="1" si="543"/>
        <v>-</v>
      </c>
      <c r="IT190" s="168" t="str">
        <f t="shared" ca="1" si="543"/>
        <v>-</v>
      </c>
      <c r="IU190" s="168" t="str">
        <f t="shared" ca="1" si="543"/>
        <v>-</v>
      </c>
      <c r="IV190" s="168" t="str">
        <f t="shared" ca="1" si="543"/>
        <v>-</v>
      </c>
      <c r="IW190" s="168" t="str">
        <f t="shared" ca="1" si="543"/>
        <v>-</v>
      </c>
      <c r="IX190" s="168" t="str">
        <f t="shared" ca="1" si="543"/>
        <v>-</v>
      </c>
      <c r="IY190" s="168" t="str">
        <f t="shared" ca="1" si="543"/>
        <v>-</v>
      </c>
      <c r="IZ190" s="10"/>
      <c r="JA190" s="166">
        <f t="shared" ca="1" si="497"/>
        <v>4.4999999999999998E-2</v>
      </c>
      <c r="JB190" s="166">
        <f t="shared" ca="1" si="498"/>
        <v>4.4999999999999998E-2</v>
      </c>
      <c r="JC190" s="168">
        <f t="shared" ca="1" si="539"/>
        <v>1</v>
      </c>
      <c r="JD190" s="168">
        <f t="shared" ca="1" si="539"/>
        <v>0</v>
      </c>
      <c r="JE190" s="168">
        <f t="shared" ca="1" si="539"/>
        <v>1</v>
      </c>
      <c r="JF190" s="168">
        <f t="shared" ref="JF190:KI190" ca="1" si="559">OFFSET(JF$5,$B190,0)</f>
        <v>1</v>
      </c>
      <c r="JG190" s="168">
        <f t="shared" ca="1" si="559"/>
        <v>0</v>
      </c>
      <c r="JH190" s="168">
        <f t="shared" ca="1" si="559"/>
        <v>70</v>
      </c>
      <c r="JI190" s="168">
        <f t="shared" ca="1" si="559"/>
        <v>50</v>
      </c>
      <c r="JJ190" s="168">
        <f t="shared" ca="1" si="559"/>
        <v>70</v>
      </c>
      <c r="JK190" s="168">
        <f t="shared" ca="1" si="559"/>
        <v>50</v>
      </c>
      <c r="JL190" s="166">
        <f t="shared" ca="1" si="500"/>
        <v>1</v>
      </c>
      <c r="JM190" s="166">
        <f t="shared" ca="1" si="501"/>
        <v>1</v>
      </c>
      <c r="JN190" s="166">
        <f t="shared" ca="1" si="502"/>
        <v>1</v>
      </c>
      <c r="JO190" s="166">
        <f t="shared" ca="1" si="503"/>
        <v>1</v>
      </c>
      <c r="JP190" s="166">
        <f t="shared" ca="1" si="503"/>
        <v>1</v>
      </c>
      <c r="JQ190" s="168">
        <f t="shared" ca="1" si="559"/>
        <v>1</v>
      </c>
      <c r="JR190" s="10"/>
      <c r="JS190" s="168">
        <f t="shared" ca="1" si="559"/>
        <v>1</v>
      </c>
      <c r="JT190" s="166">
        <f t="shared" ca="1" si="504"/>
        <v>1</v>
      </c>
      <c r="JU190" s="168">
        <f t="shared" ca="1" si="559"/>
        <v>1</v>
      </c>
      <c r="JV190" s="168">
        <f t="shared" ca="1" si="559"/>
        <v>1</v>
      </c>
      <c r="JW190" s="168">
        <f t="shared" ca="1" si="559"/>
        <v>1</v>
      </c>
      <c r="JX190" s="168">
        <f t="shared" ca="1" si="559"/>
        <v>1</v>
      </c>
      <c r="JY190" s="168">
        <f t="shared" ca="1" si="559"/>
        <v>1</v>
      </c>
      <c r="JZ190" s="168">
        <f t="shared" ca="1" si="559"/>
        <v>1</v>
      </c>
      <c r="KA190" s="166">
        <f t="shared" ca="1" si="505"/>
        <v>1</v>
      </c>
      <c r="KB190" s="166">
        <f t="shared" ca="1" si="506"/>
        <v>1</v>
      </c>
      <c r="KC190" s="166">
        <f t="shared" ca="1" si="507"/>
        <v>1</v>
      </c>
      <c r="KD190" s="166" t="str">
        <f t="shared" ca="1" si="508"/>
        <v>-</v>
      </c>
      <c r="KE190" s="168" t="str">
        <f t="shared" ca="1" si="509"/>
        <v>-</v>
      </c>
      <c r="KF190" s="166" t="str">
        <f t="shared" ca="1" si="510"/>
        <v>-</v>
      </c>
      <c r="KG190" s="166" t="str">
        <f t="shared" ca="1" si="511"/>
        <v>-</v>
      </c>
      <c r="KH190" s="166" t="b">
        <f t="shared" ca="1" si="512"/>
        <v>0</v>
      </c>
      <c r="KI190" s="168">
        <f t="shared" ca="1" si="559"/>
        <v>0</v>
      </c>
      <c r="KJ190" s="27">
        <v>0</v>
      </c>
    </row>
    <row r="191" spans="1:296" s="148" customFormat="1" outlineLevel="1">
      <c r="A191" s="126">
        <f t="shared" si="13"/>
        <v>186</v>
      </c>
      <c r="B191" s="126">
        <f t="shared" si="558"/>
        <v>13</v>
      </c>
      <c r="C191" s="148">
        <v>1000</v>
      </c>
      <c r="D191" s="148" t="s">
        <v>884</v>
      </c>
      <c r="E191" s="148" t="b">
        <v>0</v>
      </c>
      <c r="F191" s="148" t="b">
        <v>0</v>
      </c>
      <c r="G191" s="148" t="b">
        <f t="shared" si="513"/>
        <v>0</v>
      </c>
      <c r="H191" s="144">
        <f t="shared" ca="1" si="548"/>
        <v>3</v>
      </c>
      <c r="I191" s="144">
        <f t="shared" ca="1" si="548"/>
        <v>1</v>
      </c>
      <c r="J191" s="144">
        <f t="shared" ca="1" si="548"/>
        <v>1</v>
      </c>
      <c r="K191" s="144">
        <f t="shared" ca="1" si="548"/>
        <v>1</v>
      </c>
      <c r="L191" s="144">
        <f t="shared" ca="1" si="548"/>
        <v>1</v>
      </c>
      <c r="M191" s="144">
        <f t="shared" ca="1" si="548"/>
        <v>1</v>
      </c>
      <c r="N191" s="144">
        <f t="shared" ca="1" si="548"/>
        <v>1</v>
      </c>
      <c r="O191" s="144">
        <f t="shared" ca="1" si="548"/>
        <v>1</v>
      </c>
      <c r="P191" s="144">
        <f t="shared" ca="1" si="548"/>
        <v>1</v>
      </c>
      <c r="Q191" s="144">
        <f t="shared" ca="1" si="548"/>
        <v>1</v>
      </c>
      <c r="R191" s="144">
        <f t="shared" ca="1" si="548"/>
        <v>2</v>
      </c>
      <c r="S191" s="144">
        <f t="shared" ca="1" si="548"/>
        <v>1</v>
      </c>
      <c r="T191" s="144">
        <f t="shared" ca="1" si="548"/>
        <v>1</v>
      </c>
      <c r="U191" s="144">
        <f t="shared" ca="1" si="548"/>
        <v>1</v>
      </c>
      <c r="V191" s="144">
        <f t="shared" ca="1" si="548"/>
        <v>1</v>
      </c>
      <c r="W191" s="144">
        <f t="shared" ca="1" si="548"/>
        <v>1</v>
      </c>
      <c r="X191" s="144">
        <f t="shared" ca="1" si="548"/>
        <v>1</v>
      </c>
      <c r="Y191" s="144">
        <f t="shared" ca="1" si="548"/>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00003 SR_low_crop30SE 24SE CropgrazeFALSE (F33N11)</v>
      </c>
      <c r="AB191" s="10" t="str">
        <f ca="1">IF(COUNTIF(AA$5:AA191,AA191)=1,"-","Dup")</f>
        <v>-</v>
      </c>
      <c r="AC191" s="10"/>
      <c r="AD191" s="168" t="str">
        <f t="shared" ca="1" si="477"/>
        <v>-</v>
      </c>
      <c r="AE191" s="167" t="b">
        <v>1</v>
      </c>
      <c r="AF191" s="167" t="b">
        <v>1</v>
      </c>
      <c r="AG191" s="168" t="str">
        <f t="shared" ca="1" si="477"/>
        <v>-</v>
      </c>
      <c r="AH191" s="168" t="str">
        <f t="shared" ca="1" si="477"/>
        <v>-</v>
      </c>
      <c r="AI191" s="168" t="b">
        <f t="shared" ca="1" si="477"/>
        <v>1</v>
      </c>
      <c r="AJ191" s="10"/>
      <c r="AK191" s="166" t="b">
        <f t="shared" ca="1" si="478"/>
        <v>1</v>
      </c>
      <c r="AL191" s="166" t="str">
        <f t="shared" ca="1" si="478"/>
        <v>-</v>
      </c>
      <c r="AM191" s="166" t="str">
        <f t="shared" ca="1" si="478"/>
        <v>-</v>
      </c>
      <c r="AN191" s="166" t="str">
        <f t="shared" ca="1" si="478"/>
        <v>-</v>
      </c>
      <c r="AO191" s="166" t="b">
        <f t="shared" ca="1" si="478"/>
        <v>0</v>
      </c>
      <c r="AP191" s="166" t="b">
        <f t="shared" ca="1" si="478"/>
        <v>0</v>
      </c>
      <c r="AQ191" s="166">
        <f t="shared" ca="1" si="479"/>
        <v>0</v>
      </c>
      <c r="AR191" s="166" t="b">
        <f t="shared" ca="1" si="480"/>
        <v>0</v>
      </c>
      <c r="AS191" s="166" t="b">
        <f t="shared" ca="1" si="480"/>
        <v>0</v>
      </c>
      <c r="AT191" s="166" t="str">
        <f t="shared" ca="1" si="480"/>
        <v>-</v>
      </c>
      <c r="AU191" s="166" t="str">
        <f t="shared" ca="1" si="480"/>
        <v>-</v>
      </c>
      <c r="AV191" s="166" t="str">
        <f t="shared" ca="1" si="480"/>
        <v>-</v>
      </c>
      <c r="AW191" s="10"/>
      <c r="AX191" s="166" t="b">
        <f t="shared" ca="1" si="481"/>
        <v>1</v>
      </c>
      <c r="AY191" s="168" t="b">
        <f t="shared" ca="1" si="482"/>
        <v>1</v>
      </c>
      <c r="AZ191" s="168" t="b">
        <f t="shared" ca="1" si="482"/>
        <v>1</v>
      </c>
      <c r="BA191" s="167">
        <f t="shared" ca="1" si="483"/>
        <v>3108</v>
      </c>
      <c r="BB191" s="168" t="str">
        <f t="shared" ca="1" si="556"/>
        <v>-</v>
      </c>
      <c r="BC191" s="168" t="str">
        <f t="shared" ca="1" si="556"/>
        <v>-</v>
      </c>
      <c r="BD191" s="168" t="str">
        <f t="shared" ca="1" si="556"/>
        <v>-</v>
      </c>
      <c r="BE191" s="168" t="str">
        <f t="shared" ca="1" si="556"/>
        <v>-</v>
      </c>
      <c r="BF191" s="168" t="str">
        <f t="shared" ca="1" si="556"/>
        <v>-</v>
      </c>
      <c r="BG191" s="168">
        <f t="shared" ca="1" si="556"/>
        <v>1</v>
      </c>
      <c r="BH191" s="168">
        <f t="shared" ca="1" si="556"/>
        <v>1</v>
      </c>
      <c r="BI191" s="168" t="str">
        <f t="shared" ca="1" si="556"/>
        <v>-</v>
      </c>
      <c r="BJ191" s="168" t="str">
        <f t="shared" ca="1" si="556"/>
        <v>-</v>
      </c>
      <c r="BK191" s="10"/>
      <c r="BL191" s="168" t="str">
        <f t="shared" ca="1" si="556"/>
        <v>-</v>
      </c>
      <c r="BM191" s="168" t="str">
        <f t="shared" ca="1" si="556"/>
        <v>-</v>
      </c>
      <c r="BN191" s="168" t="str">
        <f t="shared" ca="1" si="556"/>
        <v>-</v>
      </c>
      <c r="BO191" s="168" t="str">
        <f t="shared" ca="1" si="556"/>
        <v>-</v>
      </c>
      <c r="BP191" s="168" t="str">
        <f t="shared" ca="1" si="556"/>
        <v>-</v>
      </c>
      <c r="BQ191" s="168" t="str">
        <f t="shared" ca="1" si="556"/>
        <v>-</v>
      </c>
      <c r="BR191" s="168" t="str">
        <f t="shared" ca="1" si="556"/>
        <v>-</v>
      </c>
      <c r="BS191" s="168" t="str">
        <f t="shared" ca="1" si="556"/>
        <v>-</v>
      </c>
      <c r="BT191" s="168" t="str">
        <f t="shared" ca="1" si="556"/>
        <v>-</v>
      </c>
      <c r="BU191" s="168" t="str">
        <f t="shared" ca="1" si="556"/>
        <v>-</v>
      </c>
      <c r="BV191" s="168" t="str">
        <f t="shared" ca="1" si="556"/>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35"/>
        <v>-</v>
      </c>
      <c r="CI191" s="168" t="str">
        <f t="shared" ca="1" si="535"/>
        <v>-</v>
      </c>
      <c r="CJ191" s="168" t="str">
        <f t="shared" ca="1" si="535"/>
        <v>-</v>
      </c>
      <c r="CK191" s="168" t="str">
        <f t="shared" ca="1" si="535"/>
        <v>-</v>
      </c>
      <c r="CL191" s="168" t="str">
        <f t="shared" ca="1" si="535"/>
        <v>-</v>
      </c>
      <c r="CM191" s="168" t="str">
        <f t="shared" ca="1" si="535"/>
        <v>-</v>
      </c>
      <c r="CN191" s="168" t="str">
        <f t="shared" ca="1" si="535"/>
        <v>-</v>
      </c>
      <c r="CO191" s="168" t="str">
        <f t="shared" ca="1" si="535"/>
        <v>-</v>
      </c>
      <c r="CP191" s="168">
        <f t="shared" ca="1" si="535"/>
        <v>1</v>
      </c>
      <c r="CQ191" s="168">
        <f t="shared" ca="1" si="535"/>
        <v>1</v>
      </c>
      <c r="CR191" s="168">
        <f t="shared" ca="1" si="535"/>
        <v>0</v>
      </c>
      <c r="CS191" s="168" t="str">
        <f t="shared" ca="1" si="535"/>
        <v>-</v>
      </c>
      <c r="CT191" s="168" t="str">
        <f t="shared" ca="1" si="535"/>
        <v>-</v>
      </c>
      <c r="CU191" s="168" t="str">
        <f t="shared" ca="1" si="535"/>
        <v>-</v>
      </c>
      <c r="CV191" s="168" t="str">
        <f t="shared" ca="1" si="535"/>
        <v>-</v>
      </c>
      <c r="CW191" s="168" t="str">
        <f t="shared" ref="CW191" ca="1" si="560">OFFSET(CW$5,$B191,0)</f>
        <v>-</v>
      </c>
      <c r="CX191" s="168" t="str">
        <f t="shared" ca="1" si="536"/>
        <v>-</v>
      </c>
      <c r="CY191" s="168" t="str">
        <f t="shared" ca="1" si="536"/>
        <v>-</v>
      </c>
      <c r="CZ191" s="168">
        <f t="shared" ca="1" si="536"/>
        <v>0</v>
      </c>
      <c r="DA191" s="168" t="str">
        <f t="shared" ca="1" si="536"/>
        <v>-</v>
      </c>
      <c r="DB191" s="168" t="str">
        <f t="shared" ca="1" si="536"/>
        <v>-</v>
      </c>
      <c r="DC191" s="168" t="str">
        <f t="shared" ca="1" si="536"/>
        <v>-</v>
      </c>
      <c r="DD191" s="168" t="str">
        <f t="shared" ca="1" si="536"/>
        <v>-</v>
      </c>
      <c r="DE191" s="168" t="str">
        <f t="shared" ca="1" si="536"/>
        <v>-</v>
      </c>
      <c r="DF191" s="168">
        <f t="shared" ca="1" si="536"/>
        <v>0</v>
      </c>
      <c r="DG191" s="168">
        <f t="shared" ca="1" si="536"/>
        <v>0</v>
      </c>
      <c r="DH191" s="168">
        <f t="shared" ca="1" si="536"/>
        <v>0</v>
      </c>
      <c r="DI191" s="168">
        <f t="shared" ca="1" si="536"/>
        <v>0</v>
      </c>
      <c r="DJ191" s="168">
        <f t="shared" ca="1" si="536"/>
        <v>0</v>
      </c>
      <c r="DK191" s="168">
        <f t="shared" ca="1" si="536"/>
        <v>0</v>
      </c>
      <c r="DL191" s="168">
        <f t="shared" ca="1" si="536"/>
        <v>0</v>
      </c>
      <c r="DM191" s="168" t="str">
        <f t="shared" ca="1" si="536"/>
        <v>-</v>
      </c>
      <c r="DN191" s="168" t="str">
        <f t="shared" ca="1" si="532"/>
        <v>-</v>
      </c>
      <c r="DO191" s="168" t="str">
        <f t="shared" ca="1" si="532"/>
        <v>-</v>
      </c>
      <c r="DP191" s="168" t="str">
        <f t="shared" ca="1" si="532"/>
        <v>-</v>
      </c>
      <c r="DQ191" s="168" t="str">
        <f t="shared" ca="1" si="532"/>
        <v>-</v>
      </c>
      <c r="DR191" s="168" t="str">
        <f t="shared" ca="1" si="532"/>
        <v>-</v>
      </c>
      <c r="DS191" s="168" t="str">
        <f t="shared" ca="1" si="532"/>
        <v>-</v>
      </c>
      <c r="DT191" s="168" t="str">
        <f t="shared" ca="1" si="532"/>
        <v>-</v>
      </c>
      <c r="DU191" s="168" t="str">
        <f t="shared" ca="1" si="532"/>
        <v>-</v>
      </c>
      <c r="DV191" s="168" t="str">
        <f t="shared" ca="1" si="532"/>
        <v>-</v>
      </c>
      <c r="DW191" s="168" t="str">
        <f t="shared" ca="1" si="533"/>
        <v>-</v>
      </c>
      <c r="DX191" s="10"/>
      <c r="DY191" s="168">
        <f t="shared" ca="1" si="533"/>
        <v>1</v>
      </c>
      <c r="DZ191" s="168" t="str">
        <f t="shared" ca="1" si="533"/>
        <v>-</v>
      </c>
      <c r="EA191" s="168" t="str">
        <f t="shared" ca="1" si="533"/>
        <v>-</v>
      </c>
      <c r="EB191" s="168" t="str">
        <f t="shared" ca="1" si="533"/>
        <v>-</v>
      </c>
      <c r="EC191" s="168" t="str">
        <f t="shared" ca="1" si="486"/>
        <v>-</v>
      </c>
      <c r="ED191" s="168" t="b">
        <f t="shared" ca="1" si="486"/>
        <v>0</v>
      </c>
      <c r="EE191" s="168" t="str">
        <f t="shared" ca="1" si="486"/>
        <v>-</v>
      </c>
      <c r="EF191" s="168">
        <f t="shared" ca="1" si="486"/>
        <v>0</v>
      </c>
      <c r="EG191" s="168" t="str">
        <f t="shared" ca="1" si="486"/>
        <v>-</v>
      </c>
      <c r="EH191" s="166" cm="1">
        <f t="array" aca="1" ref="EH191" ca="1">INDEX(i.rev,$K191,EH$15)</f>
        <v>1</v>
      </c>
      <c r="EI191" s="168">
        <f t="shared" ca="1" si="541"/>
        <v>0</v>
      </c>
      <c r="EJ191" s="168">
        <f t="shared" ca="1" si="541"/>
        <v>1</v>
      </c>
      <c r="EK191" s="168">
        <f t="shared" ca="1" si="541"/>
        <v>0</v>
      </c>
      <c r="EL191" s="168">
        <f t="shared" ca="1" si="541"/>
        <v>1</v>
      </c>
      <c r="EM191" s="168">
        <f t="shared" ca="1" si="541"/>
        <v>1</v>
      </c>
      <c r="EN191" s="168">
        <f t="shared" ca="1" si="541"/>
        <v>1</v>
      </c>
      <c r="EO191" s="168">
        <f t="shared" ca="1" si="541"/>
        <v>0</v>
      </c>
      <c r="EP191" s="168">
        <f t="shared" ca="1" si="541"/>
        <v>0</v>
      </c>
      <c r="EQ191" s="168">
        <f t="shared" ca="1" si="541"/>
        <v>0</v>
      </c>
      <c r="ER191" s="168">
        <f t="shared" ca="1" si="541"/>
        <v>0</v>
      </c>
      <c r="ES191" s="168">
        <f t="shared" ca="1" si="541"/>
        <v>0</v>
      </c>
      <c r="ET191" s="168">
        <f t="shared" ca="1" si="541"/>
        <v>0</v>
      </c>
      <c r="EU191" s="168">
        <f t="shared" ca="1" si="541"/>
        <v>0</v>
      </c>
      <c r="EV191" s="168">
        <f t="shared" ca="1" si="541"/>
        <v>0</v>
      </c>
      <c r="EW191" s="168">
        <f t="shared" ca="1" si="541"/>
        <v>0</v>
      </c>
      <c r="EX191" s="168">
        <f t="shared" ca="1" si="541"/>
        <v>0</v>
      </c>
      <c r="EY191" s="166" cm="1">
        <f t="array" aca="1" ref="EY191" ca="1">INDEX(i.rev,$K191,EY$15)</f>
        <v>0</v>
      </c>
      <c r="EZ191" s="168">
        <f t="shared" ca="1" si="488"/>
        <v>0</v>
      </c>
      <c r="FA191" s="166" cm="1">
        <f t="array" aca="1" ref="FA191" ca="1">INDEX(i.rev,$K191,FA$15)</f>
        <v>1</v>
      </c>
      <c r="FB191" s="168">
        <f t="shared" ca="1" si="554"/>
        <v>0</v>
      </c>
      <c r="FC191" s="168">
        <f t="shared" ca="1" si="554"/>
        <v>0</v>
      </c>
      <c r="FD191" s="168">
        <f t="shared" ca="1" si="554"/>
        <v>0</v>
      </c>
      <c r="FE191" s="168">
        <f t="shared" ca="1" si="554"/>
        <v>0</v>
      </c>
      <c r="FF191" s="168">
        <f t="shared" ca="1" si="554"/>
        <v>0</v>
      </c>
      <c r="FG191" s="168">
        <f t="shared" ca="1" si="554"/>
        <v>0</v>
      </c>
      <c r="FH191" s="168">
        <f t="shared" ca="1" si="554"/>
        <v>0</v>
      </c>
      <c r="FI191" s="10">
        <v>0.75</v>
      </c>
      <c r="FJ191" s="166" t="b">
        <f t="shared" si="545"/>
        <v>1</v>
      </c>
      <c r="FK191" s="192">
        <f t="shared" si="546"/>
        <v>1597.5</v>
      </c>
      <c r="FL191" s="166" t="b">
        <f t="shared" si="524"/>
        <v>1</v>
      </c>
      <c r="FM191" s="192">
        <f t="shared" si="557"/>
        <v>24</v>
      </c>
      <c r="FN191" s="192">
        <f t="shared" si="557"/>
        <v>40</v>
      </c>
      <c r="FO191" s="166" t="b">
        <f t="shared" ca="1" si="491"/>
        <v>0</v>
      </c>
      <c r="FP191" s="166" t="b">
        <f t="shared" ca="1" si="491"/>
        <v>0</v>
      </c>
      <c r="FQ191" s="166" t="b">
        <f t="shared" ca="1" si="491"/>
        <v>1</v>
      </c>
      <c r="FR191" s="168">
        <f t="shared" ca="1" si="554"/>
        <v>0</v>
      </c>
      <c r="FS191" s="166">
        <f t="shared" ca="1" si="492"/>
        <v>1</v>
      </c>
      <c r="FT191" s="166">
        <f t="shared" ca="1" si="492"/>
        <v>1</v>
      </c>
      <c r="FU191" s="168" t="str">
        <f t="shared" ca="1" si="554"/>
        <v>-</v>
      </c>
      <c r="FV191" s="168" t="str">
        <f t="shared" ca="1" si="554"/>
        <v>-</v>
      </c>
      <c r="FW191" s="168" t="str">
        <f t="shared" ca="1" si="554"/>
        <v>-</v>
      </c>
      <c r="FX191" s="168" t="str">
        <f t="shared" ca="1" si="554"/>
        <v>-</v>
      </c>
      <c r="FY191" s="168" t="str">
        <f t="shared" ca="1" si="554"/>
        <v>-</v>
      </c>
      <c r="FZ191" s="168" t="str">
        <f t="shared" ca="1" si="554"/>
        <v>-</v>
      </c>
      <c r="GA191" s="168" t="str">
        <f t="shared" ca="1" si="554"/>
        <v>-</v>
      </c>
      <c r="GB191" s="168" t="str">
        <f t="shared" ca="1" si="554"/>
        <v>-</v>
      </c>
      <c r="GC191" s="168" t="str">
        <f t="shared" ca="1" si="554"/>
        <v>-</v>
      </c>
      <c r="GD191" s="168" t="b">
        <f t="shared" ca="1" si="554"/>
        <v>1</v>
      </c>
      <c r="GE191" s="168" t="str">
        <f t="shared" ca="1" si="554"/>
        <v>-</v>
      </c>
      <c r="GF191" s="168" t="str">
        <f t="shared" ca="1" si="554"/>
        <v>-</v>
      </c>
      <c r="GG191" s="168" t="str">
        <f t="shared" ca="1" si="554"/>
        <v>-</v>
      </c>
      <c r="GH191" s="168" t="str">
        <f t="shared" ca="1" si="493"/>
        <v>-</v>
      </c>
      <c r="GI191" s="168" t="str">
        <f t="shared" ca="1" si="493"/>
        <v>-</v>
      </c>
      <c r="GJ191" s="168" t="str">
        <f t="shared" ca="1" si="493"/>
        <v>-</v>
      </c>
      <c r="GK191" s="168" t="str">
        <f t="shared" ca="1" si="493"/>
        <v>-</v>
      </c>
      <c r="GL191" s="168" t="str">
        <f t="shared" ca="1" si="493"/>
        <v>-</v>
      </c>
      <c r="GM191" s="168" t="str">
        <f t="shared" ca="1" si="493"/>
        <v>-</v>
      </c>
      <c r="GN191" s="168" t="str">
        <f t="shared" ca="1" si="493"/>
        <v>-</v>
      </c>
      <c r="GO191" s="168" t="str">
        <f t="shared" ref="GO191:GW191" ca="1" si="561">OFFSET(GO$5,$B191,0)</f>
        <v>-</v>
      </c>
      <c r="GP191" s="168" t="str">
        <f t="shared" ca="1" si="561"/>
        <v>-</v>
      </c>
      <c r="GQ191" s="168" t="str">
        <f t="shared" ca="1" si="561"/>
        <v>-</v>
      </c>
      <c r="GR191" s="168" t="str">
        <f t="shared" ca="1" si="561"/>
        <v>-</v>
      </c>
      <c r="GS191" s="168">
        <f t="shared" ca="1" si="561"/>
        <v>500</v>
      </c>
      <c r="GT191" s="168">
        <f t="shared" ca="1" si="561"/>
        <v>500</v>
      </c>
      <c r="GU191" s="168" t="str">
        <f t="shared" ca="1" si="561"/>
        <v>-</v>
      </c>
      <c r="GV191" s="168" t="str">
        <f t="shared" ca="1" si="561"/>
        <v>-</v>
      </c>
      <c r="GW191" s="168" t="str">
        <f t="shared" ca="1" si="561"/>
        <v>-</v>
      </c>
      <c r="GX191" s="168" t="str">
        <f t="shared" ca="1" si="543"/>
        <v>-</v>
      </c>
      <c r="GY191" s="168" t="str">
        <f t="shared" ca="1" si="543"/>
        <v>-</v>
      </c>
      <c r="GZ191" s="168" t="str">
        <f t="shared" ca="1" si="552"/>
        <v>-</v>
      </c>
      <c r="HA191" s="168" t="str">
        <f t="shared" ca="1" si="552"/>
        <v>-</v>
      </c>
      <c r="HB191" s="168" t="str">
        <f t="shared" ca="1" si="552"/>
        <v>-</v>
      </c>
      <c r="HC191" s="168" t="str">
        <f t="shared" ca="1" si="552"/>
        <v>-</v>
      </c>
      <c r="HD191" s="168" t="str">
        <f t="shared" ca="1" si="552"/>
        <v>-</v>
      </c>
      <c r="HE191" s="168" t="str">
        <f t="shared" ca="1" si="552"/>
        <v>-</v>
      </c>
      <c r="HF191" s="168" t="str">
        <f t="shared" ca="1" si="552"/>
        <v>-</v>
      </c>
      <c r="HG191" s="168" t="str">
        <f t="shared" ca="1" si="552"/>
        <v>-</v>
      </c>
      <c r="HH191" s="168" t="str">
        <f t="shared" ca="1" si="552"/>
        <v>-</v>
      </c>
      <c r="HI191" s="168" t="str">
        <f t="shared" ca="1" si="552"/>
        <v>-</v>
      </c>
      <c r="HJ191" s="168" t="str">
        <f t="shared" ca="1" si="552"/>
        <v>-</v>
      </c>
      <c r="HK191" s="168" t="str">
        <f t="shared" ca="1" si="552"/>
        <v>-</v>
      </c>
      <c r="HL191" s="168" t="str">
        <f t="shared" ca="1" si="552"/>
        <v>-</v>
      </c>
      <c r="HM191" s="168" t="str">
        <f t="shared" ca="1" si="552"/>
        <v>-</v>
      </c>
      <c r="HN191" s="168" t="str">
        <f t="shared" ca="1" si="552"/>
        <v>-</v>
      </c>
      <c r="HO191" s="168" t="str">
        <f t="shared" ca="1" si="552"/>
        <v>-</v>
      </c>
      <c r="HP191" s="168" t="str">
        <f t="shared" ca="1" si="552"/>
        <v>-</v>
      </c>
      <c r="HQ191" s="168" t="str">
        <f t="shared" ca="1" si="552"/>
        <v>-</v>
      </c>
      <c r="HR191" s="168" t="str">
        <f t="shared" ca="1" si="552"/>
        <v>-</v>
      </c>
      <c r="HS191" s="168" t="str">
        <f t="shared" ca="1" si="552"/>
        <v>-</v>
      </c>
      <c r="HT191" s="168" t="str">
        <f t="shared" ca="1" si="552"/>
        <v>-</v>
      </c>
      <c r="HU191" s="168" t="str">
        <f t="shared" ca="1" si="552"/>
        <v>-</v>
      </c>
      <c r="HV191" s="168" t="str">
        <f t="shared" ca="1" si="552"/>
        <v>-</v>
      </c>
      <c r="HW191" s="168" t="str">
        <f t="shared" ca="1" si="552"/>
        <v>-</v>
      </c>
      <c r="HX191" s="168" t="str">
        <f t="shared" ca="1" si="552"/>
        <v>-</v>
      </c>
      <c r="HY191" s="168" t="str">
        <f t="shared" ca="1" si="552"/>
        <v>-</v>
      </c>
      <c r="HZ191" s="168" t="str">
        <f t="shared" ca="1" si="552"/>
        <v>-</v>
      </c>
      <c r="IA191" s="168" t="str">
        <f t="shared" ca="1" si="552"/>
        <v>-</v>
      </c>
      <c r="IB191" s="168" t="str">
        <f t="shared" ca="1" si="552"/>
        <v>-</v>
      </c>
      <c r="IC191" s="168" t="str">
        <f t="shared" ca="1" si="552"/>
        <v>-</v>
      </c>
      <c r="ID191" s="168" t="str">
        <f t="shared" ca="1" si="552"/>
        <v>-</v>
      </c>
      <c r="IE191" s="168" t="str">
        <f t="shared" ca="1" si="552"/>
        <v>-</v>
      </c>
      <c r="IF191" s="168" t="str">
        <f t="shared" ca="1" si="552"/>
        <v>-</v>
      </c>
      <c r="IG191" s="168" t="str">
        <f t="shared" ca="1" si="552"/>
        <v>-</v>
      </c>
      <c r="IH191" s="168" t="str">
        <f t="shared" ca="1" si="552"/>
        <v>-</v>
      </c>
      <c r="II191" s="168" t="str">
        <f t="shared" ca="1" si="552"/>
        <v>-</v>
      </c>
      <c r="IJ191" s="168" t="str">
        <f t="shared" ca="1" si="552"/>
        <v>-</v>
      </c>
      <c r="IK191" s="168" t="str">
        <f t="shared" ref="GZ191:IO196" ca="1" si="562">OFFSET(IK$5,$B191,0)</f>
        <v>-</v>
      </c>
      <c r="IL191" s="168" t="str">
        <f t="shared" ca="1" si="562"/>
        <v>-</v>
      </c>
      <c r="IM191" s="168" t="str">
        <f t="shared" ca="1" si="562"/>
        <v>-</v>
      </c>
      <c r="IN191" s="168" t="str">
        <f t="shared" ca="1" si="562"/>
        <v>-</v>
      </c>
      <c r="IO191" s="168" t="str">
        <f t="shared" ca="1" si="562"/>
        <v>-</v>
      </c>
      <c r="IP191" s="168" t="str">
        <f t="shared" ca="1" si="543"/>
        <v>-</v>
      </c>
      <c r="IQ191" s="168" t="str">
        <f t="shared" ca="1" si="543"/>
        <v>-</v>
      </c>
      <c r="IR191" s="168" t="str">
        <f t="shared" ca="1" si="543"/>
        <v>-</v>
      </c>
      <c r="IS191" s="168" t="str">
        <f t="shared" ca="1" si="543"/>
        <v>-</v>
      </c>
      <c r="IT191" s="168" t="str">
        <f t="shared" ca="1" si="543"/>
        <v>-</v>
      </c>
      <c r="IU191" s="168" t="str">
        <f t="shared" ca="1" si="543"/>
        <v>-</v>
      </c>
      <c r="IV191" s="168" t="str">
        <f t="shared" ca="1" si="543"/>
        <v>-</v>
      </c>
      <c r="IW191" s="168" t="str">
        <f t="shared" ca="1" si="543"/>
        <v>-</v>
      </c>
      <c r="IX191" s="168" t="str">
        <f t="shared" ca="1" si="543"/>
        <v>-</v>
      </c>
      <c r="IY191" s="168" t="str">
        <f t="shared" ca="1" si="543"/>
        <v>-</v>
      </c>
      <c r="IZ191" s="10"/>
      <c r="JA191" s="166">
        <f t="shared" ca="1" si="497"/>
        <v>4.4999999999999998E-2</v>
      </c>
      <c r="JB191" s="166">
        <f t="shared" ca="1" si="498"/>
        <v>4.4999999999999998E-2</v>
      </c>
      <c r="JC191" s="168">
        <f t="shared" ref="JC191:KI196" ca="1" si="563">OFFSET(JC$5,$B191,0)</f>
        <v>1</v>
      </c>
      <c r="JD191" s="168">
        <f t="shared" ca="1" si="563"/>
        <v>0</v>
      </c>
      <c r="JE191" s="168">
        <f t="shared" ca="1" si="563"/>
        <v>1</v>
      </c>
      <c r="JF191" s="168">
        <f t="shared" ca="1" si="563"/>
        <v>1</v>
      </c>
      <c r="JG191" s="168">
        <f t="shared" ca="1" si="563"/>
        <v>0</v>
      </c>
      <c r="JH191" s="168">
        <f t="shared" ca="1" si="563"/>
        <v>70</v>
      </c>
      <c r="JI191" s="168">
        <f t="shared" ca="1" si="563"/>
        <v>50</v>
      </c>
      <c r="JJ191" s="168">
        <f t="shared" ca="1" si="563"/>
        <v>70</v>
      </c>
      <c r="JK191" s="168">
        <f t="shared" ca="1" si="563"/>
        <v>50</v>
      </c>
      <c r="JL191" s="166">
        <f t="shared" ca="1" si="500"/>
        <v>1</v>
      </c>
      <c r="JM191" s="166">
        <f t="shared" ca="1" si="501"/>
        <v>1</v>
      </c>
      <c r="JN191" s="166">
        <f t="shared" ca="1" si="502"/>
        <v>1</v>
      </c>
      <c r="JO191" s="166">
        <f t="shared" ca="1" si="503"/>
        <v>1</v>
      </c>
      <c r="JP191" s="166">
        <f t="shared" ca="1" si="503"/>
        <v>1</v>
      </c>
      <c r="JQ191" s="168">
        <f t="shared" ca="1" si="563"/>
        <v>1</v>
      </c>
      <c r="JR191" s="10"/>
      <c r="JS191" s="168">
        <f t="shared" ca="1" si="563"/>
        <v>1</v>
      </c>
      <c r="JT191" s="166">
        <f t="shared" ca="1" si="504"/>
        <v>1</v>
      </c>
      <c r="JU191" s="168">
        <f t="shared" ca="1" si="563"/>
        <v>1</v>
      </c>
      <c r="JV191" s="168">
        <f t="shared" ca="1" si="563"/>
        <v>1</v>
      </c>
      <c r="JW191" s="168">
        <f t="shared" ca="1" si="563"/>
        <v>1</v>
      </c>
      <c r="JX191" s="168">
        <f t="shared" ca="1" si="563"/>
        <v>1</v>
      </c>
      <c r="JY191" s="168">
        <f t="shared" ca="1" si="563"/>
        <v>1</v>
      </c>
      <c r="JZ191" s="168">
        <f t="shared" ca="1" si="563"/>
        <v>1</v>
      </c>
      <c r="KA191" s="166">
        <f t="shared" ca="1" si="505"/>
        <v>1</v>
      </c>
      <c r="KB191" s="166">
        <f t="shared" ca="1" si="506"/>
        <v>1</v>
      </c>
      <c r="KC191" s="166">
        <f t="shared" ca="1" si="507"/>
        <v>1</v>
      </c>
      <c r="KD191" s="166" t="str">
        <f t="shared" ca="1" si="508"/>
        <v>-</v>
      </c>
      <c r="KE191" s="168" t="str">
        <f t="shared" ca="1" si="509"/>
        <v>-</v>
      </c>
      <c r="KF191" s="166" t="str">
        <f t="shared" ca="1" si="510"/>
        <v>-</v>
      </c>
      <c r="KG191" s="166" t="str">
        <f t="shared" ca="1" si="511"/>
        <v>-</v>
      </c>
      <c r="KH191" s="166" t="b">
        <f t="shared" ca="1" si="512"/>
        <v>0</v>
      </c>
      <c r="KI191" s="168">
        <f t="shared" ca="1" si="563"/>
        <v>0</v>
      </c>
      <c r="KJ191" s="27">
        <v>0</v>
      </c>
    </row>
    <row r="192" spans="1:296" s="148" customFormat="1" outlineLevel="1">
      <c r="A192" s="126">
        <f t="shared" si="13"/>
        <v>187</v>
      </c>
      <c r="B192" s="126">
        <f t="shared" si="558"/>
        <v>13</v>
      </c>
      <c r="C192" s="148">
        <v>1000</v>
      </c>
      <c r="D192" s="148" t="s">
        <v>884</v>
      </c>
      <c r="E192" s="148" t="b">
        <v>0</v>
      </c>
      <c r="F192" s="148" t="b">
        <v>0</v>
      </c>
      <c r="G192" s="148" t="b">
        <f t="shared" si="513"/>
        <v>0</v>
      </c>
      <c r="H192" s="144">
        <f t="shared" ca="1" si="548"/>
        <v>3</v>
      </c>
      <c r="I192" s="144">
        <f t="shared" ca="1" si="548"/>
        <v>1</v>
      </c>
      <c r="J192" s="144">
        <f t="shared" ca="1" si="548"/>
        <v>1</v>
      </c>
      <c r="K192" s="144">
        <f t="shared" ca="1" si="548"/>
        <v>1</v>
      </c>
      <c r="L192" s="144">
        <f t="shared" ca="1" si="548"/>
        <v>1</v>
      </c>
      <c r="M192" s="144">
        <f t="shared" ca="1" si="548"/>
        <v>1</v>
      </c>
      <c r="N192" s="144">
        <f t="shared" ca="1" si="548"/>
        <v>1</v>
      </c>
      <c r="O192" s="144">
        <f t="shared" ca="1" si="548"/>
        <v>1</v>
      </c>
      <c r="P192" s="144">
        <f t="shared" ca="1" si="548"/>
        <v>1</v>
      </c>
      <c r="Q192" s="144">
        <f t="shared" ca="1" si="548"/>
        <v>1</v>
      </c>
      <c r="R192" s="144">
        <f t="shared" ca="1" si="548"/>
        <v>2</v>
      </c>
      <c r="S192" s="144">
        <f t="shared" ca="1" si="548"/>
        <v>1</v>
      </c>
      <c r="T192" s="144">
        <f t="shared" ca="1" si="548"/>
        <v>1</v>
      </c>
      <c r="U192" s="144">
        <f t="shared" ca="1" si="548"/>
        <v>1</v>
      </c>
      <c r="V192" s="144">
        <f t="shared" ca="1" si="548"/>
        <v>1</v>
      </c>
      <c r="W192" s="144">
        <f t="shared" ca="1" si="548"/>
        <v>1</v>
      </c>
      <c r="X192" s="144">
        <f t="shared" ca="1" si="548"/>
        <v>1</v>
      </c>
      <c r="Y192" s="144">
        <f t="shared" ca="1" si="548"/>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00004 SR_low_crop30SE 20SE CropgrazeFALSE (F33N11)</v>
      </c>
      <c r="AB192" s="10" t="str">
        <f ca="1">IF(COUNTIF(AA$5:AA192,AA192)=1,"-","Dup")</f>
        <v>-</v>
      </c>
      <c r="AC192" s="10"/>
      <c r="AD192" s="168" t="str">
        <f t="shared" ca="1" si="477"/>
        <v>-</v>
      </c>
      <c r="AE192" s="167" t="b">
        <v>1</v>
      </c>
      <c r="AF192" s="167" t="b">
        <v>1</v>
      </c>
      <c r="AG192" s="168" t="str">
        <f t="shared" ca="1" si="477"/>
        <v>-</v>
      </c>
      <c r="AH192" s="168" t="str">
        <f t="shared" ca="1" si="477"/>
        <v>-</v>
      </c>
      <c r="AI192" s="168" t="b">
        <f t="shared" ca="1" si="477"/>
        <v>1</v>
      </c>
      <c r="AJ192" s="10"/>
      <c r="AK192" s="166" t="b">
        <f t="shared" ca="1" si="478"/>
        <v>1</v>
      </c>
      <c r="AL192" s="166" t="str">
        <f t="shared" ca="1" si="478"/>
        <v>-</v>
      </c>
      <c r="AM192" s="166" t="str">
        <f t="shared" ca="1" si="478"/>
        <v>-</v>
      </c>
      <c r="AN192" s="166" t="str">
        <f t="shared" ca="1" si="478"/>
        <v>-</v>
      </c>
      <c r="AO192" s="166" t="b">
        <f t="shared" ca="1" si="478"/>
        <v>0</v>
      </c>
      <c r="AP192" s="166" t="b">
        <f t="shared" ca="1" si="478"/>
        <v>0</v>
      </c>
      <c r="AQ192" s="166">
        <f t="shared" ca="1" si="479"/>
        <v>0</v>
      </c>
      <c r="AR192" s="166" t="b">
        <f t="shared" ca="1" si="480"/>
        <v>0</v>
      </c>
      <c r="AS192" s="166" t="b">
        <f t="shared" ca="1" si="480"/>
        <v>0</v>
      </c>
      <c r="AT192" s="166" t="str">
        <f t="shared" ca="1" si="480"/>
        <v>-</v>
      </c>
      <c r="AU192" s="166" t="str">
        <f t="shared" ca="1" si="480"/>
        <v>-</v>
      </c>
      <c r="AV192" s="166" t="str">
        <f t="shared" ca="1" si="480"/>
        <v>-</v>
      </c>
      <c r="AW192" s="10"/>
      <c r="AX192" s="166" t="b">
        <f t="shared" ca="1" si="481"/>
        <v>1</v>
      </c>
      <c r="AY192" s="168" t="b">
        <f t="shared" ca="1" si="482"/>
        <v>1</v>
      </c>
      <c r="AZ192" s="168" t="b">
        <f t="shared" ca="1" si="482"/>
        <v>1</v>
      </c>
      <c r="BA192" s="167">
        <f t="shared" ca="1" si="483"/>
        <v>3108</v>
      </c>
      <c r="BB192" s="168" t="str">
        <f t="shared" ca="1" si="556"/>
        <v>-</v>
      </c>
      <c r="BC192" s="168" t="str">
        <f t="shared" ca="1" si="556"/>
        <v>-</v>
      </c>
      <c r="BD192" s="168" t="str">
        <f t="shared" ca="1" si="556"/>
        <v>-</v>
      </c>
      <c r="BE192" s="168" t="str">
        <f t="shared" ca="1" si="556"/>
        <v>-</v>
      </c>
      <c r="BF192" s="168" t="str">
        <f t="shared" ca="1" si="556"/>
        <v>-</v>
      </c>
      <c r="BG192" s="168">
        <f t="shared" ca="1" si="556"/>
        <v>1</v>
      </c>
      <c r="BH192" s="168">
        <f t="shared" ca="1" si="556"/>
        <v>1</v>
      </c>
      <c r="BI192" s="168" t="str">
        <f t="shared" ca="1" si="556"/>
        <v>-</v>
      </c>
      <c r="BJ192" s="168" t="str">
        <f t="shared" ca="1" si="556"/>
        <v>-</v>
      </c>
      <c r="BK192" s="10"/>
      <c r="BL192" s="168" t="str">
        <f t="shared" ca="1" si="556"/>
        <v>-</v>
      </c>
      <c r="BM192" s="168" t="str">
        <f t="shared" ca="1" si="556"/>
        <v>-</v>
      </c>
      <c r="BN192" s="168" t="str">
        <f t="shared" ca="1" si="556"/>
        <v>-</v>
      </c>
      <c r="BO192" s="168" t="str">
        <f t="shared" ca="1" si="556"/>
        <v>-</v>
      </c>
      <c r="BP192" s="168" t="str">
        <f t="shared" ca="1" si="556"/>
        <v>-</v>
      </c>
      <c r="BQ192" s="168" t="str">
        <f t="shared" ca="1" si="556"/>
        <v>-</v>
      </c>
      <c r="BR192" s="168" t="str">
        <f t="shared" ca="1" si="556"/>
        <v>-</v>
      </c>
      <c r="BS192" s="168" t="str">
        <f t="shared" ca="1" si="556"/>
        <v>-</v>
      </c>
      <c r="BT192" s="168" t="str">
        <f t="shared" ca="1" si="556"/>
        <v>-</v>
      </c>
      <c r="BU192" s="168" t="str">
        <f t="shared" ca="1" si="556"/>
        <v>-</v>
      </c>
      <c r="BV192" s="168" t="str">
        <f t="shared" ca="1" si="556"/>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ref="CH192:CW196" ca="1" si="564">OFFSET(CH$5,$B192,0)</f>
        <v>-</v>
      </c>
      <c r="CI192" s="168" t="str">
        <f t="shared" ca="1" si="564"/>
        <v>-</v>
      </c>
      <c r="CJ192" s="168" t="str">
        <f t="shared" ca="1" si="564"/>
        <v>-</v>
      </c>
      <c r="CK192" s="168" t="str">
        <f t="shared" ca="1" si="564"/>
        <v>-</v>
      </c>
      <c r="CL192" s="168" t="str">
        <f t="shared" ca="1" si="564"/>
        <v>-</v>
      </c>
      <c r="CM192" s="168" t="str">
        <f t="shared" ca="1" si="564"/>
        <v>-</v>
      </c>
      <c r="CN192" s="168" t="str">
        <f t="shared" ca="1" si="564"/>
        <v>-</v>
      </c>
      <c r="CO192" s="168" t="str">
        <f t="shared" ca="1" si="564"/>
        <v>-</v>
      </c>
      <c r="CP192" s="168">
        <f t="shared" ca="1" si="564"/>
        <v>1</v>
      </c>
      <c r="CQ192" s="168">
        <f t="shared" ca="1" si="564"/>
        <v>1</v>
      </c>
      <c r="CR192" s="168">
        <f t="shared" ca="1" si="564"/>
        <v>0</v>
      </c>
      <c r="CS192" s="168" t="str">
        <f t="shared" ca="1" si="564"/>
        <v>-</v>
      </c>
      <c r="CT192" s="168" t="str">
        <f t="shared" ca="1" si="564"/>
        <v>-</v>
      </c>
      <c r="CU192" s="168" t="str">
        <f t="shared" ca="1" si="564"/>
        <v>-</v>
      </c>
      <c r="CV192" s="168" t="str">
        <f t="shared" ca="1" si="564"/>
        <v>-</v>
      </c>
      <c r="CW192" s="168" t="str">
        <f t="shared" ca="1" si="564"/>
        <v>-</v>
      </c>
      <c r="CX192" s="168" t="str">
        <f t="shared" ca="1" si="536"/>
        <v>-</v>
      </c>
      <c r="CY192" s="168" t="str">
        <f t="shared" ca="1" si="536"/>
        <v>-</v>
      </c>
      <c r="CZ192" s="168">
        <f t="shared" ca="1" si="536"/>
        <v>0</v>
      </c>
      <c r="DA192" s="168" t="str">
        <f t="shared" ca="1" si="536"/>
        <v>-</v>
      </c>
      <c r="DB192" s="168" t="str">
        <f t="shared" ca="1" si="536"/>
        <v>-</v>
      </c>
      <c r="DC192" s="168" t="str">
        <f t="shared" ca="1" si="536"/>
        <v>-</v>
      </c>
      <c r="DD192" s="168" t="str">
        <f t="shared" ref="DD192:DM192" ca="1" si="565">OFFSET(DD$5,$B192,0)</f>
        <v>-</v>
      </c>
      <c r="DE192" s="168" t="str">
        <f t="shared" ca="1" si="565"/>
        <v>-</v>
      </c>
      <c r="DF192" s="168">
        <f t="shared" ca="1" si="565"/>
        <v>0</v>
      </c>
      <c r="DG192" s="168">
        <f t="shared" ca="1" si="565"/>
        <v>0</v>
      </c>
      <c r="DH192" s="168">
        <f t="shared" ca="1" si="565"/>
        <v>0</v>
      </c>
      <c r="DI192" s="168">
        <f t="shared" ca="1" si="565"/>
        <v>0</v>
      </c>
      <c r="DJ192" s="168">
        <f t="shared" ca="1" si="565"/>
        <v>0</v>
      </c>
      <c r="DK192" s="168">
        <f t="shared" ca="1" si="565"/>
        <v>0</v>
      </c>
      <c r="DL192" s="168">
        <f t="shared" ca="1" si="565"/>
        <v>0</v>
      </c>
      <c r="DM192" s="168" t="str">
        <f t="shared" ca="1" si="565"/>
        <v>-</v>
      </c>
      <c r="DN192" s="168" t="str">
        <f t="shared" ca="1" si="532"/>
        <v>-</v>
      </c>
      <c r="DO192" s="168" t="str">
        <f t="shared" ca="1" si="532"/>
        <v>-</v>
      </c>
      <c r="DP192" s="168" t="str">
        <f t="shared" ca="1" si="532"/>
        <v>-</v>
      </c>
      <c r="DQ192" s="168" t="str">
        <f t="shared" ca="1" si="532"/>
        <v>-</v>
      </c>
      <c r="DR192" s="168" t="str">
        <f t="shared" ca="1" si="532"/>
        <v>-</v>
      </c>
      <c r="DS192" s="168" t="str">
        <f t="shared" ca="1" si="532"/>
        <v>-</v>
      </c>
      <c r="DT192" s="168" t="str">
        <f t="shared" ca="1" si="532"/>
        <v>-</v>
      </c>
      <c r="DU192" s="168" t="str">
        <f t="shared" ca="1" si="532"/>
        <v>-</v>
      </c>
      <c r="DV192" s="168" t="str">
        <f t="shared" ca="1" si="532"/>
        <v>-</v>
      </c>
      <c r="DW192" s="168" t="str">
        <f t="shared" ca="1" si="533"/>
        <v>-</v>
      </c>
      <c r="DX192" s="10"/>
      <c r="DY192" s="168">
        <f t="shared" ca="1" si="533"/>
        <v>1</v>
      </c>
      <c r="DZ192" s="168" t="str">
        <f t="shared" ca="1" si="533"/>
        <v>-</v>
      </c>
      <c r="EA192" s="168" t="str">
        <f t="shared" ca="1" si="533"/>
        <v>-</v>
      </c>
      <c r="EB192" s="168" t="str">
        <f t="shared" ca="1" si="533"/>
        <v>-</v>
      </c>
      <c r="EC192" s="168" t="str">
        <f t="shared" ca="1" si="486"/>
        <v>-</v>
      </c>
      <c r="ED192" s="168" t="b">
        <f t="shared" ca="1" si="486"/>
        <v>0</v>
      </c>
      <c r="EE192" s="168" t="str">
        <f t="shared" ca="1" si="486"/>
        <v>-</v>
      </c>
      <c r="EF192" s="168">
        <f t="shared" ca="1" si="486"/>
        <v>0</v>
      </c>
      <c r="EG192" s="168" t="str">
        <f t="shared" ca="1" si="486"/>
        <v>-</v>
      </c>
      <c r="EH192" s="166" cm="1">
        <f t="array" aca="1" ref="EH192" ca="1">INDEX(i.rev,$K192,EH$15)</f>
        <v>1</v>
      </c>
      <c r="EI192" s="168">
        <f t="shared" ca="1" si="541"/>
        <v>0</v>
      </c>
      <c r="EJ192" s="168">
        <f t="shared" ca="1" si="541"/>
        <v>1</v>
      </c>
      <c r="EK192" s="168">
        <f t="shared" ca="1" si="541"/>
        <v>0</v>
      </c>
      <c r="EL192" s="168">
        <f t="shared" ca="1" si="541"/>
        <v>1</v>
      </c>
      <c r="EM192" s="168">
        <f t="shared" ca="1" si="541"/>
        <v>1</v>
      </c>
      <c r="EN192" s="168">
        <f t="shared" ca="1" si="541"/>
        <v>1</v>
      </c>
      <c r="EO192" s="168">
        <f t="shared" ca="1" si="541"/>
        <v>0</v>
      </c>
      <c r="EP192" s="168">
        <f t="shared" ca="1" si="541"/>
        <v>0</v>
      </c>
      <c r="EQ192" s="168">
        <f t="shared" ca="1" si="541"/>
        <v>0</v>
      </c>
      <c r="ER192" s="168">
        <f t="shared" ca="1" si="541"/>
        <v>0</v>
      </c>
      <c r="ES192" s="168">
        <f t="shared" ca="1" si="541"/>
        <v>0</v>
      </c>
      <c r="ET192" s="168">
        <f t="shared" ca="1" si="541"/>
        <v>0</v>
      </c>
      <c r="EU192" s="168">
        <f t="shared" ca="1" si="541"/>
        <v>0</v>
      </c>
      <c r="EV192" s="168">
        <f t="shared" ca="1" si="541"/>
        <v>0</v>
      </c>
      <c r="EW192" s="168">
        <f t="shared" ca="1" si="541"/>
        <v>0</v>
      </c>
      <c r="EX192" s="168">
        <f t="shared" ref="EX192" ca="1" si="566">OFFSET(EX$5,$B192,0)</f>
        <v>0</v>
      </c>
      <c r="EY192" s="166" cm="1">
        <f t="array" aca="1" ref="EY192" ca="1">INDEX(i.rev,$K192,EY$15)</f>
        <v>0</v>
      </c>
      <c r="EZ192" s="168">
        <f t="shared" ca="1" si="488"/>
        <v>0</v>
      </c>
      <c r="FA192" s="166" cm="1">
        <f t="array" aca="1" ref="FA192" ca="1">INDEX(i.rev,$K192,FA$15)</f>
        <v>1</v>
      </c>
      <c r="FB192" s="168">
        <f t="shared" ca="1" si="554"/>
        <v>0</v>
      </c>
      <c r="FC192" s="168">
        <f t="shared" ca="1" si="554"/>
        <v>0</v>
      </c>
      <c r="FD192" s="168">
        <f t="shared" ca="1" si="554"/>
        <v>0</v>
      </c>
      <c r="FE192" s="168">
        <f t="shared" ca="1" si="554"/>
        <v>0</v>
      </c>
      <c r="FF192" s="168">
        <f t="shared" ca="1" si="554"/>
        <v>0</v>
      </c>
      <c r="FG192" s="168">
        <f t="shared" ca="1" si="554"/>
        <v>0</v>
      </c>
      <c r="FH192" s="168">
        <f t="shared" ca="1" si="554"/>
        <v>0</v>
      </c>
      <c r="FI192" s="10">
        <v>0.75</v>
      </c>
      <c r="FJ192" s="166" t="b">
        <f t="shared" si="545"/>
        <v>1</v>
      </c>
      <c r="FK192" s="192">
        <f t="shared" si="546"/>
        <v>1597.5</v>
      </c>
      <c r="FL192" s="166" t="b">
        <f t="shared" si="524"/>
        <v>1</v>
      </c>
      <c r="FM192" s="192">
        <f t="shared" si="557"/>
        <v>20</v>
      </c>
      <c r="FN192" s="192">
        <f t="shared" si="557"/>
        <v>40</v>
      </c>
      <c r="FO192" s="166" t="b">
        <f t="shared" ca="1" si="491"/>
        <v>0</v>
      </c>
      <c r="FP192" s="166" t="b">
        <f t="shared" ca="1" si="491"/>
        <v>0</v>
      </c>
      <c r="FQ192" s="166" t="b">
        <f t="shared" ca="1" si="491"/>
        <v>1</v>
      </c>
      <c r="FR192" s="168">
        <f t="shared" ca="1" si="554"/>
        <v>0</v>
      </c>
      <c r="FS192" s="166">
        <f t="shared" ca="1" si="492"/>
        <v>1</v>
      </c>
      <c r="FT192" s="166">
        <f t="shared" ca="1" si="492"/>
        <v>1</v>
      </c>
      <c r="FU192" s="168" t="str">
        <f t="shared" ca="1" si="554"/>
        <v>-</v>
      </c>
      <c r="FV192" s="168" t="str">
        <f t="shared" ca="1" si="554"/>
        <v>-</v>
      </c>
      <c r="FW192" s="168" t="str">
        <f t="shared" ca="1" si="554"/>
        <v>-</v>
      </c>
      <c r="FX192" s="168" t="str">
        <f t="shared" ca="1" si="554"/>
        <v>-</v>
      </c>
      <c r="FY192" s="168" t="str">
        <f t="shared" ca="1" si="554"/>
        <v>-</v>
      </c>
      <c r="FZ192" s="168" t="str">
        <f t="shared" ca="1" si="554"/>
        <v>-</v>
      </c>
      <c r="GA192" s="168" t="str">
        <f t="shared" ca="1" si="554"/>
        <v>-</v>
      </c>
      <c r="GB192" s="168" t="str">
        <f t="shared" ca="1" si="554"/>
        <v>-</v>
      </c>
      <c r="GC192" s="168" t="str">
        <f t="shared" ca="1" si="554"/>
        <v>-</v>
      </c>
      <c r="GD192" s="168" t="b">
        <f t="shared" ca="1" si="554"/>
        <v>1</v>
      </c>
      <c r="GE192" s="168" t="str">
        <f t="shared" ca="1" si="554"/>
        <v>-</v>
      </c>
      <c r="GF192" s="168" t="str">
        <f t="shared" ca="1" si="554"/>
        <v>-</v>
      </c>
      <c r="GG192" s="168" t="str">
        <f t="shared" ca="1" si="554"/>
        <v>-</v>
      </c>
      <c r="GH192" s="168" t="str">
        <f t="shared" ref="GH192:GW196" ca="1" si="567">OFFSET(GH$5,$B192,0)</f>
        <v>-</v>
      </c>
      <c r="GI192" s="168" t="str">
        <f t="shared" ca="1" si="567"/>
        <v>-</v>
      </c>
      <c r="GJ192" s="168" t="str">
        <f t="shared" ca="1" si="567"/>
        <v>-</v>
      </c>
      <c r="GK192" s="168" t="str">
        <f t="shared" ca="1" si="567"/>
        <v>-</v>
      </c>
      <c r="GL192" s="168" t="str">
        <f t="shared" ca="1" si="567"/>
        <v>-</v>
      </c>
      <c r="GM192" s="168" t="str">
        <f t="shared" ca="1" si="567"/>
        <v>-</v>
      </c>
      <c r="GN192" s="168" t="str">
        <f t="shared" ca="1" si="567"/>
        <v>-</v>
      </c>
      <c r="GO192" s="168" t="str">
        <f t="shared" ca="1" si="567"/>
        <v>-</v>
      </c>
      <c r="GP192" s="168" t="str">
        <f t="shared" ca="1" si="567"/>
        <v>-</v>
      </c>
      <c r="GQ192" s="168" t="str">
        <f t="shared" ca="1" si="567"/>
        <v>-</v>
      </c>
      <c r="GR192" s="168" t="str">
        <f t="shared" ca="1" si="567"/>
        <v>-</v>
      </c>
      <c r="GS192" s="168">
        <f t="shared" ca="1" si="567"/>
        <v>500</v>
      </c>
      <c r="GT192" s="168">
        <f t="shared" ca="1" si="567"/>
        <v>500</v>
      </c>
      <c r="GU192" s="168" t="str">
        <f t="shared" ca="1" si="567"/>
        <v>-</v>
      </c>
      <c r="GV192" s="168" t="str">
        <f t="shared" ca="1" si="567"/>
        <v>-</v>
      </c>
      <c r="GW192" s="168" t="str">
        <f t="shared" ca="1" si="567"/>
        <v>-</v>
      </c>
      <c r="GX192" s="168" t="str">
        <f t="shared" ca="1" si="543"/>
        <v>-</v>
      </c>
      <c r="GY192" s="168" t="str">
        <f t="shared" ca="1" si="543"/>
        <v>-</v>
      </c>
      <c r="GZ192" s="168" t="str">
        <f t="shared" ca="1" si="562"/>
        <v>-</v>
      </c>
      <c r="HA192" s="168" t="str">
        <f t="shared" ca="1" si="562"/>
        <v>-</v>
      </c>
      <c r="HB192" s="168" t="str">
        <f t="shared" ca="1" si="562"/>
        <v>-</v>
      </c>
      <c r="HC192" s="168" t="str">
        <f t="shared" ca="1" si="562"/>
        <v>-</v>
      </c>
      <c r="HD192" s="168" t="str">
        <f t="shared" ca="1" si="562"/>
        <v>-</v>
      </c>
      <c r="HE192" s="168" t="str">
        <f t="shared" ca="1" si="562"/>
        <v>-</v>
      </c>
      <c r="HF192" s="168" t="str">
        <f t="shared" ca="1" si="562"/>
        <v>-</v>
      </c>
      <c r="HG192" s="168" t="str">
        <f t="shared" ca="1" si="562"/>
        <v>-</v>
      </c>
      <c r="HH192" s="168" t="str">
        <f t="shared" ca="1" si="562"/>
        <v>-</v>
      </c>
      <c r="HI192" s="168" t="str">
        <f t="shared" ca="1" si="562"/>
        <v>-</v>
      </c>
      <c r="HJ192" s="168" t="str">
        <f t="shared" ca="1" si="562"/>
        <v>-</v>
      </c>
      <c r="HK192" s="168" t="str">
        <f t="shared" ca="1" si="562"/>
        <v>-</v>
      </c>
      <c r="HL192" s="168" t="str">
        <f t="shared" ca="1" si="562"/>
        <v>-</v>
      </c>
      <c r="HM192" s="168" t="str">
        <f t="shared" ca="1" si="562"/>
        <v>-</v>
      </c>
      <c r="HN192" s="168" t="str">
        <f t="shared" ca="1" si="562"/>
        <v>-</v>
      </c>
      <c r="HO192" s="168" t="str">
        <f t="shared" ca="1" si="562"/>
        <v>-</v>
      </c>
      <c r="HP192" s="168" t="str">
        <f t="shared" ca="1" si="562"/>
        <v>-</v>
      </c>
      <c r="HQ192" s="168" t="str">
        <f t="shared" ca="1" si="562"/>
        <v>-</v>
      </c>
      <c r="HR192" s="168" t="str">
        <f t="shared" ca="1" si="562"/>
        <v>-</v>
      </c>
      <c r="HS192" s="168" t="str">
        <f t="shared" ca="1" si="562"/>
        <v>-</v>
      </c>
      <c r="HT192" s="168" t="str">
        <f t="shared" ca="1" si="562"/>
        <v>-</v>
      </c>
      <c r="HU192" s="168" t="str">
        <f t="shared" ca="1" si="562"/>
        <v>-</v>
      </c>
      <c r="HV192" s="168" t="str">
        <f t="shared" ca="1" si="562"/>
        <v>-</v>
      </c>
      <c r="HW192" s="168" t="str">
        <f t="shared" ca="1" si="562"/>
        <v>-</v>
      </c>
      <c r="HX192" s="168" t="str">
        <f t="shared" ca="1" si="562"/>
        <v>-</v>
      </c>
      <c r="HY192" s="168" t="str">
        <f t="shared" ca="1" si="562"/>
        <v>-</v>
      </c>
      <c r="HZ192" s="168" t="str">
        <f t="shared" ca="1" si="562"/>
        <v>-</v>
      </c>
      <c r="IA192" s="168" t="str">
        <f t="shared" ca="1" si="562"/>
        <v>-</v>
      </c>
      <c r="IB192" s="168" t="str">
        <f t="shared" ca="1" si="562"/>
        <v>-</v>
      </c>
      <c r="IC192" s="168" t="str">
        <f t="shared" ca="1" si="562"/>
        <v>-</v>
      </c>
      <c r="ID192" s="168" t="str">
        <f t="shared" ca="1" si="562"/>
        <v>-</v>
      </c>
      <c r="IE192" s="168" t="str">
        <f t="shared" ca="1" si="562"/>
        <v>-</v>
      </c>
      <c r="IF192" s="168" t="str">
        <f t="shared" ca="1" si="562"/>
        <v>-</v>
      </c>
      <c r="IG192" s="168" t="str">
        <f t="shared" ca="1" si="562"/>
        <v>-</v>
      </c>
      <c r="IH192" s="168" t="str">
        <f t="shared" ca="1" si="562"/>
        <v>-</v>
      </c>
      <c r="II192" s="168" t="str">
        <f t="shared" ca="1" si="562"/>
        <v>-</v>
      </c>
      <c r="IJ192" s="168" t="str">
        <f t="shared" ca="1" si="562"/>
        <v>-</v>
      </c>
      <c r="IK192" s="168" t="str">
        <f t="shared" ca="1" si="562"/>
        <v>-</v>
      </c>
      <c r="IL192" s="168" t="str">
        <f t="shared" ca="1" si="562"/>
        <v>-</v>
      </c>
      <c r="IM192" s="168" t="str">
        <f t="shared" ca="1" si="562"/>
        <v>-</v>
      </c>
      <c r="IN192" s="168" t="str">
        <f t="shared" ca="1" si="562"/>
        <v>-</v>
      </c>
      <c r="IO192" s="168" t="str">
        <f t="shared" ca="1" si="562"/>
        <v>-</v>
      </c>
      <c r="IP192" s="168" t="str">
        <f t="shared" ca="1" si="543"/>
        <v>-</v>
      </c>
      <c r="IQ192" s="168" t="str">
        <f t="shared" ca="1" si="543"/>
        <v>-</v>
      </c>
      <c r="IR192" s="168" t="str">
        <f t="shared" ca="1" si="543"/>
        <v>-</v>
      </c>
      <c r="IS192" s="168" t="str">
        <f t="shared" ca="1" si="543"/>
        <v>-</v>
      </c>
      <c r="IT192" s="168" t="str">
        <f t="shared" ca="1" si="543"/>
        <v>-</v>
      </c>
      <c r="IU192" s="168" t="str">
        <f t="shared" ca="1" si="543"/>
        <v>-</v>
      </c>
      <c r="IV192" s="168" t="str">
        <f t="shared" ca="1" si="543"/>
        <v>-</v>
      </c>
      <c r="IW192" s="168" t="str">
        <f t="shared" ca="1" si="543"/>
        <v>-</v>
      </c>
      <c r="IX192" s="168" t="str">
        <f t="shared" ca="1" si="543"/>
        <v>-</v>
      </c>
      <c r="IY192" s="168" t="str">
        <f t="shared" ca="1" si="543"/>
        <v>-</v>
      </c>
      <c r="IZ192" s="10"/>
      <c r="JA192" s="166">
        <f t="shared" ca="1" si="497"/>
        <v>4.4999999999999998E-2</v>
      </c>
      <c r="JB192" s="166">
        <f t="shared" ca="1" si="498"/>
        <v>4.4999999999999998E-2</v>
      </c>
      <c r="JC192" s="168">
        <f t="shared" ca="1" si="563"/>
        <v>1</v>
      </c>
      <c r="JD192" s="168">
        <f t="shared" ca="1" si="563"/>
        <v>0</v>
      </c>
      <c r="JE192" s="168">
        <f t="shared" ca="1" si="563"/>
        <v>1</v>
      </c>
      <c r="JF192" s="168">
        <f t="shared" ca="1" si="563"/>
        <v>1</v>
      </c>
      <c r="JG192" s="168">
        <f t="shared" ca="1" si="563"/>
        <v>0</v>
      </c>
      <c r="JH192" s="168">
        <f t="shared" ca="1" si="563"/>
        <v>70</v>
      </c>
      <c r="JI192" s="168">
        <f t="shared" ca="1" si="563"/>
        <v>50</v>
      </c>
      <c r="JJ192" s="168">
        <f t="shared" ca="1" si="563"/>
        <v>70</v>
      </c>
      <c r="JK192" s="168">
        <f t="shared" ca="1" si="563"/>
        <v>50</v>
      </c>
      <c r="JL192" s="166">
        <f t="shared" ca="1" si="500"/>
        <v>1</v>
      </c>
      <c r="JM192" s="166">
        <f t="shared" ca="1" si="501"/>
        <v>1</v>
      </c>
      <c r="JN192" s="166">
        <f t="shared" ca="1" si="502"/>
        <v>1</v>
      </c>
      <c r="JO192" s="166">
        <f t="shared" ca="1" si="503"/>
        <v>1</v>
      </c>
      <c r="JP192" s="166">
        <f t="shared" ca="1" si="503"/>
        <v>1</v>
      </c>
      <c r="JQ192" s="168">
        <f t="shared" ca="1" si="563"/>
        <v>1</v>
      </c>
      <c r="JR192" s="10"/>
      <c r="JS192" s="168">
        <f t="shared" ca="1" si="563"/>
        <v>1</v>
      </c>
      <c r="JT192" s="166">
        <f t="shared" ca="1" si="504"/>
        <v>1</v>
      </c>
      <c r="JU192" s="168">
        <f t="shared" ca="1" si="563"/>
        <v>1</v>
      </c>
      <c r="JV192" s="168">
        <f t="shared" ca="1" si="563"/>
        <v>1</v>
      </c>
      <c r="JW192" s="168">
        <f t="shared" ca="1" si="563"/>
        <v>1</v>
      </c>
      <c r="JX192" s="168">
        <f t="shared" ca="1" si="563"/>
        <v>1</v>
      </c>
      <c r="JY192" s="168">
        <f t="shared" ca="1" si="563"/>
        <v>1</v>
      </c>
      <c r="JZ192" s="168">
        <f t="shared" ca="1" si="563"/>
        <v>1</v>
      </c>
      <c r="KA192" s="166">
        <f t="shared" ca="1" si="505"/>
        <v>1</v>
      </c>
      <c r="KB192" s="166">
        <f t="shared" ca="1" si="506"/>
        <v>1</v>
      </c>
      <c r="KC192" s="166">
        <f t="shared" ca="1" si="507"/>
        <v>1</v>
      </c>
      <c r="KD192" s="166" t="str">
        <f t="shared" ca="1" si="508"/>
        <v>-</v>
      </c>
      <c r="KE192" s="168" t="str">
        <f t="shared" ca="1" si="509"/>
        <v>-</v>
      </c>
      <c r="KF192" s="166" t="str">
        <f t="shared" ca="1" si="510"/>
        <v>-</v>
      </c>
      <c r="KG192" s="166" t="str">
        <f t="shared" ca="1" si="511"/>
        <v>-</v>
      </c>
      <c r="KH192" s="166" t="b">
        <f t="shared" ca="1" si="512"/>
        <v>0</v>
      </c>
      <c r="KI192" s="168">
        <f t="shared" ca="1" si="563"/>
        <v>0</v>
      </c>
      <c r="KJ192" s="27">
        <v>0</v>
      </c>
    </row>
    <row r="193" spans="1:296" s="148" customFormat="1" outlineLevel="1">
      <c r="A193" s="126">
        <f t="shared" si="13"/>
        <v>188</v>
      </c>
      <c r="B193" s="126">
        <f t="shared" si="558"/>
        <v>13</v>
      </c>
      <c r="C193" s="148">
        <v>1000</v>
      </c>
      <c r="D193" s="148" t="s">
        <v>884</v>
      </c>
      <c r="E193" s="148" t="b">
        <v>0</v>
      </c>
      <c r="F193" s="148" t="b">
        <v>0</v>
      </c>
      <c r="G193" s="148" t="b">
        <f t="shared" si="513"/>
        <v>0</v>
      </c>
      <c r="H193" s="144">
        <f t="shared" ca="1" si="548"/>
        <v>3</v>
      </c>
      <c r="I193" s="144">
        <f t="shared" ca="1" si="548"/>
        <v>1</v>
      </c>
      <c r="J193" s="144">
        <f t="shared" ca="1" si="548"/>
        <v>1</v>
      </c>
      <c r="K193" s="144">
        <f t="shared" ca="1" si="548"/>
        <v>1</v>
      </c>
      <c r="L193" s="144">
        <f t="shared" ca="1" si="548"/>
        <v>1</v>
      </c>
      <c r="M193" s="144">
        <f t="shared" ca="1" si="548"/>
        <v>1</v>
      </c>
      <c r="N193" s="144">
        <f t="shared" ca="1" si="548"/>
        <v>1</v>
      </c>
      <c r="O193" s="144">
        <f t="shared" ca="1" si="548"/>
        <v>1</v>
      </c>
      <c r="P193" s="144">
        <f t="shared" ca="1" si="548"/>
        <v>1</v>
      </c>
      <c r="Q193" s="144">
        <f t="shared" ca="1" si="548"/>
        <v>1</v>
      </c>
      <c r="R193" s="144">
        <f t="shared" ca="1" si="548"/>
        <v>2</v>
      </c>
      <c r="S193" s="144">
        <f t="shared" ca="1" si="548"/>
        <v>1</v>
      </c>
      <c r="T193" s="144">
        <f t="shared" ca="1" si="548"/>
        <v>1</v>
      </c>
      <c r="U193" s="144">
        <f t="shared" ca="1" si="548"/>
        <v>1</v>
      </c>
      <c r="V193" s="144">
        <f t="shared" ca="1" si="548"/>
        <v>1</v>
      </c>
      <c r="W193" s="144">
        <f t="shared" ca="1" si="548"/>
        <v>1</v>
      </c>
      <c r="X193" s="144">
        <f t="shared" ca="1" si="548"/>
        <v>1</v>
      </c>
      <c r="Y193" s="144">
        <f t="shared" ca="1" si="548"/>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00005 SR_low_crop30SE 16SE CropgrazeFALSE (F33N11)</v>
      </c>
      <c r="AB193" s="10" t="str">
        <f ca="1">IF(COUNTIF(AA$5:AA193,AA193)=1,"-","Dup")</f>
        <v>-</v>
      </c>
      <c r="AC193" s="10"/>
      <c r="AD193" s="168" t="str">
        <f t="shared" ca="1" si="477"/>
        <v>-</v>
      </c>
      <c r="AE193" s="167" t="b">
        <v>1</v>
      </c>
      <c r="AF193" s="167" t="b">
        <v>1</v>
      </c>
      <c r="AG193" s="168" t="str">
        <f t="shared" ca="1" si="477"/>
        <v>-</v>
      </c>
      <c r="AH193" s="168" t="str">
        <f t="shared" ca="1" si="477"/>
        <v>-</v>
      </c>
      <c r="AI193" s="168" t="b">
        <f t="shared" ca="1" si="477"/>
        <v>1</v>
      </c>
      <c r="AJ193" s="10"/>
      <c r="AK193" s="166" t="b">
        <f t="shared" ca="1" si="478"/>
        <v>1</v>
      </c>
      <c r="AL193" s="166" t="str">
        <f t="shared" ca="1" si="478"/>
        <v>-</v>
      </c>
      <c r="AM193" s="166" t="str">
        <f t="shared" ca="1" si="478"/>
        <v>-</v>
      </c>
      <c r="AN193" s="166" t="str">
        <f t="shared" ca="1" si="478"/>
        <v>-</v>
      </c>
      <c r="AO193" s="166" t="b">
        <f t="shared" ca="1" si="478"/>
        <v>0</v>
      </c>
      <c r="AP193" s="166" t="b">
        <f t="shared" ca="1" si="478"/>
        <v>0</v>
      </c>
      <c r="AQ193" s="166">
        <f t="shared" ca="1" si="479"/>
        <v>0</v>
      </c>
      <c r="AR193" s="166" t="b">
        <f t="shared" ca="1" si="480"/>
        <v>0</v>
      </c>
      <c r="AS193" s="166" t="b">
        <f t="shared" ca="1" si="480"/>
        <v>0</v>
      </c>
      <c r="AT193" s="166" t="str">
        <f t="shared" ca="1" si="480"/>
        <v>-</v>
      </c>
      <c r="AU193" s="166" t="str">
        <f t="shared" ca="1" si="480"/>
        <v>-</v>
      </c>
      <c r="AV193" s="166" t="str">
        <f t="shared" ca="1" si="480"/>
        <v>-</v>
      </c>
      <c r="AW193" s="10"/>
      <c r="AX193" s="166" t="b">
        <f t="shared" ca="1" si="481"/>
        <v>1</v>
      </c>
      <c r="AY193" s="168" t="b">
        <f t="shared" ca="1" si="482"/>
        <v>1</v>
      </c>
      <c r="AZ193" s="168" t="b">
        <f t="shared" ca="1" si="482"/>
        <v>1</v>
      </c>
      <c r="BA193" s="167">
        <f t="shared" ca="1" si="483"/>
        <v>3108</v>
      </c>
      <c r="BB193" s="168" t="str">
        <f t="shared" ca="1" si="556"/>
        <v>-</v>
      </c>
      <c r="BC193" s="168" t="str">
        <f t="shared" ca="1" si="556"/>
        <v>-</v>
      </c>
      <c r="BD193" s="168" t="str">
        <f t="shared" ca="1" si="556"/>
        <v>-</v>
      </c>
      <c r="BE193" s="168" t="str">
        <f t="shared" ca="1" si="556"/>
        <v>-</v>
      </c>
      <c r="BF193" s="168" t="str">
        <f t="shared" ca="1" si="556"/>
        <v>-</v>
      </c>
      <c r="BG193" s="168">
        <f t="shared" ca="1" si="556"/>
        <v>1</v>
      </c>
      <c r="BH193" s="168">
        <f t="shared" ca="1" si="556"/>
        <v>1</v>
      </c>
      <c r="BI193" s="168" t="str">
        <f t="shared" ca="1" si="556"/>
        <v>-</v>
      </c>
      <c r="BJ193" s="168" t="str">
        <f t="shared" ca="1" si="556"/>
        <v>-</v>
      </c>
      <c r="BK193" s="10"/>
      <c r="BL193" s="168" t="str">
        <f t="shared" ca="1" si="556"/>
        <v>-</v>
      </c>
      <c r="BM193" s="168" t="str">
        <f t="shared" ca="1" si="556"/>
        <v>-</v>
      </c>
      <c r="BN193" s="168" t="str">
        <f t="shared" ca="1" si="556"/>
        <v>-</v>
      </c>
      <c r="BO193" s="168" t="str">
        <f t="shared" ca="1" si="556"/>
        <v>-</v>
      </c>
      <c r="BP193" s="168" t="str">
        <f t="shared" ca="1" si="556"/>
        <v>-</v>
      </c>
      <c r="BQ193" s="168" t="str">
        <f t="shared" ca="1" si="556"/>
        <v>-</v>
      </c>
      <c r="BR193" s="168" t="str">
        <f t="shared" ca="1" si="556"/>
        <v>-</v>
      </c>
      <c r="BS193" s="168" t="str">
        <f t="shared" ca="1" si="556"/>
        <v>-</v>
      </c>
      <c r="BT193" s="168" t="str">
        <f t="shared" ca="1" si="556"/>
        <v>-</v>
      </c>
      <c r="BU193" s="168" t="str">
        <f t="shared" ca="1" si="556"/>
        <v>-</v>
      </c>
      <c r="BV193" s="168" t="str">
        <f t="shared" ca="1" si="556"/>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564"/>
        <v>-</v>
      </c>
      <c r="CI193" s="168" t="str">
        <f t="shared" ca="1" si="564"/>
        <v>-</v>
      </c>
      <c r="CJ193" s="168" t="str">
        <f t="shared" ca="1" si="564"/>
        <v>-</v>
      </c>
      <c r="CK193" s="168" t="str">
        <f t="shared" ca="1" si="564"/>
        <v>-</v>
      </c>
      <c r="CL193" s="168" t="str">
        <f t="shared" ca="1" si="564"/>
        <v>-</v>
      </c>
      <c r="CM193" s="168" t="str">
        <f t="shared" ca="1" si="564"/>
        <v>-</v>
      </c>
      <c r="CN193" s="168" t="str">
        <f t="shared" ca="1" si="564"/>
        <v>-</v>
      </c>
      <c r="CO193" s="168" t="str">
        <f t="shared" ca="1" si="564"/>
        <v>-</v>
      </c>
      <c r="CP193" s="168">
        <f t="shared" ca="1" si="564"/>
        <v>1</v>
      </c>
      <c r="CQ193" s="168">
        <f t="shared" ca="1" si="564"/>
        <v>1</v>
      </c>
      <c r="CR193" s="168">
        <f t="shared" ca="1" si="564"/>
        <v>0</v>
      </c>
      <c r="CS193" s="168" t="str">
        <f t="shared" ca="1" si="564"/>
        <v>-</v>
      </c>
      <c r="CT193" s="168" t="str">
        <f t="shared" ca="1" si="564"/>
        <v>-</v>
      </c>
      <c r="CU193" s="168" t="str">
        <f t="shared" ca="1" si="564"/>
        <v>-</v>
      </c>
      <c r="CV193" s="168" t="str">
        <f t="shared" ca="1" si="564"/>
        <v>-</v>
      </c>
      <c r="CW193" s="168" t="str">
        <f t="shared" ca="1" si="564"/>
        <v>-</v>
      </c>
      <c r="CX193" s="168" t="str">
        <f t="shared" ref="CX193:DM196" ca="1" si="568">OFFSET(CX$5,$B193,0)</f>
        <v>-</v>
      </c>
      <c r="CY193" s="168" t="str">
        <f t="shared" ca="1" si="568"/>
        <v>-</v>
      </c>
      <c r="CZ193" s="168">
        <f t="shared" ca="1" si="568"/>
        <v>0</v>
      </c>
      <c r="DA193" s="168" t="str">
        <f t="shared" ca="1" si="568"/>
        <v>-</v>
      </c>
      <c r="DB193" s="168" t="str">
        <f t="shared" ca="1" si="568"/>
        <v>-</v>
      </c>
      <c r="DC193" s="168" t="str">
        <f t="shared" ca="1" si="568"/>
        <v>-</v>
      </c>
      <c r="DD193" s="168" t="str">
        <f t="shared" ca="1" si="568"/>
        <v>-</v>
      </c>
      <c r="DE193" s="168" t="str">
        <f t="shared" ca="1" si="568"/>
        <v>-</v>
      </c>
      <c r="DF193" s="168">
        <f t="shared" ca="1" si="568"/>
        <v>0</v>
      </c>
      <c r="DG193" s="168">
        <f t="shared" ca="1" si="532"/>
        <v>0</v>
      </c>
      <c r="DH193" s="168">
        <f t="shared" ca="1" si="532"/>
        <v>0</v>
      </c>
      <c r="DI193" s="168">
        <f t="shared" ca="1" si="532"/>
        <v>0</v>
      </c>
      <c r="DJ193" s="168">
        <f t="shared" ca="1" si="532"/>
        <v>0</v>
      </c>
      <c r="DK193" s="168">
        <f t="shared" ca="1" si="532"/>
        <v>0</v>
      </c>
      <c r="DL193" s="168">
        <f t="shared" ca="1" si="532"/>
        <v>0</v>
      </c>
      <c r="DM193" s="168" t="str">
        <f t="shared" ca="1" si="532"/>
        <v>-</v>
      </c>
      <c r="DN193" s="168" t="str">
        <f t="shared" ca="1" si="532"/>
        <v>-</v>
      </c>
      <c r="DO193" s="168" t="str">
        <f t="shared" ca="1" si="532"/>
        <v>-</v>
      </c>
      <c r="DP193" s="168" t="str">
        <f t="shared" ca="1" si="532"/>
        <v>-</v>
      </c>
      <c r="DQ193" s="168" t="str">
        <f t="shared" ca="1" si="532"/>
        <v>-</v>
      </c>
      <c r="DR193" s="168" t="str">
        <f t="shared" ca="1" si="532"/>
        <v>-</v>
      </c>
      <c r="DS193" s="168" t="str">
        <f t="shared" ca="1" si="532"/>
        <v>-</v>
      </c>
      <c r="DT193" s="168" t="str">
        <f t="shared" ca="1" si="532"/>
        <v>-</v>
      </c>
      <c r="DU193" s="168" t="str">
        <f t="shared" ca="1" si="532"/>
        <v>-</v>
      </c>
      <c r="DV193" s="168" t="str">
        <f t="shared" ca="1" si="532"/>
        <v>-</v>
      </c>
      <c r="DW193" s="168" t="str">
        <f t="shared" ca="1" si="533"/>
        <v>-</v>
      </c>
      <c r="DX193" s="10"/>
      <c r="DY193" s="168">
        <f t="shared" ca="1" si="533"/>
        <v>1</v>
      </c>
      <c r="DZ193" s="168" t="str">
        <f t="shared" ca="1" si="533"/>
        <v>-</v>
      </c>
      <c r="EA193" s="168" t="str">
        <f t="shared" ca="1" si="533"/>
        <v>-</v>
      </c>
      <c r="EB193" s="168" t="str">
        <f t="shared" ca="1" si="533"/>
        <v>-</v>
      </c>
      <c r="EC193" s="168" t="str">
        <f t="shared" ca="1" si="486"/>
        <v>-</v>
      </c>
      <c r="ED193" s="168" t="b">
        <f t="shared" ca="1" si="486"/>
        <v>0</v>
      </c>
      <c r="EE193" s="168" t="str">
        <f t="shared" ca="1" si="486"/>
        <v>-</v>
      </c>
      <c r="EF193" s="168">
        <f t="shared" ca="1" si="486"/>
        <v>0</v>
      </c>
      <c r="EG193" s="168" t="str">
        <f t="shared" ca="1" si="486"/>
        <v>-</v>
      </c>
      <c r="EH193" s="166" cm="1">
        <f t="array" aca="1" ref="EH193" ca="1">INDEX(i.rev,$K193,EH$15)</f>
        <v>1</v>
      </c>
      <c r="EI193" s="168">
        <f t="shared" ref="EI193:EX196" ca="1" si="569">OFFSET(EI$5,$B193,0)</f>
        <v>0</v>
      </c>
      <c r="EJ193" s="168">
        <f t="shared" ca="1" si="569"/>
        <v>1</v>
      </c>
      <c r="EK193" s="168">
        <f t="shared" ca="1" si="569"/>
        <v>0</v>
      </c>
      <c r="EL193" s="168">
        <f t="shared" ca="1" si="569"/>
        <v>1</v>
      </c>
      <c r="EM193" s="168">
        <f t="shared" ca="1" si="569"/>
        <v>1</v>
      </c>
      <c r="EN193" s="168">
        <f t="shared" ca="1" si="569"/>
        <v>1</v>
      </c>
      <c r="EO193" s="168">
        <f t="shared" ca="1" si="569"/>
        <v>0</v>
      </c>
      <c r="EP193" s="168">
        <f t="shared" ca="1" si="569"/>
        <v>0</v>
      </c>
      <c r="EQ193" s="168">
        <f t="shared" ca="1" si="569"/>
        <v>0</v>
      </c>
      <c r="ER193" s="168">
        <f t="shared" ca="1" si="569"/>
        <v>0</v>
      </c>
      <c r="ES193" s="168">
        <f t="shared" ca="1" si="569"/>
        <v>0</v>
      </c>
      <c r="ET193" s="168">
        <f t="shared" ca="1" si="569"/>
        <v>0</v>
      </c>
      <c r="EU193" s="168">
        <f t="shared" ca="1" si="569"/>
        <v>0</v>
      </c>
      <c r="EV193" s="168">
        <f t="shared" ca="1" si="569"/>
        <v>0</v>
      </c>
      <c r="EW193" s="168">
        <f t="shared" ca="1" si="569"/>
        <v>0</v>
      </c>
      <c r="EX193" s="168">
        <f t="shared" ca="1" si="569"/>
        <v>0</v>
      </c>
      <c r="EY193" s="166" cm="1">
        <f t="array" aca="1" ref="EY193" ca="1">INDEX(i.rev,$K193,EY$15)</f>
        <v>0</v>
      </c>
      <c r="EZ193" s="168">
        <f t="shared" ca="1" si="488"/>
        <v>0</v>
      </c>
      <c r="FA193" s="166" cm="1">
        <f t="array" aca="1" ref="FA193" ca="1">INDEX(i.rev,$K193,FA$15)</f>
        <v>1</v>
      </c>
      <c r="FB193" s="168">
        <f t="shared" ca="1" si="554"/>
        <v>0</v>
      </c>
      <c r="FC193" s="168">
        <f t="shared" ca="1" si="554"/>
        <v>0</v>
      </c>
      <c r="FD193" s="168">
        <f t="shared" ca="1" si="554"/>
        <v>0</v>
      </c>
      <c r="FE193" s="168">
        <f t="shared" ca="1" si="554"/>
        <v>0</v>
      </c>
      <c r="FF193" s="168">
        <f t="shared" ca="1" si="554"/>
        <v>0</v>
      </c>
      <c r="FG193" s="168">
        <f t="shared" ca="1" si="554"/>
        <v>0</v>
      </c>
      <c r="FH193" s="168">
        <f t="shared" ca="1" si="554"/>
        <v>0</v>
      </c>
      <c r="FI193" s="10">
        <v>0.75</v>
      </c>
      <c r="FJ193" s="166" t="b">
        <f t="shared" si="545"/>
        <v>1</v>
      </c>
      <c r="FK193" s="192">
        <f t="shared" si="546"/>
        <v>1597.5</v>
      </c>
      <c r="FL193" s="166" t="b">
        <f t="shared" si="524"/>
        <v>1</v>
      </c>
      <c r="FM193" s="192">
        <f t="shared" si="557"/>
        <v>16</v>
      </c>
      <c r="FN193" s="192">
        <f t="shared" si="557"/>
        <v>40</v>
      </c>
      <c r="FO193" s="166" t="b">
        <f t="shared" ca="1" si="491"/>
        <v>0</v>
      </c>
      <c r="FP193" s="166" t="b">
        <f t="shared" ca="1" si="491"/>
        <v>0</v>
      </c>
      <c r="FQ193" s="166" t="b">
        <f t="shared" ca="1" si="491"/>
        <v>1</v>
      </c>
      <c r="FR193" s="168">
        <f t="shared" ca="1" si="554"/>
        <v>0</v>
      </c>
      <c r="FS193" s="166">
        <f t="shared" ca="1" si="492"/>
        <v>1</v>
      </c>
      <c r="FT193" s="166">
        <f t="shared" ca="1" si="492"/>
        <v>1</v>
      </c>
      <c r="FU193" s="168" t="str">
        <f t="shared" ca="1" si="554"/>
        <v>-</v>
      </c>
      <c r="FV193" s="168" t="str">
        <f t="shared" ca="1" si="554"/>
        <v>-</v>
      </c>
      <c r="FW193" s="168" t="str">
        <f t="shared" ca="1" si="554"/>
        <v>-</v>
      </c>
      <c r="FX193" s="168" t="str">
        <f t="shared" ca="1" si="554"/>
        <v>-</v>
      </c>
      <c r="FY193" s="168" t="str">
        <f t="shared" ca="1" si="554"/>
        <v>-</v>
      </c>
      <c r="FZ193" s="168" t="str">
        <f t="shared" ca="1" si="554"/>
        <v>-</v>
      </c>
      <c r="GA193" s="168" t="str">
        <f t="shared" ca="1" si="554"/>
        <v>-</v>
      </c>
      <c r="GB193" s="168" t="str">
        <f t="shared" ca="1" si="554"/>
        <v>-</v>
      </c>
      <c r="GC193" s="168" t="str">
        <f t="shared" ca="1" si="554"/>
        <v>-</v>
      </c>
      <c r="GD193" s="168" t="b">
        <f t="shared" ca="1" si="554"/>
        <v>1</v>
      </c>
      <c r="GE193" s="168" t="str">
        <f t="shared" ca="1" si="554"/>
        <v>-</v>
      </c>
      <c r="GF193" s="168" t="str">
        <f t="shared" ca="1" si="554"/>
        <v>-</v>
      </c>
      <c r="GG193" s="168" t="str">
        <f t="shared" ca="1" si="554"/>
        <v>-</v>
      </c>
      <c r="GH193" s="168" t="str">
        <f t="shared" ca="1" si="567"/>
        <v>-</v>
      </c>
      <c r="GI193" s="168" t="str">
        <f t="shared" ca="1" si="567"/>
        <v>-</v>
      </c>
      <c r="GJ193" s="168" t="str">
        <f t="shared" ca="1" si="567"/>
        <v>-</v>
      </c>
      <c r="GK193" s="168" t="str">
        <f t="shared" ca="1" si="567"/>
        <v>-</v>
      </c>
      <c r="GL193" s="168" t="str">
        <f t="shared" ca="1" si="567"/>
        <v>-</v>
      </c>
      <c r="GM193" s="168" t="str">
        <f t="shared" ca="1" si="567"/>
        <v>-</v>
      </c>
      <c r="GN193" s="168" t="str">
        <f t="shared" ca="1" si="567"/>
        <v>-</v>
      </c>
      <c r="GO193" s="168" t="str">
        <f t="shared" ca="1" si="567"/>
        <v>-</v>
      </c>
      <c r="GP193" s="168" t="str">
        <f t="shared" ca="1" si="567"/>
        <v>-</v>
      </c>
      <c r="GQ193" s="168" t="str">
        <f t="shared" ca="1" si="567"/>
        <v>-</v>
      </c>
      <c r="GR193" s="168" t="str">
        <f t="shared" ca="1" si="567"/>
        <v>-</v>
      </c>
      <c r="GS193" s="168">
        <f t="shared" ca="1" si="567"/>
        <v>500</v>
      </c>
      <c r="GT193" s="168">
        <f t="shared" ca="1" si="567"/>
        <v>500</v>
      </c>
      <c r="GU193" s="168" t="str">
        <f t="shared" ca="1" si="567"/>
        <v>-</v>
      </c>
      <c r="GV193" s="168" t="str">
        <f t="shared" ca="1" si="567"/>
        <v>-</v>
      </c>
      <c r="GW193" s="168" t="str">
        <f t="shared" ca="1" si="567"/>
        <v>-</v>
      </c>
      <c r="GX193" s="168" t="str">
        <f t="shared" ca="1" si="543"/>
        <v>-</v>
      </c>
      <c r="GY193" s="168" t="str">
        <f t="shared" ca="1" si="543"/>
        <v>-</v>
      </c>
      <c r="GZ193" s="168" t="str">
        <f t="shared" ca="1" si="562"/>
        <v>-</v>
      </c>
      <c r="HA193" s="168" t="str">
        <f t="shared" ca="1" si="562"/>
        <v>-</v>
      </c>
      <c r="HB193" s="168" t="str">
        <f t="shared" ca="1" si="562"/>
        <v>-</v>
      </c>
      <c r="HC193" s="168" t="str">
        <f t="shared" ca="1" si="562"/>
        <v>-</v>
      </c>
      <c r="HD193" s="168" t="str">
        <f t="shared" ca="1" si="562"/>
        <v>-</v>
      </c>
      <c r="HE193" s="168" t="str">
        <f t="shared" ca="1" si="562"/>
        <v>-</v>
      </c>
      <c r="HF193" s="168" t="str">
        <f t="shared" ca="1" si="562"/>
        <v>-</v>
      </c>
      <c r="HG193" s="168" t="str">
        <f t="shared" ca="1" si="562"/>
        <v>-</v>
      </c>
      <c r="HH193" s="168" t="str">
        <f t="shared" ca="1" si="562"/>
        <v>-</v>
      </c>
      <c r="HI193" s="168" t="str">
        <f t="shared" ca="1" si="562"/>
        <v>-</v>
      </c>
      <c r="HJ193" s="168" t="str">
        <f t="shared" ca="1" si="562"/>
        <v>-</v>
      </c>
      <c r="HK193" s="168" t="str">
        <f t="shared" ca="1" si="562"/>
        <v>-</v>
      </c>
      <c r="HL193" s="168" t="str">
        <f t="shared" ca="1" si="562"/>
        <v>-</v>
      </c>
      <c r="HM193" s="168" t="str">
        <f t="shared" ca="1" si="562"/>
        <v>-</v>
      </c>
      <c r="HN193" s="168" t="str">
        <f t="shared" ca="1" si="562"/>
        <v>-</v>
      </c>
      <c r="HO193" s="168" t="str">
        <f t="shared" ca="1" si="562"/>
        <v>-</v>
      </c>
      <c r="HP193" s="168" t="str">
        <f t="shared" ca="1" si="562"/>
        <v>-</v>
      </c>
      <c r="HQ193" s="168" t="str">
        <f t="shared" ca="1" si="562"/>
        <v>-</v>
      </c>
      <c r="HR193" s="168" t="str">
        <f t="shared" ca="1" si="562"/>
        <v>-</v>
      </c>
      <c r="HS193" s="168" t="str">
        <f t="shared" ca="1" si="562"/>
        <v>-</v>
      </c>
      <c r="HT193" s="168" t="str">
        <f t="shared" ca="1" si="562"/>
        <v>-</v>
      </c>
      <c r="HU193" s="168" t="str">
        <f t="shared" ca="1" si="562"/>
        <v>-</v>
      </c>
      <c r="HV193" s="168" t="str">
        <f t="shared" ca="1" si="562"/>
        <v>-</v>
      </c>
      <c r="HW193" s="168" t="str">
        <f t="shared" ca="1" si="562"/>
        <v>-</v>
      </c>
      <c r="HX193" s="168" t="str">
        <f t="shared" ca="1" si="562"/>
        <v>-</v>
      </c>
      <c r="HY193" s="168" t="str">
        <f t="shared" ca="1" si="562"/>
        <v>-</v>
      </c>
      <c r="HZ193" s="168" t="str">
        <f t="shared" ca="1" si="562"/>
        <v>-</v>
      </c>
      <c r="IA193" s="168" t="str">
        <f t="shared" ca="1" si="562"/>
        <v>-</v>
      </c>
      <c r="IB193" s="168" t="str">
        <f t="shared" ca="1" si="562"/>
        <v>-</v>
      </c>
      <c r="IC193" s="168" t="str">
        <f t="shared" ca="1" si="562"/>
        <v>-</v>
      </c>
      <c r="ID193" s="168" t="str">
        <f t="shared" ca="1" si="562"/>
        <v>-</v>
      </c>
      <c r="IE193" s="168" t="str">
        <f t="shared" ca="1" si="562"/>
        <v>-</v>
      </c>
      <c r="IF193" s="168" t="str">
        <f t="shared" ca="1" si="562"/>
        <v>-</v>
      </c>
      <c r="IG193" s="168" t="str">
        <f t="shared" ca="1" si="562"/>
        <v>-</v>
      </c>
      <c r="IH193" s="168" t="str">
        <f t="shared" ca="1" si="562"/>
        <v>-</v>
      </c>
      <c r="II193" s="168" t="str">
        <f t="shared" ca="1" si="562"/>
        <v>-</v>
      </c>
      <c r="IJ193" s="168" t="str">
        <f t="shared" ca="1" si="562"/>
        <v>-</v>
      </c>
      <c r="IK193" s="168" t="str">
        <f t="shared" ca="1" si="562"/>
        <v>-</v>
      </c>
      <c r="IL193" s="168" t="str">
        <f t="shared" ca="1" si="562"/>
        <v>-</v>
      </c>
      <c r="IM193" s="168" t="str">
        <f t="shared" ca="1" si="562"/>
        <v>-</v>
      </c>
      <c r="IN193" s="168" t="str">
        <f t="shared" ca="1" si="562"/>
        <v>-</v>
      </c>
      <c r="IO193" s="168" t="str">
        <f t="shared" ca="1" si="562"/>
        <v>-</v>
      </c>
      <c r="IP193" s="168" t="str">
        <f t="shared" ca="1" si="543"/>
        <v>-</v>
      </c>
      <c r="IQ193" s="168" t="str">
        <f t="shared" ca="1" si="543"/>
        <v>-</v>
      </c>
      <c r="IR193" s="168" t="str">
        <f t="shared" ca="1" si="543"/>
        <v>-</v>
      </c>
      <c r="IS193" s="168" t="str">
        <f t="shared" ca="1" si="543"/>
        <v>-</v>
      </c>
      <c r="IT193" s="168" t="str">
        <f t="shared" ca="1" si="543"/>
        <v>-</v>
      </c>
      <c r="IU193" s="168" t="str">
        <f t="shared" ca="1" si="543"/>
        <v>-</v>
      </c>
      <c r="IV193" s="168" t="str">
        <f t="shared" ca="1" si="543"/>
        <v>-</v>
      </c>
      <c r="IW193" s="168" t="str">
        <f t="shared" ca="1" si="543"/>
        <v>-</v>
      </c>
      <c r="IX193" s="168" t="str">
        <f t="shared" ca="1" si="543"/>
        <v>-</v>
      </c>
      <c r="IY193" s="168" t="str">
        <f t="shared" ca="1" si="543"/>
        <v>-</v>
      </c>
      <c r="IZ193" s="10"/>
      <c r="JA193" s="166">
        <f t="shared" ca="1" si="497"/>
        <v>4.4999999999999998E-2</v>
      </c>
      <c r="JB193" s="166">
        <f t="shared" ca="1" si="498"/>
        <v>4.4999999999999998E-2</v>
      </c>
      <c r="JC193" s="168">
        <f t="shared" ca="1" si="563"/>
        <v>1</v>
      </c>
      <c r="JD193" s="168">
        <f t="shared" ca="1" si="563"/>
        <v>0</v>
      </c>
      <c r="JE193" s="168">
        <f t="shared" ca="1" si="563"/>
        <v>1</v>
      </c>
      <c r="JF193" s="168">
        <f t="shared" ca="1" si="563"/>
        <v>1</v>
      </c>
      <c r="JG193" s="168">
        <f t="shared" ca="1" si="563"/>
        <v>0</v>
      </c>
      <c r="JH193" s="168">
        <f t="shared" ca="1" si="563"/>
        <v>70</v>
      </c>
      <c r="JI193" s="168">
        <f t="shared" ca="1" si="563"/>
        <v>50</v>
      </c>
      <c r="JJ193" s="168">
        <f t="shared" ca="1" si="563"/>
        <v>70</v>
      </c>
      <c r="JK193" s="168">
        <f t="shared" ca="1" si="563"/>
        <v>50</v>
      </c>
      <c r="JL193" s="166">
        <f t="shared" ca="1" si="500"/>
        <v>1</v>
      </c>
      <c r="JM193" s="166">
        <f t="shared" ca="1" si="501"/>
        <v>1</v>
      </c>
      <c r="JN193" s="166">
        <f t="shared" ca="1" si="502"/>
        <v>1</v>
      </c>
      <c r="JO193" s="166">
        <f t="shared" ca="1" si="503"/>
        <v>1</v>
      </c>
      <c r="JP193" s="166">
        <f t="shared" ca="1" si="503"/>
        <v>1</v>
      </c>
      <c r="JQ193" s="168">
        <f t="shared" ca="1" si="563"/>
        <v>1</v>
      </c>
      <c r="JR193" s="10"/>
      <c r="JS193" s="168">
        <f t="shared" ca="1" si="563"/>
        <v>1</v>
      </c>
      <c r="JT193" s="166">
        <f t="shared" ca="1" si="504"/>
        <v>1</v>
      </c>
      <c r="JU193" s="168">
        <f t="shared" ca="1" si="563"/>
        <v>1</v>
      </c>
      <c r="JV193" s="168">
        <f t="shared" ca="1" si="563"/>
        <v>1</v>
      </c>
      <c r="JW193" s="168">
        <f t="shared" ca="1" si="563"/>
        <v>1</v>
      </c>
      <c r="JX193" s="168">
        <f t="shared" ca="1" si="563"/>
        <v>1</v>
      </c>
      <c r="JY193" s="168">
        <f t="shared" ca="1" si="563"/>
        <v>1</v>
      </c>
      <c r="JZ193" s="168">
        <f t="shared" ca="1" si="563"/>
        <v>1</v>
      </c>
      <c r="KA193" s="166">
        <f t="shared" ca="1" si="505"/>
        <v>1</v>
      </c>
      <c r="KB193" s="166">
        <f t="shared" ca="1" si="506"/>
        <v>1</v>
      </c>
      <c r="KC193" s="166">
        <f t="shared" ca="1" si="507"/>
        <v>1</v>
      </c>
      <c r="KD193" s="166" t="str">
        <f t="shared" ca="1" si="508"/>
        <v>-</v>
      </c>
      <c r="KE193" s="168" t="str">
        <f t="shared" ca="1" si="509"/>
        <v>-</v>
      </c>
      <c r="KF193" s="166" t="str">
        <f t="shared" ca="1" si="510"/>
        <v>-</v>
      </c>
      <c r="KG193" s="166" t="str">
        <f t="shared" ca="1" si="511"/>
        <v>-</v>
      </c>
      <c r="KH193" s="166" t="b">
        <f t="shared" ca="1" si="512"/>
        <v>0</v>
      </c>
      <c r="KI193" s="168">
        <f t="shared" ca="1" si="563"/>
        <v>0</v>
      </c>
      <c r="KJ193" s="27">
        <v>0</v>
      </c>
    </row>
    <row r="194" spans="1:296" s="148" customFormat="1" outlineLevel="1">
      <c r="A194" s="126">
        <f t="shared" si="13"/>
        <v>189</v>
      </c>
      <c r="B194" s="126">
        <f t="shared" si="558"/>
        <v>13</v>
      </c>
      <c r="C194" s="148">
        <v>1000</v>
      </c>
      <c r="D194" s="148" t="s">
        <v>884</v>
      </c>
      <c r="E194" s="148" t="b">
        <v>0</v>
      </c>
      <c r="F194" s="148" t="b">
        <v>0</v>
      </c>
      <c r="G194" s="148" t="b">
        <f t="shared" si="513"/>
        <v>0</v>
      </c>
      <c r="H194" s="144">
        <f t="shared" ca="1" si="548"/>
        <v>3</v>
      </c>
      <c r="I194" s="144">
        <f t="shared" ca="1" si="548"/>
        <v>1</v>
      </c>
      <c r="J194" s="144">
        <f t="shared" ca="1" si="548"/>
        <v>1</v>
      </c>
      <c r="K194" s="144">
        <f t="shared" ca="1" si="548"/>
        <v>1</v>
      </c>
      <c r="L194" s="144">
        <f t="shared" ca="1" si="548"/>
        <v>1</v>
      </c>
      <c r="M194" s="144">
        <f t="shared" ca="1" si="548"/>
        <v>1</v>
      </c>
      <c r="N194" s="144">
        <f t="shared" ca="1" si="548"/>
        <v>1</v>
      </c>
      <c r="O194" s="144">
        <f t="shared" ca="1" si="548"/>
        <v>1</v>
      </c>
      <c r="P194" s="144">
        <f t="shared" ca="1" si="548"/>
        <v>1</v>
      </c>
      <c r="Q194" s="144">
        <f t="shared" ca="1" si="548"/>
        <v>1</v>
      </c>
      <c r="R194" s="144">
        <f t="shared" ca="1" si="548"/>
        <v>2</v>
      </c>
      <c r="S194" s="144">
        <f t="shared" ca="1" si="548"/>
        <v>1</v>
      </c>
      <c r="T194" s="144">
        <f t="shared" ca="1" si="548"/>
        <v>1</v>
      </c>
      <c r="U194" s="144">
        <f t="shared" ca="1" si="548"/>
        <v>1</v>
      </c>
      <c r="V194" s="144">
        <f t="shared" ca="1" si="548"/>
        <v>1</v>
      </c>
      <c r="W194" s="144">
        <f t="shared" ca="1" si="548"/>
        <v>1</v>
      </c>
      <c r="X194" s="144">
        <f t="shared" ca="1" si="548"/>
        <v>1</v>
      </c>
      <c r="Y194" s="144">
        <f t="shared" ca="1" si="548"/>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00006 SR_low_crop30SE 12SE CropgrazeFALSE (F33N11)</v>
      </c>
      <c r="AB194" s="10" t="str">
        <f ca="1">IF(COUNTIF(AA$5:AA194,AA194)=1,"-","Dup")</f>
        <v>-</v>
      </c>
      <c r="AC194" s="10"/>
      <c r="AD194" s="168" t="str">
        <f t="shared" ca="1" si="477"/>
        <v>-</v>
      </c>
      <c r="AE194" s="167" t="b">
        <v>1</v>
      </c>
      <c r="AF194" s="167" t="b">
        <v>1</v>
      </c>
      <c r="AG194" s="168" t="str">
        <f t="shared" ca="1" si="477"/>
        <v>-</v>
      </c>
      <c r="AH194" s="168" t="str">
        <f t="shared" ca="1" si="477"/>
        <v>-</v>
      </c>
      <c r="AI194" s="168" t="b">
        <f t="shared" ca="1" si="477"/>
        <v>1</v>
      </c>
      <c r="AJ194" s="10"/>
      <c r="AK194" s="166" t="b">
        <f t="shared" ca="1" si="478"/>
        <v>1</v>
      </c>
      <c r="AL194" s="166" t="str">
        <f t="shared" ca="1" si="478"/>
        <v>-</v>
      </c>
      <c r="AM194" s="166" t="str">
        <f t="shared" ca="1" si="478"/>
        <v>-</v>
      </c>
      <c r="AN194" s="166" t="str">
        <f t="shared" ca="1" si="478"/>
        <v>-</v>
      </c>
      <c r="AO194" s="166" t="b">
        <f t="shared" ca="1" si="478"/>
        <v>0</v>
      </c>
      <c r="AP194" s="166" t="b">
        <f t="shared" ca="1" si="478"/>
        <v>0</v>
      </c>
      <c r="AQ194" s="166">
        <f t="shared" ca="1" si="479"/>
        <v>0</v>
      </c>
      <c r="AR194" s="166" t="b">
        <f t="shared" ca="1" si="480"/>
        <v>0</v>
      </c>
      <c r="AS194" s="166" t="b">
        <f t="shared" ca="1" si="480"/>
        <v>0</v>
      </c>
      <c r="AT194" s="166" t="str">
        <f t="shared" ca="1" si="480"/>
        <v>-</v>
      </c>
      <c r="AU194" s="166" t="str">
        <f t="shared" ca="1" si="480"/>
        <v>-</v>
      </c>
      <c r="AV194" s="166" t="str">
        <f t="shared" ca="1" si="480"/>
        <v>-</v>
      </c>
      <c r="AW194" s="10"/>
      <c r="AX194" s="166" t="b">
        <f t="shared" ca="1" si="481"/>
        <v>1</v>
      </c>
      <c r="AY194" s="168" t="b">
        <f t="shared" ca="1" si="482"/>
        <v>1</v>
      </c>
      <c r="AZ194" s="168" t="b">
        <f t="shared" ca="1" si="482"/>
        <v>1</v>
      </c>
      <c r="BA194" s="167">
        <f t="shared" ca="1" si="483"/>
        <v>3108</v>
      </c>
      <c r="BB194" s="168" t="str">
        <f t="shared" ca="1" si="556"/>
        <v>-</v>
      </c>
      <c r="BC194" s="168" t="str">
        <f t="shared" ca="1" si="556"/>
        <v>-</v>
      </c>
      <c r="BD194" s="168" t="str">
        <f t="shared" ca="1" si="556"/>
        <v>-</v>
      </c>
      <c r="BE194" s="168" t="str">
        <f t="shared" ca="1" si="556"/>
        <v>-</v>
      </c>
      <c r="BF194" s="168" t="str">
        <f t="shared" ca="1" si="556"/>
        <v>-</v>
      </c>
      <c r="BG194" s="168">
        <f t="shared" ca="1" si="556"/>
        <v>1</v>
      </c>
      <c r="BH194" s="168">
        <f t="shared" ca="1" si="556"/>
        <v>1</v>
      </c>
      <c r="BI194" s="168" t="str">
        <f t="shared" ca="1" si="556"/>
        <v>-</v>
      </c>
      <c r="BJ194" s="168" t="str">
        <f t="shared" ca="1" si="556"/>
        <v>-</v>
      </c>
      <c r="BK194" s="10"/>
      <c r="BL194" s="168" t="str">
        <f t="shared" ca="1" si="556"/>
        <v>-</v>
      </c>
      <c r="BM194" s="168" t="str">
        <f t="shared" ca="1" si="556"/>
        <v>-</v>
      </c>
      <c r="BN194" s="168" t="str">
        <f t="shared" ca="1" si="556"/>
        <v>-</v>
      </c>
      <c r="BO194" s="168" t="str">
        <f t="shared" ca="1" si="556"/>
        <v>-</v>
      </c>
      <c r="BP194" s="168" t="str">
        <f t="shared" ca="1" si="556"/>
        <v>-</v>
      </c>
      <c r="BQ194" s="168" t="str">
        <f t="shared" ca="1" si="556"/>
        <v>-</v>
      </c>
      <c r="BR194" s="168" t="str">
        <f t="shared" ca="1" si="556"/>
        <v>-</v>
      </c>
      <c r="BS194" s="168" t="str">
        <f t="shared" ca="1" si="556"/>
        <v>-</v>
      </c>
      <c r="BT194" s="168" t="str">
        <f t="shared" ca="1" si="556"/>
        <v>-</v>
      </c>
      <c r="BU194" s="168" t="str">
        <f t="shared" ca="1" si="556"/>
        <v>-</v>
      </c>
      <c r="BV194" s="168" t="str">
        <f t="shared" ca="1" si="556"/>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564"/>
        <v>-</v>
      </c>
      <c r="CI194" s="168" t="str">
        <f t="shared" ca="1" si="564"/>
        <v>-</v>
      </c>
      <c r="CJ194" s="168" t="str">
        <f t="shared" ca="1" si="564"/>
        <v>-</v>
      </c>
      <c r="CK194" s="168" t="str">
        <f t="shared" ca="1" si="564"/>
        <v>-</v>
      </c>
      <c r="CL194" s="168" t="str">
        <f t="shared" ca="1" si="564"/>
        <v>-</v>
      </c>
      <c r="CM194" s="168" t="str">
        <f t="shared" ca="1" si="564"/>
        <v>-</v>
      </c>
      <c r="CN194" s="168" t="str">
        <f t="shared" ca="1" si="564"/>
        <v>-</v>
      </c>
      <c r="CO194" s="168" t="str">
        <f t="shared" ca="1" si="564"/>
        <v>-</v>
      </c>
      <c r="CP194" s="168">
        <f t="shared" ca="1" si="564"/>
        <v>1</v>
      </c>
      <c r="CQ194" s="168">
        <f t="shared" ca="1" si="564"/>
        <v>1</v>
      </c>
      <c r="CR194" s="168">
        <f t="shared" ca="1" si="564"/>
        <v>0</v>
      </c>
      <c r="CS194" s="168" t="str">
        <f t="shared" ca="1" si="564"/>
        <v>-</v>
      </c>
      <c r="CT194" s="168" t="str">
        <f t="shared" ca="1" si="564"/>
        <v>-</v>
      </c>
      <c r="CU194" s="168" t="str">
        <f t="shared" ca="1" si="564"/>
        <v>-</v>
      </c>
      <c r="CV194" s="168" t="str">
        <f t="shared" ca="1" si="564"/>
        <v>-</v>
      </c>
      <c r="CW194" s="168" t="str">
        <f t="shared" ca="1" si="564"/>
        <v>-</v>
      </c>
      <c r="CX194" s="168" t="str">
        <f t="shared" ca="1" si="568"/>
        <v>-</v>
      </c>
      <c r="CY194" s="168" t="str">
        <f t="shared" ca="1" si="568"/>
        <v>-</v>
      </c>
      <c r="CZ194" s="168">
        <f t="shared" ca="1" si="568"/>
        <v>0</v>
      </c>
      <c r="DA194" s="168" t="str">
        <f t="shared" ca="1" si="568"/>
        <v>-</v>
      </c>
      <c r="DB194" s="168" t="str">
        <f t="shared" ca="1" si="568"/>
        <v>-</v>
      </c>
      <c r="DC194" s="168" t="str">
        <f t="shared" ca="1" si="568"/>
        <v>-</v>
      </c>
      <c r="DD194" s="168" t="str">
        <f t="shared" ca="1" si="568"/>
        <v>-</v>
      </c>
      <c r="DE194" s="168" t="str">
        <f t="shared" ca="1" si="568"/>
        <v>-</v>
      </c>
      <c r="DF194" s="168">
        <f t="shared" ca="1" si="568"/>
        <v>0</v>
      </c>
      <c r="DG194" s="168">
        <f t="shared" ca="1" si="568"/>
        <v>0</v>
      </c>
      <c r="DH194" s="168">
        <f t="shared" ca="1" si="568"/>
        <v>0</v>
      </c>
      <c r="DI194" s="168">
        <f t="shared" ca="1" si="568"/>
        <v>0</v>
      </c>
      <c r="DJ194" s="168">
        <f t="shared" ca="1" si="568"/>
        <v>0</v>
      </c>
      <c r="DK194" s="168">
        <f t="shared" ca="1" si="568"/>
        <v>0</v>
      </c>
      <c r="DL194" s="168">
        <f t="shared" ca="1" si="568"/>
        <v>0</v>
      </c>
      <c r="DM194" s="168" t="str">
        <f t="shared" ca="1" si="568"/>
        <v>-</v>
      </c>
      <c r="DN194" s="168" t="str">
        <f t="shared" ca="1" si="532"/>
        <v>-</v>
      </c>
      <c r="DO194" s="168" t="str">
        <f t="shared" ca="1" si="532"/>
        <v>-</v>
      </c>
      <c r="DP194" s="168" t="str">
        <f t="shared" ca="1" si="532"/>
        <v>-</v>
      </c>
      <c r="DQ194" s="168" t="str">
        <f t="shared" ca="1" si="532"/>
        <v>-</v>
      </c>
      <c r="DR194" s="168" t="str">
        <f t="shared" ca="1" si="532"/>
        <v>-</v>
      </c>
      <c r="DS194" s="168" t="str">
        <f t="shared" ca="1" si="532"/>
        <v>-</v>
      </c>
      <c r="DT194" s="168" t="str">
        <f t="shared" ca="1" si="532"/>
        <v>-</v>
      </c>
      <c r="DU194" s="168" t="str">
        <f t="shared" ca="1" si="532"/>
        <v>-</v>
      </c>
      <c r="DV194" s="168" t="str">
        <f t="shared" ca="1" si="532"/>
        <v>-</v>
      </c>
      <c r="DW194" s="168" t="str">
        <f t="shared" ca="1" si="533"/>
        <v>-</v>
      </c>
      <c r="DX194" s="10"/>
      <c r="DY194" s="168">
        <f t="shared" ca="1" si="533"/>
        <v>1</v>
      </c>
      <c r="DZ194" s="168" t="str">
        <f t="shared" ca="1" si="533"/>
        <v>-</v>
      </c>
      <c r="EA194" s="168" t="str">
        <f t="shared" ca="1" si="533"/>
        <v>-</v>
      </c>
      <c r="EB194" s="168" t="str">
        <f t="shared" ca="1" si="533"/>
        <v>-</v>
      </c>
      <c r="EC194" s="168" t="str">
        <f t="shared" ca="1" si="486"/>
        <v>-</v>
      </c>
      <c r="ED194" s="168" t="b">
        <f t="shared" ca="1" si="486"/>
        <v>0</v>
      </c>
      <c r="EE194" s="168" t="str">
        <f t="shared" ca="1" si="486"/>
        <v>-</v>
      </c>
      <c r="EF194" s="168">
        <f t="shared" ca="1" si="486"/>
        <v>0</v>
      </c>
      <c r="EG194" s="168" t="str">
        <f t="shared" ca="1" si="486"/>
        <v>-</v>
      </c>
      <c r="EH194" s="166" cm="1">
        <f t="array" aca="1" ref="EH194" ca="1">INDEX(i.rev,$K194,EH$15)</f>
        <v>1</v>
      </c>
      <c r="EI194" s="168">
        <f t="shared" ca="1" si="569"/>
        <v>0</v>
      </c>
      <c r="EJ194" s="168">
        <f t="shared" ca="1" si="569"/>
        <v>1</v>
      </c>
      <c r="EK194" s="168">
        <f t="shared" ca="1" si="569"/>
        <v>0</v>
      </c>
      <c r="EL194" s="168">
        <f t="shared" ca="1" si="569"/>
        <v>1</v>
      </c>
      <c r="EM194" s="168">
        <f t="shared" ca="1" si="569"/>
        <v>1</v>
      </c>
      <c r="EN194" s="168">
        <f t="shared" ca="1" si="569"/>
        <v>1</v>
      </c>
      <c r="EO194" s="168">
        <f t="shared" ca="1" si="569"/>
        <v>0</v>
      </c>
      <c r="EP194" s="168">
        <f t="shared" ca="1" si="569"/>
        <v>0</v>
      </c>
      <c r="EQ194" s="168">
        <f t="shared" ca="1" si="569"/>
        <v>0</v>
      </c>
      <c r="ER194" s="168">
        <f t="shared" ca="1" si="569"/>
        <v>0</v>
      </c>
      <c r="ES194" s="168">
        <f t="shared" ca="1" si="569"/>
        <v>0</v>
      </c>
      <c r="ET194" s="168">
        <f t="shared" ca="1" si="569"/>
        <v>0</v>
      </c>
      <c r="EU194" s="168">
        <f t="shared" ca="1" si="569"/>
        <v>0</v>
      </c>
      <c r="EV194" s="168">
        <f t="shared" ca="1" si="569"/>
        <v>0</v>
      </c>
      <c r="EW194" s="168">
        <f t="shared" ca="1" si="569"/>
        <v>0</v>
      </c>
      <c r="EX194" s="168">
        <f t="shared" ca="1" si="569"/>
        <v>0</v>
      </c>
      <c r="EY194" s="166" cm="1">
        <f t="array" aca="1" ref="EY194" ca="1">INDEX(i.rev,$K194,EY$15)</f>
        <v>0</v>
      </c>
      <c r="EZ194" s="168">
        <f t="shared" ca="1" si="488"/>
        <v>0</v>
      </c>
      <c r="FA194" s="166" cm="1">
        <f t="array" aca="1" ref="FA194" ca="1">INDEX(i.rev,$K194,FA$15)</f>
        <v>1</v>
      </c>
      <c r="FB194" s="168">
        <f t="shared" ca="1" si="554"/>
        <v>0</v>
      </c>
      <c r="FC194" s="168">
        <f t="shared" ca="1" si="554"/>
        <v>0</v>
      </c>
      <c r="FD194" s="168">
        <f t="shared" ca="1" si="554"/>
        <v>0</v>
      </c>
      <c r="FE194" s="168">
        <f t="shared" ca="1" si="554"/>
        <v>0</v>
      </c>
      <c r="FF194" s="168">
        <f t="shared" ca="1" si="554"/>
        <v>0</v>
      </c>
      <c r="FG194" s="168">
        <f t="shared" ca="1" si="554"/>
        <v>0</v>
      </c>
      <c r="FH194" s="168">
        <f t="shared" ca="1" si="554"/>
        <v>0</v>
      </c>
      <c r="FI194" s="10">
        <v>0.75</v>
      </c>
      <c r="FJ194" s="166" t="b">
        <f t="shared" si="545"/>
        <v>1</v>
      </c>
      <c r="FK194" s="192">
        <f t="shared" si="546"/>
        <v>1597.5</v>
      </c>
      <c r="FL194" s="166" t="b">
        <f t="shared" si="524"/>
        <v>1</v>
      </c>
      <c r="FM194" s="192">
        <f t="shared" si="557"/>
        <v>12</v>
      </c>
      <c r="FN194" s="192">
        <f t="shared" si="557"/>
        <v>40</v>
      </c>
      <c r="FO194" s="166" t="b">
        <f t="shared" ca="1" si="491"/>
        <v>0</v>
      </c>
      <c r="FP194" s="166" t="b">
        <f t="shared" ca="1" si="491"/>
        <v>0</v>
      </c>
      <c r="FQ194" s="166" t="b">
        <f t="shared" ca="1" si="491"/>
        <v>1</v>
      </c>
      <c r="FR194" s="168">
        <f t="shared" ca="1" si="554"/>
        <v>0</v>
      </c>
      <c r="FS194" s="166">
        <f t="shared" ca="1" si="492"/>
        <v>1</v>
      </c>
      <c r="FT194" s="166">
        <f t="shared" ca="1" si="492"/>
        <v>1</v>
      </c>
      <c r="FU194" s="168" t="str">
        <f t="shared" ca="1" si="554"/>
        <v>-</v>
      </c>
      <c r="FV194" s="168" t="str">
        <f t="shared" ca="1" si="554"/>
        <v>-</v>
      </c>
      <c r="FW194" s="168" t="str">
        <f t="shared" ca="1" si="554"/>
        <v>-</v>
      </c>
      <c r="FX194" s="168" t="str">
        <f t="shared" ca="1" si="554"/>
        <v>-</v>
      </c>
      <c r="FY194" s="168" t="str">
        <f t="shared" ca="1" si="554"/>
        <v>-</v>
      </c>
      <c r="FZ194" s="168" t="str">
        <f t="shared" ca="1" si="554"/>
        <v>-</v>
      </c>
      <c r="GA194" s="168" t="str">
        <f t="shared" ca="1" si="554"/>
        <v>-</v>
      </c>
      <c r="GB194" s="168" t="str">
        <f t="shared" ca="1" si="554"/>
        <v>-</v>
      </c>
      <c r="GC194" s="168" t="str">
        <f t="shared" ca="1" si="554"/>
        <v>-</v>
      </c>
      <c r="GD194" s="168" t="b">
        <f t="shared" ca="1" si="554"/>
        <v>1</v>
      </c>
      <c r="GE194" s="168" t="str">
        <f t="shared" ca="1" si="554"/>
        <v>-</v>
      </c>
      <c r="GF194" s="168" t="str">
        <f t="shared" ca="1" si="554"/>
        <v>-</v>
      </c>
      <c r="GG194" s="168" t="str">
        <f t="shared" ca="1" si="554"/>
        <v>-</v>
      </c>
      <c r="GH194" s="168" t="str">
        <f t="shared" ca="1" si="567"/>
        <v>-</v>
      </c>
      <c r="GI194" s="168" t="str">
        <f t="shared" ca="1" si="567"/>
        <v>-</v>
      </c>
      <c r="GJ194" s="168" t="str">
        <f t="shared" ca="1" si="567"/>
        <v>-</v>
      </c>
      <c r="GK194" s="168" t="str">
        <f t="shared" ca="1" si="567"/>
        <v>-</v>
      </c>
      <c r="GL194" s="168" t="str">
        <f t="shared" ca="1" si="567"/>
        <v>-</v>
      </c>
      <c r="GM194" s="168" t="str">
        <f t="shared" ca="1" si="567"/>
        <v>-</v>
      </c>
      <c r="GN194" s="168" t="str">
        <f t="shared" ca="1" si="567"/>
        <v>-</v>
      </c>
      <c r="GO194" s="168" t="str">
        <f t="shared" ca="1" si="567"/>
        <v>-</v>
      </c>
      <c r="GP194" s="168" t="str">
        <f t="shared" ca="1" si="567"/>
        <v>-</v>
      </c>
      <c r="GQ194" s="168" t="str">
        <f t="shared" ca="1" si="567"/>
        <v>-</v>
      </c>
      <c r="GR194" s="168" t="str">
        <f t="shared" ca="1" si="567"/>
        <v>-</v>
      </c>
      <c r="GS194" s="168">
        <f t="shared" ca="1" si="567"/>
        <v>500</v>
      </c>
      <c r="GT194" s="168">
        <f t="shared" ca="1" si="567"/>
        <v>500</v>
      </c>
      <c r="GU194" s="168" t="str">
        <f t="shared" ca="1" si="567"/>
        <v>-</v>
      </c>
      <c r="GV194" s="168" t="str">
        <f t="shared" ca="1" si="567"/>
        <v>-</v>
      </c>
      <c r="GW194" s="168" t="str">
        <f t="shared" ca="1" si="567"/>
        <v>-</v>
      </c>
      <c r="GX194" s="168" t="str">
        <f t="shared" ca="1" si="543"/>
        <v>-</v>
      </c>
      <c r="GY194" s="168" t="str">
        <f t="shared" ca="1" si="543"/>
        <v>-</v>
      </c>
      <c r="GZ194" s="168" t="str">
        <f t="shared" ca="1" si="562"/>
        <v>-</v>
      </c>
      <c r="HA194" s="168" t="str">
        <f t="shared" ca="1" si="562"/>
        <v>-</v>
      </c>
      <c r="HB194" s="168" t="str">
        <f t="shared" ca="1" si="562"/>
        <v>-</v>
      </c>
      <c r="HC194" s="168" t="str">
        <f t="shared" ca="1" si="562"/>
        <v>-</v>
      </c>
      <c r="HD194" s="168" t="str">
        <f t="shared" ca="1" si="562"/>
        <v>-</v>
      </c>
      <c r="HE194" s="168" t="str">
        <f t="shared" ca="1" si="562"/>
        <v>-</v>
      </c>
      <c r="HF194" s="168" t="str">
        <f t="shared" ca="1" si="562"/>
        <v>-</v>
      </c>
      <c r="HG194" s="168" t="str">
        <f t="shared" ca="1" si="562"/>
        <v>-</v>
      </c>
      <c r="HH194" s="168" t="str">
        <f t="shared" ca="1" si="562"/>
        <v>-</v>
      </c>
      <c r="HI194" s="168" t="str">
        <f t="shared" ca="1" si="562"/>
        <v>-</v>
      </c>
      <c r="HJ194" s="168" t="str">
        <f t="shared" ca="1" si="562"/>
        <v>-</v>
      </c>
      <c r="HK194" s="168" t="str">
        <f t="shared" ca="1" si="562"/>
        <v>-</v>
      </c>
      <c r="HL194" s="168" t="str">
        <f t="shared" ca="1" si="562"/>
        <v>-</v>
      </c>
      <c r="HM194" s="168" t="str">
        <f t="shared" ca="1" si="562"/>
        <v>-</v>
      </c>
      <c r="HN194" s="168" t="str">
        <f t="shared" ca="1" si="562"/>
        <v>-</v>
      </c>
      <c r="HO194" s="168" t="str">
        <f t="shared" ca="1" si="562"/>
        <v>-</v>
      </c>
      <c r="HP194" s="168" t="str">
        <f t="shared" ca="1" si="562"/>
        <v>-</v>
      </c>
      <c r="HQ194" s="168" t="str">
        <f t="shared" ca="1" si="562"/>
        <v>-</v>
      </c>
      <c r="HR194" s="168" t="str">
        <f t="shared" ca="1" si="562"/>
        <v>-</v>
      </c>
      <c r="HS194" s="168" t="str">
        <f t="shared" ca="1" si="562"/>
        <v>-</v>
      </c>
      <c r="HT194" s="168" t="str">
        <f t="shared" ca="1" si="562"/>
        <v>-</v>
      </c>
      <c r="HU194" s="168" t="str">
        <f t="shared" ca="1" si="562"/>
        <v>-</v>
      </c>
      <c r="HV194" s="168" t="str">
        <f t="shared" ca="1" si="562"/>
        <v>-</v>
      </c>
      <c r="HW194" s="168" t="str">
        <f t="shared" ca="1" si="562"/>
        <v>-</v>
      </c>
      <c r="HX194" s="168" t="str">
        <f t="shared" ca="1" si="562"/>
        <v>-</v>
      </c>
      <c r="HY194" s="168" t="str">
        <f t="shared" ca="1" si="562"/>
        <v>-</v>
      </c>
      <c r="HZ194" s="168" t="str">
        <f t="shared" ca="1" si="562"/>
        <v>-</v>
      </c>
      <c r="IA194" s="168" t="str">
        <f t="shared" ca="1" si="562"/>
        <v>-</v>
      </c>
      <c r="IB194" s="168" t="str">
        <f t="shared" ca="1" si="562"/>
        <v>-</v>
      </c>
      <c r="IC194" s="168" t="str">
        <f t="shared" ca="1" si="562"/>
        <v>-</v>
      </c>
      <c r="ID194" s="168" t="str">
        <f t="shared" ca="1" si="562"/>
        <v>-</v>
      </c>
      <c r="IE194" s="168" t="str">
        <f t="shared" ca="1" si="562"/>
        <v>-</v>
      </c>
      <c r="IF194" s="168" t="str">
        <f t="shared" ca="1" si="562"/>
        <v>-</v>
      </c>
      <c r="IG194" s="168" t="str">
        <f t="shared" ca="1" si="562"/>
        <v>-</v>
      </c>
      <c r="IH194" s="168" t="str">
        <f t="shared" ca="1" si="562"/>
        <v>-</v>
      </c>
      <c r="II194" s="168" t="str">
        <f t="shared" ca="1" si="562"/>
        <v>-</v>
      </c>
      <c r="IJ194" s="168" t="str">
        <f t="shared" ca="1" si="562"/>
        <v>-</v>
      </c>
      <c r="IK194" s="168" t="str">
        <f t="shared" ca="1" si="562"/>
        <v>-</v>
      </c>
      <c r="IL194" s="168" t="str">
        <f t="shared" ca="1" si="562"/>
        <v>-</v>
      </c>
      <c r="IM194" s="168" t="str">
        <f t="shared" ca="1" si="562"/>
        <v>-</v>
      </c>
      <c r="IN194" s="168" t="str">
        <f t="shared" ca="1" si="562"/>
        <v>-</v>
      </c>
      <c r="IO194" s="168" t="str">
        <f t="shared" ca="1" si="562"/>
        <v>-</v>
      </c>
      <c r="IP194" s="168" t="str">
        <f t="shared" ca="1" si="543"/>
        <v>-</v>
      </c>
      <c r="IQ194" s="168" t="str">
        <f t="shared" ca="1" si="543"/>
        <v>-</v>
      </c>
      <c r="IR194" s="168" t="str">
        <f t="shared" ca="1" si="543"/>
        <v>-</v>
      </c>
      <c r="IS194" s="168" t="str">
        <f t="shared" ca="1" si="543"/>
        <v>-</v>
      </c>
      <c r="IT194" s="168" t="str">
        <f t="shared" ca="1" si="543"/>
        <v>-</v>
      </c>
      <c r="IU194" s="168" t="str">
        <f t="shared" ca="1" si="543"/>
        <v>-</v>
      </c>
      <c r="IV194" s="168" t="str">
        <f t="shared" ca="1" si="543"/>
        <v>-</v>
      </c>
      <c r="IW194" s="168" t="str">
        <f t="shared" ca="1" si="543"/>
        <v>-</v>
      </c>
      <c r="IX194" s="168" t="str">
        <f t="shared" ca="1" si="543"/>
        <v>-</v>
      </c>
      <c r="IY194" s="168" t="str">
        <f t="shared" ca="1" si="543"/>
        <v>-</v>
      </c>
      <c r="IZ194" s="10"/>
      <c r="JA194" s="166">
        <f t="shared" ca="1" si="497"/>
        <v>4.4999999999999998E-2</v>
      </c>
      <c r="JB194" s="166">
        <f t="shared" ca="1" si="498"/>
        <v>4.4999999999999998E-2</v>
      </c>
      <c r="JC194" s="168">
        <f t="shared" ca="1" si="563"/>
        <v>1</v>
      </c>
      <c r="JD194" s="168">
        <f t="shared" ca="1" si="563"/>
        <v>0</v>
      </c>
      <c r="JE194" s="168">
        <f t="shared" ca="1" si="563"/>
        <v>1</v>
      </c>
      <c r="JF194" s="168">
        <f t="shared" ca="1" si="563"/>
        <v>1</v>
      </c>
      <c r="JG194" s="168">
        <f t="shared" ca="1" si="563"/>
        <v>0</v>
      </c>
      <c r="JH194" s="168">
        <f t="shared" ca="1" si="563"/>
        <v>70</v>
      </c>
      <c r="JI194" s="168">
        <f t="shared" ca="1" si="563"/>
        <v>50</v>
      </c>
      <c r="JJ194" s="168">
        <f t="shared" ca="1" si="563"/>
        <v>70</v>
      </c>
      <c r="JK194" s="168">
        <f t="shared" ca="1" si="563"/>
        <v>50</v>
      </c>
      <c r="JL194" s="166">
        <f t="shared" ca="1" si="500"/>
        <v>1</v>
      </c>
      <c r="JM194" s="166">
        <f t="shared" ca="1" si="501"/>
        <v>1</v>
      </c>
      <c r="JN194" s="166">
        <f t="shared" ca="1" si="502"/>
        <v>1</v>
      </c>
      <c r="JO194" s="166">
        <f t="shared" ca="1" si="503"/>
        <v>1</v>
      </c>
      <c r="JP194" s="166">
        <f t="shared" ca="1" si="503"/>
        <v>1</v>
      </c>
      <c r="JQ194" s="168">
        <f t="shared" ca="1" si="563"/>
        <v>1</v>
      </c>
      <c r="JR194" s="10"/>
      <c r="JS194" s="168">
        <f t="shared" ca="1" si="563"/>
        <v>1</v>
      </c>
      <c r="JT194" s="166">
        <f t="shared" ca="1" si="504"/>
        <v>1</v>
      </c>
      <c r="JU194" s="168">
        <f t="shared" ca="1" si="563"/>
        <v>1</v>
      </c>
      <c r="JV194" s="168">
        <f t="shared" ca="1" si="563"/>
        <v>1</v>
      </c>
      <c r="JW194" s="168">
        <f t="shared" ca="1" si="563"/>
        <v>1</v>
      </c>
      <c r="JX194" s="168">
        <f t="shared" ca="1" si="563"/>
        <v>1</v>
      </c>
      <c r="JY194" s="168">
        <f t="shared" ca="1" si="563"/>
        <v>1</v>
      </c>
      <c r="JZ194" s="168">
        <f t="shared" ca="1" si="563"/>
        <v>1</v>
      </c>
      <c r="KA194" s="166">
        <f t="shared" ca="1" si="505"/>
        <v>1</v>
      </c>
      <c r="KB194" s="166">
        <f t="shared" ca="1" si="506"/>
        <v>1</v>
      </c>
      <c r="KC194" s="166">
        <f t="shared" ca="1" si="507"/>
        <v>1</v>
      </c>
      <c r="KD194" s="166" t="str">
        <f t="shared" ca="1" si="508"/>
        <v>-</v>
      </c>
      <c r="KE194" s="168" t="str">
        <f t="shared" ca="1" si="509"/>
        <v>-</v>
      </c>
      <c r="KF194" s="166" t="str">
        <f t="shared" ca="1" si="510"/>
        <v>-</v>
      </c>
      <c r="KG194" s="166" t="str">
        <f t="shared" ca="1" si="511"/>
        <v>-</v>
      </c>
      <c r="KH194" s="166" t="b">
        <f t="shared" ca="1" si="512"/>
        <v>0</v>
      </c>
      <c r="KI194" s="168">
        <f t="shared" ca="1" si="563"/>
        <v>0</v>
      </c>
      <c r="KJ194" s="27">
        <v>0</v>
      </c>
    </row>
    <row r="195" spans="1:296" s="148" customFormat="1" outlineLevel="1">
      <c r="A195" s="126">
        <f t="shared" si="13"/>
        <v>190</v>
      </c>
      <c r="B195" s="126">
        <f t="shared" si="558"/>
        <v>13</v>
      </c>
      <c r="C195" s="148">
        <v>1000</v>
      </c>
      <c r="D195" s="148" t="s">
        <v>884</v>
      </c>
      <c r="E195" s="148" t="b">
        <v>0</v>
      </c>
      <c r="F195" s="148" t="b">
        <v>0</v>
      </c>
      <c r="G195" s="148" t="b">
        <f t="shared" si="513"/>
        <v>0</v>
      </c>
      <c r="H195" s="144">
        <f t="shared" ca="1" si="548"/>
        <v>3</v>
      </c>
      <c r="I195" s="144">
        <f t="shared" ca="1" si="548"/>
        <v>1</v>
      </c>
      <c r="J195" s="144">
        <f t="shared" ca="1" si="548"/>
        <v>1</v>
      </c>
      <c r="K195" s="144">
        <f t="shared" ref="K195:Y195" ca="1" si="570">OFFSET(K195,-1,0)</f>
        <v>1</v>
      </c>
      <c r="L195" s="144">
        <f t="shared" ca="1" si="570"/>
        <v>1</v>
      </c>
      <c r="M195" s="144">
        <f t="shared" ca="1" si="570"/>
        <v>1</v>
      </c>
      <c r="N195" s="144">
        <f t="shared" ca="1" si="570"/>
        <v>1</v>
      </c>
      <c r="O195" s="144">
        <f t="shared" ca="1" si="570"/>
        <v>1</v>
      </c>
      <c r="P195" s="144">
        <f t="shared" ca="1" si="570"/>
        <v>1</v>
      </c>
      <c r="Q195" s="144">
        <f t="shared" ca="1" si="570"/>
        <v>1</v>
      </c>
      <c r="R195" s="144">
        <f t="shared" ca="1" si="570"/>
        <v>2</v>
      </c>
      <c r="S195" s="144">
        <f t="shared" ca="1" si="570"/>
        <v>1</v>
      </c>
      <c r="T195" s="144">
        <f t="shared" ca="1" si="570"/>
        <v>1</v>
      </c>
      <c r="U195" s="144">
        <f t="shared" ca="1" si="570"/>
        <v>1</v>
      </c>
      <c r="V195" s="144">
        <f t="shared" ca="1" si="570"/>
        <v>1</v>
      </c>
      <c r="W195" s="144">
        <f t="shared" ca="1" si="570"/>
        <v>1</v>
      </c>
      <c r="X195" s="144">
        <f t="shared" ca="1" si="570"/>
        <v>1</v>
      </c>
      <c r="Y195" s="144">
        <f t="shared" ca="1" si="570"/>
        <v>1</v>
      </c>
      <c r="AA195" s="162" t="str" cm="1">
        <f t="array" aca="1" ref="AA195" ca="1">TEXT(LEFT(OFFSET(AA195,-1,0),5)+1,"00000")&amp;MID(OFFSET(AA195,-1,0),6,FIND(" ",OFFSET(AA195,-1,0),7)-5)
&amp;FM195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IF($JL195=1,""," WP"&amp;TEXT($JL195*100,"000p"))                &amp; IF($JM195=1,""," MP"&amp;TEXT($JM195*100,"000p"))                      &amp; IF($JN195=1,""," GP"&amp;TEXT($JN195*100,"000p"))          &amp; IF($JO195=1,""," Can"&amp;TEXT($JO195*100,"000p"))
&amp; " (F"&amp;3+IFERROR(1*$CH195,0)+IFERROR(1*$CI195,0)&amp;3-IFERROR(1*NOT($CK195),0)&amp;"N"&amp;$CP195&amp;$CQ195&amp;")"</f>
        <v>00007 SR_low_crop30SE 8SE CropgrazeFALSE (F33N11)</v>
      </c>
      <c r="AB195" s="10" t="str">
        <f ca="1">IF(COUNTIF(AA$5:AA195,AA195)=1,"-","Dup")</f>
        <v>-</v>
      </c>
      <c r="AC195" s="10"/>
      <c r="AD195" s="168" t="str">
        <f t="shared" ca="1" si="477"/>
        <v>-</v>
      </c>
      <c r="AE195" s="167" t="b">
        <v>1</v>
      </c>
      <c r="AF195" s="167" t="b">
        <v>1</v>
      </c>
      <c r="AG195" s="168" t="str">
        <f t="shared" ca="1" si="477"/>
        <v>-</v>
      </c>
      <c r="AH195" s="168" t="str">
        <f t="shared" ca="1" si="477"/>
        <v>-</v>
      </c>
      <c r="AI195" s="168" t="b">
        <f t="shared" ca="1" si="477"/>
        <v>1</v>
      </c>
      <c r="AJ195" s="10"/>
      <c r="AK195" s="166" t="b">
        <f t="shared" ca="1" si="478"/>
        <v>1</v>
      </c>
      <c r="AL195" s="166" t="str">
        <f t="shared" ca="1" si="478"/>
        <v>-</v>
      </c>
      <c r="AM195" s="166" t="str">
        <f t="shared" ca="1" si="478"/>
        <v>-</v>
      </c>
      <c r="AN195" s="166" t="str">
        <f t="shared" ca="1" si="478"/>
        <v>-</v>
      </c>
      <c r="AO195" s="166" t="b">
        <f t="shared" ca="1" si="478"/>
        <v>0</v>
      </c>
      <c r="AP195" s="166" t="b">
        <f t="shared" ca="1" si="478"/>
        <v>0</v>
      </c>
      <c r="AQ195" s="166">
        <f t="shared" ca="1" si="479"/>
        <v>0</v>
      </c>
      <c r="AR195" s="166" t="b">
        <f t="shared" ca="1" si="480"/>
        <v>0</v>
      </c>
      <c r="AS195" s="166" t="b">
        <f t="shared" ca="1" si="480"/>
        <v>0</v>
      </c>
      <c r="AT195" s="166" t="str">
        <f t="shared" ca="1" si="480"/>
        <v>-</v>
      </c>
      <c r="AU195" s="166" t="str">
        <f t="shared" ca="1" si="480"/>
        <v>-</v>
      </c>
      <c r="AV195" s="166" t="str">
        <f t="shared" ca="1" si="480"/>
        <v>-</v>
      </c>
      <c r="AW195" s="10"/>
      <c r="AX195" s="166" t="b">
        <f t="shared" ca="1" si="481"/>
        <v>1</v>
      </c>
      <c r="AY195" s="168" t="b">
        <f t="shared" ca="1" si="482"/>
        <v>1</v>
      </c>
      <c r="AZ195" s="168" t="b">
        <f t="shared" ca="1" si="482"/>
        <v>1</v>
      </c>
      <c r="BA195" s="167">
        <f t="shared" ca="1" si="483"/>
        <v>3108</v>
      </c>
      <c r="BB195" s="168" t="str">
        <f t="shared" ca="1" si="556"/>
        <v>-</v>
      </c>
      <c r="BC195" s="168" t="str">
        <f t="shared" ca="1" si="556"/>
        <v>-</v>
      </c>
      <c r="BD195" s="168" t="str">
        <f t="shared" ca="1" si="556"/>
        <v>-</v>
      </c>
      <c r="BE195" s="168" t="str">
        <f t="shared" ca="1" si="556"/>
        <v>-</v>
      </c>
      <c r="BF195" s="168" t="str">
        <f t="shared" ca="1" si="556"/>
        <v>-</v>
      </c>
      <c r="BG195" s="168">
        <f t="shared" ca="1" si="556"/>
        <v>1</v>
      </c>
      <c r="BH195" s="168">
        <f t="shared" ca="1" si="556"/>
        <v>1</v>
      </c>
      <c r="BI195" s="168" t="str">
        <f t="shared" ca="1" si="556"/>
        <v>-</v>
      </c>
      <c r="BJ195" s="168" t="str">
        <f t="shared" ca="1" si="556"/>
        <v>-</v>
      </c>
      <c r="BK195" s="10"/>
      <c r="BL195" s="168" t="str">
        <f t="shared" ca="1" si="556"/>
        <v>-</v>
      </c>
      <c r="BM195" s="168" t="str">
        <f t="shared" ca="1" si="556"/>
        <v>-</v>
      </c>
      <c r="BN195" s="168" t="str">
        <f t="shared" ca="1" si="556"/>
        <v>-</v>
      </c>
      <c r="BO195" s="168" t="str">
        <f t="shared" ca="1" si="556"/>
        <v>-</v>
      </c>
      <c r="BP195" s="168" t="str">
        <f t="shared" ca="1" si="556"/>
        <v>-</v>
      </c>
      <c r="BQ195" s="168" t="str">
        <f t="shared" ca="1" si="556"/>
        <v>-</v>
      </c>
      <c r="BR195" s="168" t="str">
        <f t="shared" ca="1" si="556"/>
        <v>-</v>
      </c>
      <c r="BS195" s="168" t="str">
        <f t="shared" ca="1" si="556"/>
        <v>-</v>
      </c>
      <c r="BT195" s="168" t="str">
        <f t="shared" ca="1" si="556"/>
        <v>-</v>
      </c>
      <c r="BU195" s="168" t="str">
        <f t="shared" ca="1" si="556"/>
        <v>-</v>
      </c>
      <c r="BV195" s="168" t="str">
        <f t="shared" ca="1" si="556"/>
        <v>-</v>
      </c>
      <c r="BW195" s="166" t="str" cm="1">
        <f t="array" aca="1" ref="BW195" ca="1">INDEX(i.rev,$K195,BW$15)</f>
        <v>-</v>
      </c>
      <c r="BX195" s="166" t="str" cm="1">
        <f t="array" aca="1" ref="BX195" ca="1">INDEX(i.rev,$K195,BX$15)</f>
        <v>-</v>
      </c>
      <c r="BY195" s="166" t="str" cm="1">
        <f t="array" aca="1" ref="BY195" ca="1">INDEX(i.rev,$K195,BY$15)</f>
        <v>-</v>
      </c>
      <c r="BZ195" s="166" t="str" cm="1">
        <f t="array" aca="1" ref="BZ195" ca="1">INDEX(i.rev,$K195,BZ$15)</f>
        <v>-</v>
      </c>
      <c r="CA195" s="166" t="str" cm="1">
        <f t="array" aca="1" ref="CA195" ca="1">INDEX(i.rev,$K195,CA$15)</f>
        <v>-</v>
      </c>
      <c r="CB195" s="166" t="str" cm="1">
        <f t="array" aca="1" ref="CB195" ca="1">INDEX(i.rev,$K195,CB$15)</f>
        <v>-</v>
      </c>
      <c r="CC195" s="166" t="str" cm="1">
        <f t="array" aca="1" ref="CC195" ca="1">INDEX(i.rev,$K195,CC$15)</f>
        <v>-</v>
      </c>
      <c r="CD195" s="166" t="str" cm="1">
        <f t="array" aca="1" ref="CD195" ca="1">INDEX(i.rev,$K195,CD$15)</f>
        <v>-</v>
      </c>
      <c r="CE195" s="166" t="str" cm="1">
        <f t="array" aca="1" ref="CE195" ca="1">INDEX(i.rev,$K195,CE$15)</f>
        <v>-</v>
      </c>
      <c r="CF195" s="166" t="str" cm="1">
        <f t="array" aca="1" ref="CF195" ca="1">INDEX(i.rev,$K195,CF$15)</f>
        <v>-</v>
      </c>
      <c r="CG195" s="10"/>
      <c r="CH195" s="168" t="str">
        <f t="shared" ca="1" si="564"/>
        <v>-</v>
      </c>
      <c r="CI195" s="168" t="str">
        <f t="shared" ca="1" si="564"/>
        <v>-</v>
      </c>
      <c r="CJ195" s="168" t="str">
        <f t="shared" ca="1" si="564"/>
        <v>-</v>
      </c>
      <c r="CK195" s="168" t="str">
        <f t="shared" ca="1" si="564"/>
        <v>-</v>
      </c>
      <c r="CL195" s="168" t="str">
        <f t="shared" ca="1" si="564"/>
        <v>-</v>
      </c>
      <c r="CM195" s="168" t="str">
        <f t="shared" ca="1" si="564"/>
        <v>-</v>
      </c>
      <c r="CN195" s="168" t="str">
        <f t="shared" ca="1" si="564"/>
        <v>-</v>
      </c>
      <c r="CO195" s="168" t="str">
        <f t="shared" ca="1" si="564"/>
        <v>-</v>
      </c>
      <c r="CP195" s="168">
        <f t="shared" ca="1" si="564"/>
        <v>1</v>
      </c>
      <c r="CQ195" s="168">
        <f t="shared" ca="1" si="564"/>
        <v>1</v>
      </c>
      <c r="CR195" s="168">
        <f t="shared" ca="1" si="564"/>
        <v>0</v>
      </c>
      <c r="CS195" s="168" t="str">
        <f t="shared" ca="1" si="564"/>
        <v>-</v>
      </c>
      <c r="CT195" s="168" t="str">
        <f t="shared" ca="1" si="564"/>
        <v>-</v>
      </c>
      <c r="CU195" s="168" t="str">
        <f t="shared" ca="1" si="564"/>
        <v>-</v>
      </c>
      <c r="CV195" s="168" t="str">
        <f t="shared" ca="1" si="564"/>
        <v>-</v>
      </c>
      <c r="CW195" s="168" t="str">
        <f t="shared" ca="1" si="564"/>
        <v>-</v>
      </c>
      <c r="CX195" s="168" t="str">
        <f t="shared" ca="1" si="568"/>
        <v>-</v>
      </c>
      <c r="CY195" s="168" t="str">
        <f t="shared" ca="1" si="568"/>
        <v>-</v>
      </c>
      <c r="CZ195" s="168">
        <f t="shared" ca="1" si="568"/>
        <v>0</v>
      </c>
      <c r="DA195" s="168" t="str">
        <f t="shared" ca="1" si="568"/>
        <v>-</v>
      </c>
      <c r="DB195" s="168" t="str">
        <f t="shared" ca="1" si="568"/>
        <v>-</v>
      </c>
      <c r="DC195" s="168" t="str">
        <f t="shared" ca="1" si="568"/>
        <v>-</v>
      </c>
      <c r="DD195" s="168" t="str">
        <f t="shared" ca="1" si="568"/>
        <v>-</v>
      </c>
      <c r="DE195" s="168" t="str">
        <f t="shared" ca="1" si="568"/>
        <v>-</v>
      </c>
      <c r="DF195" s="168">
        <f t="shared" ca="1" si="568"/>
        <v>0</v>
      </c>
      <c r="DG195" s="168">
        <f t="shared" ca="1" si="568"/>
        <v>0</v>
      </c>
      <c r="DH195" s="168">
        <f t="shared" ca="1" si="568"/>
        <v>0</v>
      </c>
      <c r="DI195" s="168">
        <f t="shared" ca="1" si="568"/>
        <v>0</v>
      </c>
      <c r="DJ195" s="168">
        <f t="shared" ca="1" si="568"/>
        <v>0</v>
      </c>
      <c r="DK195" s="168">
        <f t="shared" ca="1" si="568"/>
        <v>0</v>
      </c>
      <c r="DL195" s="168">
        <f t="shared" ca="1" si="568"/>
        <v>0</v>
      </c>
      <c r="DM195" s="168" t="str">
        <f t="shared" ca="1" si="568"/>
        <v>-</v>
      </c>
      <c r="DN195" s="168" t="str">
        <f t="shared" ca="1" si="532"/>
        <v>-</v>
      </c>
      <c r="DO195" s="168" t="str">
        <f t="shared" ca="1" si="532"/>
        <v>-</v>
      </c>
      <c r="DP195" s="168" t="str">
        <f t="shared" ca="1" si="532"/>
        <v>-</v>
      </c>
      <c r="DQ195" s="168" t="str">
        <f t="shared" ca="1" si="532"/>
        <v>-</v>
      </c>
      <c r="DR195" s="168" t="str">
        <f t="shared" ca="1" si="532"/>
        <v>-</v>
      </c>
      <c r="DS195" s="168" t="str">
        <f t="shared" ca="1" si="532"/>
        <v>-</v>
      </c>
      <c r="DT195" s="168" t="str">
        <f t="shared" ca="1" si="532"/>
        <v>-</v>
      </c>
      <c r="DU195" s="168" t="str">
        <f t="shared" ca="1" si="532"/>
        <v>-</v>
      </c>
      <c r="DV195" s="168" t="str">
        <f t="shared" ca="1" si="532"/>
        <v>-</v>
      </c>
      <c r="DW195" s="168" t="str">
        <f t="shared" ca="1" si="533"/>
        <v>-</v>
      </c>
      <c r="DX195" s="10"/>
      <c r="DY195" s="168">
        <f t="shared" ca="1" si="533"/>
        <v>1</v>
      </c>
      <c r="DZ195" s="168" t="str">
        <f t="shared" ca="1" si="533"/>
        <v>-</v>
      </c>
      <c r="EA195" s="168" t="str">
        <f t="shared" ca="1" si="533"/>
        <v>-</v>
      </c>
      <c r="EB195" s="168" t="str">
        <f t="shared" ca="1" si="533"/>
        <v>-</v>
      </c>
      <c r="EC195" s="168" t="str">
        <f t="shared" ca="1" si="486"/>
        <v>-</v>
      </c>
      <c r="ED195" s="168" t="b">
        <f t="shared" ca="1" si="486"/>
        <v>0</v>
      </c>
      <c r="EE195" s="168" t="str">
        <f t="shared" ca="1" si="486"/>
        <v>-</v>
      </c>
      <c r="EF195" s="168">
        <f t="shared" ca="1" si="486"/>
        <v>0</v>
      </c>
      <c r="EG195" s="168" t="str">
        <f t="shared" ca="1" si="486"/>
        <v>-</v>
      </c>
      <c r="EH195" s="166" cm="1">
        <f t="array" aca="1" ref="EH195" ca="1">INDEX(i.rev,$K195,EH$15)</f>
        <v>1</v>
      </c>
      <c r="EI195" s="168">
        <f t="shared" ca="1" si="569"/>
        <v>0</v>
      </c>
      <c r="EJ195" s="168">
        <f t="shared" ca="1" si="569"/>
        <v>1</v>
      </c>
      <c r="EK195" s="168">
        <f t="shared" ca="1" si="569"/>
        <v>0</v>
      </c>
      <c r="EL195" s="168">
        <f t="shared" ca="1" si="569"/>
        <v>1</v>
      </c>
      <c r="EM195" s="168">
        <f t="shared" ca="1" si="569"/>
        <v>1</v>
      </c>
      <c r="EN195" s="168">
        <f t="shared" ca="1" si="569"/>
        <v>1</v>
      </c>
      <c r="EO195" s="168">
        <f t="shared" ca="1" si="569"/>
        <v>0</v>
      </c>
      <c r="EP195" s="168">
        <f t="shared" ca="1" si="569"/>
        <v>0</v>
      </c>
      <c r="EQ195" s="168">
        <f t="shared" ca="1" si="569"/>
        <v>0</v>
      </c>
      <c r="ER195" s="168">
        <f t="shared" ca="1" si="569"/>
        <v>0</v>
      </c>
      <c r="ES195" s="168">
        <f t="shared" ca="1" si="569"/>
        <v>0</v>
      </c>
      <c r="ET195" s="168">
        <f t="shared" ca="1" si="569"/>
        <v>0</v>
      </c>
      <c r="EU195" s="168">
        <f t="shared" ca="1" si="569"/>
        <v>0</v>
      </c>
      <c r="EV195" s="168">
        <f t="shared" ca="1" si="569"/>
        <v>0</v>
      </c>
      <c r="EW195" s="168">
        <f t="shared" ca="1" si="569"/>
        <v>0</v>
      </c>
      <c r="EX195" s="168">
        <f t="shared" ca="1" si="569"/>
        <v>0</v>
      </c>
      <c r="EY195" s="166" cm="1">
        <f t="array" aca="1" ref="EY195" ca="1">INDEX(i.rev,$K195,EY$15)</f>
        <v>0</v>
      </c>
      <c r="EZ195" s="168">
        <f t="shared" ca="1" si="488"/>
        <v>0</v>
      </c>
      <c r="FA195" s="166" cm="1">
        <f t="array" aca="1" ref="FA195" ca="1">INDEX(i.rev,$K195,FA$15)</f>
        <v>1</v>
      </c>
      <c r="FB195" s="168">
        <f t="shared" ca="1" si="554"/>
        <v>0</v>
      </c>
      <c r="FC195" s="168">
        <f t="shared" ca="1" si="554"/>
        <v>0</v>
      </c>
      <c r="FD195" s="168">
        <f t="shared" ca="1" si="554"/>
        <v>0</v>
      </c>
      <c r="FE195" s="168">
        <f t="shared" ca="1" si="554"/>
        <v>0</v>
      </c>
      <c r="FF195" s="168">
        <f t="shared" ca="1" si="554"/>
        <v>0</v>
      </c>
      <c r="FG195" s="168">
        <f t="shared" ca="1" si="554"/>
        <v>0</v>
      </c>
      <c r="FH195" s="168">
        <f t="shared" ca="1" si="554"/>
        <v>0</v>
      </c>
      <c r="FI195" s="10">
        <v>0.75</v>
      </c>
      <c r="FJ195" s="166" t="b">
        <f t="shared" si="545"/>
        <v>1</v>
      </c>
      <c r="FK195" s="192">
        <f t="shared" si="546"/>
        <v>1597.5</v>
      </c>
      <c r="FL195" s="166" t="b">
        <f t="shared" si="524"/>
        <v>1</v>
      </c>
      <c r="FM195" s="192">
        <f t="shared" si="557"/>
        <v>8</v>
      </c>
      <c r="FN195" s="192">
        <f t="shared" si="557"/>
        <v>40</v>
      </c>
      <c r="FO195" s="166" t="b">
        <f t="shared" ca="1" si="491"/>
        <v>0</v>
      </c>
      <c r="FP195" s="166" t="b">
        <f t="shared" ca="1" si="491"/>
        <v>0</v>
      </c>
      <c r="FQ195" s="166" t="b">
        <f t="shared" ca="1" si="491"/>
        <v>1</v>
      </c>
      <c r="FR195" s="168">
        <f t="shared" ca="1" si="554"/>
        <v>0</v>
      </c>
      <c r="FS195" s="166">
        <f t="shared" ca="1" si="492"/>
        <v>1</v>
      </c>
      <c r="FT195" s="166">
        <f t="shared" ca="1" si="492"/>
        <v>1</v>
      </c>
      <c r="FU195" s="168" t="str">
        <f t="shared" ca="1" si="554"/>
        <v>-</v>
      </c>
      <c r="FV195" s="168" t="str">
        <f t="shared" ca="1" si="554"/>
        <v>-</v>
      </c>
      <c r="FW195" s="168" t="str">
        <f t="shared" ca="1" si="554"/>
        <v>-</v>
      </c>
      <c r="FX195" s="168" t="str">
        <f t="shared" ca="1" si="554"/>
        <v>-</v>
      </c>
      <c r="FY195" s="168" t="str">
        <f t="shared" ca="1" si="554"/>
        <v>-</v>
      </c>
      <c r="FZ195" s="168" t="str">
        <f t="shared" ca="1" si="554"/>
        <v>-</v>
      </c>
      <c r="GA195" s="168" t="str">
        <f t="shared" ca="1" si="554"/>
        <v>-</v>
      </c>
      <c r="GB195" s="168" t="str">
        <f t="shared" ca="1" si="554"/>
        <v>-</v>
      </c>
      <c r="GC195" s="168" t="str">
        <f t="shared" ca="1" si="554"/>
        <v>-</v>
      </c>
      <c r="GD195" s="168" t="b">
        <f t="shared" ca="1" si="554"/>
        <v>1</v>
      </c>
      <c r="GE195" s="168" t="str">
        <f t="shared" ca="1" si="554"/>
        <v>-</v>
      </c>
      <c r="GF195" s="168" t="str">
        <f t="shared" ca="1" si="554"/>
        <v>-</v>
      </c>
      <c r="GG195" s="168" t="str">
        <f t="shared" ca="1" si="554"/>
        <v>-</v>
      </c>
      <c r="GH195" s="168" t="str">
        <f t="shared" ca="1" si="567"/>
        <v>-</v>
      </c>
      <c r="GI195" s="168" t="str">
        <f t="shared" ca="1" si="567"/>
        <v>-</v>
      </c>
      <c r="GJ195" s="168" t="str">
        <f t="shared" ca="1" si="567"/>
        <v>-</v>
      </c>
      <c r="GK195" s="168" t="str">
        <f t="shared" ca="1" si="567"/>
        <v>-</v>
      </c>
      <c r="GL195" s="168" t="str">
        <f t="shared" ca="1" si="567"/>
        <v>-</v>
      </c>
      <c r="GM195" s="168" t="str">
        <f t="shared" ca="1" si="567"/>
        <v>-</v>
      </c>
      <c r="GN195" s="168" t="str">
        <f t="shared" ca="1" si="567"/>
        <v>-</v>
      </c>
      <c r="GO195" s="168" t="str">
        <f t="shared" ca="1" si="567"/>
        <v>-</v>
      </c>
      <c r="GP195" s="168" t="str">
        <f t="shared" ca="1" si="567"/>
        <v>-</v>
      </c>
      <c r="GQ195" s="168" t="str">
        <f t="shared" ca="1" si="567"/>
        <v>-</v>
      </c>
      <c r="GR195" s="168" t="str">
        <f t="shared" ca="1" si="567"/>
        <v>-</v>
      </c>
      <c r="GS195" s="168">
        <f t="shared" ca="1" si="567"/>
        <v>500</v>
      </c>
      <c r="GT195" s="168">
        <f t="shared" ca="1" si="567"/>
        <v>500</v>
      </c>
      <c r="GU195" s="168" t="str">
        <f t="shared" ca="1" si="567"/>
        <v>-</v>
      </c>
      <c r="GV195" s="168" t="str">
        <f t="shared" ca="1" si="567"/>
        <v>-</v>
      </c>
      <c r="GW195" s="168" t="str">
        <f t="shared" ca="1" si="567"/>
        <v>-</v>
      </c>
      <c r="GX195" s="168" t="str">
        <f t="shared" ca="1" si="543"/>
        <v>-</v>
      </c>
      <c r="GY195" s="168" t="str">
        <f t="shared" ca="1" si="543"/>
        <v>-</v>
      </c>
      <c r="GZ195" s="168" t="str">
        <f t="shared" ca="1" si="562"/>
        <v>-</v>
      </c>
      <c r="HA195" s="168" t="str">
        <f t="shared" ca="1" si="562"/>
        <v>-</v>
      </c>
      <c r="HB195" s="168" t="str">
        <f t="shared" ca="1" si="562"/>
        <v>-</v>
      </c>
      <c r="HC195" s="168" t="str">
        <f t="shared" ca="1" si="562"/>
        <v>-</v>
      </c>
      <c r="HD195" s="168" t="str">
        <f t="shared" ca="1" si="562"/>
        <v>-</v>
      </c>
      <c r="HE195" s="168" t="str">
        <f t="shared" ca="1" si="562"/>
        <v>-</v>
      </c>
      <c r="HF195" s="168" t="str">
        <f t="shared" ca="1" si="562"/>
        <v>-</v>
      </c>
      <c r="HG195" s="168" t="str">
        <f t="shared" ca="1" si="562"/>
        <v>-</v>
      </c>
      <c r="HH195" s="168" t="str">
        <f t="shared" ca="1" si="562"/>
        <v>-</v>
      </c>
      <c r="HI195" s="168" t="str">
        <f t="shared" ca="1" si="562"/>
        <v>-</v>
      </c>
      <c r="HJ195" s="168" t="str">
        <f t="shared" ca="1" si="562"/>
        <v>-</v>
      </c>
      <c r="HK195" s="168" t="str">
        <f t="shared" ca="1" si="562"/>
        <v>-</v>
      </c>
      <c r="HL195" s="168" t="str">
        <f t="shared" ca="1" si="562"/>
        <v>-</v>
      </c>
      <c r="HM195" s="168" t="str">
        <f t="shared" ca="1" si="562"/>
        <v>-</v>
      </c>
      <c r="HN195" s="168" t="str">
        <f t="shared" ca="1" si="562"/>
        <v>-</v>
      </c>
      <c r="HO195" s="168" t="str">
        <f t="shared" ca="1" si="562"/>
        <v>-</v>
      </c>
      <c r="HP195" s="168" t="str">
        <f t="shared" ca="1" si="562"/>
        <v>-</v>
      </c>
      <c r="HQ195" s="168" t="str">
        <f t="shared" ca="1" si="562"/>
        <v>-</v>
      </c>
      <c r="HR195" s="168" t="str">
        <f t="shared" ca="1" si="562"/>
        <v>-</v>
      </c>
      <c r="HS195" s="168" t="str">
        <f t="shared" ca="1" si="562"/>
        <v>-</v>
      </c>
      <c r="HT195" s="168" t="str">
        <f t="shared" ca="1" si="562"/>
        <v>-</v>
      </c>
      <c r="HU195" s="168" t="str">
        <f t="shared" ca="1" si="562"/>
        <v>-</v>
      </c>
      <c r="HV195" s="168" t="str">
        <f t="shared" ca="1" si="562"/>
        <v>-</v>
      </c>
      <c r="HW195" s="168" t="str">
        <f t="shared" ca="1" si="562"/>
        <v>-</v>
      </c>
      <c r="HX195" s="168" t="str">
        <f t="shared" ca="1" si="562"/>
        <v>-</v>
      </c>
      <c r="HY195" s="168" t="str">
        <f t="shared" ca="1" si="562"/>
        <v>-</v>
      </c>
      <c r="HZ195" s="168" t="str">
        <f t="shared" ca="1" si="562"/>
        <v>-</v>
      </c>
      <c r="IA195" s="168" t="str">
        <f t="shared" ca="1" si="562"/>
        <v>-</v>
      </c>
      <c r="IB195" s="168" t="str">
        <f t="shared" ca="1" si="562"/>
        <v>-</v>
      </c>
      <c r="IC195" s="168" t="str">
        <f t="shared" ca="1" si="562"/>
        <v>-</v>
      </c>
      <c r="ID195" s="168" t="str">
        <f t="shared" ca="1" si="562"/>
        <v>-</v>
      </c>
      <c r="IE195" s="168" t="str">
        <f t="shared" ca="1" si="562"/>
        <v>-</v>
      </c>
      <c r="IF195" s="168" t="str">
        <f t="shared" ca="1" si="562"/>
        <v>-</v>
      </c>
      <c r="IG195" s="168" t="str">
        <f t="shared" ca="1" si="562"/>
        <v>-</v>
      </c>
      <c r="IH195" s="168" t="str">
        <f t="shared" ca="1" si="562"/>
        <v>-</v>
      </c>
      <c r="II195" s="168" t="str">
        <f t="shared" ca="1" si="562"/>
        <v>-</v>
      </c>
      <c r="IJ195" s="168" t="str">
        <f t="shared" ca="1" si="562"/>
        <v>-</v>
      </c>
      <c r="IK195" s="168" t="str">
        <f t="shared" ca="1" si="562"/>
        <v>-</v>
      </c>
      <c r="IL195" s="168" t="str">
        <f t="shared" ca="1" si="562"/>
        <v>-</v>
      </c>
      <c r="IM195" s="168" t="str">
        <f t="shared" ca="1" si="562"/>
        <v>-</v>
      </c>
      <c r="IN195" s="168" t="str">
        <f t="shared" ca="1" si="562"/>
        <v>-</v>
      </c>
      <c r="IO195" s="168" t="str">
        <f t="shared" ca="1" si="562"/>
        <v>-</v>
      </c>
      <c r="IP195" s="168" t="str">
        <f t="shared" ca="1" si="543"/>
        <v>-</v>
      </c>
      <c r="IQ195" s="168" t="str">
        <f t="shared" ca="1" si="543"/>
        <v>-</v>
      </c>
      <c r="IR195" s="168" t="str">
        <f t="shared" ca="1" si="543"/>
        <v>-</v>
      </c>
      <c r="IS195" s="168" t="str">
        <f t="shared" ca="1" si="543"/>
        <v>-</v>
      </c>
      <c r="IT195" s="168" t="str">
        <f t="shared" ca="1" si="543"/>
        <v>-</v>
      </c>
      <c r="IU195" s="168" t="str">
        <f t="shared" ca="1" si="543"/>
        <v>-</v>
      </c>
      <c r="IV195" s="168" t="str">
        <f t="shared" ca="1" si="543"/>
        <v>-</v>
      </c>
      <c r="IW195" s="168" t="str">
        <f t="shared" ca="1" si="543"/>
        <v>-</v>
      </c>
      <c r="IX195" s="168" t="str">
        <f t="shared" ca="1" si="543"/>
        <v>-</v>
      </c>
      <c r="IY195" s="168" t="str">
        <f t="shared" ca="1" si="543"/>
        <v>-</v>
      </c>
      <c r="IZ195" s="10"/>
      <c r="JA195" s="166">
        <f t="shared" ca="1" si="497"/>
        <v>4.4999999999999998E-2</v>
      </c>
      <c r="JB195" s="166">
        <f t="shared" ca="1" si="498"/>
        <v>4.4999999999999998E-2</v>
      </c>
      <c r="JC195" s="168">
        <f t="shared" ca="1" si="563"/>
        <v>1</v>
      </c>
      <c r="JD195" s="168">
        <f t="shared" ca="1" si="563"/>
        <v>0</v>
      </c>
      <c r="JE195" s="168">
        <f t="shared" ca="1" si="563"/>
        <v>1</v>
      </c>
      <c r="JF195" s="168">
        <f t="shared" ca="1" si="563"/>
        <v>1</v>
      </c>
      <c r="JG195" s="168">
        <f t="shared" ca="1" si="563"/>
        <v>0</v>
      </c>
      <c r="JH195" s="168">
        <f t="shared" ca="1" si="563"/>
        <v>70</v>
      </c>
      <c r="JI195" s="168">
        <f t="shared" ca="1" si="563"/>
        <v>50</v>
      </c>
      <c r="JJ195" s="168">
        <f t="shared" ca="1" si="563"/>
        <v>70</v>
      </c>
      <c r="JK195" s="168">
        <f t="shared" ca="1" si="563"/>
        <v>50</v>
      </c>
      <c r="JL195" s="166">
        <f t="shared" ca="1" si="500"/>
        <v>1</v>
      </c>
      <c r="JM195" s="166">
        <f t="shared" ca="1" si="501"/>
        <v>1</v>
      </c>
      <c r="JN195" s="166">
        <f t="shared" ca="1" si="502"/>
        <v>1</v>
      </c>
      <c r="JO195" s="166">
        <f t="shared" ca="1" si="503"/>
        <v>1</v>
      </c>
      <c r="JP195" s="166">
        <f t="shared" ca="1" si="503"/>
        <v>1</v>
      </c>
      <c r="JQ195" s="168">
        <f t="shared" ca="1" si="563"/>
        <v>1</v>
      </c>
      <c r="JR195" s="10"/>
      <c r="JS195" s="168">
        <f t="shared" ca="1" si="563"/>
        <v>1</v>
      </c>
      <c r="JT195" s="166">
        <f t="shared" ca="1" si="504"/>
        <v>1</v>
      </c>
      <c r="JU195" s="168">
        <f t="shared" ca="1" si="563"/>
        <v>1</v>
      </c>
      <c r="JV195" s="168">
        <f t="shared" ca="1" si="563"/>
        <v>1</v>
      </c>
      <c r="JW195" s="168">
        <f t="shared" ca="1" si="563"/>
        <v>1</v>
      </c>
      <c r="JX195" s="168">
        <f t="shared" ca="1" si="563"/>
        <v>1</v>
      </c>
      <c r="JY195" s="168">
        <f t="shared" ca="1" si="563"/>
        <v>1</v>
      </c>
      <c r="JZ195" s="168">
        <f t="shared" ca="1" si="563"/>
        <v>1</v>
      </c>
      <c r="KA195" s="166">
        <f t="shared" ca="1" si="505"/>
        <v>1</v>
      </c>
      <c r="KB195" s="166">
        <f t="shared" ca="1" si="506"/>
        <v>1</v>
      </c>
      <c r="KC195" s="166">
        <f t="shared" ca="1" si="507"/>
        <v>1</v>
      </c>
      <c r="KD195" s="166" t="str">
        <f t="shared" ca="1" si="508"/>
        <v>-</v>
      </c>
      <c r="KE195" s="168" t="str">
        <f t="shared" ca="1" si="509"/>
        <v>-</v>
      </c>
      <c r="KF195" s="166" t="str">
        <f t="shared" ca="1" si="510"/>
        <v>-</v>
      </c>
      <c r="KG195" s="166" t="str">
        <f t="shared" ca="1" si="511"/>
        <v>-</v>
      </c>
      <c r="KH195" s="166" t="b">
        <f t="shared" ca="1" si="512"/>
        <v>0</v>
      </c>
      <c r="KI195" s="168">
        <f t="shared" ca="1" si="563"/>
        <v>0</v>
      </c>
      <c r="KJ195" s="27">
        <v>0</v>
      </c>
    </row>
    <row r="196" spans="1:296" s="148" customFormat="1" outlineLevel="1">
      <c r="A196" s="126">
        <f t="shared" si="13"/>
        <v>191</v>
      </c>
      <c r="B196" s="126">
        <f>$A$18</f>
        <v>13</v>
      </c>
      <c r="C196" s="148">
        <v>1000</v>
      </c>
      <c r="D196" s="148" t="s">
        <v>884</v>
      </c>
      <c r="E196" s="148" t="b">
        <v>0</v>
      </c>
      <c r="F196" s="148" t="b">
        <v>0</v>
      </c>
      <c r="G196" s="148" t="b">
        <f t="shared" si="513"/>
        <v>0</v>
      </c>
      <c r="H196" s="144">
        <f t="shared" ref="H196:Y196" ca="1" si="571">OFFSET(H196,-1,0)</f>
        <v>3</v>
      </c>
      <c r="I196" s="144">
        <f t="shared" ca="1" si="571"/>
        <v>1</v>
      </c>
      <c r="J196" s="144">
        <f t="shared" ca="1" si="571"/>
        <v>1</v>
      </c>
      <c r="K196" s="144">
        <f t="shared" ca="1" si="571"/>
        <v>1</v>
      </c>
      <c r="L196" s="144">
        <f t="shared" ca="1" si="571"/>
        <v>1</v>
      </c>
      <c r="M196" s="144">
        <f t="shared" ca="1" si="571"/>
        <v>1</v>
      </c>
      <c r="N196" s="144">
        <f t="shared" ca="1" si="571"/>
        <v>1</v>
      </c>
      <c r="O196" s="144">
        <f t="shared" ca="1" si="571"/>
        <v>1</v>
      </c>
      <c r="P196" s="144">
        <f t="shared" ca="1" si="571"/>
        <v>1</v>
      </c>
      <c r="Q196" s="144">
        <f t="shared" ca="1" si="571"/>
        <v>1</v>
      </c>
      <c r="R196" s="144">
        <f t="shared" ca="1" si="571"/>
        <v>2</v>
      </c>
      <c r="S196" s="144">
        <f t="shared" ca="1" si="571"/>
        <v>1</v>
      </c>
      <c r="T196" s="144">
        <f t="shared" ca="1" si="571"/>
        <v>1</v>
      </c>
      <c r="U196" s="144">
        <f t="shared" ca="1" si="571"/>
        <v>1</v>
      </c>
      <c r="V196" s="144">
        <f t="shared" ca="1" si="571"/>
        <v>1</v>
      </c>
      <c r="W196" s="144">
        <f t="shared" ca="1" si="571"/>
        <v>1</v>
      </c>
      <c r="X196" s="144">
        <f t="shared" ca="1" si="571"/>
        <v>1</v>
      </c>
      <c r="Y196" s="144">
        <f t="shared" ca="1" si="571"/>
        <v>1</v>
      </c>
      <c r="AA196" s="162" t="str" cm="1">
        <f t="array" aca="1" ref="AA196" ca="1">TEXT(LEFT(OFFSET(AA196,-1,0),5)+1,"00000")&amp;MID(OFFSET(AA196,-1,0),6,FIND(" ",OFFSET(AA196,-1,0),7)-5)
&amp;FM196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IF($JL196=1,""," WP"&amp;TEXT($JL196*100,"000p"))                &amp; IF($JM196=1,""," MP"&amp;TEXT($JM196*100,"000p"))                      &amp; IF($JN196=1,""," GP"&amp;TEXT($JN196*100,"000p"))          &amp; IF($JO196=1,""," Can"&amp;TEXT($JO196*100,"000p"))
&amp; " (F"&amp;3+IFERROR(1*$CH196,0)+IFERROR(1*$CI196,0)&amp;3-IFERROR(1*NOT($CK196),0)&amp;"N"&amp;$CP196&amp;$CQ196&amp;")"</f>
        <v>00008 SR_low_crop30SE 4SE CropgrazeFALSE (F33N11)</v>
      </c>
      <c r="AB196" s="10" t="str">
        <f ca="1">IF(COUNTIF(AA$5:AA196,AA196)=1,"-","Dup")</f>
        <v>-</v>
      </c>
      <c r="AC196" s="10"/>
      <c r="AD196" s="168" t="str">
        <f t="shared" ca="1" si="477"/>
        <v>-</v>
      </c>
      <c r="AE196" s="167" t="b">
        <v>1</v>
      </c>
      <c r="AF196" s="167" t="b">
        <v>1</v>
      </c>
      <c r="AG196" s="168" t="str">
        <f t="shared" ca="1" si="477"/>
        <v>-</v>
      </c>
      <c r="AH196" s="168" t="str">
        <f t="shared" ca="1" si="477"/>
        <v>-</v>
      </c>
      <c r="AI196" s="168" t="b">
        <f t="shared" ca="1" si="477"/>
        <v>1</v>
      </c>
      <c r="AJ196" s="10"/>
      <c r="AK196" s="166" t="b">
        <f t="shared" ca="1" si="478"/>
        <v>1</v>
      </c>
      <c r="AL196" s="166" t="str">
        <f t="shared" ca="1" si="478"/>
        <v>-</v>
      </c>
      <c r="AM196" s="166" t="str">
        <f t="shared" ca="1" si="478"/>
        <v>-</v>
      </c>
      <c r="AN196" s="166" t="str">
        <f t="shared" ca="1" si="478"/>
        <v>-</v>
      </c>
      <c r="AO196" s="166" t="b">
        <f t="shared" ca="1" si="478"/>
        <v>0</v>
      </c>
      <c r="AP196" s="166" t="b">
        <f t="shared" ca="1" si="478"/>
        <v>0</v>
      </c>
      <c r="AQ196" s="166">
        <f t="shared" ca="1" si="479"/>
        <v>0</v>
      </c>
      <c r="AR196" s="166" t="b">
        <f t="shared" ca="1" si="480"/>
        <v>0</v>
      </c>
      <c r="AS196" s="166" t="b">
        <f t="shared" ca="1" si="480"/>
        <v>0</v>
      </c>
      <c r="AT196" s="166" t="str">
        <f t="shared" ca="1" si="480"/>
        <v>-</v>
      </c>
      <c r="AU196" s="166" t="str">
        <f t="shared" ca="1" si="480"/>
        <v>-</v>
      </c>
      <c r="AV196" s="166" t="str">
        <f t="shared" ca="1" si="480"/>
        <v>-</v>
      </c>
      <c r="AW196" s="10"/>
      <c r="AX196" s="166" t="b">
        <f t="shared" ca="1" si="481"/>
        <v>1</v>
      </c>
      <c r="AY196" s="168" t="b">
        <f t="shared" ca="1" si="482"/>
        <v>1</v>
      </c>
      <c r="AZ196" s="168" t="b">
        <f t="shared" ca="1" si="482"/>
        <v>1</v>
      </c>
      <c r="BA196" s="167">
        <f t="shared" ca="1" si="483"/>
        <v>3108</v>
      </c>
      <c r="BB196" s="168" t="str">
        <f t="shared" ca="1" si="556"/>
        <v>-</v>
      </c>
      <c r="BC196" s="168" t="str">
        <f t="shared" ca="1" si="556"/>
        <v>-</v>
      </c>
      <c r="BD196" s="168" t="str">
        <f t="shared" ca="1" si="556"/>
        <v>-</v>
      </c>
      <c r="BE196" s="168" t="str">
        <f t="shared" ca="1" si="556"/>
        <v>-</v>
      </c>
      <c r="BF196" s="168" t="str">
        <f t="shared" ca="1" si="556"/>
        <v>-</v>
      </c>
      <c r="BG196" s="168">
        <f t="shared" ca="1" si="556"/>
        <v>1</v>
      </c>
      <c r="BH196" s="168">
        <f t="shared" ca="1" si="556"/>
        <v>1</v>
      </c>
      <c r="BI196" s="168" t="str">
        <f t="shared" ca="1" si="556"/>
        <v>-</v>
      </c>
      <c r="BJ196" s="168" t="str">
        <f t="shared" ca="1" si="556"/>
        <v>-</v>
      </c>
      <c r="BK196" s="10"/>
      <c r="BL196" s="168" t="str">
        <f t="shared" ca="1" si="556"/>
        <v>-</v>
      </c>
      <c r="BM196" s="168" t="str">
        <f t="shared" ca="1" si="556"/>
        <v>-</v>
      </c>
      <c r="BN196" s="168" t="str">
        <f t="shared" ca="1" si="556"/>
        <v>-</v>
      </c>
      <c r="BO196" s="168" t="str">
        <f t="shared" ca="1" si="556"/>
        <v>-</v>
      </c>
      <c r="BP196" s="168" t="str">
        <f t="shared" ca="1" si="556"/>
        <v>-</v>
      </c>
      <c r="BQ196" s="168" t="str">
        <f t="shared" ca="1" si="556"/>
        <v>-</v>
      </c>
      <c r="BR196" s="168" t="str">
        <f t="shared" ca="1" si="556"/>
        <v>-</v>
      </c>
      <c r="BS196" s="168" t="str">
        <f t="shared" ca="1" si="556"/>
        <v>-</v>
      </c>
      <c r="BT196" s="168" t="str">
        <f t="shared" ca="1" si="556"/>
        <v>-</v>
      </c>
      <c r="BU196" s="168" t="str">
        <f t="shared" ca="1" si="556"/>
        <v>-</v>
      </c>
      <c r="BV196" s="168" t="str">
        <f t="shared" ca="1" si="556"/>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564"/>
        <v>-</v>
      </c>
      <c r="CI196" s="168" t="str">
        <f t="shared" ca="1" si="564"/>
        <v>-</v>
      </c>
      <c r="CJ196" s="168" t="str">
        <f t="shared" ca="1" si="564"/>
        <v>-</v>
      </c>
      <c r="CK196" s="168" t="str">
        <f t="shared" ca="1" si="564"/>
        <v>-</v>
      </c>
      <c r="CL196" s="168" t="str">
        <f t="shared" ca="1" si="564"/>
        <v>-</v>
      </c>
      <c r="CM196" s="168" t="str">
        <f t="shared" ca="1" si="564"/>
        <v>-</v>
      </c>
      <c r="CN196" s="168" t="str">
        <f t="shared" ca="1" si="564"/>
        <v>-</v>
      </c>
      <c r="CO196" s="168" t="str">
        <f t="shared" ca="1" si="564"/>
        <v>-</v>
      </c>
      <c r="CP196" s="168">
        <f t="shared" ca="1" si="564"/>
        <v>1</v>
      </c>
      <c r="CQ196" s="168">
        <f t="shared" ca="1" si="564"/>
        <v>1</v>
      </c>
      <c r="CR196" s="168">
        <f t="shared" ca="1" si="564"/>
        <v>0</v>
      </c>
      <c r="CS196" s="168" t="str">
        <f t="shared" ca="1" si="564"/>
        <v>-</v>
      </c>
      <c r="CT196" s="168" t="str">
        <f t="shared" ca="1" si="564"/>
        <v>-</v>
      </c>
      <c r="CU196" s="168" t="str">
        <f t="shared" ca="1" si="564"/>
        <v>-</v>
      </c>
      <c r="CV196" s="168" t="str">
        <f t="shared" ca="1" si="564"/>
        <v>-</v>
      </c>
      <c r="CW196" s="168" t="str">
        <f t="shared" ca="1" si="564"/>
        <v>-</v>
      </c>
      <c r="CX196" s="168" t="str">
        <f t="shared" ca="1" si="568"/>
        <v>-</v>
      </c>
      <c r="CY196" s="168" t="str">
        <f t="shared" ca="1" si="568"/>
        <v>-</v>
      </c>
      <c r="CZ196" s="168">
        <f t="shared" ca="1" si="568"/>
        <v>0</v>
      </c>
      <c r="DA196" s="168" t="str">
        <f t="shared" ca="1" si="568"/>
        <v>-</v>
      </c>
      <c r="DB196" s="168" t="str">
        <f t="shared" ca="1" si="568"/>
        <v>-</v>
      </c>
      <c r="DC196" s="168" t="str">
        <f t="shared" ca="1" si="568"/>
        <v>-</v>
      </c>
      <c r="DD196" s="168" t="str">
        <f t="shared" ca="1" si="568"/>
        <v>-</v>
      </c>
      <c r="DE196" s="168" t="str">
        <f t="shared" ca="1" si="568"/>
        <v>-</v>
      </c>
      <c r="DF196" s="168">
        <f t="shared" ca="1" si="568"/>
        <v>0</v>
      </c>
      <c r="DG196" s="168">
        <f t="shared" ca="1" si="568"/>
        <v>0</v>
      </c>
      <c r="DH196" s="168">
        <f t="shared" ca="1" si="568"/>
        <v>0</v>
      </c>
      <c r="DI196" s="168">
        <f t="shared" ca="1" si="568"/>
        <v>0</v>
      </c>
      <c r="DJ196" s="168">
        <f t="shared" ca="1" si="568"/>
        <v>0</v>
      </c>
      <c r="DK196" s="168">
        <f t="shared" ca="1" si="568"/>
        <v>0</v>
      </c>
      <c r="DL196" s="168">
        <f t="shared" ca="1" si="568"/>
        <v>0</v>
      </c>
      <c r="DM196" s="168" t="str">
        <f t="shared" ca="1" si="568"/>
        <v>-</v>
      </c>
      <c r="DN196" s="168" t="str">
        <f t="shared" ca="1" si="532"/>
        <v>-</v>
      </c>
      <c r="DO196" s="168" t="str">
        <f t="shared" ca="1" si="532"/>
        <v>-</v>
      </c>
      <c r="DP196" s="168" t="str">
        <f t="shared" ca="1" si="532"/>
        <v>-</v>
      </c>
      <c r="DQ196" s="168" t="str">
        <f t="shared" ca="1" si="532"/>
        <v>-</v>
      </c>
      <c r="DR196" s="168" t="str">
        <f t="shared" ca="1" si="532"/>
        <v>-</v>
      </c>
      <c r="DS196" s="168" t="str">
        <f t="shared" ca="1" si="532"/>
        <v>-</v>
      </c>
      <c r="DT196" s="168" t="str">
        <f t="shared" ca="1" si="532"/>
        <v>-</v>
      </c>
      <c r="DU196" s="168" t="str">
        <f t="shared" ca="1" si="532"/>
        <v>-</v>
      </c>
      <c r="DV196" s="168" t="str">
        <f t="shared" ca="1" si="532"/>
        <v>-</v>
      </c>
      <c r="DW196" s="168" t="str">
        <f t="shared" ca="1" si="533"/>
        <v>-</v>
      </c>
      <c r="DX196" s="10"/>
      <c r="DY196" s="168">
        <f t="shared" ca="1" si="533"/>
        <v>1</v>
      </c>
      <c r="DZ196" s="168" t="str">
        <f t="shared" ca="1" si="533"/>
        <v>-</v>
      </c>
      <c r="EA196" s="168" t="str">
        <f t="shared" ca="1" si="533"/>
        <v>-</v>
      </c>
      <c r="EB196" s="168" t="str">
        <f t="shared" ca="1" si="533"/>
        <v>-</v>
      </c>
      <c r="EC196" s="168" t="str">
        <f t="shared" ca="1" si="486"/>
        <v>-</v>
      </c>
      <c r="ED196" s="168" t="b">
        <f t="shared" ca="1" si="486"/>
        <v>0</v>
      </c>
      <c r="EE196" s="168" t="str">
        <f t="shared" ca="1" si="486"/>
        <v>-</v>
      </c>
      <c r="EF196" s="168">
        <f t="shared" ca="1" si="486"/>
        <v>0</v>
      </c>
      <c r="EG196" s="168" t="str">
        <f t="shared" ca="1" si="486"/>
        <v>-</v>
      </c>
      <c r="EH196" s="166" cm="1">
        <f t="array" aca="1" ref="EH196" ca="1">INDEX(i.rev,$K196,EH$15)</f>
        <v>1</v>
      </c>
      <c r="EI196" s="168">
        <f t="shared" ca="1" si="569"/>
        <v>0</v>
      </c>
      <c r="EJ196" s="168">
        <f t="shared" ca="1" si="569"/>
        <v>1</v>
      </c>
      <c r="EK196" s="168">
        <f t="shared" ca="1" si="569"/>
        <v>0</v>
      </c>
      <c r="EL196" s="168">
        <f t="shared" ca="1" si="569"/>
        <v>1</v>
      </c>
      <c r="EM196" s="168">
        <f t="shared" ca="1" si="569"/>
        <v>1</v>
      </c>
      <c r="EN196" s="168">
        <f t="shared" ca="1" si="569"/>
        <v>1</v>
      </c>
      <c r="EO196" s="168">
        <f t="shared" ca="1" si="569"/>
        <v>0</v>
      </c>
      <c r="EP196" s="168">
        <f t="shared" ca="1" si="569"/>
        <v>0</v>
      </c>
      <c r="EQ196" s="168">
        <f t="shared" ca="1" si="569"/>
        <v>0</v>
      </c>
      <c r="ER196" s="168">
        <f t="shared" ca="1" si="569"/>
        <v>0</v>
      </c>
      <c r="ES196" s="168">
        <f t="shared" ca="1" si="569"/>
        <v>0</v>
      </c>
      <c r="ET196" s="168">
        <f t="shared" ca="1" si="569"/>
        <v>0</v>
      </c>
      <c r="EU196" s="168">
        <f t="shared" ca="1" si="569"/>
        <v>0</v>
      </c>
      <c r="EV196" s="168">
        <f t="shared" ca="1" si="569"/>
        <v>0</v>
      </c>
      <c r="EW196" s="168">
        <f t="shared" ca="1" si="569"/>
        <v>0</v>
      </c>
      <c r="EX196" s="168">
        <f t="shared" ca="1" si="569"/>
        <v>0</v>
      </c>
      <c r="EY196" s="166" cm="1">
        <f t="array" aca="1" ref="EY196" ca="1">INDEX(i.rev,$K196,EY$15)</f>
        <v>0</v>
      </c>
      <c r="EZ196" s="168">
        <f t="shared" ca="1" si="488"/>
        <v>0</v>
      </c>
      <c r="FA196" s="166" cm="1">
        <f t="array" aca="1" ref="FA196" ca="1">INDEX(i.rev,$K196,FA$15)</f>
        <v>1</v>
      </c>
      <c r="FB196" s="168">
        <f t="shared" ca="1" si="554"/>
        <v>0</v>
      </c>
      <c r="FC196" s="168">
        <f t="shared" ca="1" si="554"/>
        <v>0</v>
      </c>
      <c r="FD196" s="168">
        <f t="shared" ca="1" si="554"/>
        <v>0</v>
      </c>
      <c r="FE196" s="168">
        <f t="shared" ca="1" si="554"/>
        <v>0</v>
      </c>
      <c r="FF196" s="168">
        <f t="shared" ca="1" si="554"/>
        <v>0</v>
      </c>
      <c r="FG196" s="168">
        <f t="shared" ca="1" si="554"/>
        <v>0</v>
      </c>
      <c r="FH196" s="168">
        <f t="shared" ca="1" si="554"/>
        <v>0</v>
      </c>
      <c r="FI196" s="10">
        <v>0.75</v>
      </c>
      <c r="FJ196" s="166" t="b">
        <f t="shared" si="545"/>
        <v>1</v>
      </c>
      <c r="FK196" s="192">
        <f t="shared" si="546"/>
        <v>1597.5</v>
      </c>
      <c r="FL196" s="166" t="b">
        <f t="shared" si="524"/>
        <v>1</v>
      </c>
      <c r="FM196" s="192">
        <f t="shared" si="557"/>
        <v>4</v>
      </c>
      <c r="FN196" s="192">
        <f t="shared" si="557"/>
        <v>40</v>
      </c>
      <c r="FO196" s="166" t="b">
        <f t="shared" ca="1" si="491"/>
        <v>0</v>
      </c>
      <c r="FP196" s="166" t="b">
        <f t="shared" ca="1" si="491"/>
        <v>0</v>
      </c>
      <c r="FQ196" s="166" t="b">
        <f t="shared" ca="1" si="491"/>
        <v>1</v>
      </c>
      <c r="FR196" s="168">
        <f t="shared" ca="1" si="554"/>
        <v>0</v>
      </c>
      <c r="FS196" s="166">
        <f t="shared" ca="1" si="492"/>
        <v>1</v>
      </c>
      <c r="FT196" s="166">
        <f t="shared" ca="1" si="492"/>
        <v>1</v>
      </c>
      <c r="FU196" s="168" t="str">
        <f t="shared" ca="1" si="554"/>
        <v>-</v>
      </c>
      <c r="FV196" s="168" t="str">
        <f t="shared" ca="1" si="554"/>
        <v>-</v>
      </c>
      <c r="FW196" s="168" t="str">
        <f t="shared" ca="1" si="554"/>
        <v>-</v>
      </c>
      <c r="FX196" s="168" t="str">
        <f t="shared" ca="1" si="554"/>
        <v>-</v>
      </c>
      <c r="FY196" s="168" t="str">
        <f t="shared" ca="1" si="554"/>
        <v>-</v>
      </c>
      <c r="FZ196" s="168" t="str">
        <f t="shared" ca="1" si="554"/>
        <v>-</v>
      </c>
      <c r="GA196" s="168" t="str">
        <f t="shared" ca="1" si="554"/>
        <v>-</v>
      </c>
      <c r="GB196" s="168" t="str">
        <f t="shared" ca="1" si="554"/>
        <v>-</v>
      </c>
      <c r="GC196" s="168" t="str">
        <f t="shared" ca="1" si="554"/>
        <v>-</v>
      </c>
      <c r="GD196" s="168" t="b">
        <f t="shared" ca="1" si="554"/>
        <v>1</v>
      </c>
      <c r="GE196" s="168" t="str">
        <f t="shared" ca="1" si="554"/>
        <v>-</v>
      </c>
      <c r="GF196" s="168" t="str">
        <f t="shared" ca="1" si="554"/>
        <v>-</v>
      </c>
      <c r="GG196" s="168" t="str">
        <f t="shared" ca="1" si="554"/>
        <v>-</v>
      </c>
      <c r="GH196" s="168" t="str">
        <f t="shared" ca="1" si="567"/>
        <v>-</v>
      </c>
      <c r="GI196" s="168" t="str">
        <f t="shared" ca="1" si="567"/>
        <v>-</v>
      </c>
      <c r="GJ196" s="168" t="str">
        <f t="shared" ca="1" si="567"/>
        <v>-</v>
      </c>
      <c r="GK196" s="168" t="str">
        <f t="shared" ca="1" si="567"/>
        <v>-</v>
      </c>
      <c r="GL196" s="168" t="str">
        <f t="shared" ca="1" si="567"/>
        <v>-</v>
      </c>
      <c r="GM196" s="168" t="str">
        <f t="shared" ca="1" si="567"/>
        <v>-</v>
      </c>
      <c r="GN196" s="168" t="str">
        <f t="shared" ca="1" si="567"/>
        <v>-</v>
      </c>
      <c r="GO196" s="168" t="str">
        <f t="shared" ca="1" si="567"/>
        <v>-</v>
      </c>
      <c r="GP196" s="168" t="str">
        <f t="shared" ca="1" si="567"/>
        <v>-</v>
      </c>
      <c r="GQ196" s="168" t="str">
        <f t="shared" ca="1" si="567"/>
        <v>-</v>
      </c>
      <c r="GR196" s="168" t="str">
        <f t="shared" ca="1" si="567"/>
        <v>-</v>
      </c>
      <c r="GS196" s="168">
        <f t="shared" ca="1" si="567"/>
        <v>500</v>
      </c>
      <c r="GT196" s="168">
        <f t="shared" ca="1" si="567"/>
        <v>500</v>
      </c>
      <c r="GU196" s="168" t="str">
        <f t="shared" ca="1" si="567"/>
        <v>-</v>
      </c>
      <c r="GV196" s="168" t="str">
        <f t="shared" ca="1" si="567"/>
        <v>-</v>
      </c>
      <c r="GW196" s="168" t="str">
        <f t="shared" ca="1" si="567"/>
        <v>-</v>
      </c>
      <c r="GX196" s="168" t="str">
        <f t="shared" ca="1" si="543"/>
        <v>-</v>
      </c>
      <c r="GY196" s="168" t="str">
        <f t="shared" ca="1" si="543"/>
        <v>-</v>
      </c>
      <c r="GZ196" s="168" t="str">
        <f t="shared" ca="1" si="562"/>
        <v>-</v>
      </c>
      <c r="HA196" s="168" t="str">
        <f t="shared" ca="1" si="562"/>
        <v>-</v>
      </c>
      <c r="HB196" s="168" t="str">
        <f t="shared" ca="1" si="562"/>
        <v>-</v>
      </c>
      <c r="HC196" s="168" t="str">
        <f t="shared" ca="1" si="562"/>
        <v>-</v>
      </c>
      <c r="HD196" s="168" t="str">
        <f t="shared" ca="1" si="562"/>
        <v>-</v>
      </c>
      <c r="HE196" s="168" t="str">
        <f t="shared" ca="1" si="562"/>
        <v>-</v>
      </c>
      <c r="HF196" s="168" t="str">
        <f t="shared" ca="1" si="562"/>
        <v>-</v>
      </c>
      <c r="HG196" s="168" t="str">
        <f t="shared" ca="1" si="562"/>
        <v>-</v>
      </c>
      <c r="HH196" s="168" t="str">
        <f t="shared" ca="1" si="562"/>
        <v>-</v>
      </c>
      <c r="HI196" s="168" t="str">
        <f t="shared" ca="1" si="562"/>
        <v>-</v>
      </c>
      <c r="HJ196" s="168" t="str">
        <f t="shared" ca="1" si="562"/>
        <v>-</v>
      </c>
      <c r="HK196" s="168" t="str">
        <f t="shared" ca="1" si="562"/>
        <v>-</v>
      </c>
      <c r="HL196" s="168" t="str">
        <f t="shared" ca="1" si="562"/>
        <v>-</v>
      </c>
      <c r="HM196" s="168" t="str">
        <f t="shared" ca="1" si="562"/>
        <v>-</v>
      </c>
      <c r="HN196" s="168" t="str">
        <f t="shared" ca="1" si="562"/>
        <v>-</v>
      </c>
      <c r="HO196" s="168" t="str">
        <f t="shared" ca="1" si="562"/>
        <v>-</v>
      </c>
      <c r="HP196" s="168" t="str">
        <f t="shared" ca="1" si="562"/>
        <v>-</v>
      </c>
      <c r="HQ196" s="168" t="str">
        <f t="shared" ca="1" si="562"/>
        <v>-</v>
      </c>
      <c r="HR196" s="168" t="str">
        <f t="shared" ca="1" si="562"/>
        <v>-</v>
      </c>
      <c r="HS196" s="168" t="str">
        <f t="shared" ca="1" si="562"/>
        <v>-</v>
      </c>
      <c r="HT196" s="168" t="str">
        <f t="shared" ca="1" si="562"/>
        <v>-</v>
      </c>
      <c r="HU196" s="168" t="str">
        <f t="shared" ca="1" si="562"/>
        <v>-</v>
      </c>
      <c r="HV196" s="168" t="str">
        <f t="shared" ca="1" si="562"/>
        <v>-</v>
      </c>
      <c r="HW196" s="168" t="str">
        <f t="shared" ca="1" si="562"/>
        <v>-</v>
      </c>
      <c r="HX196" s="168" t="str">
        <f t="shared" ca="1" si="562"/>
        <v>-</v>
      </c>
      <c r="HY196" s="168" t="str">
        <f t="shared" ca="1" si="562"/>
        <v>-</v>
      </c>
      <c r="HZ196" s="168" t="str">
        <f t="shared" ca="1" si="562"/>
        <v>-</v>
      </c>
      <c r="IA196" s="168" t="str">
        <f t="shared" ca="1" si="562"/>
        <v>-</v>
      </c>
      <c r="IB196" s="168" t="str">
        <f t="shared" ca="1" si="562"/>
        <v>-</v>
      </c>
      <c r="IC196" s="168" t="str">
        <f t="shared" ca="1" si="562"/>
        <v>-</v>
      </c>
      <c r="ID196" s="168" t="str">
        <f t="shared" ca="1" si="562"/>
        <v>-</v>
      </c>
      <c r="IE196" s="168" t="str">
        <f t="shared" ca="1" si="562"/>
        <v>-</v>
      </c>
      <c r="IF196" s="168" t="str">
        <f t="shared" ca="1" si="562"/>
        <v>-</v>
      </c>
      <c r="IG196" s="168" t="str">
        <f t="shared" ca="1" si="562"/>
        <v>-</v>
      </c>
      <c r="IH196" s="168" t="str">
        <f t="shared" ca="1" si="562"/>
        <v>-</v>
      </c>
      <c r="II196" s="168" t="str">
        <f t="shared" ca="1" si="562"/>
        <v>-</v>
      </c>
      <c r="IJ196" s="168" t="str">
        <f t="shared" ca="1" si="562"/>
        <v>-</v>
      </c>
      <c r="IK196" s="168" t="str">
        <f t="shared" ca="1" si="562"/>
        <v>-</v>
      </c>
      <c r="IL196" s="168" t="str">
        <f t="shared" ca="1" si="562"/>
        <v>-</v>
      </c>
      <c r="IM196" s="168" t="str">
        <f t="shared" ca="1" si="562"/>
        <v>-</v>
      </c>
      <c r="IN196" s="168" t="str">
        <f t="shared" ca="1" si="562"/>
        <v>-</v>
      </c>
      <c r="IO196" s="168" t="str">
        <f t="shared" ca="1" si="562"/>
        <v>-</v>
      </c>
      <c r="IP196" s="168" t="str">
        <f t="shared" ca="1" si="543"/>
        <v>-</v>
      </c>
      <c r="IQ196" s="168" t="str">
        <f t="shared" ca="1" si="543"/>
        <v>-</v>
      </c>
      <c r="IR196" s="168" t="str">
        <f t="shared" ca="1" si="543"/>
        <v>-</v>
      </c>
      <c r="IS196" s="168" t="str">
        <f t="shared" ca="1" si="543"/>
        <v>-</v>
      </c>
      <c r="IT196" s="168" t="str">
        <f t="shared" ca="1" si="543"/>
        <v>-</v>
      </c>
      <c r="IU196" s="168" t="str">
        <f t="shared" ca="1" si="543"/>
        <v>-</v>
      </c>
      <c r="IV196" s="168" t="str">
        <f t="shared" ca="1" si="543"/>
        <v>-</v>
      </c>
      <c r="IW196" s="168" t="str">
        <f t="shared" ca="1" si="543"/>
        <v>-</v>
      </c>
      <c r="IX196" s="168" t="str">
        <f t="shared" ca="1" si="543"/>
        <v>-</v>
      </c>
      <c r="IY196" s="168" t="str">
        <f t="shared" ca="1" si="543"/>
        <v>-</v>
      </c>
      <c r="IZ196" s="10"/>
      <c r="JA196" s="166">
        <f t="shared" ca="1" si="497"/>
        <v>4.4999999999999998E-2</v>
      </c>
      <c r="JB196" s="166">
        <f t="shared" ca="1" si="498"/>
        <v>4.4999999999999998E-2</v>
      </c>
      <c r="JC196" s="168">
        <f t="shared" ca="1" si="563"/>
        <v>1</v>
      </c>
      <c r="JD196" s="168">
        <f t="shared" ca="1" si="563"/>
        <v>0</v>
      </c>
      <c r="JE196" s="168">
        <f t="shared" ca="1" si="563"/>
        <v>1</v>
      </c>
      <c r="JF196" s="168">
        <f t="shared" ca="1" si="563"/>
        <v>1</v>
      </c>
      <c r="JG196" s="168">
        <f t="shared" ca="1" si="563"/>
        <v>0</v>
      </c>
      <c r="JH196" s="168">
        <f t="shared" ca="1" si="563"/>
        <v>70</v>
      </c>
      <c r="JI196" s="168">
        <f t="shared" ca="1" si="563"/>
        <v>50</v>
      </c>
      <c r="JJ196" s="168">
        <f t="shared" ca="1" si="563"/>
        <v>70</v>
      </c>
      <c r="JK196" s="168">
        <f t="shared" ca="1" si="563"/>
        <v>50</v>
      </c>
      <c r="JL196" s="166">
        <f t="shared" ca="1" si="500"/>
        <v>1</v>
      </c>
      <c r="JM196" s="166">
        <f t="shared" ca="1" si="501"/>
        <v>1</v>
      </c>
      <c r="JN196" s="166">
        <f t="shared" ca="1" si="502"/>
        <v>1</v>
      </c>
      <c r="JO196" s="166">
        <f t="shared" ca="1" si="503"/>
        <v>1</v>
      </c>
      <c r="JP196" s="166">
        <f t="shared" ca="1" si="503"/>
        <v>1</v>
      </c>
      <c r="JQ196" s="168">
        <f t="shared" ca="1" si="563"/>
        <v>1</v>
      </c>
      <c r="JR196" s="10"/>
      <c r="JS196" s="168">
        <f t="shared" ca="1" si="563"/>
        <v>1</v>
      </c>
      <c r="JT196" s="166">
        <f t="shared" ca="1" si="504"/>
        <v>1</v>
      </c>
      <c r="JU196" s="168">
        <f t="shared" ca="1" si="563"/>
        <v>1</v>
      </c>
      <c r="JV196" s="168">
        <f t="shared" ca="1" si="563"/>
        <v>1</v>
      </c>
      <c r="JW196" s="168">
        <f t="shared" ca="1" si="563"/>
        <v>1</v>
      </c>
      <c r="JX196" s="168">
        <f t="shared" ca="1" si="563"/>
        <v>1</v>
      </c>
      <c r="JY196" s="168">
        <f t="shared" ca="1" si="563"/>
        <v>1</v>
      </c>
      <c r="JZ196" s="168">
        <f t="shared" ca="1" si="563"/>
        <v>1</v>
      </c>
      <c r="KA196" s="166">
        <f t="shared" ca="1" si="505"/>
        <v>1</v>
      </c>
      <c r="KB196" s="166">
        <f t="shared" ca="1" si="506"/>
        <v>1</v>
      </c>
      <c r="KC196" s="166">
        <f t="shared" ca="1" si="507"/>
        <v>1</v>
      </c>
      <c r="KD196" s="166" t="str">
        <f t="shared" ca="1" si="508"/>
        <v>-</v>
      </c>
      <c r="KE196" s="168" t="str">
        <f t="shared" ca="1" si="509"/>
        <v>-</v>
      </c>
      <c r="KF196" s="166" t="str">
        <f t="shared" ca="1" si="510"/>
        <v>-</v>
      </c>
      <c r="KG196" s="166" t="str">
        <f t="shared" ca="1" si="511"/>
        <v>-</v>
      </c>
      <c r="KH196" s="166" t="b">
        <f t="shared" ca="1" si="512"/>
        <v>0</v>
      </c>
      <c r="KI196" s="168">
        <f t="shared" ca="1" si="563"/>
        <v>0</v>
      </c>
      <c r="KJ196" s="27">
        <v>0</v>
      </c>
    </row>
    <row r="197" spans="1:296" s="148" customFormat="1" outlineLevel="1">
      <c r="A197" s="126">
        <f t="shared" si="13"/>
        <v>192</v>
      </c>
      <c r="B197" s="126"/>
      <c r="E197" s="148" t="b">
        <v>0</v>
      </c>
      <c r="H197" s="126"/>
      <c r="I197" s="126"/>
      <c r="J197" s="126"/>
      <c r="K197" s="126"/>
      <c r="L197" s="126"/>
      <c r="M197" s="126"/>
      <c r="N197" s="126"/>
      <c r="O197" s="126"/>
      <c r="P197" s="126"/>
      <c r="Q197" s="126"/>
      <c r="R197" s="126"/>
      <c r="S197" s="126"/>
      <c r="T197" s="126"/>
      <c r="U197" s="126"/>
      <c r="V197" s="126"/>
      <c r="W197" s="126"/>
      <c r="X197" s="126"/>
      <c r="Y197" s="126"/>
      <c r="AA197" s="141" t="str">
        <f ca="1">"blank "&amp;TEXT(RAND(),"0.000")</f>
        <v>blank 0.746</v>
      </c>
      <c r="AB197" s="10" t="str">
        <f ca="1">IF(COUNTIF(AA$5:AA197,AA197)=1,"-","Dup")</f>
        <v>-</v>
      </c>
      <c r="AC197" s="10"/>
      <c r="AD197" s="154"/>
      <c r="AE197" s="154"/>
      <c r="AF197" s="154"/>
      <c r="AG197" s="154"/>
      <c r="AH197" s="154"/>
      <c r="AI197" s="154"/>
      <c r="AJ197" s="10"/>
      <c r="AK197" s="154"/>
      <c r="AL197" s="154"/>
      <c r="AM197" s="154"/>
      <c r="AN197" s="154"/>
      <c r="AO197" s="154"/>
      <c r="AP197" s="154"/>
      <c r="AQ197" s="154"/>
      <c r="AR197" s="198"/>
      <c r="AS197" s="198"/>
      <c r="AT197" s="198"/>
      <c r="AU197" s="198"/>
      <c r="AV197" s="198"/>
      <c r="AW197" s="10"/>
      <c r="AX197" s="154"/>
      <c r="AY197" s="154"/>
      <c r="AZ197" s="154"/>
      <c r="BA197" s="154"/>
      <c r="BB197" s="154"/>
      <c r="BC197" s="154"/>
      <c r="BD197" s="154"/>
      <c r="BE197" s="154"/>
      <c r="BF197" s="154"/>
      <c r="BG197" s="154"/>
      <c r="BH197" s="154"/>
      <c r="BI197" s="154"/>
      <c r="BJ197" s="154"/>
      <c r="BK197" s="10"/>
      <c r="BL197" s="154"/>
      <c r="BM197" s="154"/>
      <c r="BN197" s="154"/>
      <c r="BO197" s="154"/>
      <c r="BP197" s="154"/>
      <c r="BQ197" s="154"/>
      <c r="BR197" s="154"/>
      <c r="BS197" s="154"/>
      <c r="BT197" s="154"/>
      <c r="BU197" s="154"/>
      <c r="BV197" s="154"/>
      <c r="BW197" s="154"/>
      <c r="BX197" s="154"/>
      <c r="BY197" s="154"/>
      <c r="BZ197" s="154"/>
      <c r="CA197" s="154"/>
      <c r="CB197" s="154"/>
      <c r="CC197" s="154"/>
      <c r="CD197" s="154"/>
      <c r="CE197" s="154"/>
      <c r="CF197" s="154"/>
      <c r="CG197" s="10"/>
      <c r="CH197" s="154"/>
      <c r="CI197" s="154"/>
      <c r="CJ197" s="154"/>
      <c r="CK197" s="154"/>
      <c r="CL197" s="154"/>
      <c r="CM197" s="154"/>
      <c r="CN197" s="154"/>
      <c r="CO197" s="154"/>
      <c r="CP197" s="154"/>
      <c r="CQ197" s="154"/>
      <c r="CR197" s="154"/>
      <c r="CS197" s="154"/>
      <c r="CT197" s="154"/>
      <c r="CU197" s="154"/>
      <c r="CV197" s="154"/>
      <c r="CW197" s="154"/>
      <c r="CX197" s="154"/>
      <c r="CY197" s="154"/>
      <c r="CZ197" s="154"/>
      <c r="DA197" s="154"/>
      <c r="DB197" s="154"/>
      <c r="DC197" s="154"/>
      <c r="DD197" s="154"/>
      <c r="DE197" s="154"/>
      <c r="DF197" s="154"/>
      <c r="DG197" s="154"/>
      <c r="DH197" s="154"/>
      <c r="DI197" s="154"/>
      <c r="DJ197" s="154"/>
      <c r="DK197" s="154"/>
      <c r="DL197" s="154"/>
      <c r="DM197" s="154"/>
      <c r="DN197" s="154"/>
      <c r="DO197" s="154"/>
      <c r="DP197" s="154"/>
      <c r="DQ197" s="154"/>
      <c r="DR197" s="154"/>
      <c r="DS197" s="154"/>
      <c r="DT197" s="154"/>
      <c r="DU197" s="154"/>
      <c r="DV197" s="154"/>
      <c r="DW197" s="154"/>
      <c r="DX197" s="10"/>
      <c r="DY197" s="154"/>
      <c r="DZ197" s="154"/>
      <c r="EA197" s="154"/>
      <c r="EB197" s="154"/>
      <c r="EC197" s="154"/>
      <c r="ED197" s="154"/>
      <c r="EE197" s="154"/>
      <c r="EF197" s="154"/>
      <c r="EG197" s="154"/>
      <c r="EH197" s="154"/>
      <c r="EI197" s="154"/>
      <c r="EJ197" s="154"/>
      <c r="EK197" s="154"/>
      <c r="EL197" s="154"/>
      <c r="EM197" s="154"/>
      <c r="EN197" s="154"/>
      <c r="EO197" s="154"/>
      <c r="EP197" s="154"/>
      <c r="EQ197" s="154"/>
      <c r="ER197" s="154"/>
      <c r="ES197" s="154"/>
      <c r="ET197" s="154"/>
      <c r="EU197" s="154"/>
      <c r="EV197" s="154"/>
      <c r="EW197" s="154"/>
      <c r="EX197" s="154"/>
      <c r="EY197" s="154"/>
      <c r="EZ197" s="154"/>
      <c r="FA197" s="154"/>
      <c r="FB197" s="154"/>
      <c r="FC197" s="154"/>
      <c r="FD197" s="154"/>
      <c r="FE197" s="154"/>
      <c r="FF197" s="154"/>
      <c r="FG197" s="154"/>
      <c r="FH197" s="154"/>
      <c r="FI197" s="10"/>
      <c r="FJ197" s="154"/>
      <c r="FK197" s="154"/>
      <c r="FL197" s="154"/>
      <c r="FM197" s="154"/>
      <c r="FN197" s="154"/>
      <c r="FO197" s="154"/>
      <c r="FP197" s="154"/>
      <c r="FQ197" s="154"/>
      <c r="FR197" s="154"/>
      <c r="FS197" s="154"/>
      <c r="FT197" s="154"/>
      <c r="FU197" s="154"/>
      <c r="FV197" s="154"/>
      <c r="FW197" s="154"/>
      <c r="FX197" s="154"/>
      <c r="FY197" s="154"/>
      <c r="FZ197" s="154"/>
      <c r="GA197" s="154"/>
      <c r="GB197" s="154"/>
      <c r="GC197" s="154"/>
      <c r="GD197" s="154"/>
      <c r="GE197" s="154"/>
      <c r="GF197" s="154"/>
      <c r="GG197" s="154"/>
      <c r="GH197" s="154"/>
      <c r="GI197" s="154"/>
      <c r="GJ197" s="154"/>
      <c r="GK197" s="154"/>
      <c r="GL197" s="154"/>
      <c r="GM197" s="154"/>
      <c r="GN197" s="154"/>
      <c r="GO197" s="154"/>
      <c r="GP197" s="154"/>
      <c r="GQ197" s="154"/>
      <c r="GR197" s="154"/>
      <c r="GS197" s="154"/>
      <c r="GT197" s="154"/>
      <c r="GU197" s="154"/>
      <c r="GV197" s="154"/>
      <c r="GW197" s="154"/>
      <c r="GX197" s="154"/>
      <c r="GY197" s="154"/>
      <c r="GZ197" s="154"/>
      <c r="HA197" s="154"/>
      <c r="HB197" s="154"/>
      <c r="HC197" s="154"/>
      <c r="HD197" s="154"/>
      <c r="HE197" s="154"/>
      <c r="HF197" s="154"/>
      <c r="HG197" s="154"/>
      <c r="HH197" s="154"/>
      <c r="HI197" s="154"/>
      <c r="HJ197" s="154"/>
      <c r="HK197" s="154"/>
      <c r="HL197" s="154"/>
      <c r="HM197" s="154"/>
      <c r="HN197" s="154"/>
      <c r="HO197" s="154"/>
      <c r="HP197" s="154"/>
      <c r="HQ197" s="154"/>
      <c r="HR197" s="154"/>
      <c r="HS197" s="154"/>
      <c r="HT197" s="154"/>
      <c r="HU197" s="154"/>
      <c r="HV197" s="154"/>
      <c r="HW197" s="154"/>
      <c r="HX197" s="154"/>
      <c r="HY197" s="154"/>
      <c r="HZ197" s="154"/>
      <c r="IA197" s="154"/>
      <c r="IB197" s="154"/>
      <c r="IC197" s="154"/>
      <c r="ID197" s="154"/>
      <c r="IE197" s="154"/>
      <c r="IF197" s="154"/>
      <c r="IG197" s="154"/>
      <c r="IH197" s="154"/>
      <c r="II197" s="154"/>
      <c r="IJ197" s="154"/>
      <c r="IK197" s="154"/>
      <c r="IL197" s="154"/>
      <c r="IM197" s="154"/>
      <c r="IN197" s="154"/>
      <c r="IO197" s="154"/>
      <c r="IP197" s="154"/>
      <c r="IQ197" s="154"/>
      <c r="IR197" s="154"/>
      <c r="IS197" s="154"/>
      <c r="IT197" s="154"/>
      <c r="IU197" s="154"/>
      <c r="IV197" s="154"/>
      <c r="IW197" s="154"/>
      <c r="IX197" s="154"/>
      <c r="IY197" s="154"/>
      <c r="IZ197" s="10"/>
      <c r="JA197" s="154"/>
      <c r="JB197" s="154"/>
      <c r="JC197" s="154"/>
      <c r="JD197" s="154"/>
      <c r="JE197" s="154"/>
      <c r="JF197" s="154"/>
      <c r="JG197" s="154"/>
      <c r="JH197" s="154"/>
      <c r="JI197" s="154"/>
      <c r="JJ197" s="154"/>
      <c r="JK197" s="154"/>
      <c r="JL197" s="154"/>
      <c r="JM197" s="154"/>
      <c r="JN197" s="154"/>
      <c r="JO197" s="154"/>
      <c r="JP197" s="154"/>
      <c r="JQ197" s="154"/>
      <c r="JR197" s="10"/>
      <c r="JS197" s="154"/>
      <c r="JT197" s="154"/>
      <c r="JU197" s="154"/>
      <c r="JV197" s="154"/>
      <c r="JW197" s="154"/>
      <c r="JX197" s="154"/>
      <c r="JY197" s="154"/>
      <c r="JZ197" s="154"/>
      <c r="KA197" s="154"/>
      <c r="KB197" s="154"/>
      <c r="KC197" s="154"/>
      <c r="KD197" s="154"/>
      <c r="KE197" s="154"/>
      <c r="KF197" s="154"/>
      <c r="KG197" s="154"/>
      <c r="KH197" s="154"/>
      <c r="KI197" s="154"/>
      <c r="KJ197" s="27">
        <v>0</v>
      </c>
    </row>
    <row r="198" spans="1:296" s="148" customFormat="1">
      <c r="A198" s="126">
        <f>ROW(A198)-5</f>
        <v>193</v>
      </c>
      <c r="B198" s="126"/>
      <c r="E198" s="148" t="b">
        <v>0</v>
      </c>
      <c r="F198" s="128"/>
      <c r="G198" s="125" t="s">
        <v>917</v>
      </c>
      <c r="H198" s="148">
        <v>1</v>
      </c>
      <c r="I198" s="148">
        <v>1</v>
      </c>
      <c r="J198" s="148">
        <v>1</v>
      </c>
      <c r="K198" s="148">
        <v>1</v>
      </c>
      <c r="L198" s="148">
        <v>1</v>
      </c>
      <c r="M198" s="148">
        <v>1</v>
      </c>
      <c r="N198" s="148">
        <v>1</v>
      </c>
      <c r="O198" s="148">
        <v>1</v>
      </c>
      <c r="P198" s="148">
        <v>1</v>
      </c>
      <c r="Q198" s="148">
        <v>1</v>
      </c>
      <c r="R198" s="148">
        <v>1</v>
      </c>
      <c r="S198" s="148">
        <v>1</v>
      </c>
      <c r="T198" s="148">
        <v>1</v>
      </c>
      <c r="U198" s="148">
        <v>1</v>
      </c>
      <c r="V198" s="148">
        <v>1</v>
      </c>
      <c r="W198" s="148">
        <v>1</v>
      </c>
      <c r="X198" s="148">
        <v>1</v>
      </c>
      <c r="Y198" s="148">
        <v>1</v>
      </c>
      <c r="Z198" s="148">
        <v>0</v>
      </c>
      <c r="AA198" s="139" t="s">
        <v>1598</v>
      </c>
      <c r="AB198" s="10" t="str">
        <f ca="1">IF(COUNTIF(AA$5:AA198,AA198)=1,"-","Dup")</f>
        <v>-</v>
      </c>
      <c r="AC198" s="10"/>
      <c r="AD198" s="154"/>
      <c r="AE198" s="154"/>
      <c r="AF198" s="154"/>
      <c r="AG198" s="154"/>
      <c r="AH198" s="154"/>
      <c r="AI198" s="154"/>
      <c r="AJ198" s="10"/>
      <c r="AK198" s="154"/>
      <c r="AL198" s="154"/>
      <c r="AM198" s="154"/>
      <c r="AN198" s="154"/>
      <c r="AO198" s="154"/>
      <c r="AP198" s="154"/>
      <c r="AQ198" s="154"/>
      <c r="AR198" s="198"/>
      <c r="AS198" s="198"/>
      <c r="AT198" s="198"/>
      <c r="AU198" s="198"/>
      <c r="AV198" s="198"/>
      <c r="AW198" s="10"/>
      <c r="AX198" s="154"/>
      <c r="AY198" s="154"/>
      <c r="AZ198" s="154"/>
      <c r="BA198" s="154"/>
      <c r="BB198" s="154"/>
      <c r="BC198" s="154"/>
      <c r="BD198" s="154"/>
      <c r="BE198" s="154"/>
      <c r="BF198" s="154"/>
      <c r="BG198" s="154"/>
      <c r="BH198" s="154"/>
      <c r="BI198" s="154"/>
      <c r="BJ198" s="154"/>
      <c r="BK198" s="10"/>
      <c r="BL198" s="154"/>
      <c r="BM198" s="154"/>
      <c r="BN198" s="154"/>
      <c r="BO198" s="154"/>
      <c r="BP198" s="154"/>
      <c r="BQ198" s="154"/>
      <c r="BR198" s="154"/>
      <c r="BS198" s="154"/>
      <c r="BT198" s="154"/>
      <c r="BU198" s="154"/>
      <c r="BV198" s="154"/>
      <c r="BW198" s="154"/>
      <c r="BX198" s="154"/>
      <c r="BY198" s="154"/>
      <c r="BZ198" s="154"/>
      <c r="CA198" s="154"/>
      <c r="CB198" s="154"/>
      <c r="CC198" s="154"/>
      <c r="CD198" s="154"/>
      <c r="CE198" s="154"/>
      <c r="CF198" s="154"/>
      <c r="CG198" s="10"/>
      <c r="CH198" s="154"/>
      <c r="CI198" s="154"/>
      <c r="CJ198" s="154"/>
      <c r="CK198" s="154"/>
      <c r="CL198" s="154"/>
      <c r="CM198" s="154"/>
      <c r="CN198" s="154"/>
      <c r="CO198" s="154"/>
      <c r="CP198" s="154"/>
      <c r="CQ198" s="154"/>
      <c r="CR198" s="154"/>
      <c r="CS198" s="154"/>
      <c r="CT198" s="154"/>
      <c r="CU198" s="154"/>
      <c r="CV198" s="154"/>
      <c r="CW198" s="154"/>
      <c r="CX198" s="154"/>
      <c r="CY198" s="154"/>
      <c r="CZ198" s="154"/>
      <c r="DA198" s="154"/>
      <c r="DB198" s="154"/>
      <c r="DC198" s="154"/>
      <c r="DD198" s="154"/>
      <c r="DE198" s="154"/>
      <c r="DF198" s="154"/>
      <c r="DG198" s="154"/>
      <c r="DH198" s="154"/>
      <c r="DI198" s="154"/>
      <c r="DJ198" s="154"/>
      <c r="DK198" s="154"/>
      <c r="DL198" s="154"/>
      <c r="DM198" s="154"/>
      <c r="DN198" s="154"/>
      <c r="DO198" s="154"/>
      <c r="DP198" s="154"/>
      <c r="DQ198" s="154"/>
      <c r="DR198" s="154"/>
      <c r="DS198" s="154"/>
      <c r="DT198" s="154"/>
      <c r="DU198" s="154"/>
      <c r="DV198" s="154"/>
      <c r="DW198" s="154"/>
      <c r="DX198" s="10"/>
      <c r="DY198" s="154"/>
      <c r="DZ198" s="154"/>
      <c r="EA198" s="154"/>
      <c r="EB198" s="154"/>
      <c r="EC198" s="154"/>
      <c r="ED198" s="154"/>
      <c r="EE198" s="154"/>
      <c r="EF198" s="154"/>
      <c r="EG198" s="154"/>
      <c r="EH198" s="154"/>
      <c r="EI198" s="154"/>
      <c r="EJ198" s="154"/>
      <c r="EK198" s="154"/>
      <c r="EL198" s="154"/>
      <c r="EM198" s="154"/>
      <c r="EN198" s="154"/>
      <c r="EO198" s="154"/>
      <c r="EP198" s="154"/>
      <c r="EQ198" s="154"/>
      <c r="ER198" s="154"/>
      <c r="ES198" s="154"/>
      <c r="ET198" s="154"/>
      <c r="EU198" s="154"/>
      <c r="EV198" s="154"/>
      <c r="EW198" s="154"/>
      <c r="EX198" s="154"/>
      <c r="EY198" s="154"/>
      <c r="EZ198" s="154"/>
      <c r="FA198" s="154"/>
      <c r="FB198" s="154"/>
      <c r="FC198" s="154"/>
      <c r="FD198" s="154"/>
      <c r="FE198" s="154"/>
      <c r="FF198" s="154"/>
      <c r="FG198" s="154"/>
      <c r="FH198" s="154"/>
      <c r="FI198" s="10"/>
      <c r="FJ198" s="154"/>
      <c r="FK198" s="154"/>
      <c r="FL198" s="154"/>
      <c r="FM198" s="154"/>
      <c r="FN198" s="154"/>
      <c r="FO198" s="154"/>
      <c r="FP198" s="154"/>
      <c r="FQ198" s="154"/>
      <c r="FR198" s="154"/>
      <c r="FS198" s="154"/>
      <c r="FT198" s="154"/>
      <c r="FU198" s="154"/>
      <c r="FV198" s="154"/>
      <c r="FW198" s="154"/>
      <c r="FX198" s="154"/>
      <c r="FY198" s="154"/>
      <c r="FZ198" s="154"/>
      <c r="GA198" s="154"/>
      <c r="GB198" s="154"/>
      <c r="GC198" s="154"/>
      <c r="GD198" s="154"/>
      <c r="GE198" s="154"/>
      <c r="GF198" s="154"/>
      <c r="GG198" s="154"/>
      <c r="GH198" s="154"/>
      <c r="GI198" s="154"/>
      <c r="GJ198" s="154"/>
      <c r="GK198" s="154"/>
      <c r="GL198" s="154"/>
      <c r="GM198" s="154"/>
      <c r="GN198" s="154"/>
      <c r="GO198" s="154"/>
      <c r="GP198" s="154"/>
      <c r="GQ198" s="154"/>
      <c r="GR198" s="154"/>
      <c r="GS198" s="154"/>
      <c r="GT198" s="154"/>
      <c r="GU198" s="154"/>
      <c r="GV198" s="154"/>
      <c r="GW198" s="154"/>
      <c r="GX198" s="154"/>
      <c r="GY198" s="154"/>
      <c r="GZ198" s="154"/>
      <c r="HA198" s="154"/>
      <c r="HB198" s="154"/>
      <c r="HC198" s="154"/>
      <c r="HD198" s="154"/>
      <c r="HE198" s="154"/>
      <c r="HF198" s="154"/>
      <c r="HG198" s="154"/>
      <c r="HH198" s="154"/>
      <c r="HI198" s="154"/>
      <c r="HJ198" s="154"/>
      <c r="HK198" s="154"/>
      <c r="HL198" s="154"/>
      <c r="HM198" s="154"/>
      <c r="HN198" s="154"/>
      <c r="HO198" s="154"/>
      <c r="HP198" s="154"/>
      <c r="HQ198" s="154"/>
      <c r="HR198" s="154"/>
      <c r="HS198" s="154"/>
      <c r="HT198" s="154"/>
      <c r="HU198" s="154"/>
      <c r="HV198" s="154"/>
      <c r="HW198" s="154"/>
      <c r="HX198" s="154"/>
      <c r="HY198" s="154"/>
      <c r="HZ198" s="154"/>
      <c r="IA198" s="154"/>
      <c r="IB198" s="154"/>
      <c r="IC198" s="154"/>
      <c r="ID198" s="154"/>
      <c r="IE198" s="154"/>
      <c r="IF198" s="154"/>
      <c r="IG198" s="154"/>
      <c r="IH198" s="154"/>
      <c r="II198" s="154"/>
      <c r="IJ198" s="154"/>
      <c r="IK198" s="154"/>
      <c r="IL198" s="154"/>
      <c r="IM198" s="154"/>
      <c r="IN198" s="154"/>
      <c r="IO198" s="154"/>
      <c r="IP198" s="154"/>
      <c r="IQ198" s="154"/>
      <c r="IR198" s="154"/>
      <c r="IS198" s="154"/>
      <c r="IT198" s="154"/>
      <c r="IU198" s="154"/>
      <c r="IV198" s="154"/>
      <c r="IW198" s="154"/>
      <c r="IX198" s="154"/>
      <c r="IY198" s="154"/>
      <c r="IZ198" s="10"/>
      <c r="JA198" s="154"/>
      <c r="JB198" s="154"/>
      <c r="JC198" s="154"/>
      <c r="JD198" s="154"/>
      <c r="JE198" s="154"/>
      <c r="JF198" s="154"/>
      <c r="JG198" s="154"/>
      <c r="JH198" s="154"/>
      <c r="JI198" s="154"/>
      <c r="JJ198" s="154"/>
      <c r="JK198" s="154"/>
      <c r="JL198" s="154"/>
      <c r="JM198" s="154"/>
      <c r="JN198" s="154"/>
      <c r="JO198" s="154"/>
      <c r="JP198" s="154"/>
      <c r="JQ198" s="154"/>
      <c r="JR198" s="10"/>
      <c r="JS198" s="154"/>
      <c r="JT198" s="154"/>
      <c r="JU198" s="154"/>
      <c r="JV198" s="154"/>
      <c r="JW198" s="154"/>
      <c r="JX198" s="154"/>
      <c r="JY198" s="154"/>
      <c r="JZ198" s="154"/>
      <c r="KA198" s="154"/>
      <c r="KB198" s="154"/>
      <c r="KC198" s="154"/>
      <c r="KD198" s="154"/>
      <c r="KE198" s="154"/>
      <c r="KF198" s="154"/>
      <c r="KG198" s="154"/>
      <c r="KH198" s="154"/>
      <c r="KI198" s="154"/>
      <c r="KJ198" s="27">
        <v>0</v>
      </c>
    </row>
    <row r="199" spans="1:296" s="148" customFormat="1" outlineLevel="1">
      <c r="A199" s="126">
        <f>ROW(A199)-5</f>
        <v>194</v>
      </c>
      <c r="B199" s="126"/>
      <c r="E199" s="148" t="b">
        <v>0</v>
      </c>
      <c r="F199" s="128"/>
      <c r="G199" s="125" t="s">
        <v>918</v>
      </c>
      <c r="H199" s="148">
        <v>3</v>
      </c>
      <c r="I199" s="148">
        <v>3</v>
      </c>
      <c r="J199" s="148">
        <v>2</v>
      </c>
      <c r="K199" s="148">
        <v>4</v>
      </c>
      <c r="L199" s="148">
        <v>3</v>
      </c>
      <c r="M199" s="148">
        <v>3</v>
      </c>
      <c r="N199" s="148">
        <v>3</v>
      </c>
      <c r="O199" s="148">
        <v>3</v>
      </c>
      <c r="P199" s="148">
        <v>3</v>
      </c>
      <c r="Q199" s="148">
        <v>3</v>
      </c>
      <c r="R199" s="148">
        <v>3</v>
      </c>
      <c r="S199" s="148">
        <v>3</v>
      </c>
      <c r="T199" s="148">
        <v>3</v>
      </c>
      <c r="U199" s="148">
        <v>4</v>
      </c>
      <c r="V199" s="148">
        <v>3</v>
      </c>
      <c r="W199" s="148">
        <v>4</v>
      </c>
      <c r="X199" s="148">
        <v>3</v>
      </c>
      <c r="Y199" s="148">
        <v>3</v>
      </c>
      <c r="Z199" s="148">
        <v>0</v>
      </c>
      <c r="AA199" s="140" t="str">
        <f t="array" ref="AA199">PRODUCT($H199:$Z199-$H198:$Z198+1)&amp;" "&amp;AA198&amp;" specific pointers"</f>
        <v>612220032 Price  specific pointers</v>
      </c>
      <c r="AB199" s="10" t="str">
        <f ca="1">IF(COUNTIF(AA$5:AA199,AA199)=1,"-","Dup")</f>
        <v>-</v>
      </c>
      <c r="AC199" s="10"/>
      <c r="AD199" s="154"/>
      <c r="AE199" s="154"/>
      <c r="AF199" s="154"/>
      <c r="AG199" s="154"/>
      <c r="AH199" s="154"/>
      <c r="AI199" s="154"/>
      <c r="AJ199" s="10"/>
      <c r="AK199" s="154"/>
      <c r="AL199" s="154"/>
      <c r="AM199" s="154"/>
      <c r="AN199" s="154"/>
      <c r="AO199" s="154"/>
      <c r="AP199" s="154"/>
      <c r="AQ199" s="154"/>
      <c r="AR199" s="198"/>
      <c r="AS199" s="198"/>
      <c r="AT199" s="198"/>
      <c r="AU199" s="198"/>
      <c r="AV199" s="198"/>
      <c r="AW199" s="10"/>
      <c r="AX199" s="154"/>
      <c r="AY199" s="154"/>
      <c r="AZ199" s="154"/>
      <c r="BA199" s="154"/>
      <c r="BB199" s="154"/>
      <c r="BC199" s="161"/>
      <c r="BD199" s="154"/>
      <c r="BE199" s="154"/>
      <c r="BF199" s="154"/>
      <c r="BG199" s="154"/>
      <c r="BH199" s="154"/>
      <c r="BI199" s="154"/>
      <c r="BJ199" s="154"/>
      <c r="BK199" s="10"/>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0"/>
      <c r="CH199" s="154"/>
      <c r="CI199" s="154"/>
      <c r="CJ199" s="154"/>
      <c r="CK199" s="154"/>
      <c r="CL199" s="154"/>
      <c r="CM199" s="154"/>
      <c r="CN199" s="154"/>
      <c r="CO199" s="154"/>
      <c r="CP199" s="154"/>
      <c r="CQ199" s="154"/>
      <c r="CR199" s="154"/>
      <c r="CS199" s="154"/>
      <c r="CT199" s="154"/>
      <c r="CU199" s="154"/>
      <c r="CV199" s="154"/>
      <c r="CW199" s="154"/>
      <c r="CX199" s="154"/>
      <c r="CY199" s="154"/>
      <c r="CZ199" s="154"/>
      <c r="DA199" s="154"/>
      <c r="DB199" s="154"/>
      <c r="DC199" s="154"/>
      <c r="DD199" s="154"/>
      <c r="DE199" s="154"/>
      <c r="DF199" s="154"/>
      <c r="DG199" s="154"/>
      <c r="DH199" s="154"/>
      <c r="DI199" s="154"/>
      <c r="DJ199" s="154"/>
      <c r="DK199" s="154"/>
      <c r="DL199" s="154"/>
      <c r="DM199" s="154"/>
      <c r="DN199" s="154"/>
      <c r="DO199" s="167"/>
      <c r="DP199" s="167"/>
      <c r="DQ199" s="154"/>
      <c r="DR199" s="154"/>
      <c r="DS199" s="154"/>
      <c r="DT199" s="154"/>
      <c r="DU199" s="154"/>
      <c r="DV199" s="154"/>
      <c r="DW199" s="154"/>
      <c r="DX199" s="10"/>
      <c r="DY199" s="167"/>
      <c r="DZ199" s="154"/>
      <c r="EA199" s="154"/>
      <c r="EB199" s="154"/>
      <c r="EC199" s="154"/>
      <c r="ED199" s="167"/>
      <c r="EE199" s="154"/>
      <c r="EF199" s="154"/>
      <c r="EG199" s="154"/>
      <c r="EH199" s="154"/>
      <c r="EI199" s="154"/>
      <c r="EJ199" s="154"/>
      <c r="EK199" s="154"/>
      <c r="EL199" s="154"/>
      <c r="EM199" s="154"/>
      <c r="EN199" s="154"/>
      <c r="EO199" s="154"/>
      <c r="EP199" s="154"/>
      <c r="EQ199" s="154"/>
      <c r="ER199" s="154"/>
      <c r="ES199" s="154"/>
      <c r="ET199" s="154"/>
      <c r="EU199" s="154"/>
      <c r="EV199" s="154"/>
      <c r="EW199" s="154"/>
      <c r="EX199" s="154"/>
      <c r="EY199" s="154"/>
      <c r="EZ199" s="154"/>
      <c r="FA199" s="154"/>
      <c r="FB199" s="154"/>
      <c r="FC199" s="167"/>
      <c r="FD199" s="167"/>
      <c r="FE199" s="167"/>
      <c r="FF199" s="167"/>
      <c r="FG199" s="167"/>
      <c r="FH199" s="167"/>
      <c r="FI199" s="10"/>
      <c r="FJ199" s="154"/>
      <c r="FK199" s="154"/>
      <c r="FL199" s="154"/>
      <c r="FM199" s="154"/>
      <c r="FN199" s="154"/>
      <c r="FO199" s="167"/>
      <c r="FP199" s="167"/>
      <c r="FQ199" s="167"/>
      <c r="FR199" s="167"/>
      <c r="FS199" s="154"/>
      <c r="FT199" s="154"/>
      <c r="FU199" s="167"/>
      <c r="FV199" s="167"/>
      <c r="FW199" s="167"/>
      <c r="FX199" s="167"/>
      <c r="FY199" s="167"/>
      <c r="FZ199" s="167"/>
      <c r="GA199" s="154"/>
      <c r="GB199" s="154"/>
      <c r="GC199" s="167"/>
      <c r="GD199" s="154"/>
      <c r="GE199" s="154"/>
      <c r="GF199" s="154"/>
      <c r="GG199" s="154"/>
      <c r="GH199" s="154"/>
      <c r="GI199" s="154"/>
      <c r="GJ199" s="167"/>
      <c r="GK199" s="167"/>
      <c r="GL199" s="167"/>
      <c r="GM199" s="167"/>
      <c r="GN199" s="154"/>
      <c r="GO199" s="167"/>
      <c r="GP199" s="154"/>
      <c r="GQ199" s="154"/>
      <c r="GR199" s="154"/>
      <c r="GS199" s="154"/>
      <c r="GT199" s="154"/>
      <c r="GU199" s="154"/>
      <c r="GV199" s="154"/>
      <c r="GW199" s="154"/>
      <c r="GX199" s="154"/>
      <c r="GY199" s="154"/>
      <c r="GZ199" s="154"/>
      <c r="HA199" s="154"/>
      <c r="HB199" s="154"/>
      <c r="HC199" s="154"/>
      <c r="HD199" s="154"/>
      <c r="HE199" s="154"/>
      <c r="HF199" s="154"/>
      <c r="HG199" s="154"/>
      <c r="HH199" s="154"/>
      <c r="HI199" s="154"/>
      <c r="HJ199" s="154"/>
      <c r="HK199" s="154"/>
      <c r="HL199" s="154"/>
      <c r="HM199" s="154"/>
      <c r="HN199" s="154"/>
      <c r="HO199" s="154"/>
      <c r="HP199" s="154"/>
      <c r="HQ199" s="154"/>
      <c r="HR199" s="154"/>
      <c r="HS199" s="154"/>
      <c r="HT199" s="154"/>
      <c r="HU199" s="154"/>
      <c r="HV199" s="154"/>
      <c r="HW199" s="154"/>
      <c r="HX199" s="154"/>
      <c r="HY199" s="154"/>
      <c r="HZ199" s="154"/>
      <c r="IA199" s="154"/>
      <c r="IB199" s="154"/>
      <c r="IC199" s="154"/>
      <c r="ID199" s="154"/>
      <c r="IE199" s="154"/>
      <c r="IF199" s="154"/>
      <c r="IG199" s="154"/>
      <c r="IH199" s="154"/>
      <c r="II199" s="154"/>
      <c r="IJ199" s="154"/>
      <c r="IK199" s="154"/>
      <c r="IL199" s="154"/>
      <c r="IM199" s="154"/>
      <c r="IN199" s="154"/>
      <c r="IO199" s="154"/>
      <c r="IP199" s="154"/>
      <c r="IQ199" s="154"/>
      <c r="IR199" s="154"/>
      <c r="IS199" s="154"/>
      <c r="IT199" s="154"/>
      <c r="IU199" s="154"/>
      <c r="IV199" s="154"/>
      <c r="IW199" s="154"/>
      <c r="IX199" s="154"/>
      <c r="IY199" s="154"/>
      <c r="IZ199" s="10"/>
      <c r="JA199" s="154"/>
      <c r="JB199" s="154"/>
      <c r="JC199" s="154"/>
      <c r="JD199" s="154"/>
      <c r="JE199" s="154"/>
      <c r="JF199" s="154"/>
      <c r="JG199" s="154"/>
      <c r="JH199" s="154"/>
      <c r="JI199" s="154"/>
      <c r="JJ199" s="154"/>
      <c r="JK199" s="154"/>
      <c r="JL199" s="167"/>
      <c r="JM199" s="167"/>
      <c r="JN199" s="167"/>
      <c r="JO199" s="167"/>
      <c r="JP199" s="167"/>
      <c r="JQ199" s="154"/>
      <c r="JR199" s="10"/>
      <c r="JS199" s="154"/>
      <c r="JT199" s="154"/>
      <c r="JU199" s="154"/>
      <c r="JV199" s="154"/>
      <c r="JW199" s="154"/>
      <c r="JX199" s="154"/>
      <c r="JY199" s="154"/>
      <c r="JZ199" s="154"/>
      <c r="KA199" s="154"/>
      <c r="KB199" s="154"/>
      <c r="KC199" s="154"/>
      <c r="KD199" s="154"/>
      <c r="KE199" s="154"/>
      <c r="KF199" s="154"/>
      <c r="KG199" s="154"/>
      <c r="KH199" s="154"/>
      <c r="KI199" s="154"/>
      <c r="KJ199" s="27">
        <v>0</v>
      </c>
    </row>
    <row r="200" spans="1:296" s="148" customFormat="1" outlineLevel="1">
      <c r="A200" s="126">
        <f t="shared" si="13"/>
        <v>195</v>
      </c>
      <c r="B200" s="126">
        <f>$A$7</f>
        <v>2</v>
      </c>
      <c r="C200" s="167">
        <f>C151</f>
        <v>1002</v>
      </c>
      <c r="D200" s="148" t="s">
        <v>884</v>
      </c>
      <c r="E200" s="148" t="b">
        <f>J200=1</f>
        <v>1</v>
      </c>
      <c r="F200" s="148" t="b">
        <v>0</v>
      </c>
      <c r="G200" s="148" t="b">
        <f>E200</f>
        <v>1</v>
      </c>
      <c r="H200" s="32">
        <v>3</v>
      </c>
      <c r="I200" s="32">
        <v>1</v>
      </c>
      <c r="J200" s="32">
        <v>1</v>
      </c>
      <c r="K200" s="32">
        <v>1</v>
      </c>
      <c r="L200" s="32">
        <v>1</v>
      </c>
      <c r="M200" s="32">
        <v>2</v>
      </c>
      <c r="N200" s="32">
        <v>1</v>
      </c>
      <c r="O200" s="32">
        <v>1</v>
      </c>
      <c r="P200" s="32">
        <v>1</v>
      </c>
      <c r="Q200" s="32">
        <v>1</v>
      </c>
      <c r="R200" s="32">
        <v>2</v>
      </c>
      <c r="S200" s="32">
        <v>1</v>
      </c>
      <c r="T200" s="32">
        <v>1</v>
      </c>
      <c r="U200" s="32">
        <v>1</v>
      </c>
      <c r="V200" s="32">
        <v>1</v>
      </c>
      <c r="W200" s="32">
        <v>1</v>
      </c>
      <c r="X200" s="32">
        <v>1</v>
      </c>
      <c r="Y200" s="32">
        <v>1</v>
      </c>
      <c r="AA200" s="142" t="str" cm="1">
        <f t="array" aca="1" ref="AA200" ca="1">"00000 " &amp;AA198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IF($JL200=1,""," WP"&amp;TEXT($JL200*100,"000p"))                &amp; IF($JM200=1,""," MP"&amp;TEXT($JM200*100,"000p"))                      &amp; IF($JN200=1,""," GP"&amp;TEXT($JN200*100,"000p"))          &amp; IF($JO200=1,""," Can"&amp;TEXT($JO200*100,"000p"))
&amp; " (F"&amp;3+IFERROR(1*$CH200,0)+IFERROR(1*$CI200,0)&amp;3-IFERROR(1*NOT($CK200),0)&amp;"N"&amp;$CP200&amp;$CQ200&amp;")"</f>
        <v>00000 Price SE Overdraw500000 CropgrazeFALSE (F33N11)</v>
      </c>
      <c r="AB200" s="10" t="str">
        <f ca="1">IF(COUNTIF(AA$5:AA200,AA200)=1,"-","Dup")</f>
        <v>-</v>
      </c>
      <c r="AC200" s="10"/>
      <c r="AD200" s="168" t="str">
        <f t="shared" ref="AD200:AI229" ca="1" si="572">OFFSET(AD$5,$B200,0)</f>
        <v>-</v>
      </c>
      <c r="AE200" s="168" t="str">
        <f t="shared" ca="1" si="572"/>
        <v>-</v>
      </c>
      <c r="AF200" s="168" t="str">
        <f t="shared" ca="1" si="572"/>
        <v>-</v>
      </c>
      <c r="AG200" s="168" t="str">
        <f t="shared" ca="1" si="572"/>
        <v>-</v>
      </c>
      <c r="AH200" s="168" t="str">
        <f t="shared" ca="1" si="572"/>
        <v>-</v>
      </c>
      <c r="AI200" s="168" t="b">
        <f t="shared" ca="1" si="572"/>
        <v>1</v>
      </c>
      <c r="AJ200" s="10"/>
      <c r="AK200" s="166" t="b">
        <f t="shared" ref="AK200:AP229" si="573">INDEX(model_structure,$I200,AK$15)</f>
        <v>1</v>
      </c>
      <c r="AL200" s="166" t="str">
        <f t="shared" si="573"/>
        <v>-</v>
      </c>
      <c r="AM200" s="166" t="str">
        <f t="shared" si="573"/>
        <v>-</v>
      </c>
      <c r="AN200" s="166" t="str">
        <f t="shared" si="573"/>
        <v>-</v>
      </c>
      <c r="AO200" s="166" t="b">
        <f t="shared" si="573"/>
        <v>0</v>
      </c>
      <c r="AP200" s="166" t="b">
        <f t="shared" si="573"/>
        <v>0</v>
      </c>
      <c r="AQ200" s="166">
        <f t="shared" ref="AQ200:AQ229" si="574">INDEX(minroe,$L200)</f>
        <v>0</v>
      </c>
      <c r="AR200" s="166" t="b">
        <f t="shared" ref="AR200:AV209" si="575">INDEX(i.risk_aversion,$J200,AR$15)</f>
        <v>0</v>
      </c>
      <c r="AS200" s="166" t="b">
        <f t="shared" si="575"/>
        <v>0</v>
      </c>
      <c r="AT200" s="166" t="str">
        <f t="shared" si="575"/>
        <v>-</v>
      </c>
      <c r="AU200" s="166" t="str">
        <f t="shared" si="575"/>
        <v>-</v>
      </c>
      <c r="AV200" s="166" t="str">
        <f t="shared" si="575"/>
        <v>-</v>
      </c>
      <c r="AW200" s="10"/>
      <c r="AX200" s="166" t="b">
        <f t="shared" ref="AX200:AX229" si="576">INDEX(model_structure,$I200,AX$15)</f>
        <v>1</v>
      </c>
      <c r="AY200" s="168" t="b">
        <f t="shared" ref="AY200:AZ229" ca="1" si="577">OFFSET(AY$5,$B200,0)</f>
        <v>1</v>
      </c>
      <c r="AZ200" s="168" t="b">
        <f t="shared" ca="1" si="577"/>
        <v>1</v>
      </c>
      <c r="BA200" s="167">
        <f t="shared" ref="BA200:BA229" si="578">VALUE($H200&amp;MIN(2,$I200)&amp;10)</f>
        <v>3110</v>
      </c>
      <c r="BB200" s="168" t="str">
        <f t="shared" ref="BB200:BV223" ca="1" si="579">OFFSET(BB$5,$B200,0)</f>
        <v>-</v>
      </c>
      <c r="BC200" s="168" t="str">
        <f t="shared" ca="1" si="579"/>
        <v>-</v>
      </c>
      <c r="BD200" s="168" t="str">
        <f t="shared" ca="1" si="579"/>
        <v>-</v>
      </c>
      <c r="BE200" s="168" t="str">
        <f t="shared" ca="1" si="579"/>
        <v>-</v>
      </c>
      <c r="BF200" s="168" t="str">
        <f t="shared" ca="1" si="579"/>
        <v>-</v>
      </c>
      <c r="BG200" s="168">
        <f t="shared" ca="1" si="579"/>
        <v>1</v>
      </c>
      <c r="BH200" s="168">
        <f t="shared" ca="1" si="579"/>
        <v>1</v>
      </c>
      <c r="BI200" s="168" t="str">
        <f t="shared" ca="1" si="579"/>
        <v>-</v>
      </c>
      <c r="BJ200" s="168" t="str">
        <f t="shared" ca="1" si="579"/>
        <v>-</v>
      </c>
      <c r="BK200" s="10"/>
      <c r="BL200" s="168" t="str">
        <f t="shared" ca="1" si="579"/>
        <v>-</v>
      </c>
      <c r="BM200" s="168" t="str">
        <f t="shared" ca="1" si="579"/>
        <v>-</v>
      </c>
      <c r="BN200" s="168" t="str">
        <f t="shared" ca="1" si="579"/>
        <v>-</v>
      </c>
      <c r="BO200" s="168" t="str">
        <f t="shared" ca="1" si="579"/>
        <v>-</v>
      </c>
      <c r="BP200" s="168" t="str">
        <f t="shared" ca="1" si="579"/>
        <v>-</v>
      </c>
      <c r="BQ200" s="168" t="str">
        <f t="shared" ca="1" si="579"/>
        <v>-</v>
      </c>
      <c r="BR200" s="168" t="str">
        <f t="shared" ca="1" si="579"/>
        <v>-</v>
      </c>
      <c r="BS200" s="168" t="str">
        <f t="shared" ca="1" si="579"/>
        <v>-</v>
      </c>
      <c r="BT200" s="168" t="str">
        <f t="shared" ca="1" si="579"/>
        <v>-</v>
      </c>
      <c r="BU200" s="168" t="str">
        <f t="shared" ca="1" si="579"/>
        <v>-</v>
      </c>
      <c r="BV200" s="168" t="str">
        <f t="shared" ca="1" si="579"/>
        <v>-</v>
      </c>
      <c r="BW200" s="166" t="str" cm="1">
        <f t="array" ref="BW200">INDEX(i.rev,$K200,BW$15)</f>
        <v>-</v>
      </c>
      <c r="BX200" s="166" t="str" cm="1">
        <f t="array" ref="BX200">INDEX(i.rev,$K200,BX$15)</f>
        <v>-</v>
      </c>
      <c r="BY200" s="166" t="str" cm="1">
        <f t="array" ref="BY200">INDEX(i.rev,$K200,BY$15)</f>
        <v>-</v>
      </c>
      <c r="BZ200" s="166" t="str" cm="1">
        <f t="array" ref="BZ200">INDEX(i.rev,$K200,BZ$15)</f>
        <v>-</v>
      </c>
      <c r="CA200" s="166" t="str" cm="1">
        <f t="array" ref="CA200">INDEX(i.rev,$K200,CA$15)</f>
        <v>-</v>
      </c>
      <c r="CB200" s="166" t="str" cm="1">
        <f t="array" ref="CB200">INDEX(i.rev,$K200,CB$15)</f>
        <v>-</v>
      </c>
      <c r="CC200" s="166" t="str" cm="1">
        <f t="array" ref="CC200">INDEX(i.rev,$K200,CC$15)</f>
        <v>-</v>
      </c>
      <c r="CD200" s="166" t="str" cm="1">
        <f t="array" ref="CD200">INDEX(i.rev,$K200,CD$15)</f>
        <v>-</v>
      </c>
      <c r="CE200" s="166" t="str" cm="1">
        <f t="array" ref="CE200">INDEX(i.rev,$K200,CE$15)</f>
        <v>-</v>
      </c>
      <c r="CF200" s="166" t="str" cm="1">
        <f t="array" ref="CF200">INDEX(i.rev,$K200,CF$15)</f>
        <v>-</v>
      </c>
      <c r="CG200" s="10"/>
      <c r="CH200" s="168" t="str">
        <f t="shared" ref="CH200:EB210" ca="1" si="580">OFFSET(CH$5,$B200,0)</f>
        <v>-</v>
      </c>
      <c r="CI200" s="168" t="str">
        <f t="shared" ca="1" si="580"/>
        <v>-</v>
      </c>
      <c r="CJ200" s="168" t="str">
        <f t="shared" ca="1" si="580"/>
        <v>-</v>
      </c>
      <c r="CK200" s="168" t="str">
        <f t="shared" ca="1" si="580"/>
        <v>-</v>
      </c>
      <c r="CL200" s="168" t="str">
        <f t="shared" ca="1" si="580"/>
        <v>-</v>
      </c>
      <c r="CM200" s="168" t="str">
        <f t="shared" ca="1" si="580"/>
        <v>-</v>
      </c>
      <c r="CN200" s="168" t="str">
        <f t="shared" ca="1" si="580"/>
        <v>-</v>
      </c>
      <c r="CO200" s="168" t="str">
        <f t="shared" ca="1" si="580"/>
        <v>-</v>
      </c>
      <c r="CP200" s="168">
        <f t="shared" ca="1" si="580"/>
        <v>1</v>
      </c>
      <c r="CQ200" s="168">
        <f t="shared" ca="1" si="580"/>
        <v>1</v>
      </c>
      <c r="CR200" s="168">
        <f t="shared" ca="1" si="580"/>
        <v>0</v>
      </c>
      <c r="CS200" s="168" t="str">
        <f t="shared" ca="1" si="580"/>
        <v>-</v>
      </c>
      <c r="CT200" s="168" t="str">
        <f t="shared" ca="1" si="580"/>
        <v>-</v>
      </c>
      <c r="CU200" s="168" t="str">
        <f t="shared" ca="1" si="580"/>
        <v>-</v>
      </c>
      <c r="CV200" s="168" t="str">
        <f t="shared" ca="1" si="580"/>
        <v>-</v>
      </c>
      <c r="CW200" s="168" t="str">
        <f t="shared" ca="1" si="580"/>
        <v>-</v>
      </c>
      <c r="CX200" s="168" t="str">
        <f t="shared" ca="1" si="580"/>
        <v>-</v>
      </c>
      <c r="CY200" s="168" t="str">
        <f t="shared" ca="1" si="580"/>
        <v>-</v>
      </c>
      <c r="CZ200" s="168">
        <f t="shared" ca="1" si="580"/>
        <v>0</v>
      </c>
      <c r="DA200" s="168" t="str">
        <f t="shared" ca="1" si="580"/>
        <v>-</v>
      </c>
      <c r="DB200" s="168" t="str">
        <f t="shared" ca="1" si="580"/>
        <v>-</v>
      </c>
      <c r="DC200" s="168" t="str">
        <f t="shared" ca="1" si="580"/>
        <v>-</v>
      </c>
      <c r="DD200" s="168" t="str">
        <f t="shared" ca="1" si="580"/>
        <v>-</v>
      </c>
      <c r="DE200" s="168" t="str">
        <f t="shared" ca="1" si="580"/>
        <v>-</v>
      </c>
      <c r="DF200" s="168">
        <f t="shared" ca="1" si="580"/>
        <v>0</v>
      </c>
      <c r="DG200" s="168">
        <f t="shared" ca="1" si="580"/>
        <v>0</v>
      </c>
      <c r="DH200" s="168">
        <f t="shared" ca="1" si="580"/>
        <v>0</v>
      </c>
      <c r="DI200" s="168">
        <f t="shared" ca="1" si="580"/>
        <v>0</v>
      </c>
      <c r="DJ200" s="168">
        <f t="shared" ca="1" si="580"/>
        <v>0</v>
      </c>
      <c r="DK200" s="168">
        <f t="shared" ca="1" si="580"/>
        <v>0</v>
      </c>
      <c r="DL200" s="168">
        <f t="shared" ca="1" si="580"/>
        <v>0</v>
      </c>
      <c r="DM200" s="168" t="str">
        <f t="shared" ca="1" si="580"/>
        <v>-</v>
      </c>
      <c r="DN200" s="168" t="str">
        <f t="shared" ca="1" si="580"/>
        <v>-</v>
      </c>
      <c r="DO200" s="168" t="str">
        <f t="shared" ca="1" si="580"/>
        <v>-</v>
      </c>
      <c r="DP200" s="168" t="str">
        <f t="shared" ca="1" si="580"/>
        <v>-</v>
      </c>
      <c r="DQ200" s="168" t="str">
        <f t="shared" ca="1" si="580"/>
        <v>-</v>
      </c>
      <c r="DR200" s="168" t="str">
        <f t="shared" ca="1" si="580"/>
        <v>-</v>
      </c>
      <c r="DS200" s="168" t="str">
        <f t="shared" ca="1" si="580"/>
        <v>-</v>
      </c>
      <c r="DT200" s="168" t="str">
        <f t="shared" ca="1" si="580"/>
        <v>-</v>
      </c>
      <c r="DU200" s="168" t="str">
        <f t="shared" ca="1" si="580"/>
        <v>-</v>
      </c>
      <c r="DV200" s="168" t="str">
        <f t="shared" ca="1" si="580"/>
        <v>-</v>
      </c>
      <c r="DW200" s="168" t="str">
        <f t="shared" ca="1" si="580"/>
        <v>-</v>
      </c>
      <c r="DX200" s="10"/>
      <c r="DY200" s="168">
        <f t="shared" ca="1" si="580"/>
        <v>1</v>
      </c>
      <c r="DZ200" s="168" t="str">
        <f t="shared" ca="1" si="580"/>
        <v>-</v>
      </c>
      <c r="EA200" s="168" t="str">
        <f t="shared" ca="1" si="580"/>
        <v>-</v>
      </c>
      <c r="EB200" s="168" t="str">
        <f t="shared" ca="1" si="580"/>
        <v>-</v>
      </c>
      <c r="EC200" s="168" t="str">
        <f t="shared" ref="EC200:EG229" ca="1" si="581">OFFSET(EC$5,$B200,0)</f>
        <v>-</v>
      </c>
      <c r="ED200" s="168" t="b">
        <f t="shared" ca="1" si="581"/>
        <v>0</v>
      </c>
      <c r="EE200" s="168" t="str">
        <f t="shared" ca="1" si="581"/>
        <v>-</v>
      </c>
      <c r="EF200" s="168">
        <f t="shared" ca="1" si="581"/>
        <v>0</v>
      </c>
      <c r="EG200" s="168" t="str">
        <f t="shared" ca="1" si="581"/>
        <v>-</v>
      </c>
      <c r="EH200" s="166" cm="1">
        <f t="array" ref="EH200">INDEX(i.rev,$K200,EH$15)</f>
        <v>1</v>
      </c>
      <c r="EI200" s="168">
        <f t="shared" ref="EI200:EX223" ca="1" si="582">OFFSET(EI$5,$B200,0)</f>
        <v>0</v>
      </c>
      <c r="EJ200" s="168">
        <f t="shared" ca="1" si="582"/>
        <v>1</v>
      </c>
      <c r="EK200" s="168">
        <f t="shared" ca="1" si="582"/>
        <v>0</v>
      </c>
      <c r="EL200" s="168">
        <f t="shared" ca="1" si="582"/>
        <v>1</v>
      </c>
      <c r="EM200" s="168">
        <f t="shared" ca="1" si="582"/>
        <v>1</v>
      </c>
      <c r="EN200" s="168">
        <f t="shared" ca="1" si="582"/>
        <v>1</v>
      </c>
      <c r="EO200" s="168">
        <f t="shared" ca="1" si="582"/>
        <v>0</v>
      </c>
      <c r="EP200" s="168">
        <f t="shared" ca="1" si="582"/>
        <v>0</v>
      </c>
      <c r="EQ200" s="168">
        <f t="shared" ca="1" si="582"/>
        <v>0</v>
      </c>
      <c r="ER200" s="168">
        <f t="shared" ca="1" si="582"/>
        <v>0</v>
      </c>
      <c r="ES200" s="168">
        <f t="shared" ca="1" si="582"/>
        <v>0</v>
      </c>
      <c r="ET200" s="168">
        <f t="shared" ca="1" si="582"/>
        <v>0</v>
      </c>
      <c r="EU200" s="168">
        <f t="shared" ca="1" si="582"/>
        <v>0</v>
      </c>
      <c r="EV200" s="168">
        <f t="shared" ca="1" si="582"/>
        <v>0</v>
      </c>
      <c r="EW200" s="168">
        <f t="shared" ca="1" si="582"/>
        <v>0</v>
      </c>
      <c r="EX200" s="168">
        <f t="shared" ca="1" si="582"/>
        <v>0</v>
      </c>
      <c r="EY200" s="166" cm="1">
        <f t="array" ref="EY200">INDEX(i.rev,$K200,EY$15)</f>
        <v>0</v>
      </c>
      <c r="EZ200" s="168">
        <f t="shared" ref="EZ200:EZ229" ca="1" si="583">OFFSET(EZ$5,$B200,0)</f>
        <v>0</v>
      </c>
      <c r="FA200" s="166" cm="1">
        <f t="array" ref="FA200">INDEX(i.rev,$K200,FA$15)</f>
        <v>1</v>
      </c>
      <c r="FB200" s="168">
        <f t="shared" ref="FB200:GG221" ca="1" si="584">OFFSET(FB$5,$B200,0)</f>
        <v>0</v>
      </c>
      <c r="FC200" s="168">
        <f t="shared" ca="1" si="584"/>
        <v>0</v>
      </c>
      <c r="FD200" s="168">
        <f t="shared" ca="1" si="584"/>
        <v>0</v>
      </c>
      <c r="FE200" s="168">
        <f t="shared" ca="1" si="584"/>
        <v>0</v>
      </c>
      <c r="FF200" s="168">
        <f t="shared" ca="1" si="584"/>
        <v>0</v>
      </c>
      <c r="FG200" s="168">
        <f t="shared" ca="1" si="584"/>
        <v>0</v>
      </c>
      <c r="FH200" s="168">
        <f t="shared" ca="1" si="584"/>
        <v>0</v>
      </c>
      <c r="FI200" s="10"/>
      <c r="FJ200" s="168" t="str">
        <f t="shared" ca="1" si="584"/>
        <v>-</v>
      </c>
      <c r="FK200" s="168" t="str">
        <f t="shared" ca="1" si="584"/>
        <v>-</v>
      </c>
      <c r="FL200" s="168" t="str">
        <f t="shared" ca="1" si="584"/>
        <v>-</v>
      </c>
      <c r="FM200" s="168" t="str">
        <f t="shared" ca="1" si="584"/>
        <v>-</v>
      </c>
      <c r="FN200" s="168" t="str">
        <f t="shared" ref="FN200:FN220" ca="1" si="585">OFFSET(FN$5,$B200,0)</f>
        <v>-</v>
      </c>
      <c r="FO200" s="166" t="b">
        <f t="shared" ref="FO200:FQ229" si="586">INDEX(i.TOL,$H200,FO$15)</f>
        <v>0</v>
      </c>
      <c r="FP200" s="166" t="b">
        <f t="shared" si="586"/>
        <v>0</v>
      </c>
      <c r="FQ200" s="166" t="b">
        <f t="shared" si="586"/>
        <v>1</v>
      </c>
      <c r="FR200" s="168">
        <f t="shared" ca="1" si="584"/>
        <v>0</v>
      </c>
      <c r="FS200" s="166">
        <f t="shared" ref="FS200:FT229" si="587">INDEX(i.scan,$U200)</f>
        <v>1</v>
      </c>
      <c r="FT200" s="166">
        <f t="shared" si="587"/>
        <v>1</v>
      </c>
      <c r="FU200" s="168" t="str">
        <f t="shared" ca="1" si="584"/>
        <v>-</v>
      </c>
      <c r="FV200" s="168" t="str">
        <f t="shared" ca="1" si="584"/>
        <v>-</v>
      </c>
      <c r="FW200" s="168" t="str">
        <f t="shared" ca="1" si="584"/>
        <v>-</v>
      </c>
      <c r="FX200" s="168" t="str">
        <f t="shared" ca="1" si="584"/>
        <v>-</v>
      </c>
      <c r="FY200" s="168" t="str">
        <f t="shared" ca="1" si="584"/>
        <v>-</v>
      </c>
      <c r="FZ200" s="168" t="str">
        <f t="shared" ca="1" si="584"/>
        <v>-</v>
      </c>
      <c r="GA200" s="168" t="str">
        <f t="shared" ca="1" si="584"/>
        <v>-</v>
      </c>
      <c r="GB200" s="168" t="str">
        <f t="shared" ca="1" si="584"/>
        <v>-</v>
      </c>
      <c r="GC200" s="168" t="str">
        <f t="shared" ca="1" si="584"/>
        <v>-</v>
      </c>
      <c r="GD200" s="168" t="b">
        <f t="shared" ca="1" si="584"/>
        <v>1</v>
      </c>
      <c r="GE200" s="168" t="str">
        <f t="shared" ca="1" si="584"/>
        <v>-</v>
      </c>
      <c r="GF200" s="168" t="str">
        <f t="shared" ca="1" si="584"/>
        <v>-</v>
      </c>
      <c r="GG200" s="168" t="str">
        <f ca="1">OFFSET(GG$5,$B200,0)</f>
        <v>-</v>
      </c>
      <c r="GH200" s="168" t="str">
        <f t="shared" ref="GH200:GW229" ca="1" si="588">OFFSET(GH$5,$B200,0)</f>
        <v>-</v>
      </c>
      <c r="GI200" s="168" t="str">
        <f ca="1">OFFSET(GI$5,$B200,0)</f>
        <v>-</v>
      </c>
      <c r="GJ200" s="168" t="str">
        <f t="shared" ref="GJ200:GY223" ca="1" si="589">OFFSET(GJ$5,$B200,0)</f>
        <v>-</v>
      </c>
      <c r="GK200" s="168" t="str">
        <f t="shared" ca="1" si="589"/>
        <v>-</v>
      </c>
      <c r="GL200" s="168" t="str">
        <f t="shared" ca="1" si="589"/>
        <v>-</v>
      </c>
      <c r="GM200" s="168" t="str">
        <f t="shared" ca="1" si="589"/>
        <v>-</v>
      </c>
      <c r="GN200" s="168" t="str">
        <f t="shared" ca="1" si="589"/>
        <v>-</v>
      </c>
      <c r="GO200" s="168" t="str">
        <f t="shared" ca="1" si="589"/>
        <v>-</v>
      </c>
      <c r="GP200" s="168" t="str">
        <f t="shared" ca="1" si="589"/>
        <v>-</v>
      </c>
      <c r="GQ200" s="168" t="str">
        <f t="shared" ca="1" si="589"/>
        <v>-</v>
      </c>
      <c r="GR200" s="168" t="str">
        <f t="shared" ca="1" si="589"/>
        <v>-</v>
      </c>
      <c r="GS200" s="168">
        <f t="shared" ca="1" si="589"/>
        <v>500</v>
      </c>
      <c r="GT200" s="168">
        <f t="shared" ca="1" si="589"/>
        <v>500</v>
      </c>
      <c r="GU200" s="168" t="str">
        <f t="shared" ca="1" si="589"/>
        <v>-</v>
      </c>
      <c r="GV200" s="168" t="str">
        <f t="shared" ca="1" si="589"/>
        <v>-</v>
      </c>
      <c r="GW200" s="168" t="str">
        <f t="shared" ca="1" si="589"/>
        <v>-</v>
      </c>
      <c r="GX200" s="168" t="str">
        <f t="shared" ca="1" si="589"/>
        <v>-</v>
      </c>
      <c r="GY200" s="168" t="str">
        <f t="shared" ca="1" si="589"/>
        <v>-</v>
      </c>
      <c r="GZ200" s="168" t="str">
        <f t="shared" ref="GZ200:IO206" ca="1" si="590">OFFSET(GZ$5,$B200,0)</f>
        <v>-</v>
      </c>
      <c r="HA200" s="168" t="str">
        <f t="shared" ca="1" si="590"/>
        <v>-</v>
      </c>
      <c r="HB200" s="168" t="str">
        <f t="shared" ca="1" si="590"/>
        <v>-</v>
      </c>
      <c r="HC200" s="168" t="str">
        <f t="shared" ca="1" si="590"/>
        <v>-</v>
      </c>
      <c r="HD200" s="168" t="str">
        <f t="shared" ca="1" si="590"/>
        <v>-</v>
      </c>
      <c r="HE200" s="168" t="str">
        <f t="shared" ca="1" si="590"/>
        <v>-</v>
      </c>
      <c r="HF200" s="168" t="str">
        <f t="shared" ca="1" si="590"/>
        <v>-</v>
      </c>
      <c r="HG200" s="168" t="str">
        <f t="shared" ca="1" si="590"/>
        <v>-</v>
      </c>
      <c r="HH200" s="168" t="str">
        <f t="shared" ca="1" si="590"/>
        <v>-</v>
      </c>
      <c r="HI200" s="168" t="str">
        <f t="shared" ca="1" si="590"/>
        <v>-</v>
      </c>
      <c r="HJ200" s="168" t="str">
        <f t="shared" ca="1" si="590"/>
        <v>-</v>
      </c>
      <c r="HK200" s="168" t="str">
        <f t="shared" ca="1" si="590"/>
        <v>-</v>
      </c>
      <c r="HL200" s="168" t="str">
        <f t="shared" ca="1" si="590"/>
        <v>-</v>
      </c>
      <c r="HM200" s="168" t="str">
        <f t="shared" ca="1" si="590"/>
        <v>-</v>
      </c>
      <c r="HN200" s="168" t="str">
        <f t="shared" ca="1" si="590"/>
        <v>-</v>
      </c>
      <c r="HO200" s="168" t="str">
        <f t="shared" ca="1" si="590"/>
        <v>-</v>
      </c>
      <c r="HP200" s="168" t="str">
        <f t="shared" ca="1" si="590"/>
        <v>-</v>
      </c>
      <c r="HQ200" s="168" t="str">
        <f t="shared" ca="1" si="590"/>
        <v>-</v>
      </c>
      <c r="HR200" s="168" t="str">
        <f t="shared" ca="1" si="590"/>
        <v>-</v>
      </c>
      <c r="HS200" s="168" t="str">
        <f t="shared" ca="1" si="590"/>
        <v>-</v>
      </c>
      <c r="HT200" s="168" t="str">
        <f t="shared" ca="1" si="590"/>
        <v>-</v>
      </c>
      <c r="HU200" s="168" t="str">
        <f t="shared" ca="1" si="590"/>
        <v>-</v>
      </c>
      <c r="HV200" s="168" t="str">
        <f t="shared" ca="1" si="590"/>
        <v>-</v>
      </c>
      <c r="HW200" s="168" t="str">
        <f t="shared" ca="1" si="590"/>
        <v>-</v>
      </c>
      <c r="HX200" s="168" t="str">
        <f t="shared" ca="1" si="590"/>
        <v>-</v>
      </c>
      <c r="HY200" s="168" t="str">
        <f t="shared" ca="1" si="590"/>
        <v>-</v>
      </c>
      <c r="HZ200" s="168" t="str">
        <f t="shared" ca="1" si="590"/>
        <v>-</v>
      </c>
      <c r="IA200" s="168" t="str">
        <f t="shared" ca="1" si="590"/>
        <v>-</v>
      </c>
      <c r="IB200" s="168" t="str">
        <f t="shared" ca="1" si="590"/>
        <v>-</v>
      </c>
      <c r="IC200" s="168" t="str">
        <f t="shared" ca="1" si="590"/>
        <v>-</v>
      </c>
      <c r="ID200" s="168" t="str">
        <f t="shared" ca="1" si="590"/>
        <v>-</v>
      </c>
      <c r="IE200" s="168" t="str">
        <f t="shared" ca="1" si="590"/>
        <v>-</v>
      </c>
      <c r="IF200" s="168" t="str">
        <f t="shared" ca="1" si="590"/>
        <v>-</v>
      </c>
      <c r="IG200" s="168" t="str">
        <f t="shared" ca="1" si="590"/>
        <v>-</v>
      </c>
      <c r="IH200" s="168" t="str">
        <f t="shared" ca="1" si="590"/>
        <v>-</v>
      </c>
      <c r="II200" s="168" t="str">
        <f t="shared" ca="1" si="590"/>
        <v>-</v>
      </c>
      <c r="IJ200" s="168" t="str">
        <f t="shared" ca="1" si="590"/>
        <v>-</v>
      </c>
      <c r="IK200" s="168" t="str">
        <f t="shared" ca="1" si="590"/>
        <v>-</v>
      </c>
      <c r="IL200" s="168" t="str">
        <f t="shared" ca="1" si="590"/>
        <v>-</v>
      </c>
      <c r="IM200" s="168" t="str">
        <f t="shared" ca="1" si="590"/>
        <v>-</v>
      </c>
      <c r="IN200" s="168" t="str">
        <f t="shared" ca="1" si="590"/>
        <v>-</v>
      </c>
      <c r="IO200" s="168" t="str">
        <f t="shared" ca="1" si="590"/>
        <v>-</v>
      </c>
      <c r="IP200" s="168" t="str">
        <f t="shared" ref="IP200:IY225" ca="1" si="591">OFFSET(IP$5,$B200,0)</f>
        <v>-</v>
      </c>
      <c r="IQ200" s="168" t="str">
        <f t="shared" ca="1" si="591"/>
        <v>-</v>
      </c>
      <c r="IR200" s="168" t="str">
        <f t="shared" ca="1" si="591"/>
        <v>-</v>
      </c>
      <c r="IS200" s="168" t="str">
        <f t="shared" ca="1" si="591"/>
        <v>-</v>
      </c>
      <c r="IT200" s="168" t="str">
        <f t="shared" ca="1" si="591"/>
        <v>-</v>
      </c>
      <c r="IU200" s="168" t="str">
        <f t="shared" ca="1" si="591"/>
        <v>-</v>
      </c>
      <c r="IV200" s="168" t="str">
        <f t="shared" ca="1" si="591"/>
        <v>-</v>
      </c>
      <c r="IW200" s="168" t="str">
        <f t="shared" ca="1" si="591"/>
        <v>-</v>
      </c>
      <c r="IX200" s="168" t="str">
        <f t="shared" ca="1" si="591"/>
        <v>-</v>
      </c>
      <c r="IY200" s="168" t="str">
        <f t="shared" ca="1" si="591"/>
        <v>-</v>
      </c>
      <c r="IZ200" s="10"/>
      <c r="JA200" s="166">
        <f t="shared" ref="JA200:JA229" si="592">INDEX(i.interest_rate,$O200)</f>
        <v>4.4999999999999998E-2</v>
      </c>
      <c r="JB200" s="166">
        <f t="shared" ref="JB200:JB229" si="593">INDEX(i.opp_cost_capital,$P200)</f>
        <v>4.4999999999999998E-2</v>
      </c>
      <c r="JC200" s="168">
        <f t="shared" ref="JC200:KI223" ca="1" si="594">OFFSET(JC$5,$B200,0)</f>
        <v>1</v>
      </c>
      <c r="JD200" s="168">
        <f t="shared" ca="1" si="594"/>
        <v>0</v>
      </c>
      <c r="JE200" s="168">
        <f t="shared" ca="1" si="594"/>
        <v>1</v>
      </c>
      <c r="JF200" s="168">
        <f t="shared" ca="1" si="594"/>
        <v>1</v>
      </c>
      <c r="JG200" s="168">
        <f t="shared" ca="1" si="594"/>
        <v>0</v>
      </c>
      <c r="JH200" s="168">
        <f t="shared" ca="1" si="594"/>
        <v>70</v>
      </c>
      <c r="JI200" s="168">
        <f t="shared" ca="1" si="594"/>
        <v>50</v>
      </c>
      <c r="JJ200" s="168">
        <f t="shared" ca="1" si="594"/>
        <v>70</v>
      </c>
      <c r="JK200" s="168">
        <f t="shared" ca="1" si="594"/>
        <v>50</v>
      </c>
      <c r="JL200" s="166">
        <f t="shared" ref="JL200:JL229" si="595">INDEX(i.WoolPrices,$V200,JL$15)</f>
        <v>1</v>
      </c>
      <c r="JM200" s="166">
        <f t="shared" ref="JM200:JM229" si="596">INDEX(i.MeatPrices,$W200,JM$15)</f>
        <v>1</v>
      </c>
      <c r="JN200" s="166">
        <f t="shared" ref="JN200:JN229" si="597">INDEX(i.GrainPrices,$X200,JN$15)</f>
        <v>1</v>
      </c>
      <c r="JO200" s="166">
        <f t="shared" ref="JO200:JP229" si="598">INDEX(i.GrainPrices_k,$Y200,JO$15)</f>
        <v>1</v>
      </c>
      <c r="JP200" s="166">
        <f t="shared" si="598"/>
        <v>1</v>
      </c>
      <c r="JQ200" s="168">
        <f t="shared" ca="1" si="594"/>
        <v>1</v>
      </c>
      <c r="JR200" s="10"/>
      <c r="JS200" s="168">
        <f t="shared" ca="1" si="594"/>
        <v>1</v>
      </c>
      <c r="JT200" s="166">
        <f t="shared" ref="JT200:JT229" si="599">INDEX(i.pasture_prod,$T200)</f>
        <v>1</v>
      </c>
      <c r="JU200" s="168">
        <f t="shared" ref="JU200:JU223" ca="1" si="600">OFFSET(JU$5,$B200,0)</f>
        <v>1</v>
      </c>
      <c r="JV200" s="168">
        <f t="shared" ca="1" si="594"/>
        <v>1</v>
      </c>
      <c r="JW200" s="168">
        <f t="shared" ca="1" si="594"/>
        <v>1</v>
      </c>
      <c r="JX200" s="168">
        <f t="shared" ref="JX200:JX223" ca="1" si="601">OFFSET(JX$5,$B200,0)</f>
        <v>1</v>
      </c>
      <c r="JY200" s="168">
        <f t="shared" ca="1" si="594"/>
        <v>1</v>
      </c>
      <c r="JZ200" s="168">
        <f t="shared" ca="1" si="594"/>
        <v>1</v>
      </c>
      <c r="KA200" s="166">
        <f t="shared" ref="KA200:KA229" si="602">INDEX(i.pasture_prod,$T200)</f>
        <v>1</v>
      </c>
      <c r="KB200" s="166">
        <f t="shared" ref="KB200:KB229" si="603">INDEX(i.all_rot_yield,$S200)</f>
        <v>1</v>
      </c>
      <c r="KC200" s="166">
        <f t="shared" ref="KC200:KC229" si="604">INDEX(i.mach_option,$N200)</f>
        <v>1</v>
      </c>
      <c r="KD200" s="166">
        <f t="shared" ref="KD200:KD229" si="605">INDEX(overdraw,$M200)</f>
        <v>500000</v>
      </c>
      <c r="KE200" s="168" t="str">
        <f t="shared" ref="KE200:KE229" ca="1" si="606">OFFSET(KE$5,$B200,0)</f>
        <v>-</v>
      </c>
      <c r="KF200" s="166" t="str">
        <f t="shared" ref="KF200:KF229" si="607">INDEX(i.casual_ub,$Q200)</f>
        <v>-</v>
      </c>
      <c r="KG200" s="166" t="str">
        <f t="shared" ref="KG200:KG229" si="608">INDEX(i.seedharv_casual_ub,$Q200)</f>
        <v>-</v>
      </c>
      <c r="KH200" s="166" t="b">
        <f t="shared" ref="KH200:KH229" si="609">INDEX(i.cropgraze_inc,$R200)</f>
        <v>0</v>
      </c>
      <c r="KI200" s="168">
        <f t="shared" ca="1" si="594"/>
        <v>0</v>
      </c>
      <c r="KJ200" s="27">
        <v>0</v>
      </c>
    </row>
    <row r="201" spans="1:296" s="148" customFormat="1" outlineLevel="1">
      <c r="A201" s="126">
        <f t="shared" si="13"/>
        <v>196</v>
      </c>
      <c r="B201" s="126">
        <f t="shared" ref="B201:B229" si="610">$A$18</f>
        <v>13</v>
      </c>
      <c r="C201" s="148">
        <f>C200</f>
        <v>1002</v>
      </c>
      <c r="D201" s="148" t="s">
        <v>884</v>
      </c>
      <c r="E201" s="148" t="b">
        <f t="shared" ref="E201:E229" si="611">J201=1</f>
        <v>1</v>
      </c>
      <c r="F201" s="148" t="b">
        <v>0</v>
      </c>
      <c r="G201" s="148" t="b">
        <f t="shared" ref="G201:G229" si="612">E201</f>
        <v>1</v>
      </c>
      <c r="H201" s="144">
        <f t="shared" ref="H201:U201" ca="1" si="613">OFFSET(H201,-1,0)</f>
        <v>3</v>
      </c>
      <c r="I201" s="32">
        <v>1</v>
      </c>
      <c r="J201" s="32">
        <v>1</v>
      </c>
      <c r="K201" s="144">
        <f t="shared" ca="1" si="613"/>
        <v>1</v>
      </c>
      <c r="L201" s="144">
        <f t="shared" ca="1" si="613"/>
        <v>1</v>
      </c>
      <c r="M201" s="144">
        <f t="shared" ca="1" si="613"/>
        <v>2</v>
      </c>
      <c r="N201" s="144">
        <f t="shared" ca="1" si="613"/>
        <v>1</v>
      </c>
      <c r="O201" s="144">
        <f t="shared" ca="1" si="613"/>
        <v>1</v>
      </c>
      <c r="P201" s="144">
        <f t="shared" ca="1" si="613"/>
        <v>1</v>
      </c>
      <c r="Q201" s="144">
        <f t="shared" ca="1" si="613"/>
        <v>1</v>
      </c>
      <c r="R201" s="144">
        <f t="shared" ca="1" si="613"/>
        <v>2</v>
      </c>
      <c r="S201" s="144">
        <f t="shared" ca="1" si="613"/>
        <v>1</v>
      </c>
      <c r="T201" s="144">
        <f t="shared" ca="1" si="613"/>
        <v>1</v>
      </c>
      <c r="U201" s="144">
        <f t="shared" ca="1" si="613"/>
        <v>1</v>
      </c>
      <c r="V201" s="32">
        <v>2</v>
      </c>
      <c r="W201" s="32">
        <v>2</v>
      </c>
      <c r="X201" s="32">
        <v>2</v>
      </c>
      <c r="Y201" s="144">
        <f t="shared" ref="Y201:Y214" ca="1" si="614">OFFSET(Y201,-1,0)</f>
        <v>1</v>
      </c>
      <c r="AA201" s="162" t="str" cm="1">
        <f t="array" aca="1" ref="AA201" ca="1">TEXT(LEFT(OFFSET(AA201,-1,0),5)+1,"00000")&amp;MID(OFFSET(AA201,-1,0),6,FIND(" ",OFFSET(AA201,-1,0),7)-5)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IF($JL201=1,""," WP"&amp;TEXT($JL201*100,"000p"))                &amp; IF($JM201=1,""," MP"&amp;TEXT($JM201*100,"000p"))                      &amp; IF($JN201=1,""," GP"&amp;TEXT($JN201*100,"000p"))          &amp; IF($JO201=1,""," Can"&amp;TEXT($JO201*100,"000p"))
&amp; " (F"&amp;3+IFERROR(1*$CH201,0)+IFERROR(1*$CI201,0)&amp;3-IFERROR(1*NOT($CK201),0)&amp;"N"&amp;$CP201&amp;$CQ201&amp;")"</f>
        <v>00001 Price SE Overdraw500000 CropgrazeFALSE WP070p MP070p GP070p (F33N11)</v>
      </c>
      <c r="AB201" s="10" t="str">
        <f ca="1">IF(COUNTIF(AA$5:AA201,AA201)=1,"-","Dup")</f>
        <v>-</v>
      </c>
      <c r="AC201" s="10"/>
      <c r="AD201" s="168" t="str">
        <f t="shared" ca="1" si="572"/>
        <v>-</v>
      </c>
      <c r="AE201" s="168" t="str">
        <f t="shared" ca="1" si="572"/>
        <v>-</v>
      </c>
      <c r="AF201" s="168" t="str">
        <f t="shared" ca="1" si="572"/>
        <v>-</v>
      </c>
      <c r="AG201" s="168" t="str">
        <f t="shared" ca="1" si="572"/>
        <v>-</v>
      </c>
      <c r="AH201" s="168" t="str">
        <f t="shared" ca="1" si="572"/>
        <v>-</v>
      </c>
      <c r="AI201" s="168" t="b">
        <f t="shared" ca="1" si="572"/>
        <v>1</v>
      </c>
      <c r="AJ201" s="10"/>
      <c r="AK201" s="166" t="b">
        <f t="shared" si="573"/>
        <v>1</v>
      </c>
      <c r="AL201" s="166" t="str">
        <f t="shared" si="573"/>
        <v>-</v>
      </c>
      <c r="AM201" s="166" t="str">
        <f t="shared" si="573"/>
        <v>-</v>
      </c>
      <c r="AN201" s="166" t="str">
        <f t="shared" si="573"/>
        <v>-</v>
      </c>
      <c r="AO201" s="166" t="b">
        <f t="shared" si="573"/>
        <v>0</v>
      </c>
      <c r="AP201" s="166" t="b">
        <f t="shared" si="573"/>
        <v>0</v>
      </c>
      <c r="AQ201" s="166">
        <f t="shared" ca="1" si="574"/>
        <v>0</v>
      </c>
      <c r="AR201" s="166" t="b">
        <f t="shared" si="575"/>
        <v>0</v>
      </c>
      <c r="AS201" s="166" t="b">
        <f t="shared" si="575"/>
        <v>0</v>
      </c>
      <c r="AT201" s="166" t="str">
        <f t="shared" si="575"/>
        <v>-</v>
      </c>
      <c r="AU201" s="166" t="str">
        <f t="shared" si="575"/>
        <v>-</v>
      </c>
      <c r="AV201" s="166" t="str">
        <f t="shared" si="575"/>
        <v>-</v>
      </c>
      <c r="AW201" s="10"/>
      <c r="AX201" s="166" t="b">
        <f t="shared" si="576"/>
        <v>1</v>
      </c>
      <c r="AY201" s="168" t="b">
        <f t="shared" ca="1" si="577"/>
        <v>1</v>
      </c>
      <c r="AZ201" s="168" t="b">
        <f t="shared" ca="1" si="577"/>
        <v>1</v>
      </c>
      <c r="BA201" s="167">
        <f t="shared" ca="1" si="578"/>
        <v>3110</v>
      </c>
      <c r="BB201" s="168" t="str">
        <f t="shared" ca="1" si="579"/>
        <v>-</v>
      </c>
      <c r="BC201" s="168" t="str">
        <f t="shared" ca="1" si="579"/>
        <v>-</v>
      </c>
      <c r="BD201" s="168" t="str">
        <f t="shared" ca="1" si="579"/>
        <v>-</v>
      </c>
      <c r="BE201" s="168" t="str">
        <f t="shared" ca="1" si="579"/>
        <v>-</v>
      </c>
      <c r="BF201" s="168" t="str">
        <f t="shared" ca="1" si="579"/>
        <v>-</v>
      </c>
      <c r="BG201" s="168">
        <f t="shared" ca="1" si="579"/>
        <v>1</v>
      </c>
      <c r="BH201" s="168">
        <f t="shared" ca="1" si="579"/>
        <v>1</v>
      </c>
      <c r="BI201" s="168" t="str">
        <f t="shared" ca="1" si="579"/>
        <v>-</v>
      </c>
      <c r="BJ201" s="168" t="str">
        <f t="shared" ca="1" si="579"/>
        <v>-</v>
      </c>
      <c r="BK201" s="10"/>
      <c r="BL201" s="168" t="str">
        <f t="shared" ca="1" si="579"/>
        <v>-</v>
      </c>
      <c r="BM201" s="168" t="str">
        <f t="shared" ca="1" si="579"/>
        <v>-</v>
      </c>
      <c r="BN201" s="168" t="str">
        <f t="shared" ca="1" si="579"/>
        <v>-</v>
      </c>
      <c r="BO201" s="168" t="str">
        <f t="shared" ca="1" si="579"/>
        <v>-</v>
      </c>
      <c r="BP201" s="168" t="str">
        <f t="shared" ca="1" si="579"/>
        <v>-</v>
      </c>
      <c r="BQ201" s="168" t="str">
        <f t="shared" ca="1" si="579"/>
        <v>-</v>
      </c>
      <c r="BR201" s="168" t="str">
        <f t="shared" ca="1" si="579"/>
        <v>-</v>
      </c>
      <c r="BS201" s="168" t="str">
        <f t="shared" ca="1" si="579"/>
        <v>-</v>
      </c>
      <c r="BT201" s="168" t="str">
        <f t="shared" ca="1" si="579"/>
        <v>-</v>
      </c>
      <c r="BU201" s="168" t="str">
        <f t="shared" ca="1" si="579"/>
        <v>-</v>
      </c>
      <c r="BV201" s="168" t="str">
        <f t="shared" ca="1" si="579"/>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580"/>
        <v>-</v>
      </c>
      <c r="CI201" s="168" t="str">
        <f t="shared" ca="1" si="580"/>
        <v>-</v>
      </c>
      <c r="CJ201" s="168" t="str">
        <f t="shared" ca="1" si="580"/>
        <v>-</v>
      </c>
      <c r="CK201" s="168" t="str">
        <f t="shared" ca="1" si="580"/>
        <v>-</v>
      </c>
      <c r="CL201" s="168" t="str">
        <f t="shared" ca="1" si="580"/>
        <v>-</v>
      </c>
      <c r="CM201" s="168" t="str">
        <f t="shared" ca="1" si="580"/>
        <v>-</v>
      </c>
      <c r="CN201" s="168" t="str">
        <f t="shared" ca="1" si="580"/>
        <v>-</v>
      </c>
      <c r="CO201" s="168" t="str">
        <f t="shared" ca="1" si="580"/>
        <v>-</v>
      </c>
      <c r="CP201" s="168">
        <f t="shared" ca="1" si="580"/>
        <v>1</v>
      </c>
      <c r="CQ201" s="168">
        <f t="shared" ca="1" si="580"/>
        <v>1</v>
      </c>
      <c r="CR201" s="168">
        <f t="shared" ca="1" si="580"/>
        <v>0</v>
      </c>
      <c r="CS201" s="168" t="str">
        <f t="shared" ca="1" si="580"/>
        <v>-</v>
      </c>
      <c r="CT201" s="168" t="str">
        <f t="shared" ca="1" si="580"/>
        <v>-</v>
      </c>
      <c r="CU201" s="168" t="str">
        <f t="shared" ca="1" si="580"/>
        <v>-</v>
      </c>
      <c r="CV201" s="168" t="str">
        <f t="shared" ca="1" si="580"/>
        <v>-</v>
      </c>
      <c r="CW201" s="168" t="str">
        <f t="shared" ca="1" si="580"/>
        <v>-</v>
      </c>
      <c r="CX201" s="168" t="str">
        <f t="shared" ca="1" si="580"/>
        <v>-</v>
      </c>
      <c r="CY201" s="168" t="str">
        <f t="shared" ca="1" si="580"/>
        <v>-</v>
      </c>
      <c r="CZ201" s="168">
        <f t="shared" ca="1" si="580"/>
        <v>0</v>
      </c>
      <c r="DA201" s="168" t="str">
        <f t="shared" ca="1" si="580"/>
        <v>-</v>
      </c>
      <c r="DB201" s="168" t="str">
        <f t="shared" ca="1" si="580"/>
        <v>-</v>
      </c>
      <c r="DC201" s="168" t="str">
        <f t="shared" ca="1" si="580"/>
        <v>-</v>
      </c>
      <c r="DD201" s="168" t="str">
        <f t="shared" ca="1" si="580"/>
        <v>-</v>
      </c>
      <c r="DE201" s="168" t="str">
        <f t="shared" ca="1" si="580"/>
        <v>-</v>
      </c>
      <c r="DF201" s="168">
        <f t="shared" ca="1" si="580"/>
        <v>0</v>
      </c>
      <c r="DG201" s="168">
        <f t="shared" ca="1" si="580"/>
        <v>0</v>
      </c>
      <c r="DH201" s="168">
        <f t="shared" ca="1" si="580"/>
        <v>0</v>
      </c>
      <c r="DI201" s="168">
        <f t="shared" ca="1" si="580"/>
        <v>0</v>
      </c>
      <c r="DJ201" s="168">
        <f t="shared" ca="1" si="580"/>
        <v>0</v>
      </c>
      <c r="DK201" s="168">
        <f t="shared" ca="1" si="580"/>
        <v>0</v>
      </c>
      <c r="DL201" s="168">
        <f t="shared" ca="1" si="580"/>
        <v>0</v>
      </c>
      <c r="DM201" s="168" t="str">
        <f t="shared" ca="1" si="580"/>
        <v>-</v>
      </c>
      <c r="DN201" s="168" t="str">
        <f t="shared" ca="1" si="580"/>
        <v>-</v>
      </c>
      <c r="DO201" s="168" t="str">
        <f t="shared" ca="1" si="580"/>
        <v>-</v>
      </c>
      <c r="DP201" s="168" t="str">
        <f t="shared" ca="1" si="580"/>
        <v>-</v>
      </c>
      <c r="DQ201" s="168" t="str">
        <f t="shared" ca="1" si="580"/>
        <v>-</v>
      </c>
      <c r="DR201" s="168" t="str">
        <f t="shared" ca="1" si="580"/>
        <v>-</v>
      </c>
      <c r="DS201" s="168" t="str">
        <f t="shared" ca="1" si="580"/>
        <v>-</v>
      </c>
      <c r="DT201" s="168" t="str">
        <f t="shared" ca="1" si="580"/>
        <v>-</v>
      </c>
      <c r="DU201" s="168" t="str">
        <f t="shared" ca="1" si="580"/>
        <v>-</v>
      </c>
      <c r="DV201" s="168" t="str">
        <f t="shared" ca="1" si="580"/>
        <v>-</v>
      </c>
      <c r="DW201" s="168" t="str">
        <f t="shared" ca="1" si="580"/>
        <v>-</v>
      </c>
      <c r="DX201" s="10"/>
      <c r="DY201" s="168">
        <f t="shared" ca="1" si="580"/>
        <v>1</v>
      </c>
      <c r="DZ201" s="168" t="str">
        <f t="shared" ca="1" si="580"/>
        <v>-</v>
      </c>
      <c r="EA201" s="168" t="str">
        <f t="shared" ca="1" si="580"/>
        <v>-</v>
      </c>
      <c r="EB201" s="168" t="str">
        <f t="shared" ca="1" si="580"/>
        <v>-</v>
      </c>
      <c r="EC201" s="168" t="str">
        <f t="shared" ca="1" si="581"/>
        <v>-</v>
      </c>
      <c r="ED201" s="168" t="b">
        <f t="shared" ca="1" si="581"/>
        <v>0</v>
      </c>
      <c r="EE201" s="168" t="str">
        <f t="shared" ca="1" si="581"/>
        <v>-</v>
      </c>
      <c r="EF201" s="168">
        <f t="shared" ca="1" si="581"/>
        <v>0</v>
      </c>
      <c r="EG201" s="168" t="str">
        <f t="shared" ca="1" si="581"/>
        <v>-</v>
      </c>
      <c r="EH201" s="166" cm="1">
        <f t="array" aca="1" ref="EH201" ca="1">INDEX(i.rev,$K201,EH$15)</f>
        <v>1</v>
      </c>
      <c r="EI201" s="168">
        <f t="shared" ca="1" si="582"/>
        <v>0</v>
      </c>
      <c r="EJ201" s="168">
        <f t="shared" ca="1" si="582"/>
        <v>1</v>
      </c>
      <c r="EK201" s="168">
        <f t="shared" ca="1" si="582"/>
        <v>0</v>
      </c>
      <c r="EL201" s="168">
        <f t="shared" ca="1" si="582"/>
        <v>1</v>
      </c>
      <c r="EM201" s="168">
        <f t="shared" ca="1" si="582"/>
        <v>1</v>
      </c>
      <c r="EN201" s="168">
        <f t="shared" ca="1" si="582"/>
        <v>1</v>
      </c>
      <c r="EO201" s="168">
        <f t="shared" ca="1" si="582"/>
        <v>0</v>
      </c>
      <c r="EP201" s="168">
        <f t="shared" ca="1" si="582"/>
        <v>0</v>
      </c>
      <c r="EQ201" s="168">
        <f t="shared" ca="1" si="582"/>
        <v>0</v>
      </c>
      <c r="ER201" s="168">
        <f t="shared" ca="1" si="582"/>
        <v>0</v>
      </c>
      <c r="ES201" s="168">
        <f t="shared" ca="1" si="582"/>
        <v>0</v>
      </c>
      <c r="ET201" s="168">
        <f t="shared" ca="1" si="582"/>
        <v>0</v>
      </c>
      <c r="EU201" s="168">
        <f t="shared" ca="1" si="582"/>
        <v>0</v>
      </c>
      <c r="EV201" s="168">
        <f t="shared" ca="1" si="582"/>
        <v>0</v>
      </c>
      <c r="EW201" s="168">
        <f t="shared" ca="1" si="582"/>
        <v>0</v>
      </c>
      <c r="EX201" s="168">
        <f t="shared" ca="1" si="582"/>
        <v>0</v>
      </c>
      <c r="EY201" s="166" cm="1">
        <f t="array" aca="1" ref="EY201" ca="1">INDEX(i.rev,$K201,EY$15)</f>
        <v>0</v>
      </c>
      <c r="EZ201" s="168">
        <f t="shared" ca="1" si="583"/>
        <v>0</v>
      </c>
      <c r="FA201" s="166" cm="1">
        <f t="array" aca="1" ref="FA201" ca="1">INDEX(i.rev,$K201,FA$15)</f>
        <v>1</v>
      </c>
      <c r="FB201" s="168">
        <f t="shared" ca="1" si="584"/>
        <v>0</v>
      </c>
      <c r="FC201" s="168">
        <f t="shared" ca="1" si="584"/>
        <v>0</v>
      </c>
      <c r="FD201" s="168">
        <f t="shared" ca="1" si="584"/>
        <v>0</v>
      </c>
      <c r="FE201" s="168">
        <f t="shared" ca="1" si="584"/>
        <v>0</v>
      </c>
      <c r="FF201" s="168">
        <f t="shared" ca="1" si="584"/>
        <v>0</v>
      </c>
      <c r="FG201" s="168">
        <f t="shared" ca="1" si="584"/>
        <v>0</v>
      </c>
      <c r="FH201" s="168">
        <f t="shared" ca="1" si="584"/>
        <v>0</v>
      </c>
      <c r="FI201" s="10"/>
      <c r="FJ201" s="168" t="str">
        <f t="shared" ca="1" si="584"/>
        <v>-</v>
      </c>
      <c r="FK201" s="168" t="str">
        <f t="shared" ca="1" si="584"/>
        <v>-</v>
      </c>
      <c r="FL201" s="168" t="str">
        <f t="shared" ca="1" si="584"/>
        <v>-</v>
      </c>
      <c r="FM201" s="168" t="str">
        <f t="shared" ca="1" si="584"/>
        <v>-</v>
      </c>
      <c r="FN201" s="168" t="str">
        <f t="shared" ca="1" si="585"/>
        <v>-</v>
      </c>
      <c r="FO201" s="166" t="b">
        <f t="shared" ca="1" si="586"/>
        <v>0</v>
      </c>
      <c r="FP201" s="166" t="b">
        <f t="shared" ca="1" si="586"/>
        <v>0</v>
      </c>
      <c r="FQ201" s="166" t="b">
        <f t="shared" ca="1" si="586"/>
        <v>1</v>
      </c>
      <c r="FR201" s="168">
        <f t="shared" ca="1" si="584"/>
        <v>0</v>
      </c>
      <c r="FS201" s="166">
        <f t="shared" ca="1" si="587"/>
        <v>1</v>
      </c>
      <c r="FT201" s="166">
        <f t="shared" ca="1" si="587"/>
        <v>1</v>
      </c>
      <c r="FU201" s="168" t="str">
        <f t="shared" ca="1" si="584"/>
        <v>-</v>
      </c>
      <c r="FV201" s="168" t="str">
        <f t="shared" ca="1" si="584"/>
        <v>-</v>
      </c>
      <c r="FW201" s="168" t="str">
        <f t="shared" ca="1" si="584"/>
        <v>-</v>
      </c>
      <c r="FX201" s="168" t="str">
        <f t="shared" ca="1" si="584"/>
        <v>-</v>
      </c>
      <c r="FY201" s="168" t="str">
        <f t="shared" ca="1" si="584"/>
        <v>-</v>
      </c>
      <c r="FZ201" s="168" t="str">
        <f t="shared" ca="1" si="584"/>
        <v>-</v>
      </c>
      <c r="GA201" s="168" t="str">
        <f t="shared" ca="1" si="584"/>
        <v>-</v>
      </c>
      <c r="GB201" s="168" t="str">
        <f t="shared" ca="1" si="584"/>
        <v>-</v>
      </c>
      <c r="GC201" s="168" t="str">
        <f t="shared" ca="1" si="584"/>
        <v>-</v>
      </c>
      <c r="GD201" s="168" t="b">
        <f t="shared" ca="1" si="584"/>
        <v>1</v>
      </c>
      <c r="GE201" s="168" t="str">
        <f t="shared" ca="1" si="584"/>
        <v>-</v>
      </c>
      <c r="GF201" s="168" t="str">
        <f t="shared" ca="1" si="584"/>
        <v>-</v>
      </c>
      <c r="GG201" s="168" t="str">
        <f t="shared" ca="1" si="584"/>
        <v>-</v>
      </c>
      <c r="GH201" s="168" t="str">
        <f t="shared" ca="1" si="588"/>
        <v>-</v>
      </c>
      <c r="GI201" s="168" t="str">
        <f t="shared" ca="1" si="588"/>
        <v>-</v>
      </c>
      <c r="GJ201" s="168" t="str">
        <f t="shared" ca="1" si="589"/>
        <v>-</v>
      </c>
      <c r="GK201" s="168" t="str">
        <f t="shared" ca="1" si="589"/>
        <v>-</v>
      </c>
      <c r="GL201" s="168" t="str">
        <f t="shared" ca="1" si="589"/>
        <v>-</v>
      </c>
      <c r="GM201" s="168" t="str">
        <f t="shared" ca="1" si="589"/>
        <v>-</v>
      </c>
      <c r="GN201" s="168" t="str">
        <f t="shared" ca="1" si="589"/>
        <v>-</v>
      </c>
      <c r="GO201" s="168" t="str">
        <f t="shared" ca="1" si="589"/>
        <v>-</v>
      </c>
      <c r="GP201" s="168" t="str">
        <f t="shared" ca="1" si="589"/>
        <v>-</v>
      </c>
      <c r="GQ201" s="168" t="str">
        <f t="shared" ca="1" si="589"/>
        <v>-</v>
      </c>
      <c r="GR201" s="168" t="str">
        <f t="shared" ca="1" si="589"/>
        <v>-</v>
      </c>
      <c r="GS201" s="168">
        <f t="shared" ca="1" si="589"/>
        <v>500</v>
      </c>
      <c r="GT201" s="168">
        <f t="shared" ca="1" si="589"/>
        <v>500</v>
      </c>
      <c r="GU201" s="168" t="str">
        <f t="shared" ca="1" si="589"/>
        <v>-</v>
      </c>
      <c r="GV201" s="168" t="str">
        <f t="shared" ca="1" si="589"/>
        <v>-</v>
      </c>
      <c r="GW201" s="168" t="str">
        <f t="shared" ca="1" si="589"/>
        <v>-</v>
      </c>
      <c r="GX201" s="168" t="str">
        <f t="shared" ca="1" si="589"/>
        <v>-</v>
      </c>
      <c r="GY201" s="168" t="str">
        <f t="shared" ca="1" si="589"/>
        <v>-</v>
      </c>
      <c r="GZ201" s="168" t="str">
        <f t="shared" ca="1" si="590"/>
        <v>-</v>
      </c>
      <c r="HA201" s="168" t="str">
        <f t="shared" ca="1" si="590"/>
        <v>-</v>
      </c>
      <c r="HB201" s="168" t="str">
        <f t="shared" ca="1" si="590"/>
        <v>-</v>
      </c>
      <c r="HC201" s="168" t="str">
        <f t="shared" ca="1" si="590"/>
        <v>-</v>
      </c>
      <c r="HD201" s="168" t="str">
        <f t="shared" ca="1" si="590"/>
        <v>-</v>
      </c>
      <c r="HE201" s="168" t="str">
        <f t="shared" ca="1" si="590"/>
        <v>-</v>
      </c>
      <c r="HF201" s="168" t="str">
        <f t="shared" ca="1" si="590"/>
        <v>-</v>
      </c>
      <c r="HG201" s="168" t="str">
        <f t="shared" ca="1" si="590"/>
        <v>-</v>
      </c>
      <c r="HH201" s="168" t="str">
        <f t="shared" ca="1" si="590"/>
        <v>-</v>
      </c>
      <c r="HI201" s="168" t="str">
        <f t="shared" ca="1" si="590"/>
        <v>-</v>
      </c>
      <c r="HJ201" s="168" t="str">
        <f t="shared" ca="1" si="590"/>
        <v>-</v>
      </c>
      <c r="HK201" s="168" t="str">
        <f t="shared" ca="1" si="590"/>
        <v>-</v>
      </c>
      <c r="HL201" s="168" t="str">
        <f t="shared" ca="1" si="590"/>
        <v>-</v>
      </c>
      <c r="HM201" s="168" t="str">
        <f t="shared" ca="1" si="590"/>
        <v>-</v>
      </c>
      <c r="HN201" s="168" t="str">
        <f t="shared" ca="1" si="590"/>
        <v>-</v>
      </c>
      <c r="HO201" s="168" t="str">
        <f t="shared" ca="1" si="590"/>
        <v>-</v>
      </c>
      <c r="HP201" s="168" t="str">
        <f t="shared" ca="1" si="590"/>
        <v>-</v>
      </c>
      <c r="HQ201" s="168" t="str">
        <f t="shared" ca="1" si="590"/>
        <v>-</v>
      </c>
      <c r="HR201" s="168" t="str">
        <f t="shared" ca="1" si="590"/>
        <v>-</v>
      </c>
      <c r="HS201" s="168" t="str">
        <f t="shared" ca="1" si="590"/>
        <v>-</v>
      </c>
      <c r="HT201" s="168" t="str">
        <f t="shared" ca="1" si="590"/>
        <v>-</v>
      </c>
      <c r="HU201" s="168" t="str">
        <f t="shared" ca="1" si="590"/>
        <v>-</v>
      </c>
      <c r="HV201" s="168" t="str">
        <f t="shared" ca="1" si="590"/>
        <v>-</v>
      </c>
      <c r="HW201" s="168" t="str">
        <f t="shared" ca="1" si="590"/>
        <v>-</v>
      </c>
      <c r="HX201" s="168" t="str">
        <f t="shared" ca="1" si="590"/>
        <v>-</v>
      </c>
      <c r="HY201" s="168" t="str">
        <f t="shared" ca="1" si="590"/>
        <v>-</v>
      </c>
      <c r="HZ201" s="168" t="str">
        <f t="shared" ca="1" si="590"/>
        <v>-</v>
      </c>
      <c r="IA201" s="168" t="str">
        <f t="shared" ca="1" si="590"/>
        <v>-</v>
      </c>
      <c r="IB201" s="168" t="str">
        <f t="shared" ca="1" si="590"/>
        <v>-</v>
      </c>
      <c r="IC201" s="168" t="str">
        <f t="shared" ca="1" si="590"/>
        <v>-</v>
      </c>
      <c r="ID201" s="168" t="str">
        <f t="shared" ca="1" si="590"/>
        <v>-</v>
      </c>
      <c r="IE201" s="168" t="str">
        <f t="shared" ca="1" si="590"/>
        <v>-</v>
      </c>
      <c r="IF201" s="168" t="str">
        <f t="shared" ca="1" si="590"/>
        <v>-</v>
      </c>
      <c r="IG201" s="168" t="str">
        <f t="shared" ca="1" si="590"/>
        <v>-</v>
      </c>
      <c r="IH201" s="168" t="str">
        <f t="shared" ca="1" si="590"/>
        <v>-</v>
      </c>
      <c r="II201" s="168" t="str">
        <f t="shared" ca="1" si="590"/>
        <v>-</v>
      </c>
      <c r="IJ201" s="168" t="str">
        <f t="shared" ca="1" si="590"/>
        <v>-</v>
      </c>
      <c r="IK201" s="168" t="str">
        <f t="shared" ca="1" si="590"/>
        <v>-</v>
      </c>
      <c r="IL201" s="168" t="str">
        <f t="shared" ca="1" si="590"/>
        <v>-</v>
      </c>
      <c r="IM201" s="168" t="str">
        <f t="shared" ca="1" si="590"/>
        <v>-</v>
      </c>
      <c r="IN201" s="168" t="str">
        <f t="shared" ca="1" si="590"/>
        <v>-</v>
      </c>
      <c r="IO201" s="168" t="str">
        <f t="shared" ca="1" si="590"/>
        <v>-</v>
      </c>
      <c r="IP201" s="168" t="str">
        <f t="shared" ca="1" si="591"/>
        <v>-</v>
      </c>
      <c r="IQ201" s="168" t="str">
        <f t="shared" ca="1" si="591"/>
        <v>-</v>
      </c>
      <c r="IR201" s="168" t="str">
        <f t="shared" ca="1" si="591"/>
        <v>-</v>
      </c>
      <c r="IS201" s="168" t="str">
        <f t="shared" ca="1" si="591"/>
        <v>-</v>
      </c>
      <c r="IT201" s="168" t="str">
        <f t="shared" ca="1" si="591"/>
        <v>-</v>
      </c>
      <c r="IU201" s="168" t="str">
        <f t="shared" ca="1" si="591"/>
        <v>-</v>
      </c>
      <c r="IV201" s="168" t="str">
        <f t="shared" ca="1" si="591"/>
        <v>-</v>
      </c>
      <c r="IW201" s="168" t="str">
        <f t="shared" ca="1" si="591"/>
        <v>-</v>
      </c>
      <c r="IX201" s="168" t="str">
        <f t="shared" ca="1" si="591"/>
        <v>-</v>
      </c>
      <c r="IY201" s="168" t="str">
        <f t="shared" ca="1" si="591"/>
        <v>-</v>
      </c>
      <c r="IZ201" s="10"/>
      <c r="JA201" s="166">
        <f t="shared" ca="1" si="592"/>
        <v>4.4999999999999998E-2</v>
      </c>
      <c r="JB201" s="166">
        <f t="shared" ca="1" si="593"/>
        <v>4.4999999999999998E-2</v>
      </c>
      <c r="JC201" s="168">
        <f t="shared" ca="1" si="594"/>
        <v>1</v>
      </c>
      <c r="JD201" s="168">
        <f t="shared" ca="1" si="594"/>
        <v>0</v>
      </c>
      <c r="JE201" s="168">
        <f t="shared" ca="1" si="594"/>
        <v>1</v>
      </c>
      <c r="JF201" s="168">
        <f t="shared" ca="1" si="594"/>
        <v>1</v>
      </c>
      <c r="JG201" s="168">
        <f t="shared" ca="1" si="594"/>
        <v>0</v>
      </c>
      <c r="JH201" s="168">
        <f t="shared" ca="1" si="594"/>
        <v>70</v>
      </c>
      <c r="JI201" s="168">
        <f t="shared" ca="1" si="594"/>
        <v>50</v>
      </c>
      <c r="JJ201" s="168">
        <f t="shared" ca="1" si="594"/>
        <v>70</v>
      </c>
      <c r="JK201" s="168">
        <f t="shared" ca="1" si="594"/>
        <v>50</v>
      </c>
      <c r="JL201" s="166">
        <f t="shared" si="595"/>
        <v>0.7</v>
      </c>
      <c r="JM201" s="166">
        <f t="shared" si="596"/>
        <v>0.7</v>
      </c>
      <c r="JN201" s="166">
        <f t="shared" si="597"/>
        <v>0.7</v>
      </c>
      <c r="JO201" s="166">
        <f t="shared" ca="1" si="598"/>
        <v>1</v>
      </c>
      <c r="JP201" s="166">
        <f t="shared" ca="1" si="598"/>
        <v>1</v>
      </c>
      <c r="JQ201" s="168">
        <f t="shared" ca="1" si="594"/>
        <v>1</v>
      </c>
      <c r="JR201" s="10"/>
      <c r="JS201" s="168">
        <f t="shared" ca="1" si="594"/>
        <v>1</v>
      </c>
      <c r="JT201" s="166">
        <f t="shared" ca="1" si="599"/>
        <v>1</v>
      </c>
      <c r="JU201" s="168">
        <f t="shared" ca="1" si="600"/>
        <v>1</v>
      </c>
      <c r="JV201" s="168">
        <f t="shared" ca="1" si="594"/>
        <v>1</v>
      </c>
      <c r="JW201" s="168">
        <f t="shared" ca="1" si="594"/>
        <v>1</v>
      </c>
      <c r="JX201" s="168">
        <f t="shared" ca="1" si="601"/>
        <v>1</v>
      </c>
      <c r="JY201" s="168">
        <f t="shared" ca="1" si="594"/>
        <v>1</v>
      </c>
      <c r="JZ201" s="168">
        <f t="shared" ca="1" si="594"/>
        <v>1</v>
      </c>
      <c r="KA201" s="166">
        <f t="shared" ca="1" si="602"/>
        <v>1</v>
      </c>
      <c r="KB201" s="166">
        <f t="shared" ca="1" si="603"/>
        <v>1</v>
      </c>
      <c r="KC201" s="166">
        <f t="shared" ca="1" si="604"/>
        <v>1</v>
      </c>
      <c r="KD201" s="166">
        <f t="shared" ca="1" si="605"/>
        <v>500000</v>
      </c>
      <c r="KE201" s="168" t="str">
        <f t="shared" ca="1" si="606"/>
        <v>-</v>
      </c>
      <c r="KF201" s="166" t="str">
        <f t="shared" ca="1" si="607"/>
        <v>-</v>
      </c>
      <c r="KG201" s="166" t="str">
        <f t="shared" ca="1" si="608"/>
        <v>-</v>
      </c>
      <c r="KH201" s="166" t="b">
        <f t="shared" ca="1" si="609"/>
        <v>0</v>
      </c>
      <c r="KI201" s="168">
        <f t="shared" ca="1" si="594"/>
        <v>0</v>
      </c>
      <c r="KJ201" s="27">
        <v>0</v>
      </c>
    </row>
    <row r="202" spans="1:296" s="148" customFormat="1" outlineLevel="1">
      <c r="A202" s="126">
        <f t="shared" si="13"/>
        <v>197</v>
      </c>
      <c r="B202" s="126">
        <f t="shared" si="610"/>
        <v>13</v>
      </c>
      <c r="C202" s="148">
        <f>C201</f>
        <v>1002</v>
      </c>
      <c r="D202" s="148" t="s">
        <v>884</v>
      </c>
      <c r="E202" s="148" t="b">
        <f t="shared" si="611"/>
        <v>0</v>
      </c>
      <c r="F202" s="148" t="b">
        <v>0</v>
      </c>
      <c r="G202" s="148" t="b">
        <f t="shared" si="612"/>
        <v>0</v>
      </c>
      <c r="H202" s="144">
        <f t="shared" ref="H202:U223" ca="1" si="615">OFFSET(H202,-1,0)</f>
        <v>3</v>
      </c>
      <c r="I202" s="32">
        <v>1</v>
      </c>
      <c r="J202" s="32">
        <v>2</v>
      </c>
      <c r="K202" s="144">
        <f t="shared" ca="1" si="615"/>
        <v>1</v>
      </c>
      <c r="L202" s="144">
        <f t="shared" ca="1" si="615"/>
        <v>1</v>
      </c>
      <c r="M202" s="144">
        <f t="shared" ca="1" si="615"/>
        <v>2</v>
      </c>
      <c r="N202" s="144">
        <f t="shared" ca="1" si="615"/>
        <v>1</v>
      </c>
      <c r="O202" s="144">
        <f t="shared" ca="1" si="615"/>
        <v>1</v>
      </c>
      <c r="P202" s="144">
        <f t="shared" ca="1" si="615"/>
        <v>1</v>
      </c>
      <c r="Q202" s="144">
        <f t="shared" ca="1" si="615"/>
        <v>1</v>
      </c>
      <c r="R202" s="144">
        <f t="shared" ca="1" si="615"/>
        <v>2</v>
      </c>
      <c r="S202" s="144">
        <f t="shared" ca="1" si="615"/>
        <v>1</v>
      </c>
      <c r="T202" s="144">
        <f t="shared" ca="1" si="615"/>
        <v>1</v>
      </c>
      <c r="U202" s="144">
        <f t="shared" ca="1" si="615"/>
        <v>1</v>
      </c>
      <c r="V202" s="32">
        <v>1</v>
      </c>
      <c r="W202" s="32">
        <v>1</v>
      </c>
      <c r="X202" s="32">
        <v>1</v>
      </c>
      <c r="Y202" s="144">
        <f t="shared" ca="1" si="614"/>
        <v>1</v>
      </c>
      <c r="AA202" s="162" t="str" cm="1">
        <f t="array" aca="1" ref="AA202" ca="1">TEXT(LEFT(OFFSET(AA202,-1,0),5)+1,"00000")&amp;MID(OFFSET(AA202,-1,0),6,FIND(" ",OFFSET(AA202,-1,0),7)-5)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IF($JL202=1,""," WP"&amp;TEXT($JL202*100,"000p"))                &amp; IF($JM202=1,""," MP"&amp;TEXT($JM202*100,"000p"))                      &amp; IF($JN202=1,""," GP"&amp;TEXT($JN202*100,"000p"))          &amp; IF($JO202=1,""," Can"&amp;TEXT($JO202*100,"000p"))
&amp; " (F"&amp;3+IFERROR(1*$CH202,0)+IFERROR(1*$CI202,0)&amp;3-IFERROR(1*NOT($CK202),0)&amp;"N"&amp;$CP202&amp;$CQ202&amp;")"</f>
        <v>00002 Price SE RiskCARA-low Overdraw500000 CropgrazeFALSE (F33N11)</v>
      </c>
      <c r="AB202" s="10" t="str">
        <f ca="1">IF(COUNTIF(AA$5:AA202,AA202)=1,"-","Dup")</f>
        <v>-</v>
      </c>
      <c r="AC202" s="10"/>
      <c r="AD202" s="168" t="str">
        <f t="shared" ca="1" si="572"/>
        <v>-</v>
      </c>
      <c r="AE202" s="168" t="str">
        <f t="shared" ca="1" si="572"/>
        <v>-</v>
      </c>
      <c r="AF202" s="168" t="str">
        <f t="shared" ca="1" si="572"/>
        <v>-</v>
      </c>
      <c r="AG202" s="168" t="str">
        <f t="shared" ca="1" si="572"/>
        <v>-</v>
      </c>
      <c r="AH202" s="168" t="str">
        <f t="shared" ca="1" si="572"/>
        <v>-</v>
      </c>
      <c r="AI202" s="168" t="b">
        <f t="shared" ca="1" si="572"/>
        <v>1</v>
      </c>
      <c r="AJ202" s="10"/>
      <c r="AK202" s="166" t="b">
        <f t="shared" si="573"/>
        <v>1</v>
      </c>
      <c r="AL202" s="166" t="str">
        <f t="shared" si="573"/>
        <v>-</v>
      </c>
      <c r="AM202" s="166" t="str">
        <f t="shared" si="573"/>
        <v>-</v>
      </c>
      <c r="AN202" s="166" t="str">
        <f t="shared" si="573"/>
        <v>-</v>
      </c>
      <c r="AO202" s="166" t="b">
        <f t="shared" si="573"/>
        <v>0</v>
      </c>
      <c r="AP202" s="166" t="b">
        <f t="shared" si="573"/>
        <v>0</v>
      </c>
      <c r="AQ202" s="166">
        <f t="shared" ca="1" si="574"/>
        <v>0</v>
      </c>
      <c r="AR202" s="166" t="b">
        <f t="shared" si="575"/>
        <v>1</v>
      </c>
      <c r="AS202" s="166" t="b">
        <f t="shared" si="575"/>
        <v>1</v>
      </c>
      <c r="AT202" s="166">
        <f t="shared" si="575"/>
        <v>1</v>
      </c>
      <c r="AU202" s="166">
        <f t="shared" si="575"/>
        <v>3.0000000000000001E-6</v>
      </c>
      <c r="AV202" s="166" t="str">
        <f t="shared" si="575"/>
        <v>-</v>
      </c>
      <c r="AW202" s="10"/>
      <c r="AX202" s="166" t="b">
        <f t="shared" si="576"/>
        <v>1</v>
      </c>
      <c r="AY202" s="168" t="b">
        <f t="shared" ca="1" si="577"/>
        <v>1</v>
      </c>
      <c r="AZ202" s="168" t="b">
        <f t="shared" ca="1" si="577"/>
        <v>1</v>
      </c>
      <c r="BA202" s="167">
        <f t="shared" ca="1" si="578"/>
        <v>3110</v>
      </c>
      <c r="BB202" s="168" t="str">
        <f t="shared" ca="1" si="579"/>
        <v>-</v>
      </c>
      <c r="BC202" s="168" t="str">
        <f t="shared" ca="1" si="579"/>
        <v>-</v>
      </c>
      <c r="BD202" s="168" t="str">
        <f t="shared" ca="1" si="579"/>
        <v>-</v>
      </c>
      <c r="BE202" s="168" t="str">
        <f t="shared" ca="1" si="579"/>
        <v>-</v>
      </c>
      <c r="BF202" s="168" t="str">
        <f t="shared" ca="1" si="579"/>
        <v>-</v>
      </c>
      <c r="BG202" s="168">
        <f t="shared" ca="1" si="579"/>
        <v>1</v>
      </c>
      <c r="BH202" s="168">
        <f t="shared" ca="1" si="579"/>
        <v>1</v>
      </c>
      <c r="BI202" s="168" t="str">
        <f t="shared" ca="1" si="579"/>
        <v>-</v>
      </c>
      <c r="BJ202" s="168" t="str">
        <f t="shared" ca="1" si="579"/>
        <v>-</v>
      </c>
      <c r="BK202" s="10"/>
      <c r="BL202" s="168" t="str">
        <f t="shared" ca="1" si="579"/>
        <v>-</v>
      </c>
      <c r="BM202" s="168" t="str">
        <f t="shared" ca="1" si="579"/>
        <v>-</v>
      </c>
      <c r="BN202" s="168" t="str">
        <f t="shared" ca="1" si="579"/>
        <v>-</v>
      </c>
      <c r="BO202" s="168" t="str">
        <f t="shared" ca="1" si="579"/>
        <v>-</v>
      </c>
      <c r="BP202" s="168" t="str">
        <f t="shared" ca="1" si="579"/>
        <v>-</v>
      </c>
      <c r="BQ202" s="168" t="str">
        <f t="shared" ca="1" si="579"/>
        <v>-</v>
      </c>
      <c r="BR202" s="168" t="str">
        <f t="shared" ca="1" si="579"/>
        <v>-</v>
      </c>
      <c r="BS202" s="168" t="str">
        <f t="shared" ca="1" si="579"/>
        <v>-</v>
      </c>
      <c r="BT202" s="168" t="str">
        <f t="shared" ca="1" si="579"/>
        <v>-</v>
      </c>
      <c r="BU202" s="168" t="str">
        <f t="shared" ca="1" si="579"/>
        <v>-</v>
      </c>
      <c r="BV202" s="168" t="str">
        <f t="shared" ca="1" si="579"/>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580"/>
        <v>-</v>
      </c>
      <c r="CI202" s="168" t="str">
        <f t="shared" ca="1" si="580"/>
        <v>-</v>
      </c>
      <c r="CJ202" s="168" t="str">
        <f t="shared" ca="1" si="580"/>
        <v>-</v>
      </c>
      <c r="CK202" s="168" t="str">
        <f t="shared" ca="1" si="580"/>
        <v>-</v>
      </c>
      <c r="CL202" s="168" t="str">
        <f t="shared" ca="1" si="580"/>
        <v>-</v>
      </c>
      <c r="CM202" s="168" t="str">
        <f t="shared" ca="1" si="580"/>
        <v>-</v>
      </c>
      <c r="CN202" s="168" t="str">
        <f t="shared" ca="1" si="580"/>
        <v>-</v>
      </c>
      <c r="CO202" s="168" t="str">
        <f t="shared" ca="1" si="580"/>
        <v>-</v>
      </c>
      <c r="CP202" s="168">
        <f t="shared" ca="1" si="580"/>
        <v>1</v>
      </c>
      <c r="CQ202" s="168">
        <f t="shared" ca="1" si="580"/>
        <v>1</v>
      </c>
      <c r="CR202" s="168">
        <f t="shared" ca="1" si="580"/>
        <v>0</v>
      </c>
      <c r="CS202" s="168" t="str">
        <f t="shared" ca="1" si="580"/>
        <v>-</v>
      </c>
      <c r="CT202" s="168" t="str">
        <f t="shared" ca="1" si="580"/>
        <v>-</v>
      </c>
      <c r="CU202" s="168" t="str">
        <f t="shared" ca="1" si="580"/>
        <v>-</v>
      </c>
      <c r="CV202" s="168" t="str">
        <f t="shared" ca="1" si="580"/>
        <v>-</v>
      </c>
      <c r="CW202" s="168" t="str">
        <f t="shared" ca="1" si="580"/>
        <v>-</v>
      </c>
      <c r="CX202" s="168" t="str">
        <f t="shared" ca="1" si="580"/>
        <v>-</v>
      </c>
      <c r="CY202" s="168" t="str">
        <f t="shared" ca="1" si="580"/>
        <v>-</v>
      </c>
      <c r="CZ202" s="168">
        <f t="shared" ca="1" si="580"/>
        <v>0</v>
      </c>
      <c r="DA202" s="168" t="str">
        <f t="shared" ca="1" si="580"/>
        <v>-</v>
      </c>
      <c r="DB202" s="168" t="str">
        <f t="shared" ca="1" si="580"/>
        <v>-</v>
      </c>
      <c r="DC202" s="168" t="str">
        <f t="shared" ca="1" si="580"/>
        <v>-</v>
      </c>
      <c r="DD202" s="168" t="str">
        <f t="shared" ca="1" si="580"/>
        <v>-</v>
      </c>
      <c r="DE202" s="168" t="str">
        <f t="shared" ca="1" si="580"/>
        <v>-</v>
      </c>
      <c r="DF202" s="168">
        <f t="shared" ca="1" si="580"/>
        <v>0</v>
      </c>
      <c r="DG202" s="168">
        <f t="shared" ca="1" si="580"/>
        <v>0</v>
      </c>
      <c r="DH202" s="168">
        <f t="shared" ca="1" si="580"/>
        <v>0</v>
      </c>
      <c r="DI202" s="168">
        <f t="shared" ca="1" si="580"/>
        <v>0</v>
      </c>
      <c r="DJ202" s="168">
        <f t="shared" ca="1" si="580"/>
        <v>0</v>
      </c>
      <c r="DK202" s="168">
        <f t="shared" ca="1" si="580"/>
        <v>0</v>
      </c>
      <c r="DL202" s="168">
        <f t="shared" ca="1" si="580"/>
        <v>0</v>
      </c>
      <c r="DM202" s="168" t="str">
        <f t="shared" ca="1" si="580"/>
        <v>-</v>
      </c>
      <c r="DN202" s="168" t="str">
        <f t="shared" ca="1" si="580"/>
        <v>-</v>
      </c>
      <c r="DO202" s="168" t="str">
        <f t="shared" ca="1" si="580"/>
        <v>-</v>
      </c>
      <c r="DP202" s="168" t="str">
        <f t="shared" ca="1" si="580"/>
        <v>-</v>
      </c>
      <c r="DQ202" s="168" t="str">
        <f t="shared" ca="1" si="580"/>
        <v>-</v>
      </c>
      <c r="DR202" s="168" t="str">
        <f t="shared" ca="1" si="580"/>
        <v>-</v>
      </c>
      <c r="DS202" s="168" t="str">
        <f t="shared" ca="1" si="580"/>
        <v>-</v>
      </c>
      <c r="DT202" s="168" t="str">
        <f t="shared" ca="1" si="580"/>
        <v>-</v>
      </c>
      <c r="DU202" s="168" t="str">
        <f t="shared" ca="1" si="580"/>
        <v>-</v>
      </c>
      <c r="DV202" s="168" t="str">
        <f t="shared" ca="1" si="580"/>
        <v>-</v>
      </c>
      <c r="DW202" s="168" t="str">
        <f t="shared" ca="1" si="580"/>
        <v>-</v>
      </c>
      <c r="DX202" s="10"/>
      <c r="DY202" s="168">
        <f t="shared" ca="1" si="580"/>
        <v>1</v>
      </c>
      <c r="DZ202" s="168" t="str">
        <f t="shared" ca="1" si="580"/>
        <v>-</v>
      </c>
      <c r="EA202" s="168" t="str">
        <f t="shared" ca="1" si="580"/>
        <v>-</v>
      </c>
      <c r="EB202" s="168" t="str">
        <f t="shared" ca="1" si="580"/>
        <v>-</v>
      </c>
      <c r="EC202" s="168" t="str">
        <f t="shared" ca="1" si="581"/>
        <v>-</v>
      </c>
      <c r="ED202" s="168" t="b">
        <f t="shared" ca="1" si="581"/>
        <v>0</v>
      </c>
      <c r="EE202" s="168" t="str">
        <f t="shared" ca="1" si="581"/>
        <v>-</v>
      </c>
      <c r="EF202" s="168">
        <f t="shared" ca="1" si="581"/>
        <v>0</v>
      </c>
      <c r="EG202" s="168" t="str">
        <f t="shared" ca="1" si="581"/>
        <v>-</v>
      </c>
      <c r="EH202" s="166" cm="1">
        <f t="array" aca="1" ref="EH202" ca="1">INDEX(i.rev,$K202,EH$15)</f>
        <v>1</v>
      </c>
      <c r="EI202" s="168">
        <f t="shared" ca="1" si="582"/>
        <v>0</v>
      </c>
      <c r="EJ202" s="168">
        <f t="shared" ca="1" si="582"/>
        <v>1</v>
      </c>
      <c r="EK202" s="168">
        <f t="shared" ca="1" si="582"/>
        <v>0</v>
      </c>
      <c r="EL202" s="168">
        <f t="shared" ca="1" si="582"/>
        <v>1</v>
      </c>
      <c r="EM202" s="168">
        <f t="shared" ca="1" si="582"/>
        <v>1</v>
      </c>
      <c r="EN202" s="168">
        <f t="shared" ca="1" si="582"/>
        <v>1</v>
      </c>
      <c r="EO202" s="168">
        <f t="shared" ca="1" si="582"/>
        <v>0</v>
      </c>
      <c r="EP202" s="168">
        <f t="shared" ca="1" si="582"/>
        <v>0</v>
      </c>
      <c r="EQ202" s="168">
        <f t="shared" ca="1" si="582"/>
        <v>0</v>
      </c>
      <c r="ER202" s="168">
        <f t="shared" ca="1" si="582"/>
        <v>0</v>
      </c>
      <c r="ES202" s="168">
        <f t="shared" ca="1" si="582"/>
        <v>0</v>
      </c>
      <c r="ET202" s="168">
        <f t="shared" ca="1" si="582"/>
        <v>0</v>
      </c>
      <c r="EU202" s="168">
        <f t="shared" ca="1" si="582"/>
        <v>0</v>
      </c>
      <c r="EV202" s="168">
        <f t="shared" ca="1" si="582"/>
        <v>0</v>
      </c>
      <c r="EW202" s="168">
        <f t="shared" ca="1" si="582"/>
        <v>0</v>
      </c>
      <c r="EX202" s="168">
        <f t="shared" ca="1" si="582"/>
        <v>0</v>
      </c>
      <c r="EY202" s="166" cm="1">
        <f t="array" aca="1" ref="EY202" ca="1">INDEX(i.rev,$K202,EY$15)</f>
        <v>0</v>
      </c>
      <c r="EZ202" s="168">
        <f t="shared" ca="1" si="583"/>
        <v>0</v>
      </c>
      <c r="FA202" s="166" cm="1">
        <f t="array" aca="1" ref="FA202" ca="1">INDEX(i.rev,$K202,FA$15)</f>
        <v>1</v>
      </c>
      <c r="FB202" s="168">
        <f t="shared" ca="1" si="584"/>
        <v>0</v>
      </c>
      <c r="FC202" s="168">
        <f t="shared" ca="1" si="584"/>
        <v>0</v>
      </c>
      <c r="FD202" s="168">
        <f t="shared" ca="1" si="584"/>
        <v>0</v>
      </c>
      <c r="FE202" s="168">
        <f t="shared" ca="1" si="584"/>
        <v>0</v>
      </c>
      <c r="FF202" s="168">
        <f t="shared" ca="1" si="584"/>
        <v>0</v>
      </c>
      <c r="FG202" s="168">
        <f t="shared" ca="1" si="584"/>
        <v>0</v>
      </c>
      <c r="FH202" s="168">
        <f t="shared" ca="1" si="584"/>
        <v>0</v>
      </c>
      <c r="FI202" s="10"/>
      <c r="FJ202" s="168" t="str">
        <f t="shared" ca="1" si="584"/>
        <v>-</v>
      </c>
      <c r="FK202" s="168" t="str">
        <f t="shared" ca="1" si="584"/>
        <v>-</v>
      </c>
      <c r="FL202" s="168" t="str">
        <f t="shared" ca="1" si="584"/>
        <v>-</v>
      </c>
      <c r="FM202" s="168" t="str">
        <f t="shared" ca="1" si="584"/>
        <v>-</v>
      </c>
      <c r="FN202" s="168" t="str">
        <f t="shared" ca="1" si="585"/>
        <v>-</v>
      </c>
      <c r="FO202" s="166" t="b">
        <f t="shared" ca="1" si="586"/>
        <v>0</v>
      </c>
      <c r="FP202" s="166" t="b">
        <f t="shared" ca="1" si="586"/>
        <v>0</v>
      </c>
      <c r="FQ202" s="166" t="b">
        <f t="shared" ca="1" si="586"/>
        <v>1</v>
      </c>
      <c r="FR202" s="168">
        <f t="shared" ca="1" si="584"/>
        <v>0</v>
      </c>
      <c r="FS202" s="166">
        <f t="shared" ca="1" si="587"/>
        <v>1</v>
      </c>
      <c r="FT202" s="166">
        <f t="shared" ca="1" si="587"/>
        <v>1</v>
      </c>
      <c r="FU202" s="168" t="str">
        <f t="shared" ca="1" si="584"/>
        <v>-</v>
      </c>
      <c r="FV202" s="168" t="str">
        <f t="shared" ca="1" si="584"/>
        <v>-</v>
      </c>
      <c r="FW202" s="168" t="str">
        <f t="shared" ca="1" si="584"/>
        <v>-</v>
      </c>
      <c r="FX202" s="168" t="str">
        <f t="shared" ca="1" si="584"/>
        <v>-</v>
      </c>
      <c r="FY202" s="168" t="str">
        <f t="shared" ca="1" si="584"/>
        <v>-</v>
      </c>
      <c r="FZ202" s="168" t="str">
        <f t="shared" ca="1" si="584"/>
        <v>-</v>
      </c>
      <c r="GA202" s="168" t="str">
        <f t="shared" ca="1" si="584"/>
        <v>-</v>
      </c>
      <c r="GB202" s="168" t="str">
        <f t="shared" ca="1" si="584"/>
        <v>-</v>
      </c>
      <c r="GC202" s="168" t="str">
        <f t="shared" ca="1" si="584"/>
        <v>-</v>
      </c>
      <c r="GD202" s="168" t="b">
        <f t="shared" ca="1" si="584"/>
        <v>1</v>
      </c>
      <c r="GE202" s="168" t="str">
        <f t="shared" ca="1" si="584"/>
        <v>-</v>
      </c>
      <c r="GF202" s="168" t="str">
        <f t="shared" ca="1" si="584"/>
        <v>-</v>
      </c>
      <c r="GG202" s="168" t="str">
        <f t="shared" ca="1" si="584"/>
        <v>-</v>
      </c>
      <c r="GH202" s="168" t="str">
        <f t="shared" ca="1" si="588"/>
        <v>-</v>
      </c>
      <c r="GI202" s="168" t="str">
        <f t="shared" ca="1" si="588"/>
        <v>-</v>
      </c>
      <c r="GJ202" s="168" t="str">
        <f t="shared" ca="1" si="589"/>
        <v>-</v>
      </c>
      <c r="GK202" s="168" t="str">
        <f t="shared" ca="1" si="589"/>
        <v>-</v>
      </c>
      <c r="GL202" s="168" t="str">
        <f t="shared" ca="1" si="589"/>
        <v>-</v>
      </c>
      <c r="GM202" s="168" t="str">
        <f t="shared" ca="1" si="589"/>
        <v>-</v>
      </c>
      <c r="GN202" s="168" t="str">
        <f t="shared" ca="1" si="589"/>
        <v>-</v>
      </c>
      <c r="GO202" s="168" t="str">
        <f t="shared" ca="1" si="589"/>
        <v>-</v>
      </c>
      <c r="GP202" s="168" t="str">
        <f t="shared" ca="1" si="589"/>
        <v>-</v>
      </c>
      <c r="GQ202" s="168" t="str">
        <f t="shared" ca="1" si="589"/>
        <v>-</v>
      </c>
      <c r="GR202" s="168" t="str">
        <f t="shared" ca="1" si="589"/>
        <v>-</v>
      </c>
      <c r="GS202" s="168">
        <f t="shared" ca="1" si="589"/>
        <v>500</v>
      </c>
      <c r="GT202" s="168">
        <f t="shared" ca="1" si="589"/>
        <v>500</v>
      </c>
      <c r="GU202" s="168" t="str">
        <f t="shared" ca="1" si="589"/>
        <v>-</v>
      </c>
      <c r="GV202" s="168" t="str">
        <f t="shared" ca="1" si="589"/>
        <v>-</v>
      </c>
      <c r="GW202" s="168" t="str">
        <f t="shared" ca="1" si="589"/>
        <v>-</v>
      </c>
      <c r="GX202" s="168" t="str">
        <f t="shared" ca="1" si="589"/>
        <v>-</v>
      </c>
      <c r="GY202" s="168" t="str">
        <f t="shared" ca="1" si="589"/>
        <v>-</v>
      </c>
      <c r="GZ202" s="168" t="str">
        <f t="shared" ca="1" si="590"/>
        <v>-</v>
      </c>
      <c r="HA202" s="168" t="str">
        <f t="shared" ca="1" si="590"/>
        <v>-</v>
      </c>
      <c r="HB202" s="168" t="str">
        <f t="shared" ca="1" si="590"/>
        <v>-</v>
      </c>
      <c r="HC202" s="168" t="str">
        <f t="shared" ca="1" si="590"/>
        <v>-</v>
      </c>
      <c r="HD202" s="168" t="str">
        <f t="shared" ca="1" si="590"/>
        <v>-</v>
      </c>
      <c r="HE202" s="168" t="str">
        <f t="shared" ca="1" si="590"/>
        <v>-</v>
      </c>
      <c r="HF202" s="168" t="str">
        <f t="shared" ca="1" si="590"/>
        <v>-</v>
      </c>
      <c r="HG202" s="168" t="str">
        <f t="shared" ca="1" si="590"/>
        <v>-</v>
      </c>
      <c r="HH202" s="168" t="str">
        <f t="shared" ca="1" si="590"/>
        <v>-</v>
      </c>
      <c r="HI202" s="168" t="str">
        <f t="shared" ca="1" si="590"/>
        <v>-</v>
      </c>
      <c r="HJ202" s="168" t="str">
        <f t="shared" ca="1" si="590"/>
        <v>-</v>
      </c>
      <c r="HK202" s="168" t="str">
        <f t="shared" ca="1" si="590"/>
        <v>-</v>
      </c>
      <c r="HL202" s="168" t="str">
        <f t="shared" ca="1" si="590"/>
        <v>-</v>
      </c>
      <c r="HM202" s="168" t="str">
        <f t="shared" ca="1" si="590"/>
        <v>-</v>
      </c>
      <c r="HN202" s="168" t="str">
        <f t="shared" ca="1" si="590"/>
        <v>-</v>
      </c>
      <c r="HO202" s="168" t="str">
        <f t="shared" ca="1" si="590"/>
        <v>-</v>
      </c>
      <c r="HP202" s="168" t="str">
        <f t="shared" ca="1" si="590"/>
        <v>-</v>
      </c>
      <c r="HQ202" s="168" t="str">
        <f t="shared" ca="1" si="590"/>
        <v>-</v>
      </c>
      <c r="HR202" s="168" t="str">
        <f t="shared" ca="1" si="590"/>
        <v>-</v>
      </c>
      <c r="HS202" s="168" t="str">
        <f t="shared" ca="1" si="590"/>
        <v>-</v>
      </c>
      <c r="HT202" s="168" t="str">
        <f t="shared" ca="1" si="590"/>
        <v>-</v>
      </c>
      <c r="HU202" s="168" t="str">
        <f t="shared" ca="1" si="590"/>
        <v>-</v>
      </c>
      <c r="HV202" s="168" t="str">
        <f t="shared" ca="1" si="590"/>
        <v>-</v>
      </c>
      <c r="HW202" s="168" t="str">
        <f t="shared" ca="1" si="590"/>
        <v>-</v>
      </c>
      <c r="HX202" s="168" t="str">
        <f t="shared" ca="1" si="590"/>
        <v>-</v>
      </c>
      <c r="HY202" s="168" t="str">
        <f t="shared" ca="1" si="590"/>
        <v>-</v>
      </c>
      <c r="HZ202" s="168" t="str">
        <f t="shared" ca="1" si="590"/>
        <v>-</v>
      </c>
      <c r="IA202" s="168" t="str">
        <f t="shared" ca="1" si="590"/>
        <v>-</v>
      </c>
      <c r="IB202" s="168" t="str">
        <f t="shared" ca="1" si="590"/>
        <v>-</v>
      </c>
      <c r="IC202" s="168" t="str">
        <f t="shared" ca="1" si="590"/>
        <v>-</v>
      </c>
      <c r="ID202" s="168" t="str">
        <f t="shared" ca="1" si="590"/>
        <v>-</v>
      </c>
      <c r="IE202" s="168" t="str">
        <f t="shared" ca="1" si="590"/>
        <v>-</v>
      </c>
      <c r="IF202" s="168" t="str">
        <f t="shared" ca="1" si="590"/>
        <v>-</v>
      </c>
      <c r="IG202" s="168" t="str">
        <f t="shared" ca="1" si="590"/>
        <v>-</v>
      </c>
      <c r="IH202" s="168" t="str">
        <f t="shared" ca="1" si="590"/>
        <v>-</v>
      </c>
      <c r="II202" s="168" t="str">
        <f t="shared" ca="1" si="590"/>
        <v>-</v>
      </c>
      <c r="IJ202" s="168" t="str">
        <f t="shared" ca="1" si="590"/>
        <v>-</v>
      </c>
      <c r="IK202" s="168" t="str">
        <f t="shared" ca="1" si="590"/>
        <v>-</v>
      </c>
      <c r="IL202" s="168" t="str">
        <f t="shared" ca="1" si="590"/>
        <v>-</v>
      </c>
      <c r="IM202" s="168" t="str">
        <f t="shared" ca="1" si="590"/>
        <v>-</v>
      </c>
      <c r="IN202" s="168" t="str">
        <f t="shared" ca="1" si="590"/>
        <v>-</v>
      </c>
      <c r="IO202" s="168" t="str">
        <f t="shared" ca="1" si="590"/>
        <v>-</v>
      </c>
      <c r="IP202" s="168" t="str">
        <f t="shared" ca="1" si="591"/>
        <v>-</v>
      </c>
      <c r="IQ202" s="168" t="str">
        <f t="shared" ca="1" si="591"/>
        <v>-</v>
      </c>
      <c r="IR202" s="168" t="str">
        <f t="shared" ca="1" si="591"/>
        <v>-</v>
      </c>
      <c r="IS202" s="168" t="str">
        <f t="shared" ca="1" si="591"/>
        <v>-</v>
      </c>
      <c r="IT202" s="168" t="str">
        <f t="shared" ca="1" si="591"/>
        <v>-</v>
      </c>
      <c r="IU202" s="168" t="str">
        <f t="shared" ca="1" si="591"/>
        <v>-</v>
      </c>
      <c r="IV202" s="168" t="str">
        <f t="shared" ca="1" si="591"/>
        <v>-</v>
      </c>
      <c r="IW202" s="168" t="str">
        <f t="shared" ca="1" si="591"/>
        <v>-</v>
      </c>
      <c r="IX202" s="168" t="str">
        <f t="shared" ca="1" si="591"/>
        <v>-</v>
      </c>
      <c r="IY202" s="168" t="str">
        <f t="shared" ca="1" si="591"/>
        <v>-</v>
      </c>
      <c r="IZ202" s="10"/>
      <c r="JA202" s="166">
        <f t="shared" ca="1" si="592"/>
        <v>4.4999999999999998E-2</v>
      </c>
      <c r="JB202" s="166">
        <f t="shared" ca="1" si="593"/>
        <v>4.4999999999999998E-2</v>
      </c>
      <c r="JC202" s="168">
        <f t="shared" ca="1" si="594"/>
        <v>1</v>
      </c>
      <c r="JD202" s="168">
        <f t="shared" ca="1" si="594"/>
        <v>0</v>
      </c>
      <c r="JE202" s="168">
        <f t="shared" ca="1" si="594"/>
        <v>1</v>
      </c>
      <c r="JF202" s="168">
        <f t="shared" ca="1" si="594"/>
        <v>1</v>
      </c>
      <c r="JG202" s="168">
        <f t="shared" ca="1" si="594"/>
        <v>0</v>
      </c>
      <c r="JH202" s="168">
        <f t="shared" ca="1" si="594"/>
        <v>70</v>
      </c>
      <c r="JI202" s="168">
        <f t="shared" ca="1" si="594"/>
        <v>50</v>
      </c>
      <c r="JJ202" s="168">
        <f t="shared" ca="1" si="594"/>
        <v>70</v>
      </c>
      <c r="JK202" s="168">
        <f t="shared" ca="1" si="594"/>
        <v>50</v>
      </c>
      <c r="JL202" s="166">
        <f t="shared" si="595"/>
        <v>1</v>
      </c>
      <c r="JM202" s="166">
        <f t="shared" si="596"/>
        <v>1</v>
      </c>
      <c r="JN202" s="166">
        <f t="shared" si="597"/>
        <v>1</v>
      </c>
      <c r="JO202" s="166">
        <f t="shared" ca="1" si="598"/>
        <v>1</v>
      </c>
      <c r="JP202" s="166">
        <f t="shared" ca="1" si="598"/>
        <v>1</v>
      </c>
      <c r="JQ202" s="168">
        <f t="shared" ca="1" si="594"/>
        <v>1</v>
      </c>
      <c r="JR202" s="10"/>
      <c r="JS202" s="168">
        <f t="shared" ca="1" si="594"/>
        <v>1</v>
      </c>
      <c r="JT202" s="166">
        <f t="shared" ca="1" si="599"/>
        <v>1</v>
      </c>
      <c r="JU202" s="168">
        <f t="shared" ca="1" si="600"/>
        <v>1</v>
      </c>
      <c r="JV202" s="168">
        <f t="shared" ca="1" si="594"/>
        <v>1</v>
      </c>
      <c r="JW202" s="168">
        <f t="shared" ca="1" si="594"/>
        <v>1</v>
      </c>
      <c r="JX202" s="168">
        <f t="shared" ca="1" si="601"/>
        <v>1</v>
      </c>
      <c r="JY202" s="168">
        <f t="shared" ca="1" si="594"/>
        <v>1</v>
      </c>
      <c r="JZ202" s="168">
        <f t="shared" ca="1" si="594"/>
        <v>1</v>
      </c>
      <c r="KA202" s="166">
        <f t="shared" ca="1" si="602"/>
        <v>1</v>
      </c>
      <c r="KB202" s="166">
        <f t="shared" ca="1" si="603"/>
        <v>1</v>
      </c>
      <c r="KC202" s="166">
        <f t="shared" ca="1" si="604"/>
        <v>1</v>
      </c>
      <c r="KD202" s="166">
        <f t="shared" ca="1" si="605"/>
        <v>500000</v>
      </c>
      <c r="KE202" s="168" t="str">
        <f t="shared" ca="1" si="606"/>
        <v>-</v>
      </c>
      <c r="KF202" s="166" t="str">
        <f t="shared" ca="1" si="607"/>
        <v>-</v>
      </c>
      <c r="KG202" s="166" t="str">
        <f t="shared" ca="1" si="608"/>
        <v>-</v>
      </c>
      <c r="KH202" s="166" t="b">
        <f t="shared" ca="1" si="609"/>
        <v>0</v>
      </c>
      <c r="KI202" s="168">
        <f t="shared" ca="1" si="594"/>
        <v>0</v>
      </c>
      <c r="KJ202" s="27">
        <v>0</v>
      </c>
    </row>
    <row r="203" spans="1:296" s="148" customFormat="1" outlineLevel="1">
      <c r="A203" s="126">
        <f t="shared" si="13"/>
        <v>198</v>
      </c>
      <c r="B203" s="126">
        <f t="shared" si="610"/>
        <v>13</v>
      </c>
      <c r="C203" s="148">
        <f t="shared" ref="C203:C229" si="616">C202</f>
        <v>1002</v>
      </c>
      <c r="D203" s="148" t="s">
        <v>884</v>
      </c>
      <c r="E203" s="148" t="b">
        <f t="shared" si="611"/>
        <v>0</v>
      </c>
      <c r="F203" s="148" t="b">
        <v>0</v>
      </c>
      <c r="G203" s="148" t="b">
        <f t="shared" si="612"/>
        <v>0</v>
      </c>
      <c r="H203" s="144">
        <f t="shared" ca="1" si="615"/>
        <v>3</v>
      </c>
      <c r="I203" s="32">
        <v>1</v>
      </c>
      <c r="J203" s="32">
        <v>2</v>
      </c>
      <c r="K203" s="144">
        <f t="shared" ca="1" si="615"/>
        <v>1</v>
      </c>
      <c r="L203" s="144">
        <f t="shared" ca="1" si="615"/>
        <v>1</v>
      </c>
      <c r="M203" s="144">
        <f t="shared" ca="1" si="615"/>
        <v>2</v>
      </c>
      <c r="N203" s="144">
        <f t="shared" ca="1" si="615"/>
        <v>1</v>
      </c>
      <c r="O203" s="144">
        <f t="shared" ca="1" si="615"/>
        <v>1</v>
      </c>
      <c r="P203" s="144">
        <f t="shared" ca="1" si="615"/>
        <v>1</v>
      </c>
      <c r="Q203" s="144">
        <f t="shared" ca="1" si="615"/>
        <v>1</v>
      </c>
      <c r="R203" s="144">
        <f t="shared" ca="1" si="615"/>
        <v>2</v>
      </c>
      <c r="S203" s="144">
        <f t="shared" ca="1" si="615"/>
        <v>1</v>
      </c>
      <c r="T203" s="144">
        <f t="shared" ca="1" si="615"/>
        <v>1</v>
      </c>
      <c r="U203" s="144">
        <f t="shared" ca="1" si="615"/>
        <v>1</v>
      </c>
      <c r="V203" s="32">
        <v>2</v>
      </c>
      <c r="W203" s="32">
        <v>2</v>
      </c>
      <c r="X203" s="32">
        <v>2</v>
      </c>
      <c r="Y203" s="144">
        <f t="shared" ca="1" si="614"/>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IF($JL203=1,""," WP"&amp;TEXT($JL203*100,"000p"))                &amp; IF($JM203=1,""," MP"&amp;TEXT($JM203*100,"000p"))                      &amp; IF($JN203=1,""," GP"&amp;TEXT($JN203*100,"000p"))          &amp; IF($JO203=1,""," Can"&amp;TEXT($JO203*100,"000p"))
&amp; " (F"&amp;3+IFERROR(1*$CH203,0)+IFERROR(1*$CI203,0)&amp;3-IFERROR(1*NOT($CK203),0)&amp;"N"&amp;$CP203&amp;$CQ203&amp;")"</f>
        <v>00003 Price SE RiskCARA-low Overdraw500000 CropgrazeFALSE WP070p MP070p GP070p (F33N11)</v>
      </c>
      <c r="AB203" s="10" t="str">
        <f ca="1">IF(COUNTIF(AA$5:AA203,AA203)=1,"-","Dup")</f>
        <v>-</v>
      </c>
      <c r="AC203" s="10"/>
      <c r="AD203" s="168" t="str">
        <f t="shared" ca="1" si="572"/>
        <v>-</v>
      </c>
      <c r="AE203" s="168" t="str">
        <f t="shared" ca="1" si="572"/>
        <v>-</v>
      </c>
      <c r="AF203" s="168" t="str">
        <f t="shared" ca="1" si="572"/>
        <v>-</v>
      </c>
      <c r="AG203" s="168" t="str">
        <f t="shared" ca="1" si="572"/>
        <v>-</v>
      </c>
      <c r="AH203" s="168" t="str">
        <f t="shared" ca="1" si="572"/>
        <v>-</v>
      </c>
      <c r="AI203" s="168" t="b">
        <f t="shared" ca="1" si="572"/>
        <v>1</v>
      </c>
      <c r="AJ203" s="10"/>
      <c r="AK203" s="166" t="b">
        <f t="shared" si="573"/>
        <v>1</v>
      </c>
      <c r="AL203" s="166" t="str">
        <f t="shared" si="573"/>
        <v>-</v>
      </c>
      <c r="AM203" s="166" t="str">
        <f t="shared" si="573"/>
        <v>-</v>
      </c>
      <c r="AN203" s="166" t="str">
        <f t="shared" si="573"/>
        <v>-</v>
      </c>
      <c r="AO203" s="166" t="b">
        <f t="shared" si="573"/>
        <v>0</v>
      </c>
      <c r="AP203" s="166" t="b">
        <f t="shared" si="573"/>
        <v>0</v>
      </c>
      <c r="AQ203" s="166">
        <f t="shared" ca="1" si="574"/>
        <v>0</v>
      </c>
      <c r="AR203" s="166" t="b">
        <f t="shared" si="575"/>
        <v>1</v>
      </c>
      <c r="AS203" s="166" t="b">
        <f t="shared" si="575"/>
        <v>1</v>
      </c>
      <c r="AT203" s="166">
        <f t="shared" si="575"/>
        <v>1</v>
      </c>
      <c r="AU203" s="166">
        <f t="shared" si="575"/>
        <v>3.0000000000000001E-6</v>
      </c>
      <c r="AV203" s="166" t="str">
        <f t="shared" si="575"/>
        <v>-</v>
      </c>
      <c r="AW203" s="10"/>
      <c r="AX203" s="166" t="b">
        <f t="shared" si="576"/>
        <v>1</v>
      </c>
      <c r="AY203" s="168" t="b">
        <f t="shared" ca="1" si="577"/>
        <v>1</v>
      </c>
      <c r="AZ203" s="168" t="b">
        <f t="shared" ca="1" si="577"/>
        <v>1</v>
      </c>
      <c r="BA203" s="167">
        <f t="shared" ca="1" si="578"/>
        <v>3110</v>
      </c>
      <c r="BB203" s="168" t="str">
        <f t="shared" ca="1" si="579"/>
        <v>-</v>
      </c>
      <c r="BC203" s="168" t="str">
        <f t="shared" ca="1" si="579"/>
        <v>-</v>
      </c>
      <c r="BD203" s="168" t="str">
        <f t="shared" ca="1" si="579"/>
        <v>-</v>
      </c>
      <c r="BE203" s="168" t="str">
        <f t="shared" ca="1" si="579"/>
        <v>-</v>
      </c>
      <c r="BF203" s="168" t="str">
        <f t="shared" ca="1" si="579"/>
        <v>-</v>
      </c>
      <c r="BG203" s="168">
        <f t="shared" ca="1" si="579"/>
        <v>1</v>
      </c>
      <c r="BH203" s="168">
        <f t="shared" ca="1" si="579"/>
        <v>1</v>
      </c>
      <c r="BI203" s="168" t="str">
        <f t="shared" ca="1" si="579"/>
        <v>-</v>
      </c>
      <c r="BJ203" s="168" t="str">
        <f t="shared" ca="1" si="579"/>
        <v>-</v>
      </c>
      <c r="BK203" s="10"/>
      <c r="BL203" s="168" t="str">
        <f t="shared" ca="1" si="579"/>
        <v>-</v>
      </c>
      <c r="BM203" s="168" t="str">
        <f t="shared" ca="1" si="579"/>
        <v>-</v>
      </c>
      <c r="BN203" s="168" t="str">
        <f t="shared" ca="1" si="579"/>
        <v>-</v>
      </c>
      <c r="BO203" s="168" t="str">
        <f t="shared" ca="1" si="579"/>
        <v>-</v>
      </c>
      <c r="BP203" s="168" t="str">
        <f t="shared" ca="1" si="579"/>
        <v>-</v>
      </c>
      <c r="BQ203" s="168" t="str">
        <f t="shared" ca="1" si="579"/>
        <v>-</v>
      </c>
      <c r="BR203" s="168" t="str">
        <f t="shared" ca="1" si="579"/>
        <v>-</v>
      </c>
      <c r="BS203" s="168" t="str">
        <f t="shared" ca="1" si="579"/>
        <v>-</v>
      </c>
      <c r="BT203" s="168" t="str">
        <f t="shared" ca="1" si="579"/>
        <v>-</v>
      </c>
      <c r="BU203" s="168" t="str">
        <f t="shared" ca="1" si="579"/>
        <v>-</v>
      </c>
      <c r="BV203" s="168" t="str">
        <f t="shared" ca="1" si="579"/>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580"/>
        <v>-</v>
      </c>
      <c r="CI203" s="168" t="str">
        <f t="shared" ca="1" si="580"/>
        <v>-</v>
      </c>
      <c r="CJ203" s="168" t="str">
        <f t="shared" ca="1" si="580"/>
        <v>-</v>
      </c>
      <c r="CK203" s="168" t="str">
        <f t="shared" ca="1" si="580"/>
        <v>-</v>
      </c>
      <c r="CL203" s="168" t="str">
        <f t="shared" ca="1" si="580"/>
        <v>-</v>
      </c>
      <c r="CM203" s="168" t="str">
        <f t="shared" ca="1" si="580"/>
        <v>-</v>
      </c>
      <c r="CN203" s="168" t="str">
        <f t="shared" ca="1" si="580"/>
        <v>-</v>
      </c>
      <c r="CO203" s="168" t="str">
        <f t="shared" ca="1" si="580"/>
        <v>-</v>
      </c>
      <c r="CP203" s="168">
        <f t="shared" ca="1" si="580"/>
        <v>1</v>
      </c>
      <c r="CQ203" s="168">
        <f t="shared" ca="1" si="580"/>
        <v>1</v>
      </c>
      <c r="CR203" s="168">
        <f t="shared" ca="1" si="580"/>
        <v>0</v>
      </c>
      <c r="CS203" s="168" t="str">
        <f t="shared" ca="1" si="580"/>
        <v>-</v>
      </c>
      <c r="CT203" s="168" t="str">
        <f t="shared" ca="1" si="580"/>
        <v>-</v>
      </c>
      <c r="CU203" s="168" t="str">
        <f t="shared" ca="1" si="580"/>
        <v>-</v>
      </c>
      <c r="CV203" s="168" t="str">
        <f t="shared" ca="1" si="580"/>
        <v>-</v>
      </c>
      <c r="CW203" s="168" t="str">
        <f t="shared" ca="1" si="580"/>
        <v>-</v>
      </c>
      <c r="CX203" s="168" t="str">
        <f t="shared" ca="1" si="580"/>
        <v>-</v>
      </c>
      <c r="CY203" s="168" t="str">
        <f t="shared" ca="1" si="580"/>
        <v>-</v>
      </c>
      <c r="CZ203" s="168">
        <f t="shared" ca="1" si="580"/>
        <v>0</v>
      </c>
      <c r="DA203" s="168" t="str">
        <f t="shared" ca="1" si="580"/>
        <v>-</v>
      </c>
      <c r="DB203" s="168" t="str">
        <f t="shared" ca="1" si="580"/>
        <v>-</v>
      </c>
      <c r="DC203" s="168" t="str">
        <f t="shared" ca="1" si="580"/>
        <v>-</v>
      </c>
      <c r="DD203" s="168" t="str">
        <f t="shared" ca="1" si="580"/>
        <v>-</v>
      </c>
      <c r="DE203" s="168" t="str">
        <f t="shared" ca="1" si="580"/>
        <v>-</v>
      </c>
      <c r="DF203" s="168">
        <f t="shared" ca="1" si="580"/>
        <v>0</v>
      </c>
      <c r="DG203" s="168">
        <f t="shared" ref="DG203:EB209" ca="1" si="617">OFFSET(DG$5,$B203,0)</f>
        <v>0</v>
      </c>
      <c r="DH203" s="168">
        <f t="shared" ca="1" si="617"/>
        <v>0</v>
      </c>
      <c r="DI203" s="168">
        <f t="shared" ca="1" si="617"/>
        <v>0</v>
      </c>
      <c r="DJ203" s="168">
        <f t="shared" ca="1" si="617"/>
        <v>0</v>
      </c>
      <c r="DK203" s="168">
        <f t="shared" ca="1" si="617"/>
        <v>0</v>
      </c>
      <c r="DL203" s="168">
        <f t="shared" ca="1" si="617"/>
        <v>0</v>
      </c>
      <c r="DM203" s="168" t="str">
        <f t="shared" ca="1" si="617"/>
        <v>-</v>
      </c>
      <c r="DN203" s="168" t="str">
        <f t="shared" ca="1" si="617"/>
        <v>-</v>
      </c>
      <c r="DO203" s="168" t="str">
        <f t="shared" ca="1" si="617"/>
        <v>-</v>
      </c>
      <c r="DP203" s="168" t="str">
        <f t="shared" ca="1" si="617"/>
        <v>-</v>
      </c>
      <c r="DQ203" s="168" t="str">
        <f t="shared" ca="1" si="617"/>
        <v>-</v>
      </c>
      <c r="DR203" s="168" t="str">
        <f t="shared" ca="1" si="617"/>
        <v>-</v>
      </c>
      <c r="DS203" s="168" t="str">
        <f t="shared" ca="1" si="617"/>
        <v>-</v>
      </c>
      <c r="DT203" s="168" t="str">
        <f t="shared" ca="1" si="617"/>
        <v>-</v>
      </c>
      <c r="DU203" s="168" t="str">
        <f t="shared" ca="1" si="617"/>
        <v>-</v>
      </c>
      <c r="DV203" s="168" t="str">
        <f t="shared" ca="1" si="617"/>
        <v>-</v>
      </c>
      <c r="DW203" s="168" t="str">
        <f t="shared" ca="1" si="617"/>
        <v>-</v>
      </c>
      <c r="DX203" s="10"/>
      <c r="DY203" s="168">
        <f t="shared" ca="1" si="617"/>
        <v>1</v>
      </c>
      <c r="DZ203" s="168" t="str">
        <f t="shared" ca="1" si="617"/>
        <v>-</v>
      </c>
      <c r="EA203" s="168" t="str">
        <f t="shared" ca="1" si="617"/>
        <v>-</v>
      </c>
      <c r="EB203" s="168" t="str">
        <f t="shared" ca="1" si="617"/>
        <v>-</v>
      </c>
      <c r="EC203" s="168" t="str">
        <f t="shared" ca="1" si="581"/>
        <v>-</v>
      </c>
      <c r="ED203" s="168" t="b">
        <f t="shared" ca="1" si="581"/>
        <v>0</v>
      </c>
      <c r="EE203" s="168" t="str">
        <f t="shared" ca="1" si="581"/>
        <v>-</v>
      </c>
      <c r="EF203" s="168">
        <f t="shared" ca="1" si="581"/>
        <v>0</v>
      </c>
      <c r="EG203" s="168" t="str">
        <f t="shared" ca="1" si="581"/>
        <v>-</v>
      </c>
      <c r="EH203" s="166" cm="1">
        <f t="array" aca="1" ref="EH203" ca="1">INDEX(i.rev,$K203,EH$15)</f>
        <v>1</v>
      </c>
      <c r="EI203" s="168">
        <f t="shared" ca="1" si="582"/>
        <v>0</v>
      </c>
      <c r="EJ203" s="168">
        <f t="shared" ca="1" si="582"/>
        <v>1</v>
      </c>
      <c r="EK203" s="168">
        <f t="shared" ca="1" si="582"/>
        <v>0</v>
      </c>
      <c r="EL203" s="168">
        <f t="shared" ca="1" si="582"/>
        <v>1</v>
      </c>
      <c r="EM203" s="168">
        <f t="shared" ca="1" si="582"/>
        <v>1</v>
      </c>
      <c r="EN203" s="168">
        <f t="shared" ca="1" si="582"/>
        <v>1</v>
      </c>
      <c r="EO203" s="168">
        <f t="shared" ca="1" si="582"/>
        <v>0</v>
      </c>
      <c r="EP203" s="168">
        <f t="shared" ca="1" si="582"/>
        <v>0</v>
      </c>
      <c r="EQ203" s="168">
        <f t="shared" ca="1" si="582"/>
        <v>0</v>
      </c>
      <c r="ER203" s="168">
        <f t="shared" ca="1" si="582"/>
        <v>0</v>
      </c>
      <c r="ES203" s="168">
        <f t="shared" ca="1" si="582"/>
        <v>0</v>
      </c>
      <c r="ET203" s="168">
        <f t="shared" ca="1" si="582"/>
        <v>0</v>
      </c>
      <c r="EU203" s="168">
        <f t="shared" ca="1" si="582"/>
        <v>0</v>
      </c>
      <c r="EV203" s="168">
        <f t="shared" ca="1" si="582"/>
        <v>0</v>
      </c>
      <c r="EW203" s="168">
        <f t="shared" ca="1" si="582"/>
        <v>0</v>
      </c>
      <c r="EX203" s="168">
        <f t="shared" ca="1" si="582"/>
        <v>0</v>
      </c>
      <c r="EY203" s="166" cm="1">
        <f t="array" aca="1" ref="EY203" ca="1">INDEX(i.rev,$K203,EY$15)</f>
        <v>0</v>
      </c>
      <c r="EZ203" s="168">
        <f t="shared" ca="1" si="583"/>
        <v>0</v>
      </c>
      <c r="FA203" s="166" cm="1">
        <f t="array" aca="1" ref="FA203" ca="1">INDEX(i.rev,$K203,FA$15)</f>
        <v>1</v>
      </c>
      <c r="FB203" s="168">
        <f t="shared" ca="1" si="584"/>
        <v>0</v>
      </c>
      <c r="FC203" s="168">
        <f t="shared" ca="1" si="584"/>
        <v>0</v>
      </c>
      <c r="FD203" s="168">
        <f t="shared" ca="1" si="584"/>
        <v>0</v>
      </c>
      <c r="FE203" s="168">
        <f t="shared" ca="1" si="584"/>
        <v>0</v>
      </c>
      <c r="FF203" s="168">
        <f t="shared" ca="1" si="584"/>
        <v>0</v>
      </c>
      <c r="FG203" s="168">
        <f t="shared" ca="1" si="584"/>
        <v>0</v>
      </c>
      <c r="FH203" s="168">
        <f t="shared" ca="1" si="584"/>
        <v>0</v>
      </c>
      <c r="FI203" s="10"/>
      <c r="FJ203" s="168" t="str">
        <f t="shared" ca="1" si="584"/>
        <v>-</v>
      </c>
      <c r="FK203" s="168" t="str">
        <f t="shared" ca="1" si="584"/>
        <v>-</v>
      </c>
      <c r="FL203" s="168" t="str">
        <f t="shared" ca="1" si="584"/>
        <v>-</v>
      </c>
      <c r="FM203" s="168" t="str">
        <f t="shared" ca="1" si="584"/>
        <v>-</v>
      </c>
      <c r="FN203" s="168" t="str">
        <f t="shared" ca="1" si="585"/>
        <v>-</v>
      </c>
      <c r="FO203" s="166" t="b">
        <f t="shared" ca="1" si="586"/>
        <v>0</v>
      </c>
      <c r="FP203" s="166" t="b">
        <f t="shared" ca="1" si="586"/>
        <v>0</v>
      </c>
      <c r="FQ203" s="166" t="b">
        <f t="shared" ca="1" si="586"/>
        <v>1</v>
      </c>
      <c r="FR203" s="168">
        <f t="shared" ca="1" si="584"/>
        <v>0</v>
      </c>
      <c r="FS203" s="166">
        <f t="shared" ca="1" si="587"/>
        <v>1</v>
      </c>
      <c r="FT203" s="166">
        <f t="shared" ca="1" si="587"/>
        <v>1</v>
      </c>
      <c r="FU203" s="168" t="str">
        <f t="shared" ca="1" si="584"/>
        <v>-</v>
      </c>
      <c r="FV203" s="168" t="str">
        <f t="shared" ca="1" si="584"/>
        <v>-</v>
      </c>
      <c r="FW203" s="168" t="str">
        <f t="shared" ca="1" si="584"/>
        <v>-</v>
      </c>
      <c r="FX203" s="168" t="str">
        <f t="shared" ca="1" si="584"/>
        <v>-</v>
      </c>
      <c r="FY203" s="168" t="str">
        <f t="shared" ca="1" si="584"/>
        <v>-</v>
      </c>
      <c r="FZ203" s="168" t="str">
        <f t="shared" ca="1" si="584"/>
        <v>-</v>
      </c>
      <c r="GA203" s="168" t="str">
        <f t="shared" ca="1" si="584"/>
        <v>-</v>
      </c>
      <c r="GB203" s="168" t="str">
        <f t="shared" ca="1" si="584"/>
        <v>-</v>
      </c>
      <c r="GC203" s="168" t="str">
        <f t="shared" ca="1" si="584"/>
        <v>-</v>
      </c>
      <c r="GD203" s="168" t="b">
        <f t="shared" ca="1" si="584"/>
        <v>1</v>
      </c>
      <c r="GE203" s="168" t="str">
        <f t="shared" ca="1" si="584"/>
        <v>-</v>
      </c>
      <c r="GF203" s="168" t="str">
        <f t="shared" ca="1" si="584"/>
        <v>-</v>
      </c>
      <c r="GG203" s="168" t="str">
        <f t="shared" ca="1" si="584"/>
        <v>-</v>
      </c>
      <c r="GH203" s="168" t="str">
        <f t="shared" ca="1" si="588"/>
        <v>-</v>
      </c>
      <c r="GI203" s="168" t="str">
        <f t="shared" ca="1" si="588"/>
        <v>-</v>
      </c>
      <c r="GJ203" s="168" t="str">
        <f t="shared" ca="1" si="589"/>
        <v>-</v>
      </c>
      <c r="GK203" s="168" t="str">
        <f t="shared" ca="1" si="589"/>
        <v>-</v>
      </c>
      <c r="GL203" s="168" t="str">
        <f t="shared" ca="1" si="589"/>
        <v>-</v>
      </c>
      <c r="GM203" s="168" t="str">
        <f t="shared" ca="1" si="589"/>
        <v>-</v>
      </c>
      <c r="GN203" s="168" t="str">
        <f t="shared" ca="1" si="589"/>
        <v>-</v>
      </c>
      <c r="GO203" s="168" t="str">
        <f t="shared" ca="1" si="589"/>
        <v>-</v>
      </c>
      <c r="GP203" s="168" t="str">
        <f t="shared" ca="1" si="589"/>
        <v>-</v>
      </c>
      <c r="GQ203" s="168" t="str">
        <f t="shared" ca="1" si="589"/>
        <v>-</v>
      </c>
      <c r="GR203" s="168" t="str">
        <f t="shared" ca="1" si="589"/>
        <v>-</v>
      </c>
      <c r="GS203" s="168">
        <f t="shared" ca="1" si="589"/>
        <v>500</v>
      </c>
      <c r="GT203" s="168">
        <f t="shared" ca="1" si="589"/>
        <v>500</v>
      </c>
      <c r="GU203" s="168" t="str">
        <f t="shared" ca="1" si="589"/>
        <v>-</v>
      </c>
      <c r="GV203" s="168" t="str">
        <f t="shared" ca="1" si="589"/>
        <v>-</v>
      </c>
      <c r="GW203" s="168" t="str">
        <f t="shared" ca="1" si="589"/>
        <v>-</v>
      </c>
      <c r="GX203" s="168" t="str">
        <f t="shared" ca="1" si="589"/>
        <v>-</v>
      </c>
      <c r="GY203" s="168" t="str">
        <f t="shared" ca="1" si="589"/>
        <v>-</v>
      </c>
      <c r="GZ203" s="168" t="str">
        <f t="shared" ca="1" si="590"/>
        <v>-</v>
      </c>
      <c r="HA203" s="168" t="str">
        <f t="shared" ca="1" si="590"/>
        <v>-</v>
      </c>
      <c r="HB203" s="168" t="str">
        <f t="shared" ca="1" si="590"/>
        <v>-</v>
      </c>
      <c r="HC203" s="168" t="str">
        <f t="shared" ca="1" si="590"/>
        <v>-</v>
      </c>
      <c r="HD203" s="168" t="str">
        <f t="shared" ca="1" si="590"/>
        <v>-</v>
      </c>
      <c r="HE203" s="168" t="str">
        <f t="shared" ca="1" si="590"/>
        <v>-</v>
      </c>
      <c r="HF203" s="168" t="str">
        <f t="shared" ca="1" si="590"/>
        <v>-</v>
      </c>
      <c r="HG203" s="168" t="str">
        <f t="shared" ca="1" si="590"/>
        <v>-</v>
      </c>
      <c r="HH203" s="168" t="str">
        <f t="shared" ca="1" si="590"/>
        <v>-</v>
      </c>
      <c r="HI203" s="168" t="str">
        <f t="shared" ca="1" si="590"/>
        <v>-</v>
      </c>
      <c r="HJ203" s="168" t="str">
        <f t="shared" ca="1" si="590"/>
        <v>-</v>
      </c>
      <c r="HK203" s="168" t="str">
        <f t="shared" ca="1" si="590"/>
        <v>-</v>
      </c>
      <c r="HL203" s="168" t="str">
        <f t="shared" ca="1" si="590"/>
        <v>-</v>
      </c>
      <c r="HM203" s="168" t="str">
        <f t="shared" ca="1" si="590"/>
        <v>-</v>
      </c>
      <c r="HN203" s="168" t="str">
        <f t="shared" ca="1" si="590"/>
        <v>-</v>
      </c>
      <c r="HO203" s="168" t="str">
        <f t="shared" ca="1" si="590"/>
        <v>-</v>
      </c>
      <c r="HP203" s="168" t="str">
        <f t="shared" ca="1" si="590"/>
        <v>-</v>
      </c>
      <c r="HQ203" s="168" t="str">
        <f t="shared" ca="1" si="590"/>
        <v>-</v>
      </c>
      <c r="HR203" s="168" t="str">
        <f t="shared" ca="1" si="590"/>
        <v>-</v>
      </c>
      <c r="HS203" s="168" t="str">
        <f t="shared" ca="1" si="590"/>
        <v>-</v>
      </c>
      <c r="HT203" s="168" t="str">
        <f t="shared" ca="1" si="590"/>
        <v>-</v>
      </c>
      <c r="HU203" s="168" t="str">
        <f t="shared" ca="1" si="590"/>
        <v>-</v>
      </c>
      <c r="HV203" s="168" t="str">
        <f t="shared" ca="1" si="590"/>
        <v>-</v>
      </c>
      <c r="HW203" s="168" t="str">
        <f t="shared" ca="1" si="590"/>
        <v>-</v>
      </c>
      <c r="HX203" s="168" t="str">
        <f t="shared" ca="1" si="590"/>
        <v>-</v>
      </c>
      <c r="HY203" s="168" t="str">
        <f t="shared" ca="1" si="590"/>
        <v>-</v>
      </c>
      <c r="HZ203" s="168" t="str">
        <f t="shared" ca="1" si="590"/>
        <v>-</v>
      </c>
      <c r="IA203" s="168" t="str">
        <f t="shared" ca="1" si="590"/>
        <v>-</v>
      </c>
      <c r="IB203" s="168" t="str">
        <f t="shared" ca="1" si="590"/>
        <v>-</v>
      </c>
      <c r="IC203" s="168" t="str">
        <f t="shared" ca="1" si="590"/>
        <v>-</v>
      </c>
      <c r="ID203" s="168" t="str">
        <f t="shared" ca="1" si="590"/>
        <v>-</v>
      </c>
      <c r="IE203" s="168" t="str">
        <f t="shared" ca="1" si="590"/>
        <v>-</v>
      </c>
      <c r="IF203" s="168" t="str">
        <f t="shared" ca="1" si="590"/>
        <v>-</v>
      </c>
      <c r="IG203" s="168" t="str">
        <f t="shared" ca="1" si="590"/>
        <v>-</v>
      </c>
      <c r="IH203" s="168" t="str">
        <f t="shared" ca="1" si="590"/>
        <v>-</v>
      </c>
      <c r="II203" s="168" t="str">
        <f t="shared" ca="1" si="590"/>
        <v>-</v>
      </c>
      <c r="IJ203" s="168" t="str">
        <f t="shared" ca="1" si="590"/>
        <v>-</v>
      </c>
      <c r="IK203" s="168" t="str">
        <f t="shared" ca="1" si="590"/>
        <v>-</v>
      </c>
      <c r="IL203" s="168" t="str">
        <f t="shared" ca="1" si="590"/>
        <v>-</v>
      </c>
      <c r="IM203" s="168" t="str">
        <f t="shared" ca="1" si="590"/>
        <v>-</v>
      </c>
      <c r="IN203" s="168" t="str">
        <f t="shared" ca="1" si="590"/>
        <v>-</v>
      </c>
      <c r="IO203" s="168" t="str">
        <f t="shared" ca="1" si="590"/>
        <v>-</v>
      </c>
      <c r="IP203" s="168" t="str">
        <f t="shared" ca="1" si="591"/>
        <v>-</v>
      </c>
      <c r="IQ203" s="168" t="str">
        <f t="shared" ca="1" si="591"/>
        <v>-</v>
      </c>
      <c r="IR203" s="168" t="str">
        <f t="shared" ca="1" si="591"/>
        <v>-</v>
      </c>
      <c r="IS203" s="168" t="str">
        <f t="shared" ca="1" si="591"/>
        <v>-</v>
      </c>
      <c r="IT203" s="168" t="str">
        <f t="shared" ca="1" si="591"/>
        <v>-</v>
      </c>
      <c r="IU203" s="168" t="str">
        <f t="shared" ca="1" si="591"/>
        <v>-</v>
      </c>
      <c r="IV203" s="168" t="str">
        <f t="shared" ca="1" si="591"/>
        <v>-</v>
      </c>
      <c r="IW203" s="168" t="str">
        <f t="shared" ca="1" si="591"/>
        <v>-</v>
      </c>
      <c r="IX203" s="168" t="str">
        <f t="shared" ca="1" si="591"/>
        <v>-</v>
      </c>
      <c r="IY203" s="168" t="str">
        <f t="shared" ca="1" si="591"/>
        <v>-</v>
      </c>
      <c r="IZ203" s="10"/>
      <c r="JA203" s="166">
        <f t="shared" ca="1" si="592"/>
        <v>4.4999999999999998E-2</v>
      </c>
      <c r="JB203" s="166">
        <f t="shared" ca="1" si="593"/>
        <v>4.4999999999999998E-2</v>
      </c>
      <c r="JC203" s="168">
        <f t="shared" ca="1" si="594"/>
        <v>1</v>
      </c>
      <c r="JD203" s="168">
        <f t="shared" ca="1" si="594"/>
        <v>0</v>
      </c>
      <c r="JE203" s="168">
        <f t="shared" ca="1" si="594"/>
        <v>1</v>
      </c>
      <c r="JF203" s="168">
        <f t="shared" ca="1" si="594"/>
        <v>1</v>
      </c>
      <c r="JG203" s="168">
        <f t="shared" ca="1" si="594"/>
        <v>0</v>
      </c>
      <c r="JH203" s="168">
        <f t="shared" ca="1" si="594"/>
        <v>70</v>
      </c>
      <c r="JI203" s="168">
        <f t="shared" ca="1" si="594"/>
        <v>50</v>
      </c>
      <c r="JJ203" s="168">
        <f t="shared" ca="1" si="594"/>
        <v>70</v>
      </c>
      <c r="JK203" s="168">
        <f t="shared" ca="1" si="594"/>
        <v>50</v>
      </c>
      <c r="JL203" s="166">
        <f t="shared" si="595"/>
        <v>0.7</v>
      </c>
      <c r="JM203" s="166">
        <f t="shared" si="596"/>
        <v>0.7</v>
      </c>
      <c r="JN203" s="166">
        <f t="shared" si="597"/>
        <v>0.7</v>
      </c>
      <c r="JO203" s="166">
        <f t="shared" ca="1" si="598"/>
        <v>1</v>
      </c>
      <c r="JP203" s="166">
        <f t="shared" ca="1" si="598"/>
        <v>1</v>
      </c>
      <c r="JQ203" s="168">
        <f t="shared" ca="1" si="594"/>
        <v>1</v>
      </c>
      <c r="JR203" s="10"/>
      <c r="JS203" s="168">
        <f t="shared" ca="1" si="594"/>
        <v>1</v>
      </c>
      <c r="JT203" s="166">
        <f t="shared" ca="1" si="599"/>
        <v>1</v>
      </c>
      <c r="JU203" s="168">
        <f t="shared" ca="1" si="600"/>
        <v>1</v>
      </c>
      <c r="JV203" s="168">
        <f t="shared" ca="1" si="594"/>
        <v>1</v>
      </c>
      <c r="JW203" s="168">
        <f t="shared" ca="1" si="594"/>
        <v>1</v>
      </c>
      <c r="JX203" s="168">
        <f t="shared" ca="1" si="601"/>
        <v>1</v>
      </c>
      <c r="JY203" s="168">
        <f t="shared" ca="1" si="594"/>
        <v>1</v>
      </c>
      <c r="JZ203" s="168">
        <f t="shared" ca="1" si="594"/>
        <v>1</v>
      </c>
      <c r="KA203" s="166">
        <f t="shared" ca="1" si="602"/>
        <v>1</v>
      </c>
      <c r="KB203" s="166">
        <f t="shared" ca="1" si="603"/>
        <v>1</v>
      </c>
      <c r="KC203" s="166">
        <f t="shared" ca="1" si="604"/>
        <v>1</v>
      </c>
      <c r="KD203" s="166">
        <f t="shared" ca="1" si="605"/>
        <v>500000</v>
      </c>
      <c r="KE203" s="168" t="str">
        <f t="shared" ca="1" si="606"/>
        <v>-</v>
      </c>
      <c r="KF203" s="166" t="str">
        <f t="shared" ca="1" si="607"/>
        <v>-</v>
      </c>
      <c r="KG203" s="166" t="str">
        <f t="shared" ca="1" si="608"/>
        <v>-</v>
      </c>
      <c r="KH203" s="166" t="b">
        <f t="shared" ca="1" si="609"/>
        <v>0</v>
      </c>
      <c r="KI203" s="168">
        <f t="shared" ca="1" si="594"/>
        <v>0</v>
      </c>
      <c r="KJ203" s="27">
        <v>0</v>
      </c>
    </row>
    <row r="204" spans="1:296" s="148" customFormat="1" outlineLevel="1">
      <c r="A204" s="126">
        <f t="shared" si="13"/>
        <v>199</v>
      </c>
      <c r="B204" s="126">
        <f t="shared" si="610"/>
        <v>13</v>
      </c>
      <c r="C204" s="148">
        <f t="shared" si="616"/>
        <v>1002</v>
      </c>
      <c r="D204" s="148" t="s">
        <v>884</v>
      </c>
      <c r="E204" s="148" t="b">
        <f t="shared" si="611"/>
        <v>0</v>
      </c>
      <c r="F204" s="148" t="b">
        <v>0</v>
      </c>
      <c r="G204" s="148" t="b">
        <f t="shared" si="612"/>
        <v>0</v>
      </c>
      <c r="H204" s="144">
        <f t="shared" ca="1" si="615"/>
        <v>3</v>
      </c>
      <c r="I204" s="32">
        <v>1</v>
      </c>
      <c r="J204" s="32">
        <v>3</v>
      </c>
      <c r="K204" s="144">
        <f t="shared" ca="1" si="615"/>
        <v>1</v>
      </c>
      <c r="L204" s="144">
        <f t="shared" ca="1" si="615"/>
        <v>1</v>
      </c>
      <c r="M204" s="144">
        <f t="shared" ca="1" si="615"/>
        <v>2</v>
      </c>
      <c r="N204" s="144">
        <f t="shared" ca="1" si="615"/>
        <v>1</v>
      </c>
      <c r="O204" s="144">
        <f t="shared" ca="1" si="615"/>
        <v>1</v>
      </c>
      <c r="P204" s="144">
        <f t="shared" ca="1" si="615"/>
        <v>1</v>
      </c>
      <c r="Q204" s="144">
        <f t="shared" ca="1" si="615"/>
        <v>1</v>
      </c>
      <c r="R204" s="144">
        <f t="shared" ca="1" si="615"/>
        <v>2</v>
      </c>
      <c r="S204" s="144">
        <f t="shared" ca="1" si="615"/>
        <v>1</v>
      </c>
      <c r="T204" s="144">
        <f t="shared" ca="1" si="615"/>
        <v>1</v>
      </c>
      <c r="U204" s="144">
        <f t="shared" ca="1" si="615"/>
        <v>1</v>
      </c>
      <c r="V204" s="32">
        <v>1</v>
      </c>
      <c r="W204" s="32">
        <v>1</v>
      </c>
      <c r="X204" s="32">
        <v>1</v>
      </c>
      <c r="Y204" s="144">
        <f t="shared" ca="1" si="614"/>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IF($JL204=1,""," WP"&amp;TEXT($JL204*100,"000p"))                &amp; IF($JM204=1,""," MP"&amp;TEXT($JM204*100,"000p"))                      &amp; IF($JN204=1,""," GP"&amp;TEXT($JN204*100,"000p"))          &amp; IF($JO204=1,""," Can"&amp;TEXT($JO204*100,"000p"))
&amp; " (F"&amp;3+IFERROR(1*$CH204,0)+IFERROR(1*$CI204,0)&amp;3-IFERROR(1*NOT($CK204),0)&amp;"N"&amp;$CP204&amp;$CQ204&amp;")"</f>
        <v>00004 Price SE RiskCARA-high Overdraw500000 CropgrazeFALSE (F33N11)</v>
      </c>
      <c r="AB204" s="10" t="str">
        <f ca="1">IF(COUNTIF(AA$5:AA204,AA204)=1,"-","Dup")</f>
        <v>-</v>
      </c>
      <c r="AC204" s="10"/>
      <c r="AD204" s="168" t="str">
        <f t="shared" ca="1" si="572"/>
        <v>-</v>
      </c>
      <c r="AE204" s="168" t="str">
        <f t="shared" ca="1" si="572"/>
        <v>-</v>
      </c>
      <c r="AF204" s="168" t="str">
        <f t="shared" ca="1" si="572"/>
        <v>-</v>
      </c>
      <c r="AG204" s="168" t="str">
        <f t="shared" ca="1" si="572"/>
        <v>-</v>
      </c>
      <c r="AH204" s="168" t="str">
        <f t="shared" ca="1" si="572"/>
        <v>-</v>
      </c>
      <c r="AI204" s="168" t="b">
        <f t="shared" ca="1" si="572"/>
        <v>1</v>
      </c>
      <c r="AJ204" s="10"/>
      <c r="AK204" s="166" t="b">
        <f t="shared" si="573"/>
        <v>1</v>
      </c>
      <c r="AL204" s="166" t="str">
        <f t="shared" si="573"/>
        <v>-</v>
      </c>
      <c r="AM204" s="166" t="str">
        <f t="shared" si="573"/>
        <v>-</v>
      </c>
      <c r="AN204" s="166" t="str">
        <f t="shared" si="573"/>
        <v>-</v>
      </c>
      <c r="AO204" s="166" t="b">
        <f t="shared" si="573"/>
        <v>0</v>
      </c>
      <c r="AP204" s="166" t="b">
        <f t="shared" si="573"/>
        <v>0</v>
      </c>
      <c r="AQ204" s="166">
        <f t="shared" ca="1" si="574"/>
        <v>0</v>
      </c>
      <c r="AR204" s="166" t="b">
        <f t="shared" si="575"/>
        <v>1</v>
      </c>
      <c r="AS204" s="166" t="b">
        <f t="shared" si="575"/>
        <v>1</v>
      </c>
      <c r="AT204" s="166">
        <f t="shared" si="575"/>
        <v>1</v>
      </c>
      <c r="AU204" s="166">
        <f t="shared" si="575"/>
        <v>5.0000000000000004E-6</v>
      </c>
      <c r="AV204" s="166" t="str">
        <f t="shared" si="575"/>
        <v>-</v>
      </c>
      <c r="AW204" s="10"/>
      <c r="AX204" s="166" t="b">
        <f t="shared" si="576"/>
        <v>1</v>
      </c>
      <c r="AY204" s="168" t="b">
        <f t="shared" ca="1" si="577"/>
        <v>1</v>
      </c>
      <c r="AZ204" s="168" t="b">
        <f t="shared" ca="1" si="577"/>
        <v>1</v>
      </c>
      <c r="BA204" s="167">
        <f t="shared" ca="1" si="578"/>
        <v>3110</v>
      </c>
      <c r="BB204" s="168" t="str">
        <f t="shared" ca="1" si="579"/>
        <v>-</v>
      </c>
      <c r="BC204" s="168" t="str">
        <f t="shared" ca="1" si="579"/>
        <v>-</v>
      </c>
      <c r="BD204" s="168" t="str">
        <f t="shared" ca="1" si="579"/>
        <v>-</v>
      </c>
      <c r="BE204" s="168" t="str">
        <f t="shared" ca="1" si="579"/>
        <v>-</v>
      </c>
      <c r="BF204" s="168" t="str">
        <f t="shared" ca="1" si="579"/>
        <v>-</v>
      </c>
      <c r="BG204" s="168">
        <f t="shared" ca="1" si="579"/>
        <v>1</v>
      </c>
      <c r="BH204" s="168">
        <f t="shared" ca="1" si="579"/>
        <v>1</v>
      </c>
      <c r="BI204" s="168" t="str">
        <f t="shared" ca="1" si="579"/>
        <v>-</v>
      </c>
      <c r="BJ204" s="168" t="str">
        <f t="shared" ca="1" si="579"/>
        <v>-</v>
      </c>
      <c r="BK204" s="10"/>
      <c r="BL204" s="168" t="str">
        <f t="shared" ca="1" si="579"/>
        <v>-</v>
      </c>
      <c r="BM204" s="168" t="str">
        <f t="shared" ca="1" si="579"/>
        <v>-</v>
      </c>
      <c r="BN204" s="168" t="str">
        <f t="shared" ca="1" si="579"/>
        <v>-</v>
      </c>
      <c r="BO204" s="168" t="str">
        <f t="shared" ca="1" si="579"/>
        <v>-</v>
      </c>
      <c r="BP204" s="168" t="str">
        <f t="shared" ca="1" si="579"/>
        <v>-</v>
      </c>
      <c r="BQ204" s="168" t="str">
        <f t="shared" ca="1" si="579"/>
        <v>-</v>
      </c>
      <c r="BR204" s="168" t="str">
        <f t="shared" ca="1" si="579"/>
        <v>-</v>
      </c>
      <c r="BS204" s="168" t="str">
        <f t="shared" ca="1" si="579"/>
        <v>-</v>
      </c>
      <c r="BT204" s="168" t="str">
        <f t="shared" ca="1" si="579"/>
        <v>-</v>
      </c>
      <c r="BU204" s="168" t="str">
        <f t="shared" ca="1" si="579"/>
        <v>-</v>
      </c>
      <c r="BV204" s="168" t="str">
        <f t="shared" ca="1" si="579"/>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580"/>
        <v>-</v>
      </c>
      <c r="CI204" s="168" t="str">
        <f t="shared" ca="1" si="580"/>
        <v>-</v>
      </c>
      <c r="CJ204" s="168" t="str">
        <f t="shared" ca="1" si="580"/>
        <v>-</v>
      </c>
      <c r="CK204" s="168" t="str">
        <f t="shared" ca="1" si="580"/>
        <v>-</v>
      </c>
      <c r="CL204" s="168" t="str">
        <f t="shared" ca="1" si="580"/>
        <v>-</v>
      </c>
      <c r="CM204" s="168" t="str">
        <f t="shared" ca="1" si="580"/>
        <v>-</v>
      </c>
      <c r="CN204" s="168" t="str">
        <f t="shared" ca="1" si="580"/>
        <v>-</v>
      </c>
      <c r="CO204" s="168" t="str">
        <f t="shared" ca="1" si="580"/>
        <v>-</v>
      </c>
      <c r="CP204" s="168">
        <f t="shared" ca="1" si="580"/>
        <v>1</v>
      </c>
      <c r="CQ204" s="168">
        <f t="shared" ca="1" si="580"/>
        <v>1</v>
      </c>
      <c r="CR204" s="168">
        <f t="shared" ca="1" si="580"/>
        <v>0</v>
      </c>
      <c r="CS204" s="168" t="str">
        <f t="shared" ca="1" si="580"/>
        <v>-</v>
      </c>
      <c r="CT204" s="168" t="str">
        <f t="shared" ca="1" si="580"/>
        <v>-</v>
      </c>
      <c r="CU204" s="168" t="str">
        <f t="shared" ca="1" si="580"/>
        <v>-</v>
      </c>
      <c r="CV204" s="168" t="str">
        <f t="shared" ca="1" si="580"/>
        <v>-</v>
      </c>
      <c r="CW204" s="168" t="str">
        <f t="shared" ca="1" si="580"/>
        <v>-</v>
      </c>
      <c r="CX204" s="168" t="str">
        <f t="shared" ca="1" si="580"/>
        <v>-</v>
      </c>
      <c r="CY204" s="168" t="str">
        <f t="shared" ca="1" si="580"/>
        <v>-</v>
      </c>
      <c r="CZ204" s="168">
        <f t="shared" ca="1" si="580"/>
        <v>0</v>
      </c>
      <c r="DA204" s="168" t="str">
        <f t="shared" ca="1" si="580"/>
        <v>-</v>
      </c>
      <c r="DB204" s="168" t="str">
        <f t="shared" ca="1" si="580"/>
        <v>-</v>
      </c>
      <c r="DC204" s="168" t="str">
        <f t="shared" ca="1" si="580"/>
        <v>-</v>
      </c>
      <c r="DD204" s="168" t="str">
        <f t="shared" ca="1" si="580"/>
        <v>-</v>
      </c>
      <c r="DE204" s="168" t="str">
        <f t="shared" ca="1" si="580"/>
        <v>-</v>
      </c>
      <c r="DF204" s="168">
        <f t="shared" ca="1" si="580"/>
        <v>0</v>
      </c>
      <c r="DG204" s="168">
        <f t="shared" ca="1" si="580"/>
        <v>0</v>
      </c>
      <c r="DH204" s="168">
        <f t="shared" ca="1" si="580"/>
        <v>0</v>
      </c>
      <c r="DI204" s="168">
        <f t="shared" ca="1" si="580"/>
        <v>0</v>
      </c>
      <c r="DJ204" s="168">
        <f t="shared" ca="1" si="580"/>
        <v>0</v>
      </c>
      <c r="DK204" s="168">
        <f t="shared" ca="1" si="580"/>
        <v>0</v>
      </c>
      <c r="DL204" s="168">
        <f t="shared" ca="1" si="580"/>
        <v>0</v>
      </c>
      <c r="DM204" s="168" t="str">
        <f t="shared" ca="1" si="580"/>
        <v>-</v>
      </c>
      <c r="DN204" s="168" t="str">
        <f t="shared" ca="1" si="580"/>
        <v>-</v>
      </c>
      <c r="DO204" s="168" t="str">
        <f t="shared" ca="1" si="580"/>
        <v>-</v>
      </c>
      <c r="DP204" s="168" t="str">
        <f t="shared" ca="1" si="580"/>
        <v>-</v>
      </c>
      <c r="DQ204" s="168" t="str">
        <f t="shared" ca="1" si="580"/>
        <v>-</v>
      </c>
      <c r="DR204" s="168" t="str">
        <f t="shared" ca="1" si="580"/>
        <v>-</v>
      </c>
      <c r="DS204" s="168" t="str">
        <f t="shared" ca="1" si="580"/>
        <v>-</v>
      </c>
      <c r="DT204" s="168" t="str">
        <f t="shared" ca="1" si="580"/>
        <v>-</v>
      </c>
      <c r="DU204" s="168" t="str">
        <f t="shared" ca="1" si="580"/>
        <v>-</v>
      </c>
      <c r="DV204" s="168" t="str">
        <f t="shared" ca="1" si="580"/>
        <v>-</v>
      </c>
      <c r="DW204" s="168" t="str">
        <f t="shared" ca="1" si="580"/>
        <v>-</v>
      </c>
      <c r="DX204" s="10"/>
      <c r="DY204" s="168">
        <f t="shared" ca="1" si="580"/>
        <v>1</v>
      </c>
      <c r="DZ204" s="168" t="str">
        <f t="shared" ca="1" si="580"/>
        <v>-</v>
      </c>
      <c r="EA204" s="168" t="str">
        <f t="shared" ca="1" si="580"/>
        <v>-</v>
      </c>
      <c r="EB204" s="168" t="str">
        <f t="shared" ca="1" si="580"/>
        <v>-</v>
      </c>
      <c r="EC204" s="168" t="str">
        <f t="shared" ca="1" si="581"/>
        <v>-</v>
      </c>
      <c r="ED204" s="168" t="b">
        <f t="shared" ca="1" si="581"/>
        <v>0</v>
      </c>
      <c r="EE204" s="168" t="str">
        <f t="shared" ca="1" si="581"/>
        <v>-</v>
      </c>
      <c r="EF204" s="168">
        <f t="shared" ca="1" si="581"/>
        <v>0</v>
      </c>
      <c r="EG204" s="168" t="str">
        <f t="shared" ca="1" si="581"/>
        <v>-</v>
      </c>
      <c r="EH204" s="166" cm="1">
        <f t="array" aca="1" ref="EH204" ca="1">INDEX(i.rev,$K204,EH$15)</f>
        <v>1</v>
      </c>
      <c r="EI204" s="168">
        <f t="shared" ca="1" si="582"/>
        <v>0</v>
      </c>
      <c r="EJ204" s="168">
        <f t="shared" ca="1" si="582"/>
        <v>1</v>
      </c>
      <c r="EK204" s="168">
        <f t="shared" ca="1" si="582"/>
        <v>0</v>
      </c>
      <c r="EL204" s="168">
        <f t="shared" ca="1" si="582"/>
        <v>1</v>
      </c>
      <c r="EM204" s="168">
        <f t="shared" ca="1" si="582"/>
        <v>1</v>
      </c>
      <c r="EN204" s="168">
        <f t="shared" ca="1" si="582"/>
        <v>1</v>
      </c>
      <c r="EO204" s="168">
        <f t="shared" ca="1" si="582"/>
        <v>0</v>
      </c>
      <c r="EP204" s="168">
        <f t="shared" ca="1" si="582"/>
        <v>0</v>
      </c>
      <c r="EQ204" s="168">
        <f t="shared" ca="1" si="582"/>
        <v>0</v>
      </c>
      <c r="ER204" s="168">
        <f t="shared" ca="1" si="582"/>
        <v>0</v>
      </c>
      <c r="ES204" s="168">
        <f t="shared" ca="1" si="582"/>
        <v>0</v>
      </c>
      <c r="ET204" s="168">
        <f t="shared" ca="1" si="582"/>
        <v>0</v>
      </c>
      <c r="EU204" s="168">
        <f t="shared" ca="1" si="582"/>
        <v>0</v>
      </c>
      <c r="EV204" s="168">
        <f t="shared" ca="1" si="582"/>
        <v>0</v>
      </c>
      <c r="EW204" s="168">
        <f t="shared" ca="1" si="582"/>
        <v>0</v>
      </c>
      <c r="EX204" s="168">
        <f t="shared" ca="1" si="582"/>
        <v>0</v>
      </c>
      <c r="EY204" s="166" cm="1">
        <f t="array" aca="1" ref="EY204" ca="1">INDEX(i.rev,$K204,EY$15)</f>
        <v>0</v>
      </c>
      <c r="EZ204" s="168">
        <f t="shared" ca="1" si="583"/>
        <v>0</v>
      </c>
      <c r="FA204" s="166" cm="1">
        <f t="array" aca="1" ref="FA204" ca="1">INDEX(i.rev,$K204,FA$15)</f>
        <v>1</v>
      </c>
      <c r="FB204" s="168">
        <f t="shared" ca="1" si="584"/>
        <v>0</v>
      </c>
      <c r="FC204" s="168">
        <f t="shared" ca="1" si="584"/>
        <v>0</v>
      </c>
      <c r="FD204" s="168">
        <f t="shared" ca="1" si="584"/>
        <v>0</v>
      </c>
      <c r="FE204" s="168">
        <f t="shared" ca="1" si="584"/>
        <v>0</v>
      </c>
      <c r="FF204" s="168">
        <f t="shared" ca="1" si="584"/>
        <v>0</v>
      </c>
      <c r="FG204" s="168">
        <f t="shared" ca="1" si="584"/>
        <v>0</v>
      </c>
      <c r="FH204" s="168">
        <f t="shared" ca="1" si="584"/>
        <v>0</v>
      </c>
      <c r="FI204" s="10"/>
      <c r="FJ204" s="168" t="str">
        <f t="shared" ca="1" si="584"/>
        <v>-</v>
      </c>
      <c r="FK204" s="168" t="str">
        <f t="shared" ca="1" si="584"/>
        <v>-</v>
      </c>
      <c r="FL204" s="168" t="str">
        <f t="shared" ca="1" si="584"/>
        <v>-</v>
      </c>
      <c r="FM204" s="168" t="str">
        <f t="shared" ca="1" si="584"/>
        <v>-</v>
      </c>
      <c r="FN204" s="168" t="str">
        <f t="shared" ca="1" si="585"/>
        <v>-</v>
      </c>
      <c r="FO204" s="166" t="b">
        <f t="shared" ca="1" si="586"/>
        <v>0</v>
      </c>
      <c r="FP204" s="166" t="b">
        <f t="shared" ca="1" si="586"/>
        <v>0</v>
      </c>
      <c r="FQ204" s="166" t="b">
        <f t="shared" ca="1" si="586"/>
        <v>1</v>
      </c>
      <c r="FR204" s="168">
        <f t="shared" ca="1" si="584"/>
        <v>0</v>
      </c>
      <c r="FS204" s="166">
        <f t="shared" ca="1" si="587"/>
        <v>1</v>
      </c>
      <c r="FT204" s="166">
        <f t="shared" ca="1" si="587"/>
        <v>1</v>
      </c>
      <c r="FU204" s="168" t="str">
        <f t="shared" ca="1" si="584"/>
        <v>-</v>
      </c>
      <c r="FV204" s="168" t="str">
        <f t="shared" ca="1" si="584"/>
        <v>-</v>
      </c>
      <c r="FW204" s="168" t="str">
        <f t="shared" ca="1" si="584"/>
        <v>-</v>
      </c>
      <c r="FX204" s="168" t="str">
        <f t="shared" ca="1" si="584"/>
        <v>-</v>
      </c>
      <c r="FY204" s="168" t="str">
        <f t="shared" ca="1" si="584"/>
        <v>-</v>
      </c>
      <c r="FZ204" s="168" t="str">
        <f t="shared" ca="1" si="584"/>
        <v>-</v>
      </c>
      <c r="GA204" s="168" t="str">
        <f t="shared" ca="1" si="584"/>
        <v>-</v>
      </c>
      <c r="GB204" s="168" t="str">
        <f t="shared" ca="1" si="584"/>
        <v>-</v>
      </c>
      <c r="GC204" s="168" t="str">
        <f t="shared" ca="1" si="584"/>
        <v>-</v>
      </c>
      <c r="GD204" s="168" t="b">
        <f t="shared" ca="1" si="584"/>
        <v>1</v>
      </c>
      <c r="GE204" s="168" t="str">
        <f t="shared" ca="1" si="584"/>
        <v>-</v>
      </c>
      <c r="GF204" s="168" t="str">
        <f t="shared" ca="1" si="584"/>
        <v>-</v>
      </c>
      <c r="GG204" s="168" t="str">
        <f t="shared" ca="1" si="584"/>
        <v>-</v>
      </c>
      <c r="GH204" s="168" t="str">
        <f t="shared" ca="1" si="588"/>
        <v>-</v>
      </c>
      <c r="GI204" s="168" t="str">
        <f t="shared" ca="1" si="588"/>
        <v>-</v>
      </c>
      <c r="GJ204" s="168" t="str">
        <f t="shared" ca="1" si="589"/>
        <v>-</v>
      </c>
      <c r="GK204" s="168" t="str">
        <f t="shared" ca="1" si="589"/>
        <v>-</v>
      </c>
      <c r="GL204" s="168" t="str">
        <f t="shared" ca="1" si="589"/>
        <v>-</v>
      </c>
      <c r="GM204" s="168" t="str">
        <f t="shared" ca="1" si="589"/>
        <v>-</v>
      </c>
      <c r="GN204" s="168" t="str">
        <f t="shared" ca="1" si="589"/>
        <v>-</v>
      </c>
      <c r="GO204" s="168" t="str">
        <f t="shared" ca="1" si="589"/>
        <v>-</v>
      </c>
      <c r="GP204" s="168" t="str">
        <f t="shared" ca="1" si="589"/>
        <v>-</v>
      </c>
      <c r="GQ204" s="168" t="str">
        <f t="shared" ca="1" si="589"/>
        <v>-</v>
      </c>
      <c r="GR204" s="168" t="str">
        <f t="shared" ca="1" si="589"/>
        <v>-</v>
      </c>
      <c r="GS204" s="168">
        <f t="shared" ca="1" si="589"/>
        <v>500</v>
      </c>
      <c r="GT204" s="168">
        <f t="shared" ca="1" si="589"/>
        <v>500</v>
      </c>
      <c r="GU204" s="168" t="str">
        <f t="shared" ca="1" si="589"/>
        <v>-</v>
      </c>
      <c r="GV204" s="168" t="str">
        <f t="shared" ca="1" si="589"/>
        <v>-</v>
      </c>
      <c r="GW204" s="168" t="str">
        <f t="shared" ca="1" si="589"/>
        <v>-</v>
      </c>
      <c r="GX204" s="168" t="str">
        <f t="shared" ca="1" si="589"/>
        <v>-</v>
      </c>
      <c r="GY204" s="168" t="str">
        <f t="shared" ca="1" si="589"/>
        <v>-</v>
      </c>
      <c r="GZ204" s="168" t="str">
        <f t="shared" ca="1" si="590"/>
        <v>-</v>
      </c>
      <c r="HA204" s="168" t="str">
        <f t="shared" ca="1" si="590"/>
        <v>-</v>
      </c>
      <c r="HB204" s="168" t="str">
        <f t="shared" ca="1" si="590"/>
        <v>-</v>
      </c>
      <c r="HC204" s="168" t="str">
        <f t="shared" ca="1" si="590"/>
        <v>-</v>
      </c>
      <c r="HD204" s="168" t="str">
        <f t="shared" ca="1" si="590"/>
        <v>-</v>
      </c>
      <c r="HE204" s="168" t="str">
        <f t="shared" ca="1" si="590"/>
        <v>-</v>
      </c>
      <c r="HF204" s="168" t="str">
        <f t="shared" ca="1" si="590"/>
        <v>-</v>
      </c>
      <c r="HG204" s="168" t="str">
        <f t="shared" ca="1" si="590"/>
        <v>-</v>
      </c>
      <c r="HH204" s="168" t="str">
        <f t="shared" ca="1" si="590"/>
        <v>-</v>
      </c>
      <c r="HI204" s="168" t="str">
        <f t="shared" ca="1" si="590"/>
        <v>-</v>
      </c>
      <c r="HJ204" s="168" t="str">
        <f t="shared" ca="1" si="590"/>
        <v>-</v>
      </c>
      <c r="HK204" s="168" t="str">
        <f t="shared" ca="1" si="590"/>
        <v>-</v>
      </c>
      <c r="HL204" s="168" t="str">
        <f t="shared" ca="1" si="590"/>
        <v>-</v>
      </c>
      <c r="HM204" s="168" t="str">
        <f t="shared" ca="1" si="590"/>
        <v>-</v>
      </c>
      <c r="HN204" s="168" t="str">
        <f t="shared" ca="1" si="590"/>
        <v>-</v>
      </c>
      <c r="HO204" s="168" t="str">
        <f t="shared" ca="1" si="590"/>
        <v>-</v>
      </c>
      <c r="HP204" s="168" t="str">
        <f t="shared" ca="1" si="590"/>
        <v>-</v>
      </c>
      <c r="HQ204" s="168" t="str">
        <f t="shared" ca="1" si="590"/>
        <v>-</v>
      </c>
      <c r="HR204" s="168" t="str">
        <f t="shared" ca="1" si="590"/>
        <v>-</v>
      </c>
      <c r="HS204" s="168" t="str">
        <f t="shared" ca="1" si="590"/>
        <v>-</v>
      </c>
      <c r="HT204" s="168" t="str">
        <f t="shared" ca="1" si="590"/>
        <v>-</v>
      </c>
      <c r="HU204" s="168" t="str">
        <f t="shared" ca="1" si="590"/>
        <v>-</v>
      </c>
      <c r="HV204" s="168" t="str">
        <f t="shared" ca="1" si="590"/>
        <v>-</v>
      </c>
      <c r="HW204" s="168" t="str">
        <f t="shared" ca="1" si="590"/>
        <v>-</v>
      </c>
      <c r="HX204" s="168" t="str">
        <f t="shared" ca="1" si="590"/>
        <v>-</v>
      </c>
      <c r="HY204" s="168" t="str">
        <f t="shared" ca="1" si="590"/>
        <v>-</v>
      </c>
      <c r="HZ204" s="168" t="str">
        <f t="shared" ca="1" si="590"/>
        <v>-</v>
      </c>
      <c r="IA204" s="168" t="str">
        <f t="shared" ca="1" si="590"/>
        <v>-</v>
      </c>
      <c r="IB204" s="168" t="str">
        <f t="shared" ca="1" si="590"/>
        <v>-</v>
      </c>
      <c r="IC204" s="168" t="str">
        <f t="shared" ca="1" si="590"/>
        <v>-</v>
      </c>
      <c r="ID204" s="168" t="str">
        <f t="shared" ca="1" si="590"/>
        <v>-</v>
      </c>
      <c r="IE204" s="168" t="str">
        <f t="shared" ca="1" si="590"/>
        <v>-</v>
      </c>
      <c r="IF204" s="168" t="str">
        <f t="shared" ca="1" si="590"/>
        <v>-</v>
      </c>
      <c r="IG204" s="168" t="str">
        <f t="shared" ca="1" si="590"/>
        <v>-</v>
      </c>
      <c r="IH204" s="168" t="str">
        <f t="shared" ca="1" si="590"/>
        <v>-</v>
      </c>
      <c r="II204" s="168" t="str">
        <f t="shared" ca="1" si="590"/>
        <v>-</v>
      </c>
      <c r="IJ204" s="168" t="str">
        <f t="shared" ca="1" si="590"/>
        <v>-</v>
      </c>
      <c r="IK204" s="168" t="str">
        <f t="shared" ca="1" si="590"/>
        <v>-</v>
      </c>
      <c r="IL204" s="168" t="str">
        <f t="shared" ca="1" si="590"/>
        <v>-</v>
      </c>
      <c r="IM204" s="168" t="str">
        <f t="shared" ca="1" si="590"/>
        <v>-</v>
      </c>
      <c r="IN204" s="168" t="str">
        <f t="shared" ca="1" si="590"/>
        <v>-</v>
      </c>
      <c r="IO204" s="168" t="str">
        <f t="shared" ca="1" si="590"/>
        <v>-</v>
      </c>
      <c r="IP204" s="168" t="str">
        <f t="shared" ca="1" si="591"/>
        <v>-</v>
      </c>
      <c r="IQ204" s="168" t="str">
        <f t="shared" ca="1" si="591"/>
        <v>-</v>
      </c>
      <c r="IR204" s="168" t="str">
        <f t="shared" ca="1" si="591"/>
        <v>-</v>
      </c>
      <c r="IS204" s="168" t="str">
        <f t="shared" ca="1" si="591"/>
        <v>-</v>
      </c>
      <c r="IT204" s="168" t="str">
        <f t="shared" ca="1" si="591"/>
        <v>-</v>
      </c>
      <c r="IU204" s="168" t="str">
        <f t="shared" ca="1" si="591"/>
        <v>-</v>
      </c>
      <c r="IV204" s="168" t="str">
        <f t="shared" ca="1" si="591"/>
        <v>-</v>
      </c>
      <c r="IW204" s="168" t="str">
        <f t="shared" ca="1" si="591"/>
        <v>-</v>
      </c>
      <c r="IX204" s="168" t="str">
        <f t="shared" ca="1" si="591"/>
        <v>-</v>
      </c>
      <c r="IY204" s="168" t="str">
        <f t="shared" ca="1" si="591"/>
        <v>-</v>
      </c>
      <c r="IZ204" s="10"/>
      <c r="JA204" s="166">
        <f t="shared" ca="1" si="592"/>
        <v>4.4999999999999998E-2</v>
      </c>
      <c r="JB204" s="166">
        <f t="shared" ca="1" si="593"/>
        <v>4.4999999999999998E-2</v>
      </c>
      <c r="JC204" s="168">
        <f t="shared" ca="1" si="594"/>
        <v>1</v>
      </c>
      <c r="JD204" s="168">
        <f t="shared" ca="1" si="594"/>
        <v>0</v>
      </c>
      <c r="JE204" s="168">
        <f t="shared" ca="1" si="594"/>
        <v>1</v>
      </c>
      <c r="JF204" s="168">
        <f t="shared" ca="1" si="594"/>
        <v>1</v>
      </c>
      <c r="JG204" s="168">
        <f t="shared" ca="1" si="594"/>
        <v>0</v>
      </c>
      <c r="JH204" s="168">
        <f t="shared" ca="1" si="594"/>
        <v>70</v>
      </c>
      <c r="JI204" s="168">
        <f t="shared" ca="1" si="594"/>
        <v>50</v>
      </c>
      <c r="JJ204" s="168">
        <f t="shared" ca="1" si="594"/>
        <v>70</v>
      </c>
      <c r="JK204" s="168">
        <f t="shared" ca="1" si="594"/>
        <v>50</v>
      </c>
      <c r="JL204" s="166">
        <f t="shared" si="595"/>
        <v>1</v>
      </c>
      <c r="JM204" s="166">
        <f t="shared" si="596"/>
        <v>1</v>
      </c>
      <c r="JN204" s="166">
        <f t="shared" si="597"/>
        <v>1</v>
      </c>
      <c r="JO204" s="166">
        <f t="shared" ca="1" si="598"/>
        <v>1</v>
      </c>
      <c r="JP204" s="166">
        <f t="shared" ca="1" si="598"/>
        <v>1</v>
      </c>
      <c r="JQ204" s="168">
        <f t="shared" ca="1" si="594"/>
        <v>1</v>
      </c>
      <c r="JR204" s="10"/>
      <c r="JS204" s="168">
        <f t="shared" ca="1" si="594"/>
        <v>1</v>
      </c>
      <c r="JT204" s="166">
        <f t="shared" ca="1" si="599"/>
        <v>1</v>
      </c>
      <c r="JU204" s="168">
        <f t="shared" ca="1" si="600"/>
        <v>1</v>
      </c>
      <c r="JV204" s="168">
        <f t="shared" ca="1" si="594"/>
        <v>1</v>
      </c>
      <c r="JW204" s="168">
        <f t="shared" ca="1" si="594"/>
        <v>1</v>
      </c>
      <c r="JX204" s="168">
        <f t="shared" ca="1" si="601"/>
        <v>1</v>
      </c>
      <c r="JY204" s="168">
        <f t="shared" ca="1" si="594"/>
        <v>1</v>
      </c>
      <c r="JZ204" s="168">
        <f t="shared" ca="1" si="594"/>
        <v>1</v>
      </c>
      <c r="KA204" s="166">
        <f t="shared" ca="1" si="602"/>
        <v>1</v>
      </c>
      <c r="KB204" s="166">
        <f t="shared" ca="1" si="603"/>
        <v>1</v>
      </c>
      <c r="KC204" s="166">
        <f t="shared" ca="1" si="604"/>
        <v>1</v>
      </c>
      <c r="KD204" s="166">
        <f t="shared" ca="1" si="605"/>
        <v>500000</v>
      </c>
      <c r="KE204" s="168" t="str">
        <f t="shared" ca="1" si="606"/>
        <v>-</v>
      </c>
      <c r="KF204" s="166" t="str">
        <f t="shared" ca="1" si="607"/>
        <v>-</v>
      </c>
      <c r="KG204" s="166" t="str">
        <f t="shared" ca="1" si="608"/>
        <v>-</v>
      </c>
      <c r="KH204" s="166" t="b">
        <f t="shared" ca="1" si="609"/>
        <v>0</v>
      </c>
      <c r="KI204" s="168">
        <f t="shared" ca="1" si="594"/>
        <v>0</v>
      </c>
      <c r="KJ204" s="27">
        <v>0</v>
      </c>
    </row>
    <row r="205" spans="1:296" s="148" customFormat="1" outlineLevel="1">
      <c r="A205" s="126">
        <f t="shared" si="13"/>
        <v>200</v>
      </c>
      <c r="B205" s="126">
        <f t="shared" si="610"/>
        <v>13</v>
      </c>
      <c r="C205" s="148">
        <f t="shared" si="616"/>
        <v>1002</v>
      </c>
      <c r="D205" s="148" t="s">
        <v>884</v>
      </c>
      <c r="E205" s="148" t="b">
        <f t="shared" si="611"/>
        <v>0</v>
      </c>
      <c r="F205" s="148" t="b">
        <v>0</v>
      </c>
      <c r="G205" s="148" t="b">
        <f t="shared" si="612"/>
        <v>0</v>
      </c>
      <c r="H205" s="144">
        <f t="shared" ca="1" si="615"/>
        <v>3</v>
      </c>
      <c r="I205" s="32">
        <v>1</v>
      </c>
      <c r="J205" s="32">
        <v>3</v>
      </c>
      <c r="K205" s="144">
        <f t="shared" ca="1" si="615"/>
        <v>1</v>
      </c>
      <c r="L205" s="144">
        <f t="shared" ca="1" si="615"/>
        <v>1</v>
      </c>
      <c r="M205" s="144">
        <f t="shared" ca="1" si="615"/>
        <v>2</v>
      </c>
      <c r="N205" s="144">
        <f t="shared" ca="1" si="615"/>
        <v>1</v>
      </c>
      <c r="O205" s="144">
        <f t="shared" ca="1" si="615"/>
        <v>1</v>
      </c>
      <c r="P205" s="144">
        <f t="shared" ca="1" si="615"/>
        <v>1</v>
      </c>
      <c r="Q205" s="144">
        <f t="shared" ca="1" si="615"/>
        <v>1</v>
      </c>
      <c r="R205" s="144">
        <f t="shared" ca="1" si="615"/>
        <v>2</v>
      </c>
      <c r="S205" s="144">
        <f t="shared" ca="1" si="615"/>
        <v>1</v>
      </c>
      <c r="T205" s="144">
        <f t="shared" ca="1" si="615"/>
        <v>1</v>
      </c>
      <c r="U205" s="144">
        <f t="shared" ca="1" si="615"/>
        <v>1</v>
      </c>
      <c r="V205" s="32">
        <v>2</v>
      </c>
      <c r="W205" s="32">
        <v>2</v>
      </c>
      <c r="X205" s="32">
        <v>2</v>
      </c>
      <c r="Y205" s="144">
        <f t="shared" ca="1" si="614"/>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00005 Price SE RiskCARA-high Overdraw500000 CropgrazeFALSE WP070p MP070p GP070p (F33N11)</v>
      </c>
      <c r="AB205" s="10" t="str">
        <f ca="1">IF(COUNTIF(AA$5:AA205,AA205)=1,"-","Dup")</f>
        <v>-</v>
      </c>
      <c r="AC205" s="10"/>
      <c r="AD205" s="168" t="str">
        <f t="shared" ca="1" si="572"/>
        <v>-</v>
      </c>
      <c r="AE205" s="168" t="str">
        <f t="shared" ca="1" si="572"/>
        <v>-</v>
      </c>
      <c r="AF205" s="168" t="str">
        <f t="shared" ca="1" si="572"/>
        <v>-</v>
      </c>
      <c r="AG205" s="168" t="str">
        <f t="shared" ca="1" si="572"/>
        <v>-</v>
      </c>
      <c r="AH205" s="168" t="str">
        <f t="shared" ca="1" si="572"/>
        <v>-</v>
      </c>
      <c r="AI205" s="168" t="b">
        <f t="shared" ca="1" si="572"/>
        <v>1</v>
      </c>
      <c r="AJ205" s="10"/>
      <c r="AK205" s="166" t="b">
        <f t="shared" si="573"/>
        <v>1</v>
      </c>
      <c r="AL205" s="166" t="str">
        <f t="shared" si="573"/>
        <v>-</v>
      </c>
      <c r="AM205" s="166" t="str">
        <f t="shared" si="573"/>
        <v>-</v>
      </c>
      <c r="AN205" s="166" t="str">
        <f t="shared" si="573"/>
        <v>-</v>
      </c>
      <c r="AO205" s="166" t="b">
        <f t="shared" si="573"/>
        <v>0</v>
      </c>
      <c r="AP205" s="166" t="b">
        <f t="shared" si="573"/>
        <v>0</v>
      </c>
      <c r="AQ205" s="166">
        <f t="shared" ca="1" si="574"/>
        <v>0</v>
      </c>
      <c r="AR205" s="166" t="b">
        <f t="shared" si="575"/>
        <v>1</v>
      </c>
      <c r="AS205" s="166" t="b">
        <f t="shared" si="575"/>
        <v>1</v>
      </c>
      <c r="AT205" s="166">
        <f t="shared" si="575"/>
        <v>1</v>
      </c>
      <c r="AU205" s="166">
        <f t="shared" si="575"/>
        <v>5.0000000000000004E-6</v>
      </c>
      <c r="AV205" s="166" t="str">
        <f t="shared" si="575"/>
        <v>-</v>
      </c>
      <c r="AW205" s="10"/>
      <c r="AX205" s="166" t="b">
        <f t="shared" si="576"/>
        <v>1</v>
      </c>
      <c r="AY205" s="168" t="b">
        <f t="shared" ca="1" si="577"/>
        <v>1</v>
      </c>
      <c r="AZ205" s="168" t="b">
        <f t="shared" ca="1" si="577"/>
        <v>1</v>
      </c>
      <c r="BA205" s="167">
        <f t="shared" ca="1" si="578"/>
        <v>3110</v>
      </c>
      <c r="BB205" s="168" t="str">
        <f t="shared" ref="BB205:BV209" ca="1" si="618">OFFSET(BB$5,$B205,0)</f>
        <v>-</v>
      </c>
      <c r="BC205" s="168" t="str">
        <f t="shared" ca="1" si="618"/>
        <v>-</v>
      </c>
      <c r="BD205" s="168" t="str">
        <f t="shared" ca="1" si="618"/>
        <v>-</v>
      </c>
      <c r="BE205" s="168" t="str">
        <f t="shared" ca="1" si="618"/>
        <v>-</v>
      </c>
      <c r="BF205" s="168" t="str">
        <f t="shared" ca="1" si="618"/>
        <v>-</v>
      </c>
      <c r="BG205" s="168">
        <f t="shared" ca="1" si="618"/>
        <v>1</v>
      </c>
      <c r="BH205" s="168">
        <f t="shared" ca="1" si="618"/>
        <v>1</v>
      </c>
      <c r="BI205" s="168" t="str">
        <f t="shared" ca="1" si="618"/>
        <v>-</v>
      </c>
      <c r="BJ205" s="168" t="str">
        <f t="shared" ca="1" si="618"/>
        <v>-</v>
      </c>
      <c r="BK205" s="10"/>
      <c r="BL205" s="168" t="str">
        <f t="shared" ca="1" si="618"/>
        <v>-</v>
      </c>
      <c r="BM205" s="168" t="str">
        <f t="shared" ca="1" si="618"/>
        <v>-</v>
      </c>
      <c r="BN205" s="168" t="str">
        <f t="shared" ca="1" si="618"/>
        <v>-</v>
      </c>
      <c r="BO205" s="168" t="str">
        <f t="shared" ca="1" si="618"/>
        <v>-</v>
      </c>
      <c r="BP205" s="168" t="str">
        <f t="shared" ca="1" si="618"/>
        <v>-</v>
      </c>
      <c r="BQ205" s="168" t="str">
        <f t="shared" ca="1" si="618"/>
        <v>-</v>
      </c>
      <c r="BR205" s="168" t="str">
        <f t="shared" ca="1" si="618"/>
        <v>-</v>
      </c>
      <c r="BS205" s="168" t="str">
        <f t="shared" ca="1" si="618"/>
        <v>-</v>
      </c>
      <c r="BT205" s="168" t="str">
        <f t="shared" ca="1" si="618"/>
        <v>-</v>
      </c>
      <c r="BU205" s="168" t="str">
        <f t="shared" ca="1" si="618"/>
        <v>-</v>
      </c>
      <c r="BV205" s="168" t="str">
        <f t="shared" ca="1" si="618"/>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ref="CH205:EB209" ca="1" si="619">OFFSET(CH$5,$B205,0)</f>
        <v>-</v>
      </c>
      <c r="CI205" s="168" t="str">
        <f t="shared" ca="1" si="619"/>
        <v>-</v>
      </c>
      <c r="CJ205" s="168" t="str">
        <f t="shared" ca="1" si="619"/>
        <v>-</v>
      </c>
      <c r="CK205" s="168" t="str">
        <f t="shared" ca="1" si="619"/>
        <v>-</v>
      </c>
      <c r="CL205" s="168" t="str">
        <f t="shared" ca="1" si="619"/>
        <v>-</v>
      </c>
      <c r="CM205" s="168" t="str">
        <f t="shared" ca="1" si="619"/>
        <v>-</v>
      </c>
      <c r="CN205" s="168" t="str">
        <f t="shared" ca="1" si="619"/>
        <v>-</v>
      </c>
      <c r="CO205" s="168" t="str">
        <f t="shared" ca="1" si="619"/>
        <v>-</v>
      </c>
      <c r="CP205" s="168">
        <f t="shared" ca="1" si="619"/>
        <v>1</v>
      </c>
      <c r="CQ205" s="168">
        <f t="shared" ca="1" si="619"/>
        <v>1</v>
      </c>
      <c r="CR205" s="168">
        <f t="shared" ca="1" si="619"/>
        <v>0</v>
      </c>
      <c r="CS205" s="168" t="str">
        <f t="shared" ca="1" si="619"/>
        <v>-</v>
      </c>
      <c r="CT205" s="168" t="str">
        <f t="shared" ca="1" si="619"/>
        <v>-</v>
      </c>
      <c r="CU205" s="168" t="str">
        <f t="shared" ca="1" si="619"/>
        <v>-</v>
      </c>
      <c r="CV205" s="168" t="str">
        <f t="shared" ca="1" si="619"/>
        <v>-</v>
      </c>
      <c r="CW205" s="168" t="str">
        <f t="shared" ca="1" si="619"/>
        <v>-</v>
      </c>
      <c r="CX205" s="168" t="str">
        <f t="shared" ca="1" si="619"/>
        <v>-</v>
      </c>
      <c r="CY205" s="168" t="str">
        <f t="shared" ca="1" si="619"/>
        <v>-</v>
      </c>
      <c r="CZ205" s="168">
        <f t="shared" ca="1" si="619"/>
        <v>0</v>
      </c>
      <c r="DA205" s="168" t="str">
        <f t="shared" ca="1" si="619"/>
        <v>-</v>
      </c>
      <c r="DB205" s="168" t="str">
        <f t="shared" ca="1" si="619"/>
        <v>-</v>
      </c>
      <c r="DC205" s="168" t="str">
        <f t="shared" ca="1" si="619"/>
        <v>-</v>
      </c>
      <c r="DD205" s="168" t="str">
        <f t="shared" ca="1" si="619"/>
        <v>-</v>
      </c>
      <c r="DE205" s="168" t="str">
        <f t="shared" ca="1" si="619"/>
        <v>-</v>
      </c>
      <c r="DF205" s="168">
        <f t="shared" ca="1" si="619"/>
        <v>0</v>
      </c>
      <c r="DG205" s="168">
        <f t="shared" ca="1" si="617"/>
        <v>0</v>
      </c>
      <c r="DH205" s="168">
        <f t="shared" ca="1" si="617"/>
        <v>0</v>
      </c>
      <c r="DI205" s="168">
        <f t="shared" ca="1" si="617"/>
        <v>0</v>
      </c>
      <c r="DJ205" s="168">
        <f t="shared" ca="1" si="617"/>
        <v>0</v>
      </c>
      <c r="DK205" s="168">
        <f t="shared" ca="1" si="617"/>
        <v>0</v>
      </c>
      <c r="DL205" s="168">
        <f t="shared" ca="1" si="617"/>
        <v>0</v>
      </c>
      <c r="DM205" s="168" t="str">
        <f t="shared" ca="1" si="617"/>
        <v>-</v>
      </c>
      <c r="DN205" s="168" t="str">
        <f t="shared" ca="1" si="617"/>
        <v>-</v>
      </c>
      <c r="DO205" s="168" t="str">
        <f t="shared" ca="1" si="617"/>
        <v>-</v>
      </c>
      <c r="DP205" s="168" t="str">
        <f t="shared" ca="1" si="617"/>
        <v>-</v>
      </c>
      <c r="DQ205" s="168" t="str">
        <f t="shared" ca="1" si="617"/>
        <v>-</v>
      </c>
      <c r="DR205" s="168" t="str">
        <f t="shared" ca="1" si="617"/>
        <v>-</v>
      </c>
      <c r="DS205" s="168" t="str">
        <f t="shared" ca="1" si="617"/>
        <v>-</v>
      </c>
      <c r="DT205" s="168" t="str">
        <f t="shared" ca="1" si="617"/>
        <v>-</v>
      </c>
      <c r="DU205" s="168" t="str">
        <f t="shared" ca="1" si="617"/>
        <v>-</v>
      </c>
      <c r="DV205" s="168" t="str">
        <f t="shared" ca="1" si="617"/>
        <v>-</v>
      </c>
      <c r="DW205" s="168" t="str">
        <f t="shared" ca="1" si="617"/>
        <v>-</v>
      </c>
      <c r="DX205" s="10"/>
      <c r="DY205" s="168">
        <f t="shared" ca="1" si="617"/>
        <v>1</v>
      </c>
      <c r="DZ205" s="168" t="str">
        <f t="shared" ca="1" si="617"/>
        <v>-</v>
      </c>
      <c r="EA205" s="168" t="str">
        <f t="shared" ca="1" si="617"/>
        <v>-</v>
      </c>
      <c r="EB205" s="168" t="str">
        <f t="shared" ca="1" si="617"/>
        <v>-</v>
      </c>
      <c r="EC205" s="168" t="str">
        <f t="shared" ca="1" si="581"/>
        <v>-</v>
      </c>
      <c r="ED205" s="168" t="b">
        <f t="shared" ca="1" si="581"/>
        <v>0</v>
      </c>
      <c r="EE205" s="168" t="str">
        <f t="shared" ca="1" si="581"/>
        <v>-</v>
      </c>
      <c r="EF205" s="168">
        <f t="shared" ca="1" si="581"/>
        <v>0</v>
      </c>
      <c r="EG205" s="168" t="str">
        <f t="shared" ca="1" si="581"/>
        <v>-</v>
      </c>
      <c r="EH205" s="166" cm="1">
        <f t="array" aca="1" ref="EH205" ca="1">INDEX(i.rev,$K205,EH$15)</f>
        <v>1</v>
      </c>
      <c r="EI205" s="168">
        <f t="shared" ca="1" si="582"/>
        <v>0</v>
      </c>
      <c r="EJ205" s="168">
        <f t="shared" ca="1" si="582"/>
        <v>1</v>
      </c>
      <c r="EK205" s="168">
        <f t="shared" ca="1" si="582"/>
        <v>0</v>
      </c>
      <c r="EL205" s="168">
        <f t="shared" ca="1" si="582"/>
        <v>1</v>
      </c>
      <c r="EM205" s="168">
        <f t="shared" ca="1" si="582"/>
        <v>1</v>
      </c>
      <c r="EN205" s="168">
        <f t="shared" ca="1" si="582"/>
        <v>1</v>
      </c>
      <c r="EO205" s="168">
        <f t="shared" ca="1" si="582"/>
        <v>0</v>
      </c>
      <c r="EP205" s="168">
        <f t="shared" ca="1" si="582"/>
        <v>0</v>
      </c>
      <c r="EQ205" s="168">
        <f t="shared" ca="1" si="582"/>
        <v>0</v>
      </c>
      <c r="ER205" s="168">
        <f t="shared" ca="1" si="582"/>
        <v>0</v>
      </c>
      <c r="ES205" s="168">
        <f t="shared" ca="1" si="582"/>
        <v>0</v>
      </c>
      <c r="ET205" s="168">
        <f t="shared" ca="1" si="582"/>
        <v>0</v>
      </c>
      <c r="EU205" s="168">
        <f t="shared" ca="1" si="582"/>
        <v>0</v>
      </c>
      <c r="EV205" s="168">
        <f t="shared" ca="1" si="582"/>
        <v>0</v>
      </c>
      <c r="EW205" s="168">
        <f t="shared" ca="1" si="582"/>
        <v>0</v>
      </c>
      <c r="EX205" s="168">
        <f t="shared" ca="1" si="582"/>
        <v>0</v>
      </c>
      <c r="EY205" s="166" cm="1">
        <f t="array" aca="1" ref="EY205" ca="1">INDEX(i.rev,$K205,EY$15)</f>
        <v>0</v>
      </c>
      <c r="EZ205" s="168">
        <f t="shared" ca="1" si="583"/>
        <v>0</v>
      </c>
      <c r="FA205" s="166" cm="1">
        <f t="array" aca="1" ref="FA205" ca="1">INDEX(i.rev,$K205,FA$15)</f>
        <v>1</v>
      </c>
      <c r="FB205" s="168">
        <f t="shared" ref="FB205:GG209" ca="1" si="620">OFFSET(FB$5,$B205,0)</f>
        <v>0</v>
      </c>
      <c r="FC205" s="168">
        <f t="shared" ca="1" si="620"/>
        <v>0</v>
      </c>
      <c r="FD205" s="168">
        <f t="shared" ca="1" si="620"/>
        <v>0</v>
      </c>
      <c r="FE205" s="168">
        <f t="shared" ca="1" si="620"/>
        <v>0</v>
      </c>
      <c r="FF205" s="168">
        <f t="shared" ca="1" si="620"/>
        <v>0</v>
      </c>
      <c r="FG205" s="168">
        <f t="shared" ca="1" si="620"/>
        <v>0</v>
      </c>
      <c r="FH205" s="168">
        <f t="shared" ca="1" si="620"/>
        <v>0</v>
      </c>
      <c r="FI205" s="10"/>
      <c r="FJ205" s="168" t="str">
        <f t="shared" ca="1" si="620"/>
        <v>-</v>
      </c>
      <c r="FK205" s="168" t="str">
        <f t="shared" ca="1" si="620"/>
        <v>-</v>
      </c>
      <c r="FL205" s="168" t="str">
        <f t="shared" ca="1" si="620"/>
        <v>-</v>
      </c>
      <c r="FM205" s="168" t="str">
        <f t="shared" ca="1" si="620"/>
        <v>-</v>
      </c>
      <c r="FN205" s="168" t="str">
        <f t="shared" ca="1" si="620"/>
        <v>-</v>
      </c>
      <c r="FO205" s="166" t="b">
        <f t="shared" ca="1" si="586"/>
        <v>0</v>
      </c>
      <c r="FP205" s="166" t="b">
        <f t="shared" ca="1" si="586"/>
        <v>0</v>
      </c>
      <c r="FQ205" s="166" t="b">
        <f t="shared" ca="1" si="586"/>
        <v>1</v>
      </c>
      <c r="FR205" s="168">
        <f t="shared" ca="1" si="620"/>
        <v>0</v>
      </c>
      <c r="FS205" s="166">
        <f t="shared" ca="1" si="587"/>
        <v>1</v>
      </c>
      <c r="FT205" s="166">
        <f t="shared" ca="1" si="587"/>
        <v>1</v>
      </c>
      <c r="FU205" s="168" t="str">
        <f t="shared" ca="1" si="620"/>
        <v>-</v>
      </c>
      <c r="FV205" s="168" t="str">
        <f t="shared" ca="1" si="620"/>
        <v>-</v>
      </c>
      <c r="FW205" s="168" t="str">
        <f t="shared" ca="1" si="620"/>
        <v>-</v>
      </c>
      <c r="FX205" s="168" t="str">
        <f t="shared" ca="1" si="620"/>
        <v>-</v>
      </c>
      <c r="FY205" s="168" t="str">
        <f t="shared" ca="1" si="620"/>
        <v>-</v>
      </c>
      <c r="FZ205" s="168" t="str">
        <f t="shared" ca="1" si="620"/>
        <v>-</v>
      </c>
      <c r="GA205" s="168" t="str">
        <f t="shared" ca="1" si="620"/>
        <v>-</v>
      </c>
      <c r="GB205" s="168" t="str">
        <f t="shared" ca="1" si="620"/>
        <v>-</v>
      </c>
      <c r="GC205" s="168" t="str">
        <f t="shared" ca="1" si="620"/>
        <v>-</v>
      </c>
      <c r="GD205" s="168" t="b">
        <f t="shared" ca="1" si="620"/>
        <v>1</v>
      </c>
      <c r="GE205" s="168" t="str">
        <f t="shared" ca="1" si="620"/>
        <v>-</v>
      </c>
      <c r="GF205" s="168" t="str">
        <f t="shared" ca="1" si="620"/>
        <v>-</v>
      </c>
      <c r="GG205" s="168" t="str">
        <f t="shared" ca="1" si="620"/>
        <v>-</v>
      </c>
      <c r="GH205" s="168" t="str">
        <f t="shared" ca="1" si="588"/>
        <v>-</v>
      </c>
      <c r="GI205" s="168" t="str">
        <f t="shared" ca="1" si="588"/>
        <v>-</v>
      </c>
      <c r="GJ205" s="168" t="str">
        <f t="shared" ca="1" si="589"/>
        <v>-</v>
      </c>
      <c r="GK205" s="168" t="str">
        <f t="shared" ca="1" si="589"/>
        <v>-</v>
      </c>
      <c r="GL205" s="168" t="str">
        <f t="shared" ca="1" si="589"/>
        <v>-</v>
      </c>
      <c r="GM205" s="168" t="str">
        <f t="shared" ca="1" si="589"/>
        <v>-</v>
      </c>
      <c r="GN205" s="168" t="str">
        <f t="shared" ca="1" si="589"/>
        <v>-</v>
      </c>
      <c r="GO205" s="168" t="str">
        <f t="shared" ca="1" si="589"/>
        <v>-</v>
      </c>
      <c r="GP205" s="168" t="str">
        <f t="shared" ca="1" si="589"/>
        <v>-</v>
      </c>
      <c r="GQ205" s="168" t="str">
        <f t="shared" ca="1" si="589"/>
        <v>-</v>
      </c>
      <c r="GR205" s="168" t="str">
        <f t="shared" ca="1" si="589"/>
        <v>-</v>
      </c>
      <c r="GS205" s="168">
        <f t="shared" ca="1" si="589"/>
        <v>500</v>
      </c>
      <c r="GT205" s="168">
        <f t="shared" ca="1" si="589"/>
        <v>500</v>
      </c>
      <c r="GU205" s="168" t="str">
        <f t="shared" ca="1" si="589"/>
        <v>-</v>
      </c>
      <c r="GV205" s="168" t="str">
        <f t="shared" ca="1" si="589"/>
        <v>-</v>
      </c>
      <c r="GW205" s="168" t="str">
        <f t="shared" ca="1" si="589"/>
        <v>-</v>
      </c>
      <c r="GX205" s="168" t="str">
        <f t="shared" ca="1" si="589"/>
        <v>-</v>
      </c>
      <c r="GY205" s="168" t="str">
        <f t="shared" ca="1" si="589"/>
        <v>-</v>
      </c>
      <c r="GZ205" s="168" t="str">
        <f t="shared" ca="1" si="590"/>
        <v>-</v>
      </c>
      <c r="HA205" s="168" t="str">
        <f t="shared" ca="1" si="590"/>
        <v>-</v>
      </c>
      <c r="HB205" s="168" t="str">
        <f t="shared" ca="1" si="590"/>
        <v>-</v>
      </c>
      <c r="HC205" s="168" t="str">
        <f t="shared" ca="1" si="590"/>
        <v>-</v>
      </c>
      <c r="HD205" s="168" t="str">
        <f t="shared" ca="1" si="590"/>
        <v>-</v>
      </c>
      <c r="HE205" s="168" t="str">
        <f t="shared" ca="1" si="590"/>
        <v>-</v>
      </c>
      <c r="HF205" s="168" t="str">
        <f t="shared" ca="1" si="590"/>
        <v>-</v>
      </c>
      <c r="HG205" s="168" t="str">
        <f t="shared" ca="1" si="590"/>
        <v>-</v>
      </c>
      <c r="HH205" s="168" t="str">
        <f t="shared" ca="1" si="590"/>
        <v>-</v>
      </c>
      <c r="HI205" s="168" t="str">
        <f t="shared" ca="1" si="590"/>
        <v>-</v>
      </c>
      <c r="HJ205" s="168" t="str">
        <f t="shared" ca="1" si="590"/>
        <v>-</v>
      </c>
      <c r="HK205" s="168" t="str">
        <f t="shared" ca="1" si="590"/>
        <v>-</v>
      </c>
      <c r="HL205" s="168" t="str">
        <f t="shared" ca="1" si="590"/>
        <v>-</v>
      </c>
      <c r="HM205" s="168" t="str">
        <f t="shared" ca="1" si="590"/>
        <v>-</v>
      </c>
      <c r="HN205" s="168" t="str">
        <f t="shared" ca="1" si="590"/>
        <v>-</v>
      </c>
      <c r="HO205" s="168" t="str">
        <f t="shared" ca="1" si="590"/>
        <v>-</v>
      </c>
      <c r="HP205" s="168" t="str">
        <f t="shared" ca="1" si="590"/>
        <v>-</v>
      </c>
      <c r="HQ205" s="168" t="str">
        <f t="shared" ca="1" si="590"/>
        <v>-</v>
      </c>
      <c r="HR205" s="168" t="str">
        <f t="shared" ca="1" si="590"/>
        <v>-</v>
      </c>
      <c r="HS205" s="168" t="str">
        <f t="shared" ca="1" si="590"/>
        <v>-</v>
      </c>
      <c r="HT205" s="168" t="str">
        <f t="shared" ca="1" si="590"/>
        <v>-</v>
      </c>
      <c r="HU205" s="168" t="str">
        <f t="shared" ca="1" si="590"/>
        <v>-</v>
      </c>
      <c r="HV205" s="168" t="str">
        <f t="shared" ca="1" si="590"/>
        <v>-</v>
      </c>
      <c r="HW205" s="168" t="str">
        <f t="shared" ca="1" si="590"/>
        <v>-</v>
      </c>
      <c r="HX205" s="168" t="str">
        <f t="shared" ca="1" si="590"/>
        <v>-</v>
      </c>
      <c r="HY205" s="168" t="str">
        <f t="shared" ca="1" si="590"/>
        <v>-</v>
      </c>
      <c r="HZ205" s="168" t="str">
        <f t="shared" ca="1" si="590"/>
        <v>-</v>
      </c>
      <c r="IA205" s="168" t="str">
        <f t="shared" ca="1" si="590"/>
        <v>-</v>
      </c>
      <c r="IB205" s="168" t="str">
        <f t="shared" ca="1" si="590"/>
        <v>-</v>
      </c>
      <c r="IC205" s="168" t="str">
        <f t="shared" ca="1" si="590"/>
        <v>-</v>
      </c>
      <c r="ID205" s="168" t="str">
        <f t="shared" ca="1" si="590"/>
        <v>-</v>
      </c>
      <c r="IE205" s="168" t="str">
        <f t="shared" ca="1" si="590"/>
        <v>-</v>
      </c>
      <c r="IF205" s="168" t="str">
        <f t="shared" ca="1" si="590"/>
        <v>-</v>
      </c>
      <c r="IG205" s="168" t="str">
        <f t="shared" ca="1" si="590"/>
        <v>-</v>
      </c>
      <c r="IH205" s="168" t="str">
        <f t="shared" ca="1" si="590"/>
        <v>-</v>
      </c>
      <c r="II205" s="168" t="str">
        <f t="shared" ca="1" si="590"/>
        <v>-</v>
      </c>
      <c r="IJ205" s="168" t="str">
        <f t="shared" ca="1" si="590"/>
        <v>-</v>
      </c>
      <c r="IK205" s="168" t="str">
        <f t="shared" ca="1" si="590"/>
        <v>-</v>
      </c>
      <c r="IL205" s="168" t="str">
        <f t="shared" ca="1" si="590"/>
        <v>-</v>
      </c>
      <c r="IM205" s="168" t="str">
        <f t="shared" ca="1" si="590"/>
        <v>-</v>
      </c>
      <c r="IN205" s="168" t="str">
        <f t="shared" ca="1" si="590"/>
        <v>-</v>
      </c>
      <c r="IO205" s="168" t="str">
        <f t="shared" ca="1" si="590"/>
        <v>-</v>
      </c>
      <c r="IP205" s="168" t="str">
        <f t="shared" ca="1" si="591"/>
        <v>-</v>
      </c>
      <c r="IQ205" s="168" t="str">
        <f t="shared" ca="1" si="591"/>
        <v>-</v>
      </c>
      <c r="IR205" s="168" t="str">
        <f t="shared" ca="1" si="591"/>
        <v>-</v>
      </c>
      <c r="IS205" s="168" t="str">
        <f t="shared" ca="1" si="591"/>
        <v>-</v>
      </c>
      <c r="IT205" s="168" t="str">
        <f t="shared" ca="1" si="591"/>
        <v>-</v>
      </c>
      <c r="IU205" s="168" t="str">
        <f t="shared" ca="1" si="591"/>
        <v>-</v>
      </c>
      <c r="IV205" s="168" t="str">
        <f t="shared" ca="1" si="591"/>
        <v>-</v>
      </c>
      <c r="IW205" s="168" t="str">
        <f t="shared" ca="1" si="591"/>
        <v>-</v>
      </c>
      <c r="IX205" s="168" t="str">
        <f t="shared" ca="1" si="591"/>
        <v>-</v>
      </c>
      <c r="IY205" s="168" t="str">
        <f t="shared" ca="1" si="591"/>
        <v>-</v>
      </c>
      <c r="IZ205" s="10"/>
      <c r="JA205" s="166">
        <f t="shared" ca="1" si="592"/>
        <v>4.4999999999999998E-2</v>
      </c>
      <c r="JB205" s="166">
        <f t="shared" ca="1" si="593"/>
        <v>4.4999999999999998E-2</v>
      </c>
      <c r="JC205" s="168">
        <f t="shared" ca="1" si="594"/>
        <v>1</v>
      </c>
      <c r="JD205" s="168">
        <f t="shared" ca="1" si="594"/>
        <v>0</v>
      </c>
      <c r="JE205" s="168">
        <f t="shared" ca="1" si="594"/>
        <v>1</v>
      </c>
      <c r="JF205" s="168">
        <f t="shared" ca="1" si="594"/>
        <v>1</v>
      </c>
      <c r="JG205" s="168">
        <f t="shared" ca="1" si="594"/>
        <v>0</v>
      </c>
      <c r="JH205" s="168">
        <f t="shared" ca="1" si="594"/>
        <v>70</v>
      </c>
      <c r="JI205" s="168">
        <f t="shared" ca="1" si="594"/>
        <v>50</v>
      </c>
      <c r="JJ205" s="168">
        <f t="shared" ca="1" si="594"/>
        <v>70</v>
      </c>
      <c r="JK205" s="168">
        <f t="shared" ca="1" si="594"/>
        <v>50</v>
      </c>
      <c r="JL205" s="166">
        <f t="shared" si="595"/>
        <v>0.7</v>
      </c>
      <c r="JM205" s="166">
        <f t="shared" si="596"/>
        <v>0.7</v>
      </c>
      <c r="JN205" s="166">
        <f t="shared" si="597"/>
        <v>0.7</v>
      </c>
      <c r="JO205" s="166">
        <f t="shared" ca="1" si="598"/>
        <v>1</v>
      </c>
      <c r="JP205" s="166">
        <f t="shared" ca="1" si="598"/>
        <v>1</v>
      </c>
      <c r="JQ205" s="168">
        <f t="shared" ca="1" si="594"/>
        <v>1</v>
      </c>
      <c r="JR205" s="10"/>
      <c r="JS205" s="168">
        <f t="shared" ca="1" si="594"/>
        <v>1</v>
      </c>
      <c r="JT205" s="166">
        <f t="shared" ca="1" si="599"/>
        <v>1</v>
      </c>
      <c r="JU205" s="168">
        <f t="shared" ca="1" si="600"/>
        <v>1</v>
      </c>
      <c r="JV205" s="168">
        <f t="shared" ca="1" si="594"/>
        <v>1</v>
      </c>
      <c r="JW205" s="168">
        <f t="shared" ca="1" si="594"/>
        <v>1</v>
      </c>
      <c r="JX205" s="168">
        <f t="shared" ca="1" si="601"/>
        <v>1</v>
      </c>
      <c r="JY205" s="168">
        <f t="shared" ca="1" si="594"/>
        <v>1</v>
      </c>
      <c r="JZ205" s="168">
        <f t="shared" ca="1" si="594"/>
        <v>1</v>
      </c>
      <c r="KA205" s="166">
        <f t="shared" ca="1" si="602"/>
        <v>1</v>
      </c>
      <c r="KB205" s="166">
        <f t="shared" ca="1" si="603"/>
        <v>1</v>
      </c>
      <c r="KC205" s="166">
        <f t="shared" ca="1" si="604"/>
        <v>1</v>
      </c>
      <c r="KD205" s="166">
        <f t="shared" ca="1" si="605"/>
        <v>500000</v>
      </c>
      <c r="KE205" s="168" t="str">
        <f t="shared" ca="1" si="606"/>
        <v>-</v>
      </c>
      <c r="KF205" s="166" t="str">
        <f t="shared" ca="1" si="607"/>
        <v>-</v>
      </c>
      <c r="KG205" s="166" t="str">
        <f t="shared" ca="1" si="608"/>
        <v>-</v>
      </c>
      <c r="KH205" s="166" t="b">
        <f t="shared" ca="1" si="609"/>
        <v>0</v>
      </c>
      <c r="KI205" s="168">
        <f t="shared" ca="1" si="594"/>
        <v>0</v>
      </c>
      <c r="KJ205" s="27">
        <v>0</v>
      </c>
    </row>
    <row r="206" spans="1:296" s="148" customFormat="1" outlineLevel="1">
      <c r="A206" s="126">
        <f t="shared" si="13"/>
        <v>201</v>
      </c>
      <c r="B206" s="126">
        <f t="shared" si="610"/>
        <v>13</v>
      </c>
      <c r="C206" s="148">
        <f t="shared" si="616"/>
        <v>1002</v>
      </c>
      <c r="D206" s="148" t="s">
        <v>884</v>
      </c>
      <c r="E206" s="148" t="b">
        <f t="shared" si="611"/>
        <v>0</v>
      </c>
      <c r="F206" s="148" t="b">
        <v>0</v>
      </c>
      <c r="G206" s="148" t="b">
        <f t="shared" si="612"/>
        <v>0</v>
      </c>
      <c r="H206" s="144">
        <f t="shared" ca="1" si="615"/>
        <v>3</v>
      </c>
      <c r="I206" s="32">
        <v>1</v>
      </c>
      <c r="J206" s="32">
        <v>4</v>
      </c>
      <c r="K206" s="144">
        <f t="shared" ca="1" si="615"/>
        <v>1</v>
      </c>
      <c r="L206" s="144">
        <f t="shared" ca="1" si="615"/>
        <v>1</v>
      </c>
      <c r="M206" s="144">
        <f t="shared" ca="1" si="615"/>
        <v>2</v>
      </c>
      <c r="N206" s="144">
        <f t="shared" ca="1" si="615"/>
        <v>1</v>
      </c>
      <c r="O206" s="144">
        <f t="shared" ca="1" si="615"/>
        <v>1</v>
      </c>
      <c r="P206" s="144">
        <f t="shared" ca="1" si="615"/>
        <v>1</v>
      </c>
      <c r="Q206" s="144">
        <f t="shared" ca="1" si="615"/>
        <v>1</v>
      </c>
      <c r="R206" s="144">
        <f t="shared" ca="1" si="615"/>
        <v>2</v>
      </c>
      <c r="S206" s="144">
        <f t="shared" ca="1" si="615"/>
        <v>1</v>
      </c>
      <c r="T206" s="144">
        <f t="shared" ca="1" si="615"/>
        <v>1</v>
      </c>
      <c r="U206" s="144">
        <f t="shared" ca="1" si="615"/>
        <v>1</v>
      </c>
      <c r="V206" s="32">
        <v>1</v>
      </c>
      <c r="W206" s="32">
        <v>1</v>
      </c>
      <c r="X206" s="32">
        <v>1</v>
      </c>
      <c r="Y206" s="144">
        <f t="shared" ca="1" si="614"/>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00006 Price SE RiskCRRA-low Overdraw500000 CropgrazeFALSE (F33N11)</v>
      </c>
      <c r="AB206" s="10" t="str">
        <f ca="1">IF(COUNTIF(AA$5:AA206,AA206)=1,"-","Dup")</f>
        <v>-</v>
      </c>
      <c r="AC206" s="10"/>
      <c r="AD206" s="168" t="str">
        <f t="shared" ca="1" si="572"/>
        <v>-</v>
      </c>
      <c r="AE206" s="168" t="str">
        <f t="shared" ca="1" si="572"/>
        <v>-</v>
      </c>
      <c r="AF206" s="168" t="str">
        <f t="shared" ca="1" si="572"/>
        <v>-</v>
      </c>
      <c r="AG206" s="168" t="str">
        <f t="shared" ca="1" si="572"/>
        <v>-</v>
      </c>
      <c r="AH206" s="168" t="str">
        <f t="shared" ca="1" si="572"/>
        <v>-</v>
      </c>
      <c r="AI206" s="168" t="b">
        <f t="shared" ca="1" si="572"/>
        <v>1</v>
      </c>
      <c r="AJ206" s="10"/>
      <c r="AK206" s="166" t="b">
        <f t="shared" si="573"/>
        <v>1</v>
      </c>
      <c r="AL206" s="166" t="str">
        <f t="shared" si="573"/>
        <v>-</v>
      </c>
      <c r="AM206" s="166" t="str">
        <f t="shared" si="573"/>
        <v>-</v>
      </c>
      <c r="AN206" s="166" t="str">
        <f t="shared" si="573"/>
        <v>-</v>
      </c>
      <c r="AO206" s="166" t="b">
        <f t="shared" si="573"/>
        <v>0</v>
      </c>
      <c r="AP206" s="166" t="b">
        <f t="shared" si="573"/>
        <v>0</v>
      </c>
      <c r="AQ206" s="166">
        <f t="shared" ca="1" si="574"/>
        <v>0</v>
      </c>
      <c r="AR206" s="166" t="b">
        <f t="shared" si="575"/>
        <v>1</v>
      </c>
      <c r="AS206" s="166" t="b">
        <f t="shared" si="575"/>
        <v>1</v>
      </c>
      <c r="AT206" s="166">
        <f t="shared" si="575"/>
        <v>2</v>
      </c>
      <c r="AU206" s="166" t="str">
        <f t="shared" si="575"/>
        <v>-</v>
      </c>
      <c r="AV206" s="166">
        <f t="shared" si="575"/>
        <v>0.3</v>
      </c>
      <c r="AW206" s="10"/>
      <c r="AX206" s="166" t="b">
        <f t="shared" si="576"/>
        <v>1</v>
      </c>
      <c r="AY206" s="168" t="b">
        <f t="shared" ca="1" si="577"/>
        <v>1</v>
      </c>
      <c r="AZ206" s="168" t="b">
        <f t="shared" ca="1" si="577"/>
        <v>1</v>
      </c>
      <c r="BA206" s="167">
        <f t="shared" ca="1" si="578"/>
        <v>3110</v>
      </c>
      <c r="BB206" s="168" t="str">
        <f t="shared" ca="1" si="618"/>
        <v>-</v>
      </c>
      <c r="BC206" s="168" t="str">
        <f t="shared" ca="1" si="618"/>
        <v>-</v>
      </c>
      <c r="BD206" s="168" t="str">
        <f t="shared" ca="1" si="618"/>
        <v>-</v>
      </c>
      <c r="BE206" s="168" t="str">
        <f t="shared" ca="1" si="618"/>
        <v>-</v>
      </c>
      <c r="BF206" s="168" t="str">
        <f t="shared" ca="1" si="618"/>
        <v>-</v>
      </c>
      <c r="BG206" s="168">
        <f t="shared" ca="1" si="618"/>
        <v>1</v>
      </c>
      <c r="BH206" s="168">
        <f t="shared" ca="1" si="618"/>
        <v>1</v>
      </c>
      <c r="BI206" s="168" t="str">
        <f t="shared" ca="1" si="618"/>
        <v>-</v>
      </c>
      <c r="BJ206" s="168" t="str">
        <f t="shared" ca="1" si="618"/>
        <v>-</v>
      </c>
      <c r="BK206" s="10"/>
      <c r="BL206" s="168" t="str">
        <f t="shared" ca="1" si="618"/>
        <v>-</v>
      </c>
      <c r="BM206" s="168" t="str">
        <f t="shared" ca="1" si="618"/>
        <v>-</v>
      </c>
      <c r="BN206" s="168" t="str">
        <f t="shared" ca="1" si="618"/>
        <v>-</v>
      </c>
      <c r="BO206" s="168" t="str">
        <f t="shared" ca="1" si="618"/>
        <v>-</v>
      </c>
      <c r="BP206" s="168" t="str">
        <f t="shared" ca="1" si="618"/>
        <v>-</v>
      </c>
      <c r="BQ206" s="168" t="str">
        <f t="shared" ca="1" si="618"/>
        <v>-</v>
      </c>
      <c r="BR206" s="168" t="str">
        <f t="shared" ca="1" si="618"/>
        <v>-</v>
      </c>
      <c r="BS206" s="168" t="str">
        <f t="shared" ca="1" si="618"/>
        <v>-</v>
      </c>
      <c r="BT206" s="168" t="str">
        <f t="shared" ca="1" si="618"/>
        <v>-</v>
      </c>
      <c r="BU206" s="168" t="str">
        <f t="shared" ca="1" si="618"/>
        <v>-</v>
      </c>
      <c r="BV206" s="168" t="str">
        <f t="shared" ca="1" si="618"/>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9"/>
        <v>-</v>
      </c>
      <c r="CI206" s="168" t="str">
        <f t="shared" ca="1" si="619"/>
        <v>-</v>
      </c>
      <c r="CJ206" s="168" t="str">
        <f t="shared" ca="1" si="619"/>
        <v>-</v>
      </c>
      <c r="CK206" s="168" t="str">
        <f t="shared" ca="1" si="619"/>
        <v>-</v>
      </c>
      <c r="CL206" s="168" t="str">
        <f t="shared" ca="1" si="619"/>
        <v>-</v>
      </c>
      <c r="CM206" s="168" t="str">
        <f t="shared" ca="1" si="619"/>
        <v>-</v>
      </c>
      <c r="CN206" s="168" t="str">
        <f t="shared" ca="1" si="619"/>
        <v>-</v>
      </c>
      <c r="CO206" s="168" t="str">
        <f t="shared" ca="1" si="619"/>
        <v>-</v>
      </c>
      <c r="CP206" s="168">
        <f t="shared" ca="1" si="619"/>
        <v>1</v>
      </c>
      <c r="CQ206" s="168">
        <f t="shared" ca="1" si="619"/>
        <v>1</v>
      </c>
      <c r="CR206" s="168">
        <f t="shared" ca="1" si="619"/>
        <v>0</v>
      </c>
      <c r="CS206" s="168" t="str">
        <f t="shared" ca="1" si="619"/>
        <v>-</v>
      </c>
      <c r="CT206" s="168" t="str">
        <f t="shared" ca="1" si="619"/>
        <v>-</v>
      </c>
      <c r="CU206" s="168" t="str">
        <f t="shared" ca="1" si="619"/>
        <v>-</v>
      </c>
      <c r="CV206" s="168" t="str">
        <f t="shared" ca="1" si="619"/>
        <v>-</v>
      </c>
      <c r="CW206" s="168" t="str">
        <f t="shared" ca="1" si="619"/>
        <v>-</v>
      </c>
      <c r="CX206" s="168" t="str">
        <f t="shared" ca="1" si="619"/>
        <v>-</v>
      </c>
      <c r="CY206" s="168" t="str">
        <f t="shared" ca="1" si="619"/>
        <v>-</v>
      </c>
      <c r="CZ206" s="168">
        <f t="shared" ca="1" si="619"/>
        <v>0</v>
      </c>
      <c r="DA206" s="168" t="str">
        <f t="shared" ca="1" si="619"/>
        <v>-</v>
      </c>
      <c r="DB206" s="168" t="str">
        <f t="shared" ca="1" si="619"/>
        <v>-</v>
      </c>
      <c r="DC206" s="168" t="str">
        <f t="shared" ca="1" si="619"/>
        <v>-</v>
      </c>
      <c r="DD206" s="168" t="str">
        <f t="shared" ca="1" si="619"/>
        <v>-</v>
      </c>
      <c r="DE206" s="168" t="str">
        <f t="shared" ca="1" si="619"/>
        <v>-</v>
      </c>
      <c r="DF206" s="168">
        <f t="shared" ca="1" si="619"/>
        <v>0</v>
      </c>
      <c r="DG206" s="168">
        <f t="shared" ca="1" si="619"/>
        <v>0</v>
      </c>
      <c r="DH206" s="168">
        <f t="shared" ca="1" si="619"/>
        <v>0</v>
      </c>
      <c r="DI206" s="168">
        <f t="shared" ca="1" si="619"/>
        <v>0</v>
      </c>
      <c r="DJ206" s="168">
        <f t="shared" ca="1" si="619"/>
        <v>0</v>
      </c>
      <c r="DK206" s="168">
        <f t="shared" ca="1" si="619"/>
        <v>0</v>
      </c>
      <c r="DL206" s="168">
        <f t="shared" ca="1" si="619"/>
        <v>0</v>
      </c>
      <c r="DM206" s="168" t="str">
        <f t="shared" ca="1" si="619"/>
        <v>-</v>
      </c>
      <c r="DN206" s="168" t="str">
        <f t="shared" ca="1" si="619"/>
        <v>-</v>
      </c>
      <c r="DO206" s="168" t="str">
        <f t="shared" ca="1" si="619"/>
        <v>-</v>
      </c>
      <c r="DP206" s="168" t="str">
        <f t="shared" ca="1" si="619"/>
        <v>-</v>
      </c>
      <c r="DQ206" s="168" t="str">
        <f t="shared" ca="1" si="619"/>
        <v>-</v>
      </c>
      <c r="DR206" s="168" t="str">
        <f t="shared" ca="1" si="619"/>
        <v>-</v>
      </c>
      <c r="DS206" s="168" t="str">
        <f t="shared" ca="1" si="619"/>
        <v>-</v>
      </c>
      <c r="DT206" s="168" t="str">
        <f t="shared" ca="1" si="619"/>
        <v>-</v>
      </c>
      <c r="DU206" s="168" t="str">
        <f t="shared" ca="1" si="619"/>
        <v>-</v>
      </c>
      <c r="DV206" s="168" t="str">
        <f t="shared" ca="1" si="619"/>
        <v>-</v>
      </c>
      <c r="DW206" s="168" t="str">
        <f t="shared" ca="1" si="619"/>
        <v>-</v>
      </c>
      <c r="DX206" s="10"/>
      <c r="DY206" s="168">
        <f t="shared" ca="1" si="619"/>
        <v>1</v>
      </c>
      <c r="DZ206" s="168" t="str">
        <f t="shared" ca="1" si="619"/>
        <v>-</v>
      </c>
      <c r="EA206" s="168" t="str">
        <f t="shared" ca="1" si="619"/>
        <v>-</v>
      </c>
      <c r="EB206" s="168" t="str">
        <f t="shared" ca="1" si="619"/>
        <v>-</v>
      </c>
      <c r="EC206" s="168" t="str">
        <f t="shared" ca="1" si="581"/>
        <v>-</v>
      </c>
      <c r="ED206" s="168" t="b">
        <f t="shared" ca="1" si="581"/>
        <v>0</v>
      </c>
      <c r="EE206" s="168" t="str">
        <f t="shared" ca="1" si="581"/>
        <v>-</v>
      </c>
      <c r="EF206" s="168">
        <f t="shared" ca="1" si="581"/>
        <v>0</v>
      </c>
      <c r="EG206" s="168" t="str">
        <f t="shared" ca="1" si="581"/>
        <v>-</v>
      </c>
      <c r="EH206" s="166" cm="1">
        <f t="array" aca="1" ref="EH206" ca="1">INDEX(i.rev,$K206,EH$15)</f>
        <v>1</v>
      </c>
      <c r="EI206" s="168">
        <f t="shared" ca="1" si="582"/>
        <v>0</v>
      </c>
      <c r="EJ206" s="168">
        <f t="shared" ca="1" si="582"/>
        <v>1</v>
      </c>
      <c r="EK206" s="168">
        <f t="shared" ca="1" si="582"/>
        <v>0</v>
      </c>
      <c r="EL206" s="168">
        <f t="shared" ca="1" si="582"/>
        <v>1</v>
      </c>
      <c r="EM206" s="168">
        <f t="shared" ca="1" si="582"/>
        <v>1</v>
      </c>
      <c r="EN206" s="168">
        <f t="shared" ca="1" si="582"/>
        <v>1</v>
      </c>
      <c r="EO206" s="168">
        <f t="shared" ca="1" si="582"/>
        <v>0</v>
      </c>
      <c r="EP206" s="168">
        <f t="shared" ca="1" si="582"/>
        <v>0</v>
      </c>
      <c r="EQ206" s="168">
        <f t="shared" ca="1" si="582"/>
        <v>0</v>
      </c>
      <c r="ER206" s="168">
        <f t="shared" ca="1" si="582"/>
        <v>0</v>
      </c>
      <c r="ES206" s="168">
        <f t="shared" ca="1" si="582"/>
        <v>0</v>
      </c>
      <c r="ET206" s="168">
        <f t="shared" ca="1" si="582"/>
        <v>0</v>
      </c>
      <c r="EU206" s="168">
        <f t="shared" ca="1" si="582"/>
        <v>0</v>
      </c>
      <c r="EV206" s="168">
        <f t="shared" ca="1" si="582"/>
        <v>0</v>
      </c>
      <c r="EW206" s="168">
        <f t="shared" ca="1" si="582"/>
        <v>0</v>
      </c>
      <c r="EX206" s="168">
        <f t="shared" ca="1" si="582"/>
        <v>0</v>
      </c>
      <c r="EY206" s="166" cm="1">
        <f t="array" aca="1" ref="EY206" ca="1">INDEX(i.rev,$K206,EY$15)</f>
        <v>0</v>
      </c>
      <c r="EZ206" s="168">
        <f t="shared" ca="1" si="583"/>
        <v>0</v>
      </c>
      <c r="FA206" s="166" cm="1">
        <f t="array" aca="1" ref="FA206" ca="1">INDEX(i.rev,$K206,FA$15)</f>
        <v>1</v>
      </c>
      <c r="FB206" s="168">
        <f t="shared" ca="1" si="620"/>
        <v>0</v>
      </c>
      <c r="FC206" s="168">
        <f t="shared" ca="1" si="620"/>
        <v>0</v>
      </c>
      <c r="FD206" s="168">
        <f t="shared" ca="1" si="620"/>
        <v>0</v>
      </c>
      <c r="FE206" s="168">
        <f t="shared" ca="1" si="620"/>
        <v>0</v>
      </c>
      <c r="FF206" s="168">
        <f t="shared" ca="1" si="620"/>
        <v>0</v>
      </c>
      <c r="FG206" s="168">
        <f t="shared" ca="1" si="620"/>
        <v>0</v>
      </c>
      <c r="FH206" s="168">
        <f t="shared" ca="1" si="620"/>
        <v>0</v>
      </c>
      <c r="FI206" s="10"/>
      <c r="FJ206" s="168" t="str">
        <f t="shared" ca="1" si="620"/>
        <v>-</v>
      </c>
      <c r="FK206" s="168" t="str">
        <f t="shared" ca="1" si="620"/>
        <v>-</v>
      </c>
      <c r="FL206" s="168" t="str">
        <f t="shared" ca="1" si="620"/>
        <v>-</v>
      </c>
      <c r="FM206" s="168" t="str">
        <f t="shared" ca="1" si="620"/>
        <v>-</v>
      </c>
      <c r="FN206" s="168" t="str">
        <f t="shared" ca="1" si="620"/>
        <v>-</v>
      </c>
      <c r="FO206" s="166" t="b">
        <f t="shared" ca="1" si="586"/>
        <v>0</v>
      </c>
      <c r="FP206" s="166" t="b">
        <f t="shared" ca="1" si="586"/>
        <v>0</v>
      </c>
      <c r="FQ206" s="166" t="b">
        <f t="shared" ca="1" si="586"/>
        <v>1</v>
      </c>
      <c r="FR206" s="168">
        <f t="shared" ca="1" si="620"/>
        <v>0</v>
      </c>
      <c r="FS206" s="166">
        <f t="shared" ca="1" si="587"/>
        <v>1</v>
      </c>
      <c r="FT206" s="166">
        <f t="shared" ca="1" si="587"/>
        <v>1</v>
      </c>
      <c r="FU206" s="168" t="str">
        <f t="shared" ca="1" si="620"/>
        <v>-</v>
      </c>
      <c r="FV206" s="168" t="str">
        <f t="shared" ca="1" si="620"/>
        <v>-</v>
      </c>
      <c r="FW206" s="168" t="str">
        <f t="shared" ca="1" si="620"/>
        <v>-</v>
      </c>
      <c r="FX206" s="168" t="str">
        <f t="shared" ca="1" si="620"/>
        <v>-</v>
      </c>
      <c r="FY206" s="168" t="str">
        <f t="shared" ca="1" si="620"/>
        <v>-</v>
      </c>
      <c r="FZ206" s="168" t="str">
        <f t="shared" ca="1" si="620"/>
        <v>-</v>
      </c>
      <c r="GA206" s="168" t="str">
        <f t="shared" ca="1" si="620"/>
        <v>-</v>
      </c>
      <c r="GB206" s="168" t="str">
        <f t="shared" ca="1" si="620"/>
        <v>-</v>
      </c>
      <c r="GC206" s="168" t="str">
        <f t="shared" ca="1" si="620"/>
        <v>-</v>
      </c>
      <c r="GD206" s="168" t="b">
        <f t="shared" ca="1" si="620"/>
        <v>1</v>
      </c>
      <c r="GE206" s="168" t="str">
        <f t="shared" ca="1" si="620"/>
        <v>-</v>
      </c>
      <c r="GF206" s="168" t="str">
        <f t="shared" ca="1" si="620"/>
        <v>-</v>
      </c>
      <c r="GG206" s="168" t="str">
        <f t="shared" ca="1" si="620"/>
        <v>-</v>
      </c>
      <c r="GH206" s="168" t="str">
        <f t="shared" ca="1" si="588"/>
        <v>-</v>
      </c>
      <c r="GI206" s="168" t="str">
        <f t="shared" ca="1" si="588"/>
        <v>-</v>
      </c>
      <c r="GJ206" s="168" t="str">
        <f t="shared" ca="1" si="589"/>
        <v>-</v>
      </c>
      <c r="GK206" s="168" t="str">
        <f t="shared" ca="1" si="589"/>
        <v>-</v>
      </c>
      <c r="GL206" s="168" t="str">
        <f t="shared" ca="1" si="589"/>
        <v>-</v>
      </c>
      <c r="GM206" s="168" t="str">
        <f t="shared" ca="1" si="589"/>
        <v>-</v>
      </c>
      <c r="GN206" s="168" t="str">
        <f t="shared" ca="1" si="589"/>
        <v>-</v>
      </c>
      <c r="GO206" s="168" t="str">
        <f t="shared" ca="1" si="589"/>
        <v>-</v>
      </c>
      <c r="GP206" s="168" t="str">
        <f t="shared" ca="1" si="589"/>
        <v>-</v>
      </c>
      <c r="GQ206" s="168" t="str">
        <f t="shared" ca="1" si="589"/>
        <v>-</v>
      </c>
      <c r="GR206" s="168" t="str">
        <f t="shared" ca="1" si="589"/>
        <v>-</v>
      </c>
      <c r="GS206" s="168">
        <f t="shared" ca="1" si="589"/>
        <v>500</v>
      </c>
      <c r="GT206" s="168">
        <f t="shared" ca="1" si="589"/>
        <v>500</v>
      </c>
      <c r="GU206" s="168" t="str">
        <f t="shared" ca="1" si="589"/>
        <v>-</v>
      </c>
      <c r="GV206" s="168" t="str">
        <f t="shared" ca="1" si="589"/>
        <v>-</v>
      </c>
      <c r="GW206" s="168" t="str">
        <f t="shared" ca="1" si="589"/>
        <v>-</v>
      </c>
      <c r="GX206" s="168" t="str">
        <f t="shared" ca="1" si="589"/>
        <v>-</v>
      </c>
      <c r="GY206" s="168" t="str">
        <f t="shared" ca="1" si="589"/>
        <v>-</v>
      </c>
      <c r="GZ206" s="168" t="str">
        <f t="shared" ca="1" si="590"/>
        <v>-</v>
      </c>
      <c r="HA206" s="168" t="str">
        <f t="shared" ca="1" si="590"/>
        <v>-</v>
      </c>
      <c r="HB206" s="168" t="str">
        <f t="shared" ca="1" si="590"/>
        <v>-</v>
      </c>
      <c r="HC206" s="168" t="str">
        <f t="shared" ref="GZ206:IO215" ca="1" si="621">OFFSET(HC$5,$B206,0)</f>
        <v>-</v>
      </c>
      <c r="HD206" s="168" t="str">
        <f t="shared" ca="1" si="621"/>
        <v>-</v>
      </c>
      <c r="HE206" s="168" t="str">
        <f t="shared" ca="1" si="621"/>
        <v>-</v>
      </c>
      <c r="HF206" s="168" t="str">
        <f t="shared" ca="1" si="621"/>
        <v>-</v>
      </c>
      <c r="HG206" s="168" t="str">
        <f t="shared" ca="1" si="621"/>
        <v>-</v>
      </c>
      <c r="HH206" s="168" t="str">
        <f t="shared" ca="1" si="621"/>
        <v>-</v>
      </c>
      <c r="HI206" s="168" t="str">
        <f t="shared" ca="1" si="621"/>
        <v>-</v>
      </c>
      <c r="HJ206" s="168" t="str">
        <f t="shared" ca="1" si="621"/>
        <v>-</v>
      </c>
      <c r="HK206" s="168" t="str">
        <f t="shared" ca="1" si="621"/>
        <v>-</v>
      </c>
      <c r="HL206" s="168" t="str">
        <f t="shared" ca="1" si="621"/>
        <v>-</v>
      </c>
      <c r="HM206" s="168" t="str">
        <f t="shared" ca="1" si="621"/>
        <v>-</v>
      </c>
      <c r="HN206" s="168" t="str">
        <f t="shared" ca="1" si="621"/>
        <v>-</v>
      </c>
      <c r="HO206" s="168" t="str">
        <f t="shared" ca="1" si="621"/>
        <v>-</v>
      </c>
      <c r="HP206" s="168" t="str">
        <f t="shared" ca="1" si="621"/>
        <v>-</v>
      </c>
      <c r="HQ206" s="168" t="str">
        <f t="shared" ca="1" si="621"/>
        <v>-</v>
      </c>
      <c r="HR206" s="168" t="str">
        <f t="shared" ca="1" si="621"/>
        <v>-</v>
      </c>
      <c r="HS206" s="168" t="str">
        <f t="shared" ca="1" si="621"/>
        <v>-</v>
      </c>
      <c r="HT206" s="168" t="str">
        <f t="shared" ca="1" si="621"/>
        <v>-</v>
      </c>
      <c r="HU206" s="168" t="str">
        <f t="shared" ca="1" si="621"/>
        <v>-</v>
      </c>
      <c r="HV206" s="168" t="str">
        <f t="shared" ca="1" si="621"/>
        <v>-</v>
      </c>
      <c r="HW206" s="168" t="str">
        <f t="shared" ca="1" si="621"/>
        <v>-</v>
      </c>
      <c r="HX206" s="168" t="str">
        <f t="shared" ca="1" si="621"/>
        <v>-</v>
      </c>
      <c r="HY206" s="168" t="str">
        <f t="shared" ca="1" si="621"/>
        <v>-</v>
      </c>
      <c r="HZ206" s="168" t="str">
        <f t="shared" ca="1" si="621"/>
        <v>-</v>
      </c>
      <c r="IA206" s="168" t="str">
        <f t="shared" ca="1" si="621"/>
        <v>-</v>
      </c>
      <c r="IB206" s="168" t="str">
        <f t="shared" ca="1" si="621"/>
        <v>-</v>
      </c>
      <c r="IC206" s="168" t="str">
        <f t="shared" ca="1" si="621"/>
        <v>-</v>
      </c>
      <c r="ID206" s="168" t="str">
        <f t="shared" ca="1" si="621"/>
        <v>-</v>
      </c>
      <c r="IE206" s="168" t="str">
        <f t="shared" ca="1" si="621"/>
        <v>-</v>
      </c>
      <c r="IF206" s="168" t="str">
        <f t="shared" ca="1" si="621"/>
        <v>-</v>
      </c>
      <c r="IG206" s="168" t="str">
        <f t="shared" ca="1" si="621"/>
        <v>-</v>
      </c>
      <c r="IH206" s="168" t="str">
        <f t="shared" ca="1" si="621"/>
        <v>-</v>
      </c>
      <c r="II206" s="168" t="str">
        <f t="shared" ca="1" si="621"/>
        <v>-</v>
      </c>
      <c r="IJ206" s="168" t="str">
        <f t="shared" ca="1" si="621"/>
        <v>-</v>
      </c>
      <c r="IK206" s="168" t="str">
        <f t="shared" ca="1" si="621"/>
        <v>-</v>
      </c>
      <c r="IL206" s="168" t="str">
        <f t="shared" ca="1" si="621"/>
        <v>-</v>
      </c>
      <c r="IM206" s="168" t="str">
        <f t="shared" ca="1" si="621"/>
        <v>-</v>
      </c>
      <c r="IN206" s="168" t="str">
        <f t="shared" ca="1" si="621"/>
        <v>-</v>
      </c>
      <c r="IO206" s="168" t="str">
        <f t="shared" ca="1" si="621"/>
        <v>-</v>
      </c>
      <c r="IP206" s="168" t="str">
        <f t="shared" ca="1" si="591"/>
        <v>-</v>
      </c>
      <c r="IQ206" s="168" t="str">
        <f t="shared" ca="1" si="591"/>
        <v>-</v>
      </c>
      <c r="IR206" s="168" t="str">
        <f t="shared" ca="1" si="591"/>
        <v>-</v>
      </c>
      <c r="IS206" s="168" t="str">
        <f t="shared" ca="1" si="591"/>
        <v>-</v>
      </c>
      <c r="IT206" s="168" t="str">
        <f t="shared" ca="1" si="591"/>
        <v>-</v>
      </c>
      <c r="IU206" s="168" t="str">
        <f t="shared" ca="1" si="591"/>
        <v>-</v>
      </c>
      <c r="IV206" s="168" t="str">
        <f t="shared" ca="1" si="591"/>
        <v>-</v>
      </c>
      <c r="IW206" s="168" t="str">
        <f t="shared" ca="1" si="591"/>
        <v>-</v>
      </c>
      <c r="IX206" s="168" t="str">
        <f t="shared" ca="1" si="591"/>
        <v>-</v>
      </c>
      <c r="IY206" s="168" t="str">
        <f t="shared" ca="1" si="591"/>
        <v>-</v>
      </c>
      <c r="IZ206" s="10"/>
      <c r="JA206" s="166">
        <f t="shared" ca="1" si="592"/>
        <v>4.4999999999999998E-2</v>
      </c>
      <c r="JB206" s="166">
        <f t="shared" ca="1" si="593"/>
        <v>4.4999999999999998E-2</v>
      </c>
      <c r="JC206" s="168">
        <f t="shared" ca="1" si="594"/>
        <v>1</v>
      </c>
      <c r="JD206" s="168">
        <f t="shared" ca="1" si="594"/>
        <v>0</v>
      </c>
      <c r="JE206" s="168">
        <f t="shared" ca="1" si="594"/>
        <v>1</v>
      </c>
      <c r="JF206" s="168">
        <f t="shared" ca="1" si="594"/>
        <v>1</v>
      </c>
      <c r="JG206" s="168">
        <f t="shared" ca="1" si="594"/>
        <v>0</v>
      </c>
      <c r="JH206" s="168">
        <f t="shared" ca="1" si="594"/>
        <v>70</v>
      </c>
      <c r="JI206" s="168">
        <f t="shared" ca="1" si="594"/>
        <v>50</v>
      </c>
      <c r="JJ206" s="168">
        <f t="shared" ca="1" si="594"/>
        <v>70</v>
      </c>
      <c r="JK206" s="168">
        <f t="shared" ca="1" si="594"/>
        <v>50</v>
      </c>
      <c r="JL206" s="166">
        <f t="shared" si="595"/>
        <v>1</v>
      </c>
      <c r="JM206" s="166">
        <f t="shared" si="596"/>
        <v>1</v>
      </c>
      <c r="JN206" s="166">
        <f t="shared" si="597"/>
        <v>1</v>
      </c>
      <c r="JO206" s="166">
        <f t="shared" ca="1" si="598"/>
        <v>1</v>
      </c>
      <c r="JP206" s="166">
        <f t="shared" ca="1" si="598"/>
        <v>1</v>
      </c>
      <c r="JQ206" s="168">
        <f t="shared" ca="1" si="594"/>
        <v>1</v>
      </c>
      <c r="JR206" s="10"/>
      <c r="JS206" s="168">
        <f t="shared" ca="1" si="594"/>
        <v>1</v>
      </c>
      <c r="JT206" s="166">
        <f t="shared" ca="1" si="599"/>
        <v>1</v>
      </c>
      <c r="JU206" s="168">
        <f t="shared" ca="1" si="600"/>
        <v>1</v>
      </c>
      <c r="JV206" s="168">
        <f t="shared" ca="1" si="594"/>
        <v>1</v>
      </c>
      <c r="JW206" s="168">
        <f t="shared" ca="1" si="594"/>
        <v>1</v>
      </c>
      <c r="JX206" s="168">
        <f t="shared" ca="1" si="601"/>
        <v>1</v>
      </c>
      <c r="JY206" s="168">
        <f t="shared" ca="1" si="594"/>
        <v>1</v>
      </c>
      <c r="JZ206" s="168">
        <f t="shared" ca="1" si="594"/>
        <v>1</v>
      </c>
      <c r="KA206" s="166">
        <f t="shared" ca="1" si="602"/>
        <v>1</v>
      </c>
      <c r="KB206" s="166">
        <f t="shared" ca="1" si="603"/>
        <v>1</v>
      </c>
      <c r="KC206" s="166">
        <f t="shared" ca="1" si="604"/>
        <v>1</v>
      </c>
      <c r="KD206" s="166">
        <f t="shared" ca="1" si="605"/>
        <v>500000</v>
      </c>
      <c r="KE206" s="168" t="str">
        <f t="shared" ca="1" si="606"/>
        <v>-</v>
      </c>
      <c r="KF206" s="166" t="str">
        <f t="shared" ca="1" si="607"/>
        <v>-</v>
      </c>
      <c r="KG206" s="166" t="str">
        <f t="shared" ca="1" si="608"/>
        <v>-</v>
      </c>
      <c r="KH206" s="166" t="b">
        <f t="shared" ca="1" si="609"/>
        <v>0</v>
      </c>
      <c r="KI206" s="168">
        <f t="shared" ca="1" si="594"/>
        <v>0</v>
      </c>
      <c r="KJ206" s="27">
        <v>0</v>
      </c>
    </row>
    <row r="207" spans="1:296" s="148" customFormat="1" outlineLevel="1">
      <c r="A207" s="126">
        <f t="shared" si="13"/>
        <v>202</v>
      </c>
      <c r="B207" s="126">
        <f t="shared" si="610"/>
        <v>13</v>
      </c>
      <c r="C207" s="148">
        <f t="shared" si="616"/>
        <v>1002</v>
      </c>
      <c r="D207" s="148" t="s">
        <v>884</v>
      </c>
      <c r="E207" s="148" t="b">
        <f t="shared" si="611"/>
        <v>0</v>
      </c>
      <c r="F207" s="148" t="b">
        <v>0</v>
      </c>
      <c r="G207" s="148" t="b">
        <f t="shared" si="612"/>
        <v>0</v>
      </c>
      <c r="H207" s="144">
        <f t="shared" ca="1" si="615"/>
        <v>3</v>
      </c>
      <c r="I207" s="32">
        <v>1</v>
      </c>
      <c r="J207" s="32">
        <v>4</v>
      </c>
      <c r="K207" s="144">
        <f t="shared" ca="1" si="615"/>
        <v>1</v>
      </c>
      <c r="L207" s="144">
        <f t="shared" ca="1" si="615"/>
        <v>1</v>
      </c>
      <c r="M207" s="144">
        <f t="shared" ca="1" si="615"/>
        <v>2</v>
      </c>
      <c r="N207" s="144">
        <f t="shared" ca="1" si="615"/>
        <v>1</v>
      </c>
      <c r="O207" s="144">
        <f t="shared" ca="1" si="615"/>
        <v>1</v>
      </c>
      <c r="P207" s="144">
        <f t="shared" ca="1" si="615"/>
        <v>1</v>
      </c>
      <c r="Q207" s="144">
        <f t="shared" ca="1" si="615"/>
        <v>1</v>
      </c>
      <c r="R207" s="144">
        <f t="shared" ca="1" si="615"/>
        <v>2</v>
      </c>
      <c r="S207" s="144">
        <f t="shared" ca="1" si="615"/>
        <v>1</v>
      </c>
      <c r="T207" s="144">
        <f t="shared" ca="1" si="615"/>
        <v>1</v>
      </c>
      <c r="U207" s="144">
        <f t="shared" ca="1" si="615"/>
        <v>1</v>
      </c>
      <c r="V207" s="32">
        <v>2</v>
      </c>
      <c r="W207" s="32">
        <v>2</v>
      </c>
      <c r="X207" s="32">
        <v>2</v>
      </c>
      <c r="Y207" s="144">
        <f t="shared" ca="1" si="614"/>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00007 Price SE RiskCRRA-low Overdraw500000 CropgrazeFALSE WP070p MP070p GP070p (F33N11)</v>
      </c>
      <c r="AB207" s="10" t="str">
        <f ca="1">IF(COUNTIF(AA$5:AA207,AA207)=1,"-","Dup")</f>
        <v>-</v>
      </c>
      <c r="AC207" s="10"/>
      <c r="AD207" s="168" t="str">
        <f t="shared" ca="1" si="572"/>
        <v>-</v>
      </c>
      <c r="AE207" s="168" t="str">
        <f t="shared" ca="1" si="572"/>
        <v>-</v>
      </c>
      <c r="AF207" s="168" t="str">
        <f t="shared" ca="1" si="572"/>
        <v>-</v>
      </c>
      <c r="AG207" s="168" t="str">
        <f t="shared" ca="1" si="572"/>
        <v>-</v>
      </c>
      <c r="AH207" s="168" t="str">
        <f t="shared" ca="1" si="572"/>
        <v>-</v>
      </c>
      <c r="AI207" s="168" t="b">
        <f t="shared" ca="1" si="572"/>
        <v>1</v>
      </c>
      <c r="AJ207" s="10"/>
      <c r="AK207" s="166" t="b">
        <f t="shared" si="573"/>
        <v>1</v>
      </c>
      <c r="AL207" s="166" t="str">
        <f t="shared" si="573"/>
        <v>-</v>
      </c>
      <c r="AM207" s="166" t="str">
        <f t="shared" si="573"/>
        <v>-</v>
      </c>
      <c r="AN207" s="166" t="str">
        <f t="shared" si="573"/>
        <v>-</v>
      </c>
      <c r="AO207" s="166" t="b">
        <f t="shared" si="573"/>
        <v>0</v>
      </c>
      <c r="AP207" s="166" t="b">
        <f t="shared" si="573"/>
        <v>0</v>
      </c>
      <c r="AQ207" s="166">
        <f t="shared" ca="1" si="574"/>
        <v>0</v>
      </c>
      <c r="AR207" s="166" t="b">
        <f t="shared" si="575"/>
        <v>1</v>
      </c>
      <c r="AS207" s="166" t="b">
        <f t="shared" si="575"/>
        <v>1</v>
      </c>
      <c r="AT207" s="166">
        <f t="shared" si="575"/>
        <v>2</v>
      </c>
      <c r="AU207" s="166" t="str">
        <f t="shared" si="575"/>
        <v>-</v>
      </c>
      <c r="AV207" s="166">
        <f t="shared" si="575"/>
        <v>0.3</v>
      </c>
      <c r="AW207" s="10"/>
      <c r="AX207" s="166" t="b">
        <f t="shared" si="576"/>
        <v>1</v>
      </c>
      <c r="AY207" s="168" t="b">
        <f t="shared" ca="1" si="577"/>
        <v>1</v>
      </c>
      <c r="AZ207" s="168" t="b">
        <f t="shared" ca="1" si="577"/>
        <v>1</v>
      </c>
      <c r="BA207" s="167">
        <f t="shared" ca="1" si="578"/>
        <v>3110</v>
      </c>
      <c r="BB207" s="168" t="str">
        <f t="shared" ca="1" si="618"/>
        <v>-</v>
      </c>
      <c r="BC207" s="168" t="str">
        <f t="shared" ca="1" si="618"/>
        <v>-</v>
      </c>
      <c r="BD207" s="168" t="str">
        <f t="shared" ca="1" si="618"/>
        <v>-</v>
      </c>
      <c r="BE207" s="168" t="str">
        <f t="shared" ca="1" si="618"/>
        <v>-</v>
      </c>
      <c r="BF207" s="168" t="str">
        <f t="shared" ca="1" si="618"/>
        <v>-</v>
      </c>
      <c r="BG207" s="168">
        <f t="shared" ca="1" si="618"/>
        <v>1</v>
      </c>
      <c r="BH207" s="168">
        <f t="shared" ca="1" si="618"/>
        <v>1</v>
      </c>
      <c r="BI207" s="168" t="str">
        <f t="shared" ca="1" si="618"/>
        <v>-</v>
      </c>
      <c r="BJ207" s="168" t="str">
        <f t="shared" ca="1" si="618"/>
        <v>-</v>
      </c>
      <c r="BK207" s="10"/>
      <c r="BL207" s="168" t="str">
        <f t="shared" ca="1" si="618"/>
        <v>-</v>
      </c>
      <c r="BM207" s="168" t="str">
        <f t="shared" ca="1" si="618"/>
        <v>-</v>
      </c>
      <c r="BN207" s="168" t="str">
        <f t="shared" ca="1" si="618"/>
        <v>-</v>
      </c>
      <c r="BO207" s="168" t="str">
        <f t="shared" ca="1" si="618"/>
        <v>-</v>
      </c>
      <c r="BP207" s="168" t="str">
        <f t="shared" ca="1" si="618"/>
        <v>-</v>
      </c>
      <c r="BQ207" s="168" t="str">
        <f t="shared" ca="1" si="618"/>
        <v>-</v>
      </c>
      <c r="BR207" s="168" t="str">
        <f t="shared" ca="1" si="618"/>
        <v>-</v>
      </c>
      <c r="BS207" s="168" t="str">
        <f t="shared" ca="1" si="618"/>
        <v>-</v>
      </c>
      <c r="BT207" s="168" t="str">
        <f t="shared" ca="1" si="618"/>
        <v>-</v>
      </c>
      <c r="BU207" s="168" t="str">
        <f t="shared" ca="1" si="618"/>
        <v>-</v>
      </c>
      <c r="BV207" s="168" t="str">
        <f t="shared" ca="1" si="618"/>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619"/>
        <v>-</v>
      </c>
      <c r="CI207" s="168" t="str">
        <f t="shared" ca="1" si="619"/>
        <v>-</v>
      </c>
      <c r="CJ207" s="168" t="str">
        <f t="shared" ca="1" si="619"/>
        <v>-</v>
      </c>
      <c r="CK207" s="168" t="str">
        <f t="shared" ca="1" si="619"/>
        <v>-</v>
      </c>
      <c r="CL207" s="168" t="str">
        <f t="shared" ca="1" si="619"/>
        <v>-</v>
      </c>
      <c r="CM207" s="168" t="str">
        <f t="shared" ca="1" si="619"/>
        <v>-</v>
      </c>
      <c r="CN207" s="168" t="str">
        <f t="shared" ca="1" si="619"/>
        <v>-</v>
      </c>
      <c r="CO207" s="168" t="str">
        <f t="shared" ca="1" si="619"/>
        <v>-</v>
      </c>
      <c r="CP207" s="168">
        <f t="shared" ca="1" si="619"/>
        <v>1</v>
      </c>
      <c r="CQ207" s="168">
        <f t="shared" ca="1" si="619"/>
        <v>1</v>
      </c>
      <c r="CR207" s="168">
        <f t="shared" ca="1" si="619"/>
        <v>0</v>
      </c>
      <c r="CS207" s="168" t="str">
        <f t="shared" ca="1" si="619"/>
        <v>-</v>
      </c>
      <c r="CT207" s="168" t="str">
        <f t="shared" ca="1" si="619"/>
        <v>-</v>
      </c>
      <c r="CU207" s="168" t="str">
        <f t="shared" ca="1" si="619"/>
        <v>-</v>
      </c>
      <c r="CV207" s="168" t="str">
        <f t="shared" ca="1" si="619"/>
        <v>-</v>
      </c>
      <c r="CW207" s="168" t="str">
        <f t="shared" ca="1" si="619"/>
        <v>-</v>
      </c>
      <c r="CX207" s="168" t="str">
        <f t="shared" ca="1" si="619"/>
        <v>-</v>
      </c>
      <c r="CY207" s="168" t="str">
        <f t="shared" ca="1" si="619"/>
        <v>-</v>
      </c>
      <c r="CZ207" s="168">
        <f t="shared" ca="1" si="619"/>
        <v>0</v>
      </c>
      <c r="DA207" s="168" t="str">
        <f t="shared" ca="1" si="619"/>
        <v>-</v>
      </c>
      <c r="DB207" s="168" t="str">
        <f t="shared" ca="1" si="619"/>
        <v>-</v>
      </c>
      <c r="DC207" s="168" t="str">
        <f t="shared" ca="1" si="619"/>
        <v>-</v>
      </c>
      <c r="DD207" s="168" t="str">
        <f t="shared" ca="1" si="619"/>
        <v>-</v>
      </c>
      <c r="DE207" s="168" t="str">
        <f t="shared" ca="1" si="619"/>
        <v>-</v>
      </c>
      <c r="DF207" s="168">
        <f t="shared" ca="1" si="619"/>
        <v>0</v>
      </c>
      <c r="DG207" s="168">
        <f t="shared" ca="1" si="617"/>
        <v>0</v>
      </c>
      <c r="DH207" s="168">
        <f t="shared" ca="1" si="617"/>
        <v>0</v>
      </c>
      <c r="DI207" s="168">
        <f t="shared" ca="1" si="617"/>
        <v>0</v>
      </c>
      <c r="DJ207" s="168">
        <f t="shared" ca="1" si="617"/>
        <v>0</v>
      </c>
      <c r="DK207" s="168">
        <f t="shared" ca="1" si="617"/>
        <v>0</v>
      </c>
      <c r="DL207" s="168">
        <f t="shared" ca="1" si="617"/>
        <v>0</v>
      </c>
      <c r="DM207" s="168" t="str">
        <f t="shared" ca="1" si="617"/>
        <v>-</v>
      </c>
      <c r="DN207" s="168" t="str">
        <f t="shared" ca="1" si="617"/>
        <v>-</v>
      </c>
      <c r="DO207" s="168" t="str">
        <f t="shared" ca="1" si="617"/>
        <v>-</v>
      </c>
      <c r="DP207" s="168" t="str">
        <f t="shared" ca="1" si="617"/>
        <v>-</v>
      </c>
      <c r="DQ207" s="168" t="str">
        <f t="shared" ca="1" si="617"/>
        <v>-</v>
      </c>
      <c r="DR207" s="168" t="str">
        <f t="shared" ca="1" si="617"/>
        <v>-</v>
      </c>
      <c r="DS207" s="168" t="str">
        <f t="shared" ca="1" si="617"/>
        <v>-</v>
      </c>
      <c r="DT207" s="168" t="str">
        <f t="shared" ca="1" si="617"/>
        <v>-</v>
      </c>
      <c r="DU207" s="168" t="str">
        <f t="shared" ca="1" si="617"/>
        <v>-</v>
      </c>
      <c r="DV207" s="168" t="str">
        <f t="shared" ca="1" si="617"/>
        <v>-</v>
      </c>
      <c r="DW207" s="168" t="str">
        <f t="shared" ca="1" si="617"/>
        <v>-</v>
      </c>
      <c r="DX207" s="10"/>
      <c r="DY207" s="168">
        <f t="shared" ca="1" si="617"/>
        <v>1</v>
      </c>
      <c r="DZ207" s="168" t="str">
        <f t="shared" ca="1" si="617"/>
        <v>-</v>
      </c>
      <c r="EA207" s="168" t="str">
        <f t="shared" ca="1" si="617"/>
        <v>-</v>
      </c>
      <c r="EB207" s="168" t="str">
        <f t="shared" ca="1" si="617"/>
        <v>-</v>
      </c>
      <c r="EC207" s="168" t="str">
        <f t="shared" ca="1" si="581"/>
        <v>-</v>
      </c>
      <c r="ED207" s="168" t="b">
        <f t="shared" ca="1" si="581"/>
        <v>0</v>
      </c>
      <c r="EE207" s="168" t="str">
        <f t="shared" ca="1" si="581"/>
        <v>-</v>
      </c>
      <c r="EF207" s="168">
        <f t="shared" ca="1" si="581"/>
        <v>0</v>
      </c>
      <c r="EG207" s="168" t="str">
        <f t="shared" ca="1" si="581"/>
        <v>-</v>
      </c>
      <c r="EH207" s="166" cm="1">
        <f t="array" aca="1" ref="EH207" ca="1">INDEX(i.rev,$K207,EH$15)</f>
        <v>1</v>
      </c>
      <c r="EI207" s="168">
        <f t="shared" ca="1" si="582"/>
        <v>0</v>
      </c>
      <c r="EJ207" s="168">
        <f t="shared" ca="1" si="582"/>
        <v>1</v>
      </c>
      <c r="EK207" s="168">
        <f t="shared" ca="1" si="582"/>
        <v>0</v>
      </c>
      <c r="EL207" s="168">
        <f t="shared" ca="1" si="582"/>
        <v>1</v>
      </c>
      <c r="EM207" s="168">
        <f t="shared" ca="1" si="582"/>
        <v>1</v>
      </c>
      <c r="EN207" s="168">
        <f t="shared" ca="1" si="582"/>
        <v>1</v>
      </c>
      <c r="EO207" s="168">
        <f t="shared" ca="1" si="582"/>
        <v>0</v>
      </c>
      <c r="EP207" s="168">
        <f t="shared" ca="1" si="582"/>
        <v>0</v>
      </c>
      <c r="EQ207" s="168">
        <f t="shared" ca="1" si="582"/>
        <v>0</v>
      </c>
      <c r="ER207" s="168">
        <f t="shared" ca="1" si="582"/>
        <v>0</v>
      </c>
      <c r="ES207" s="168">
        <f t="shared" ca="1" si="582"/>
        <v>0</v>
      </c>
      <c r="ET207" s="168">
        <f t="shared" ca="1" si="582"/>
        <v>0</v>
      </c>
      <c r="EU207" s="168">
        <f t="shared" ca="1" si="582"/>
        <v>0</v>
      </c>
      <c r="EV207" s="168">
        <f t="shared" ca="1" si="582"/>
        <v>0</v>
      </c>
      <c r="EW207" s="168">
        <f t="shared" ca="1" si="582"/>
        <v>0</v>
      </c>
      <c r="EX207" s="168">
        <f t="shared" ref="EX207" ca="1" si="622">OFFSET(EX$5,$B207,0)</f>
        <v>0</v>
      </c>
      <c r="EY207" s="166" cm="1">
        <f t="array" aca="1" ref="EY207" ca="1">INDEX(i.rev,$K207,EY$15)</f>
        <v>0</v>
      </c>
      <c r="EZ207" s="168">
        <f t="shared" ca="1" si="583"/>
        <v>0</v>
      </c>
      <c r="FA207" s="166" cm="1">
        <f t="array" aca="1" ref="FA207" ca="1">INDEX(i.rev,$K207,FA$15)</f>
        <v>1</v>
      </c>
      <c r="FB207" s="168">
        <f t="shared" ca="1" si="620"/>
        <v>0</v>
      </c>
      <c r="FC207" s="168">
        <f t="shared" ca="1" si="620"/>
        <v>0</v>
      </c>
      <c r="FD207" s="168">
        <f t="shared" ca="1" si="620"/>
        <v>0</v>
      </c>
      <c r="FE207" s="168">
        <f t="shared" ca="1" si="620"/>
        <v>0</v>
      </c>
      <c r="FF207" s="168">
        <f t="shared" ca="1" si="620"/>
        <v>0</v>
      </c>
      <c r="FG207" s="168">
        <f t="shared" ca="1" si="620"/>
        <v>0</v>
      </c>
      <c r="FH207" s="168">
        <f t="shared" ca="1" si="620"/>
        <v>0</v>
      </c>
      <c r="FI207" s="10"/>
      <c r="FJ207" s="168" t="str">
        <f t="shared" ca="1" si="620"/>
        <v>-</v>
      </c>
      <c r="FK207" s="168" t="str">
        <f t="shared" ca="1" si="620"/>
        <v>-</v>
      </c>
      <c r="FL207" s="168" t="str">
        <f t="shared" ca="1" si="620"/>
        <v>-</v>
      </c>
      <c r="FM207" s="168" t="str">
        <f t="shared" ca="1" si="620"/>
        <v>-</v>
      </c>
      <c r="FN207" s="168" t="str">
        <f t="shared" ca="1" si="620"/>
        <v>-</v>
      </c>
      <c r="FO207" s="166" t="b">
        <f t="shared" ca="1" si="586"/>
        <v>0</v>
      </c>
      <c r="FP207" s="166" t="b">
        <f t="shared" ca="1" si="586"/>
        <v>0</v>
      </c>
      <c r="FQ207" s="166" t="b">
        <f t="shared" ca="1" si="586"/>
        <v>1</v>
      </c>
      <c r="FR207" s="168">
        <f t="shared" ca="1" si="620"/>
        <v>0</v>
      </c>
      <c r="FS207" s="166">
        <f t="shared" ca="1" si="587"/>
        <v>1</v>
      </c>
      <c r="FT207" s="166">
        <f t="shared" ca="1" si="587"/>
        <v>1</v>
      </c>
      <c r="FU207" s="168" t="str">
        <f t="shared" ca="1" si="620"/>
        <v>-</v>
      </c>
      <c r="FV207" s="168" t="str">
        <f t="shared" ca="1" si="620"/>
        <v>-</v>
      </c>
      <c r="FW207" s="168" t="str">
        <f t="shared" ca="1" si="620"/>
        <v>-</v>
      </c>
      <c r="FX207" s="168" t="str">
        <f t="shared" ca="1" si="620"/>
        <v>-</v>
      </c>
      <c r="FY207" s="168" t="str">
        <f t="shared" ca="1" si="620"/>
        <v>-</v>
      </c>
      <c r="FZ207" s="168" t="str">
        <f t="shared" ca="1" si="620"/>
        <v>-</v>
      </c>
      <c r="GA207" s="168" t="str">
        <f t="shared" ca="1" si="620"/>
        <v>-</v>
      </c>
      <c r="GB207" s="168" t="str">
        <f t="shared" ca="1" si="620"/>
        <v>-</v>
      </c>
      <c r="GC207" s="168" t="str">
        <f t="shared" ca="1" si="620"/>
        <v>-</v>
      </c>
      <c r="GD207" s="168" t="b">
        <f t="shared" ca="1" si="620"/>
        <v>1</v>
      </c>
      <c r="GE207" s="168" t="str">
        <f t="shared" ca="1" si="620"/>
        <v>-</v>
      </c>
      <c r="GF207" s="168" t="str">
        <f t="shared" ca="1" si="620"/>
        <v>-</v>
      </c>
      <c r="GG207" s="168" t="str">
        <f t="shared" ca="1" si="620"/>
        <v>-</v>
      </c>
      <c r="GH207" s="168" t="str">
        <f t="shared" ca="1" si="588"/>
        <v>-</v>
      </c>
      <c r="GI207" s="168" t="str">
        <f t="shared" ca="1" si="588"/>
        <v>-</v>
      </c>
      <c r="GJ207" s="168" t="str">
        <f t="shared" ca="1" si="589"/>
        <v>-</v>
      </c>
      <c r="GK207" s="168" t="str">
        <f t="shared" ca="1" si="589"/>
        <v>-</v>
      </c>
      <c r="GL207" s="168" t="str">
        <f t="shared" ca="1" si="589"/>
        <v>-</v>
      </c>
      <c r="GM207" s="168" t="str">
        <f t="shared" ca="1" si="589"/>
        <v>-</v>
      </c>
      <c r="GN207" s="168" t="str">
        <f t="shared" ca="1" si="589"/>
        <v>-</v>
      </c>
      <c r="GO207" s="168" t="str">
        <f t="shared" ca="1" si="589"/>
        <v>-</v>
      </c>
      <c r="GP207" s="168" t="str">
        <f t="shared" ca="1" si="589"/>
        <v>-</v>
      </c>
      <c r="GQ207" s="168" t="str">
        <f t="shared" ca="1" si="589"/>
        <v>-</v>
      </c>
      <c r="GR207" s="168" t="str">
        <f t="shared" ca="1" si="589"/>
        <v>-</v>
      </c>
      <c r="GS207" s="168">
        <f t="shared" ca="1" si="589"/>
        <v>500</v>
      </c>
      <c r="GT207" s="168">
        <f t="shared" ca="1" si="589"/>
        <v>500</v>
      </c>
      <c r="GU207" s="168" t="str">
        <f t="shared" ca="1" si="589"/>
        <v>-</v>
      </c>
      <c r="GV207" s="168" t="str">
        <f t="shared" ca="1" si="589"/>
        <v>-</v>
      </c>
      <c r="GW207" s="168" t="str">
        <f t="shared" ca="1" si="589"/>
        <v>-</v>
      </c>
      <c r="GX207" s="168" t="str">
        <f t="shared" ca="1" si="589"/>
        <v>-</v>
      </c>
      <c r="GY207" s="168" t="str">
        <f t="shared" ref="GY207:IO209" ca="1" si="623">OFFSET(GY$5,$B207,0)</f>
        <v>-</v>
      </c>
      <c r="GZ207" s="168" t="str">
        <f t="shared" ca="1" si="623"/>
        <v>-</v>
      </c>
      <c r="HA207" s="168" t="str">
        <f t="shared" ca="1" si="623"/>
        <v>-</v>
      </c>
      <c r="HB207" s="168" t="str">
        <f t="shared" ca="1" si="623"/>
        <v>-</v>
      </c>
      <c r="HC207" s="168" t="str">
        <f t="shared" ca="1" si="623"/>
        <v>-</v>
      </c>
      <c r="HD207" s="168" t="str">
        <f t="shared" ca="1" si="623"/>
        <v>-</v>
      </c>
      <c r="HE207" s="168" t="str">
        <f t="shared" ca="1" si="623"/>
        <v>-</v>
      </c>
      <c r="HF207" s="168" t="str">
        <f t="shared" ca="1" si="623"/>
        <v>-</v>
      </c>
      <c r="HG207" s="168" t="str">
        <f t="shared" ca="1" si="623"/>
        <v>-</v>
      </c>
      <c r="HH207" s="168" t="str">
        <f t="shared" ca="1" si="623"/>
        <v>-</v>
      </c>
      <c r="HI207" s="168" t="str">
        <f t="shared" ca="1" si="623"/>
        <v>-</v>
      </c>
      <c r="HJ207" s="168" t="str">
        <f t="shared" ca="1" si="623"/>
        <v>-</v>
      </c>
      <c r="HK207" s="168" t="str">
        <f t="shared" ca="1" si="623"/>
        <v>-</v>
      </c>
      <c r="HL207" s="168" t="str">
        <f t="shared" ca="1" si="623"/>
        <v>-</v>
      </c>
      <c r="HM207" s="168" t="str">
        <f t="shared" ca="1" si="623"/>
        <v>-</v>
      </c>
      <c r="HN207" s="168" t="str">
        <f t="shared" ca="1" si="623"/>
        <v>-</v>
      </c>
      <c r="HO207" s="168" t="str">
        <f t="shared" ca="1" si="623"/>
        <v>-</v>
      </c>
      <c r="HP207" s="168" t="str">
        <f t="shared" ca="1" si="623"/>
        <v>-</v>
      </c>
      <c r="HQ207" s="168" t="str">
        <f t="shared" ca="1" si="623"/>
        <v>-</v>
      </c>
      <c r="HR207" s="168" t="str">
        <f t="shared" ca="1" si="623"/>
        <v>-</v>
      </c>
      <c r="HS207" s="168" t="str">
        <f t="shared" ca="1" si="623"/>
        <v>-</v>
      </c>
      <c r="HT207" s="168" t="str">
        <f t="shared" ca="1" si="623"/>
        <v>-</v>
      </c>
      <c r="HU207" s="168" t="str">
        <f t="shared" ca="1" si="623"/>
        <v>-</v>
      </c>
      <c r="HV207" s="168" t="str">
        <f t="shared" ca="1" si="623"/>
        <v>-</v>
      </c>
      <c r="HW207" s="168" t="str">
        <f t="shared" ca="1" si="623"/>
        <v>-</v>
      </c>
      <c r="HX207" s="168" t="str">
        <f t="shared" ca="1" si="623"/>
        <v>-</v>
      </c>
      <c r="HY207" s="168" t="str">
        <f t="shared" ca="1" si="623"/>
        <v>-</v>
      </c>
      <c r="HZ207" s="168" t="str">
        <f t="shared" ca="1" si="623"/>
        <v>-</v>
      </c>
      <c r="IA207" s="168" t="str">
        <f t="shared" ca="1" si="623"/>
        <v>-</v>
      </c>
      <c r="IB207" s="168" t="str">
        <f t="shared" ca="1" si="623"/>
        <v>-</v>
      </c>
      <c r="IC207" s="168" t="str">
        <f t="shared" ca="1" si="623"/>
        <v>-</v>
      </c>
      <c r="ID207" s="168" t="str">
        <f t="shared" ca="1" si="623"/>
        <v>-</v>
      </c>
      <c r="IE207" s="168" t="str">
        <f t="shared" ca="1" si="623"/>
        <v>-</v>
      </c>
      <c r="IF207" s="168" t="str">
        <f t="shared" ca="1" si="623"/>
        <v>-</v>
      </c>
      <c r="IG207" s="168" t="str">
        <f t="shared" ca="1" si="623"/>
        <v>-</v>
      </c>
      <c r="IH207" s="168" t="str">
        <f t="shared" ca="1" si="623"/>
        <v>-</v>
      </c>
      <c r="II207" s="168" t="str">
        <f t="shared" ca="1" si="623"/>
        <v>-</v>
      </c>
      <c r="IJ207" s="168" t="str">
        <f t="shared" ca="1" si="623"/>
        <v>-</v>
      </c>
      <c r="IK207" s="168" t="str">
        <f t="shared" ca="1" si="623"/>
        <v>-</v>
      </c>
      <c r="IL207" s="168" t="str">
        <f t="shared" ca="1" si="623"/>
        <v>-</v>
      </c>
      <c r="IM207" s="168" t="str">
        <f t="shared" ca="1" si="623"/>
        <v>-</v>
      </c>
      <c r="IN207" s="168" t="str">
        <f t="shared" ca="1" si="623"/>
        <v>-</v>
      </c>
      <c r="IO207" s="168" t="str">
        <f t="shared" ca="1" si="623"/>
        <v>-</v>
      </c>
      <c r="IP207" s="168" t="str">
        <f t="shared" ca="1" si="591"/>
        <v>-</v>
      </c>
      <c r="IQ207" s="168" t="str">
        <f t="shared" ca="1" si="591"/>
        <v>-</v>
      </c>
      <c r="IR207" s="168" t="str">
        <f t="shared" ca="1" si="591"/>
        <v>-</v>
      </c>
      <c r="IS207" s="168" t="str">
        <f t="shared" ca="1" si="591"/>
        <v>-</v>
      </c>
      <c r="IT207" s="168" t="str">
        <f t="shared" ca="1" si="591"/>
        <v>-</v>
      </c>
      <c r="IU207" s="168" t="str">
        <f t="shared" ca="1" si="591"/>
        <v>-</v>
      </c>
      <c r="IV207" s="168" t="str">
        <f t="shared" ca="1" si="591"/>
        <v>-</v>
      </c>
      <c r="IW207" s="168" t="str">
        <f t="shared" ca="1" si="591"/>
        <v>-</v>
      </c>
      <c r="IX207" s="168" t="str">
        <f t="shared" ca="1" si="591"/>
        <v>-</v>
      </c>
      <c r="IY207" s="168" t="str">
        <f t="shared" ca="1" si="591"/>
        <v>-</v>
      </c>
      <c r="IZ207" s="10"/>
      <c r="JA207" s="166">
        <f t="shared" ca="1" si="592"/>
        <v>4.4999999999999998E-2</v>
      </c>
      <c r="JB207" s="166">
        <f t="shared" ca="1" si="593"/>
        <v>4.4999999999999998E-2</v>
      </c>
      <c r="JC207" s="168">
        <f t="shared" ca="1" si="594"/>
        <v>1</v>
      </c>
      <c r="JD207" s="168">
        <f t="shared" ca="1" si="594"/>
        <v>0</v>
      </c>
      <c r="JE207" s="168">
        <f t="shared" ca="1" si="594"/>
        <v>1</v>
      </c>
      <c r="JF207" s="168">
        <f t="shared" ca="1" si="594"/>
        <v>1</v>
      </c>
      <c r="JG207" s="168">
        <f t="shared" ca="1" si="594"/>
        <v>0</v>
      </c>
      <c r="JH207" s="168">
        <f t="shared" ca="1" si="594"/>
        <v>70</v>
      </c>
      <c r="JI207" s="168">
        <f t="shared" ca="1" si="594"/>
        <v>50</v>
      </c>
      <c r="JJ207" s="168">
        <f t="shared" ca="1" si="594"/>
        <v>70</v>
      </c>
      <c r="JK207" s="168">
        <f t="shared" ca="1" si="594"/>
        <v>50</v>
      </c>
      <c r="JL207" s="166">
        <f t="shared" si="595"/>
        <v>0.7</v>
      </c>
      <c r="JM207" s="166">
        <f t="shared" si="596"/>
        <v>0.7</v>
      </c>
      <c r="JN207" s="166">
        <f t="shared" si="597"/>
        <v>0.7</v>
      </c>
      <c r="JO207" s="166">
        <f t="shared" ca="1" si="598"/>
        <v>1</v>
      </c>
      <c r="JP207" s="166">
        <f t="shared" ca="1" si="598"/>
        <v>1</v>
      </c>
      <c r="JQ207" s="168">
        <f t="shared" ca="1" si="594"/>
        <v>1</v>
      </c>
      <c r="JR207" s="10"/>
      <c r="JS207" s="168">
        <f t="shared" ca="1" si="594"/>
        <v>1</v>
      </c>
      <c r="JT207" s="166">
        <f t="shared" ca="1" si="599"/>
        <v>1</v>
      </c>
      <c r="JU207" s="168">
        <f t="shared" ca="1" si="600"/>
        <v>1</v>
      </c>
      <c r="JV207" s="168">
        <f t="shared" ca="1" si="594"/>
        <v>1</v>
      </c>
      <c r="JW207" s="168">
        <f t="shared" ca="1" si="594"/>
        <v>1</v>
      </c>
      <c r="JX207" s="168">
        <f t="shared" ca="1" si="601"/>
        <v>1</v>
      </c>
      <c r="JY207" s="168">
        <f t="shared" ca="1" si="594"/>
        <v>1</v>
      </c>
      <c r="JZ207" s="168">
        <f t="shared" ca="1" si="594"/>
        <v>1</v>
      </c>
      <c r="KA207" s="166">
        <f t="shared" ca="1" si="602"/>
        <v>1</v>
      </c>
      <c r="KB207" s="166">
        <f t="shared" ca="1" si="603"/>
        <v>1</v>
      </c>
      <c r="KC207" s="166">
        <f t="shared" ca="1" si="604"/>
        <v>1</v>
      </c>
      <c r="KD207" s="166">
        <f t="shared" ca="1" si="605"/>
        <v>500000</v>
      </c>
      <c r="KE207" s="168" t="str">
        <f t="shared" ca="1" si="606"/>
        <v>-</v>
      </c>
      <c r="KF207" s="166" t="str">
        <f t="shared" ca="1" si="607"/>
        <v>-</v>
      </c>
      <c r="KG207" s="166" t="str">
        <f t="shared" ca="1" si="608"/>
        <v>-</v>
      </c>
      <c r="KH207" s="166" t="b">
        <f t="shared" ca="1" si="609"/>
        <v>0</v>
      </c>
      <c r="KI207" s="168">
        <f t="shared" ref="KI207" ca="1" si="624">OFFSET(KI$5,$B207,0)</f>
        <v>0</v>
      </c>
      <c r="KJ207" s="27">
        <v>0</v>
      </c>
    </row>
    <row r="208" spans="1:296" s="148" customFormat="1" outlineLevel="1">
      <c r="A208" s="126">
        <f t="shared" si="13"/>
        <v>203</v>
      </c>
      <c r="B208" s="126">
        <f t="shared" si="610"/>
        <v>13</v>
      </c>
      <c r="C208" s="148">
        <f t="shared" si="616"/>
        <v>1002</v>
      </c>
      <c r="D208" s="148" t="s">
        <v>884</v>
      </c>
      <c r="E208" s="148" t="b">
        <f t="shared" si="611"/>
        <v>0</v>
      </c>
      <c r="F208" s="148" t="b">
        <v>0</v>
      </c>
      <c r="G208" s="148" t="b">
        <f t="shared" si="612"/>
        <v>0</v>
      </c>
      <c r="H208" s="144">
        <f t="shared" ca="1" si="615"/>
        <v>3</v>
      </c>
      <c r="I208" s="32">
        <v>1</v>
      </c>
      <c r="J208" s="32">
        <v>5</v>
      </c>
      <c r="K208" s="144">
        <f t="shared" ca="1" si="615"/>
        <v>1</v>
      </c>
      <c r="L208" s="144">
        <f t="shared" ca="1" si="615"/>
        <v>1</v>
      </c>
      <c r="M208" s="144">
        <f t="shared" ca="1" si="615"/>
        <v>2</v>
      </c>
      <c r="N208" s="144">
        <f t="shared" ca="1" si="615"/>
        <v>1</v>
      </c>
      <c r="O208" s="144">
        <f t="shared" ca="1" si="615"/>
        <v>1</v>
      </c>
      <c r="P208" s="144">
        <f t="shared" ca="1" si="615"/>
        <v>1</v>
      </c>
      <c r="Q208" s="144">
        <f t="shared" ca="1" si="615"/>
        <v>1</v>
      </c>
      <c r="R208" s="144">
        <f t="shared" ca="1" si="615"/>
        <v>2</v>
      </c>
      <c r="S208" s="144">
        <f t="shared" ca="1" si="615"/>
        <v>1</v>
      </c>
      <c r="T208" s="144">
        <f t="shared" ca="1" si="615"/>
        <v>1</v>
      </c>
      <c r="U208" s="144">
        <f t="shared" ca="1" si="615"/>
        <v>1</v>
      </c>
      <c r="V208" s="32">
        <v>1</v>
      </c>
      <c r="W208" s="32">
        <v>1</v>
      </c>
      <c r="X208" s="32">
        <v>1</v>
      </c>
      <c r="Y208" s="144">
        <f t="shared" ca="1" si="614"/>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00008 Price SE RiskCRRA-high Overdraw500000 CropgrazeFALSE (F33N11)</v>
      </c>
      <c r="AB208" s="10" t="str">
        <f ca="1">IF(COUNTIF(AA$5:AA208,AA208)=1,"-","Dup")</f>
        <v>-</v>
      </c>
      <c r="AC208" s="10"/>
      <c r="AD208" s="168" t="str">
        <f t="shared" ca="1" si="572"/>
        <v>-</v>
      </c>
      <c r="AE208" s="168" t="str">
        <f t="shared" ca="1" si="572"/>
        <v>-</v>
      </c>
      <c r="AF208" s="168" t="str">
        <f t="shared" ca="1" si="572"/>
        <v>-</v>
      </c>
      <c r="AG208" s="168" t="str">
        <f t="shared" ca="1" si="572"/>
        <v>-</v>
      </c>
      <c r="AH208" s="168" t="str">
        <f t="shared" ca="1" si="572"/>
        <v>-</v>
      </c>
      <c r="AI208" s="168" t="b">
        <f t="shared" ca="1" si="572"/>
        <v>1</v>
      </c>
      <c r="AJ208" s="10"/>
      <c r="AK208" s="166" t="b">
        <f t="shared" si="573"/>
        <v>1</v>
      </c>
      <c r="AL208" s="166" t="str">
        <f t="shared" si="573"/>
        <v>-</v>
      </c>
      <c r="AM208" s="166" t="str">
        <f t="shared" si="573"/>
        <v>-</v>
      </c>
      <c r="AN208" s="166" t="str">
        <f t="shared" si="573"/>
        <v>-</v>
      </c>
      <c r="AO208" s="166" t="b">
        <f t="shared" si="573"/>
        <v>0</v>
      </c>
      <c r="AP208" s="166" t="b">
        <f t="shared" si="573"/>
        <v>0</v>
      </c>
      <c r="AQ208" s="166">
        <f t="shared" ca="1" si="574"/>
        <v>0</v>
      </c>
      <c r="AR208" s="166" t="b">
        <f t="shared" si="575"/>
        <v>1</v>
      </c>
      <c r="AS208" s="166" t="b">
        <f t="shared" si="575"/>
        <v>1</v>
      </c>
      <c r="AT208" s="166">
        <f t="shared" si="575"/>
        <v>2</v>
      </c>
      <c r="AU208" s="166" t="str">
        <f t="shared" si="575"/>
        <v>-</v>
      </c>
      <c r="AV208" s="166">
        <f t="shared" si="575"/>
        <v>0.7</v>
      </c>
      <c r="AW208" s="10"/>
      <c r="AX208" s="166" t="b">
        <f t="shared" si="576"/>
        <v>1</v>
      </c>
      <c r="AY208" s="168" t="b">
        <f t="shared" ca="1" si="577"/>
        <v>1</v>
      </c>
      <c r="AZ208" s="168" t="b">
        <f t="shared" ca="1" si="577"/>
        <v>1</v>
      </c>
      <c r="BA208" s="167">
        <f t="shared" ca="1" si="578"/>
        <v>3110</v>
      </c>
      <c r="BB208" s="168" t="str">
        <f t="shared" ca="1" si="618"/>
        <v>-</v>
      </c>
      <c r="BC208" s="168" t="str">
        <f t="shared" ca="1" si="618"/>
        <v>-</v>
      </c>
      <c r="BD208" s="168" t="str">
        <f t="shared" ca="1" si="618"/>
        <v>-</v>
      </c>
      <c r="BE208" s="168" t="str">
        <f t="shared" ca="1" si="618"/>
        <v>-</v>
      </c>
      <c r="BF208" s="168" t="str">
        <f t="shared" ca="1" si="618"/>
        <v>-</v>
      </c>
      <c r="BG208" s="168">
        <f t="shared" ca="1" si="618"/>
        <v>1</v>
      </c>
      <c r="BH208" s="168">
        <f t="shared" ca="1" si="618"/>
        <v>1</v>
      </c>
      <c r="BI208" s="168" t="str">
        <f t="shared" ca="1" si="618"/>
        <v>-</v>
      </c>
      <c r="BJ208" s="168" t="str">
        <f t="shared" ca="1" si="618"/>
        <v>-</v>
      </c>
      <c r="BK208" s="10"/>
      <c r="BL208" s="168" t="str">
        <f t="shared" ca="1" si="618"/>
        <v>-</v>
      </c>
      <c r="BM208" s="168" t="str">
        <f t="shared" ca="1" si="618"/>
        <v>-</v>
      </c>
      <c r="BN208" s="168" t="str">
        <f t="shared" ca="1" si="618"/>
        <v>-</v>
      </c>
      <c r="BO208" s="168" t="str">
        <f t="shared" ca="1" si="618"/>
        <v>-</v>
      </c>
      <c r="BP208" s="168" t="str">
        <f t="shared" ca="1" si="618"/>
        <v>-</v>
      </c>
      <c r="BQ208" s="168" t="str">
        <f t="shared" ca="1" si="618"/>
        <v>-</v>
      </c>
      <c r="BR208" s="168" t="str">
        <f t="shared" ca="1" si="618"/>
        <v>-</v>
      </c>
      <c r="BS208" s="168" t="str">
        <f t="shared" ca="1" si="618"/>
        <v>-</v>
      </c>
      <c r="BT208" s="168" t="str">
        <f t="shared" ca="1" si="618"/>
        <v>-</v>
      </c>
      <c r="BU208" s="168" t="str">
        <f t="shared" ca="1" si="618"/>
        <v>-</v>
      </c>
      <c r="BV208" s="168" t="str">
        <f t="shared" ca="1" si="618"/>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619"/>
        <v>-</v>
      </c>
      <c r="CI208" s="168" t="str">
        <f t="shared" ca="1" si="619"/>
        <v>-</v>
      </c>
      <c r="CJ208" s="168" t="str">
        <f t="shared" ca="1" si="619"/>
        <v>-</v>
      </c>
      <c r="CK208" s="168" t="str">
        <f t="shared" ca="1" si="619"/>
        <v>-</v>
      </c>
      <c r="CL208" s="168" t="str">
        <f t="shared" ca="1" si="619"/>
        <v>-</v>
      </c>
      <c r="CM208" s="168" t="str">
        <f t="shared" ca="1" si="619"/>
        <v>-</v>
      </c>
      <c r="CN208" s="168" t="str">
        <f t="shared" ca="1" si="619"/>
        <v>-</v>
      </c>
      <c r="CO208" s="168" t="str">
        <f t="shared" ca="1" si="619"/>
        <v>-</v>
      </c>
      <c r="CP208" s="168">
        <f t="shared" ca="1" si="619"/>
        <v>1</v>
      </c>
      <c r="CQ208" s="168">
        <f t="shared" ca="1" si="619"/>
        <v>1</v>
      </c>
      <c r="CR208" s="168">
        <f t="shared" ca="1" si="619"/>
        <v>0</v>
      </c>
      <c r="CS208" s="168" t="str">
        <f t="shared" ca="1" si="619"/>
        <v>-</v>
      </c>
      <c r="CT208" s="168" t="str">
        <f t="shared" ca="1" si="619"/>
        <v>-</v>
      </c>
      <c r="CU208" s="168" t="str">
        <f t="shared" ca="1" si="619"/>
        <v>-</v>
      </c>
      <c r="CV208" s="168" t="str">
        <f t="shared" ca="1" si="619"/>
        <v>-</v>
      </c>
      <c r="CW208" s="168" t="str">
        <f t="shared" ca="1" si="619"/>
        <v>-</v>
      </c>
      <c r="CX208" s="168" t="str">
        <f t="shared" ca="1" si="619"/>
        <v>-</v>
      </c>
      <c r="CY208" s="168" t="str">
        <f t="shared" ca="1" si="619"/>
        <v>-</v>
      </c>
      <c r="CZ208" s="168">
        <f t="shared" ca="1" si="619"/>
        <v>0</v>
      </c>
      <c r="DA208" s="168" t="str">
        <f t="shared" ca="1" si="619"/>
        <v>-</v>
      </c>
      <c r="DB208" s="168" t="str">
        <f t="shared" ca="1" si="619"/>
        <v>-</v>
      </c>
      <c r="DC208" s="168" t="str">
        <f t="shared" ca="1" si="619"/>
        <v>-</v>
      </c>
      <c r="DD208" s="168" t="str">
        <f t="shared" ca="1" si="619"/>
        <v>-</v>
      </c>
      <c r="DE208" s="168" t="str">
        <f t="shared" ca="1" si="619"/>
        <v>-</v>
      </c>
      <c r="DF208" s="168">
        <f t="shared" ca="1" si="619"/>
        <v>0</v>
      </c>
      <c r="DG208" s="168">
        <f t="shared" ca="1" si="619"/>
        <v>0</v>
      </c>
      <c r="DH208" s="168">
        <f t="shared" ca="1" si="619"/>
        <v>0</v>
      </c>
      <c r="DI208" s="168">
        <f t="shared" ca="1" si="619"/>
        <v>0</v>
      </c>
      <c r="DJ208" s="168">
        <f t="shared" ca="1" si="619"/>
        <v>0</v>
      </c>
      <c r="DK208" s="168">
        <f t="shared" ca="1" si="619"/>
        <v>0</v>
      </c>
      <c r="DL208" s="168">
        <f t="shared" ca="1" si="619"/>
        <v>0</v>
      </c>
      <c r="DM208" s="168" t="str">
        <f t="shared" ca="1" si="619"/>
        <v>-</v>
      </c>
      <c r="DN208" s="168" t="str">
        <f t="shared" ca="1" si="619"/>
        <v>-</v>
      </c>
      <c r="DO208" s="168" t="str">
        <f t="shared" ca="1" si="619"/>
        <v>-</v>
      </c>
      <c r="DP208" s="168" t="str">
        <f t="shared" ca="1" si="619"/>
        <v>-</v>
      </c>
      <c r="DQ208" s="168" t="str">
        <f t="shared" ca="1" si="619"/>
        <v>-</v>
      </c>
      <c r="DR208" s="168" t="str">
        <f t="shared" ca="1" si="619"/>
        <v>-</v>
      </c>
      <c r="DS208" s="168" t="str">
        <f t="shared" ca="1" si="619"/>
        <v>-</v>
      </c>
      <c r="DT208" s="168" t="str">
        <f t="shared" ca="1" si="619"/>
        <v>-</v>
      </c>
      <c r="DU208" s="168" t="str">
        <f t="shared" ca="1" si="619"/>
        <v>-</v>
      </c>
      <c r="DV208" s="168" t="str">
        <f t="shared" ca="1" si="619"/>
        <v>-</v>
      </c>
      <c r="DW208" s="168" t="str">
        <f t="shared" ca="1" si="619"/>
        <v>-</v>
      </c>
      <c r="DX208" s="10"/>
      <c r="DY208" s="168">
        <f t="shared" ca="1" si="619"/>
        <v>1</v>
      </c>
      <c r="DZ208" s="168" t="str">
        <f t="shared" ca="1" si="619"/>
        <v>-</v>
      </c>
      <c r="EA208" s="168" t="str">
        <f t="shared" ca="1" si="619"/>
        <v>-</v>
      </c>
      <c r="EB208" s="168" t="str">
        <f t="shared" ca="1" si="619"/>
        <v>-</v>
      </c>
      <c r="EC208" s="168" t="str">
        <f t="shared" ca="1" si="581"/>
        <v>-</v>
      </c>
      <c r="ED208" s="168" t="b">
        <f t="shared" ca="1" si="581"/>
        <v>0</v>
      </c>
      <c r="EE208" s="168" t="str">
        <f t="shared" ca="1" si="581"/>
        <v>-</v>
      </c>
      <c r="EF208" s="168">
        <f t="shared" ca="1" si="581"/>
        <v>0</v>
      </c>
      <c r="EG208" s="168" t="str">
        <f t="shared" ca="1" si="581"/>
        <v>-</v>
      </c>
      <c r="EH208" s="166" cm="1">
        <f t="array" aca="1" ref="EH208" ca="1">INDEX(i.rev,$K208,EH$15)</f>
        <v>1</v>
      </c>
      <c r="EI208" s="168">
        <f t="shared" ref="EI208:EX209" ca="1" si="625">OFFSET(EI$5,$B208,0)</f>
        <v>0</v>
      </c>
      <c r="EJ208" s="168">
        <f t="shared" ca="1" si="625"/>
        <v>1</v>
      </c>
      <c r="EK208" s="168">
        <f t="shared" ca="1" si="625"/>
        <v>0</v>
      </c>
      <c r="EL208" s="168">
        <f t="shared" ca="1" si="625"/>
        <v>1</v>
      </c>
      <c r="EM208" s="168">
        <f t="shared" ca="1" si="625"/>
        <v>1</v>
      </c>
      <c r="EN208" s="168">
        <f t="shared" ca="1" si="625"/>
        <v>1</v>
      </c>
      <c r="EO208" s="168">
        <f t="shared" ca="1" si="625"/>
        <v>0</v>
      </c>
      <c r="EP208" s="168">
        <f t="shared" ca="1" si="625"/>
        <v>0</v>
      </c>
      <c r="EQ208" s="168">
        <f t="shared" ca="1" si="625"/>
        <v>0</v>
      </c>
      <c r="ER208" s="168">
        <f t="shared" ca="1" si="625"/>
        <v>0</v>
      </c>
      <c r="ES208" s="168">
        <f t="shared" ca="1" si="625"/>
        <v>0</v>
      </c>
      <c r="ET208" s="168">
        <f t="shared" ca="1" si="625"/>
        <v>0</v>
      </c>
      <c r="EU208" s="168">
        <f t="shared" ca="1" si="625"/>
        <v>0</v>
      </c>
      <c r="EV208" s="168">
        <f t="shared" ca="1" si="625"/>
        <v>0</v>
      </c>
      <c r="EW208" s="168">
        <f t="shared" ca="1" si="625"/>
        <v>0</v>
      </c>
      <c r="EX208" s="168">
        <f t="shared" ca="1" si="625"/>
        <v>0</v>
      </c>
      <c r="EY208" s="166" cm="1">
        <f t="array" aca="1" ref="EY208" ca="1">INDEX(i.rev,$K208,EY$15)</f>
        <v>0</v>
      </c>
      <c r="EZ208" s="168">
        <f t="shared" ca="1" si="583"/>
        <v>0</v>
      </c>
      <c r="FA208" s="166" cm="1">
        <f t="array" aca="1" ref="FA208" ca="1">INDEX(i.rev,$K208,FA$15)</f>
        <v>1</v>
      </c>
      <c r="FB208" s="168">
        <f t="shared" ca="1" si="620"/>
        <v>0</v>
      </c>
      <c r="FC208" s="168">
        <f t="shared" ca="1" si="620"/>
        <v>0</v>
      </c>
      <c r="FD208" s="168">
        <f t="shared" ca="1" si="620"/>
        <v>0</v>
      </c>
      <c r="FE208" s="168">
        <f t="shared" ca="1" si="620"/>
        <v>0</v>
      </c>
      <c r="FF208" s="168">
        <f t="shared" ca="1" si="620"/>
        <v>0</v>
      </c>
      <c r="FG208" s="168">
        <f t="shared" ca="1" si="620"/>
        <v>0</v>
      </c>
      <c r="FH208" s="168">
        <f t="shared" ca="1" si="620"/>
        <v>0</v>
      </c>
      <c r="FI208" s="10"/>
      <c r="FJ208" s="168" t="str">
        <f t="shared" ca="1" si="620"/>
        <v>-</v>
      </c>
      <c r="FK208" s="168" t="str">
        <f t="shared" ca="1" si="620"/>
        <v>-</v>
      </c>
      <c r="FL208" s="168" t="str">
        <f t="shared" ca="1" si="620"/>
        <v>-</v>
      </c>
      <c r="FM208" s="168" t="str">
        <f t="shared" ca="1" si="620"/>
        <v>-</v>
      </c>
      <c r="FN208" s="168" t="str">
        <f t="shared" ca="1" si="620"/>
        <v>-</v>
      </c>
      <c r="FO208" s="166" t="b">
        <f t="shared" ca="1" si="586"/>
        <v>0</v>
      </c>
      <c r="FP208" s="166" t="b">
        <f t="shared" ca="1" si="586"/>
        <v>0</v>
      </c>
      <c r="FQ208" s="166" t="b">
        <f t="shared" ca="1" si="586"/>
        <v>1</v>
      </c>
      <c r="FR208" s="168">
        <f t="shared" ca="1" si="620"/>
        <v>0</v>
      </c>
      <c r="FS208" s="166">
        <f t="shared" ca="1" si="587"/>
        <v>1</v>
      </c>
      <c r="FT208" s="166">
        <f t="shared" ca="1" si="587"/>
        <v>1</v>
      </c>
      <c r="FU208" s="168" t="str">
        <f t="shared" ca="1" si="620"/>
        <v>-</v>
      </c>
      <c r="FV208" s="168" t="str">
        <f t="shared" ca="1" si="620"/>
        <v>-</v>
      </c>
      <c r="FW208" s="168" t="str">
        <f t="shared" ca="1" si="620"/>
        <v>-</v>
      </c>
      <c r="FX208" s="168" t="str">
        <f t="shared" ca="1" si="620"/>
        <v>-</v>
      </c>
      <c r="FY208" s="168" t="str">
        <f t="shared" ca="1" si="620"/>
        <v>-</v>
      </c>
      <c r="FZ208" s="168" t="str">
        <f t="shared" ca="1" si="620"/>
        <v>-</v>
      </c>
      <c r="GA208" s="168" t="str">
        <f t="shared" ca="1" si="620"/>
        <v>-</v>
      </c>
      <c r="GB208" s="168" t="str">
        <f t="shared" ca="1" si="620"/>
        <v>-</v>
      </c>
      <c r="GC208" s="168" t="str">
        <f t="shared" ca="1" si="620"/>
        <v>-</v>
      </c>
      <c r="GD208" s="168" t="b">
        <f t="shared" ca="1" si="620"/>
        <v>1</v>
      </c>
      <c r="GE208" s="168" t="str">
        <f t="shared" ca="1" si="620"/>
        <v>-</v>
      </c>
      <c r="GF208" s="168" t="str">
        <f t="shared" ca="1" si="620"/>
        <v>-</v>
      </c>
      <c r="GG208" s="168" t="str">
        <f t="shared" ca="1" si="620"/>
        <v>-</v>
      </c>
      <c r="GH208" s="168" t="str">
        <f t="shared" ca="1" si="588"/>
        <v>-</v>
      </c>
      <c r="GI208" s="168" t="str">
        <f t="shared" ca="1" si="588"/>
        <v>-</v>
      </c>
      <c r="GJ208" s="168" t="str">
        <f t="shared" ca="1" si="588"/>
        <v>-</v>
      </c>
      <c r="GK208" s="168" t="str">
        <f t="shared" ca="1" si="588"/>
        <v>-</v>
      </c>
      <c r="GL208" s="168" t="str">
        <f t="shared" ca="1" si="588"/>
        <v>-</v>
      </c>
      <c r="GM208" s="168" t="str">
        <f t="shared" ca="1" si="588"/>
        <v>-</v>
      </c>
      <c r="GN208" s="168" t="str">
        <f t="shared" ca="1" si="588"/>
        <v>-</v>
      </c>
      <c r="GO208" s="168" t="str">
        <f t="shared" ca="1" si="588"/>
        <v>-</v>
      </c>
      <c r="GP208" s="168" t="str">
        <f t="shared" ca="1" si="588"/>
        <v>-</v>
      </c>
      <c r="GQ208" s="168" t="str">
        <f t="shared" ca="1" si="588"/>
        <v>-</v>
      </c>
      <c r="GR208" s="168" t="str">
        <f t="shared" ca="1" si="588"/>
        <v>-</v>
      </c>
      <c r="GS208" s="168">
        <f t="shared" ca="1" si="588"/>
        <v>500</v>
      </c>
      <c r="GT208" s="168">
        <f t="shared" ca="1" si="588"/>
        <v>500</v>
      </c>
      <c r="GU208" s="168" t="str">
        <f t="shared" ca="1" si="588"/>
        <v>-</v>
      </c>
      <c r="GV208" s="168" t="str">
        <f t="shared" ca="1" si="588"/>
        <v>-</v>
      </c>
      <c r="GW208" s="168" t="str">
        <f t="shared" ca="1" si="588"/>
        <v>-</v>
      </c>
      <c r="GX208" s="168" t="str">
        <f t="shared" ref="GX208:HM209" ca="1" si="626">OFFSET(GX$5,$B208,0)</f>
        <v>-</v>
      </c>
      <c r="GY208" s="168" t="str">
        <f t="shared" ca="1" si="626"/>
        <v>-</v>
      </c>
      <c r="GZ208" s="168" t="str">
        <f t="shared" ca="1" si="626"/>
        <v>-</v>
      </c>
      <c r="HA208" s="168" t="str">
        <f t="shared" ca="1" si="626"/>
        <v>-</v>
      </c>
      <c r="HB208" s="168" t="str">
        <f t="shared" ca="1" si="626"/>
        <v>-</v>
      </c>
      <c r="HC208" s="168" t="str">
        <f t="shared" ca="1" si="626"/>
        <v>-</v>
      </c>
      <c r="HD208" s="168" t="str">
        <f t="shared" ca="1" si="626"/>
        <v>-</v>
      </c>
      <c r="HE208" s="168" t="str">
        <f t="shared" ca="1" si="626"/>
        <v>-</v>
      </c>
      <c r="HF208" s="168" t="str">
        <f t="shared" ca="1" si="626"/>
        <v>-</v>
      </c>
      <c r="HG208" s="168" t="str">
        <f t="shared" ca="1" si="626"/>
        <v>-</v>
      </c>
      <c r="HH208" s="168" t="str">
        <f t="shared" ca="1" si="626"/>
        <v>-</v>
      </c>
      <c r="HI208" s="168" t="str">
        <f t="shared" ca="1" si="626"/>
        <v>-</v>
      </c>
      <c r="HJ208" s="168" t="str">
        <f t="shared" ca="1" si="626"/>
        <v>-</v>
      </c>
      <c r="HK208" s="168" t="str">
        <f t="shared" ca="1" si="626"/>
        <v>-</v>
      </c>
      <c r="HL208" s="168" t="str">
        <f t="shared" ca="1" si="626"/>
        <v>-</v>
      </c>
      <c r="HM208" s="168" t="str">
        <f t="shared" ca="1" si="626"/>
        <v>-</v>
      </c>
      <c r="HN208" s="168" t="str">
        <f t="shared" ca="1" si="623"/>
        <v>-</v>
      </c>
      <c r="HO208" s="168" t="str">
        <f t="shared" ca="1" si="623"/>
        <v>-</v>
      </c>
      <c r="HP208" s="168" t="str">
        <f t="shared" ca="1" si="623"/>
        <v>-</v>
      </c>
      <c r="HQ208" s="168" t="str">
        <f t="shared" ca="1" si="623"/>
        <v>-</v>
      </c>
      <c r="HR208" s="168" t="str">
        <f t="shared" ca="1" si="623"/>
        <v>-</v>
      </c>
      <c r="HS208" s="168" t="str">
        <f t="shared" ca="1" si="623"/>
        <v>-</v>
      </c>
      <c r="HT208" s="168" t="str">
        <f t="shared" ca="1" si="623"/>
        <v>-</v>
      </c>
      <c r="HU208" s="168" t="str">
        <f t="shared" ca="1" si="623"/>
        <v>-</v>
      </c>
      <c r="HV208" s="168" t="str">
        <f t="shared" ca="1" si="623"/>
        <v>-</v>
      </c>
      <c r="HW208" s="168" t="str">
        <f t="shared" ca="1" si="623"/>
        <v>-</v>
      </c>
      <c r="HX208" s="168" t="str">
        <f t="shared" ca="1" si="623"/>
        <v>-</v>
      </c>
      <c r="HY208" s="168" t="str">
        <f t="shared" ca="1" si="623"/>
        <v>-</v>
      </c>
      <c r="HZ208" s="168" t="str">
        <f t="shared" ca="1" si="623"/>
        <v>-</v>
      </c>
      <c r="IA208" s="168" t="str">
        <f t="shared" ca="1" si="623"/>
        <v>-</v>
      </c>
      <c r="IB208" s="168" t="str">
        <f t="shared" ca="1" si="623"/>
        <v>-</v>
      </c>
      <c r="IC208" s="168" t="str">
        <f t="shared" ca="1" si="623"/>
        <v>-</v>
      </c>
      <c r="ID208" s="168" t="str">
        <f t="shared" ca="1" si="623"/>
        <v>-</v>
      </c>
      <c r="IE208" s="168" t="str">
        <f t="shared" ca="1" si="623"/>
        <v>-</v>
      </c>
      <c r="IF208" s="168" t="str">
        <f t="shared" ca="1" si="623"/>
        <v>-</v>
      </c>
      <c r="IG208" s="168" t="str">
        <f t="shared" ca="1" si="623"/>
        <v>-</v>
      </c>
      <c r="IH208" s="168" t="str">
        <f t="shared" ca="1" si="623"/>
        <v>-</v>
      </c>
      <c r="II208" s="168" t="str">
        <f t="shared" ca="1" si="623"/>
        <v>-</v>
      </c>
      <c r="IJ208" s="168" t="str">
        <f t="shared" ca="1" si="623"/>
        <v>-</v>
      </c>
      <c r="IK208" s="168" t="str">
        <f t="shared" ca="1" si="623"/>
        <v>-</v>
      </c>
      <c r="IL208" s="168" t="str">
        <f t="shared" ca="1" si="623"/>
        <v>-</v>
      </c>
      <c r="IM208" s="168" t="str">
        <f t="shared" ca="1" si="623"/>
        <v>-</v>
      </c>
      <c r="IN208" s="168" t="str">
        <f t="shared" ca="1" si="623"/>
        <v>-</v>
      </c>
      <c r="IO208" s="168" t="str">
        <f t="shared" ca="1" si="623"/>
        <v>-</v>
      </c>
      <c r="IP208" s="168" t="str">
        <f t="shared" ca="1" si="591"/>
        <v>-</v>
      </c>
      <c r="IQ208" s="168" t="str">
        <f t="shared" ca="1" si="591"/>
        <v>-</v>
      </c>
      <c r="IR208" s="168" t="str">
        <f t="shared" ca="1" si="591"/>
        <v>-</v>
      </c>
      <c r="IS208" s="168" t="str">
        <f t="shared" ca="1" si="591"/>
        <v>-</v>
      </c>
      <c r="IT208" s="168" t="str">
        <f t="shared" ca="1" si="591"/>
        <v>-</v>
      </c>
      <c r="IU208" s="168" t="str">
        <f t="shared" ca="1" si="591"/>
        <v>-</v>
      </c>
      <c r="IV208" s="168" t="str">
        <f t="shared" ca="1" si="591"/>
        <v>-</v>
      </c>
      <c r="IW208" s="168" t="str">
        <f t="shared" ca="1" si="591"/>
        <v>-</v>
      </c>
      <c r="IX208" s="168" t="str">
        <f t="shared" ca="1" si="591"/>
        <v>-</v>
      </c>
      <c r="IY208" s="168" t="str">
        <f t="shared" ca="1" si="591"/>
        <v>-</v>
      </c>
      <c r="IZ208" s="10"/>
      <c r="JA208" s="166">
        <f t="shared" ca="1" si="592"/>
        <v>4.4999999999999998E-2</v>
      </c>
      <c r="JB208" s="166">
        <f t="shared" ca="1" si="593"/>
        <v>4.4999999999999998E-2</v>
      </c>
      <c r="JC208" s="168">
        <f t="shared" ref="JC208:KI209" ca="1" si="627">OFFSET(JC$5,$B208,0)</f>
        <v>1</v>
      </c>
      <c r="JD208" s="168">
        <f t="shared" ca="1" si="627"/>
        <v>0</v>
      </c>
      <c r="JE208" s="168">
        <f t="shared" ca="1" si="627"/>
        <v>1</v>
      </c>
      <c r="JF208" s="168">
        <f t="shared" ca="1" si="627"/>
        <v>1</v>
      </c>
      <c r="JG208" s="168">
        <f t="shared" ca="1" si="627"/>
        <v>0</v>
      </c>
      <c r="JH208" s="168">
        <f t="shared" ca="1" si="627"/>
        <v>70</v>
      </c>
      <c r="JI208" s="168">
        <f t="shared" ca="1" si="627"/>
        <v>50</v>
      </c>
      <c r="JJ208" s="168">
        <f t="shared" ca="1" si="627"/>
        <v>70</v>
      </c>
      <c r="JK208" s="168">
        <f t="shared" ca="1" si="627"/>
        <v>50</v>
      </c>
      <c r="JL208" s="166">
        <f t="shared" si="595"/>
        <v>1</v>
      </c>
      <c r="JM208" s="166">
        <f t="shared" si="596"/>
        <v>1</v>
      </c>
      <c r="JN208" s="166">
        <f t="shared" si="597"/>
        <v>1</v>
      </c>
      <c r="JO208" s="166">
        <f t="shared" ca="1" si="598"/>
        <v>1</v>
      </c>
      <c r="JP208" s="166">
        <f t="shared" ca="1" si="598"/>
        <v>1</v>
      </c>
      <c r="JQ208" s="168">
        <f t="shared" ca="1" si="627"/>
        <v>1</v>
      </c>
      <c r="JR208" s="10"/>
      <c r="JS208" s="168">
        <f t="shared" ca="1" si="627"/>
        <v>1</v>
      </c>
      <c r="JT208" s="166">
        <f t="shared" ca="1" si="599"/>
        <v>1</v>
      </c>
      <c r="JU208" s="168">
        <f t="shared" ca="1" si="627"/>
        <v>1</v>
      </c>
      <c r="JV208" s="168">
        <f t="shared" ca="1" si="627"/>
        <v>1</v>
      </c>
      <c r="JW208" s="168">
        <f t="shared" ca="1" si="627"/>
        <v>1</v>
      </c>
      <c r="JX208" s="168">
        <f t="shared" ca="1" si="627"/>
        <v>1</v>
      </c>
      <c r="JY208" s="168">
        <f t="shared" ca="1" si="627"/>
        <v>1</v>
      </c>
      <c r="JZ208" s="168">
        <f t="shared" ca="1" si="627"/>
        <v>1</v>
      </c>
      <c r="KA208" s="166">
        <f t="shared" ca="1" si="602"/>
        <v>1</v>
      </c>
      <c r="KB208" s="166">
        <f t="shared" ca="1" si="603"/>
        <v>1</v>
      </c>
      <c r="KC208" s="166">
        <f t="shared" ca="1" si="604"/>
        <v>1</v>
      </c>
      <c r="KD208" s="166">
        <f t="shared" ca="1" si="605"/>
        <v>500000</v>
      </c>
      <c r="KE208" s="168" t="str">
        <f t="shared" ca="1" si="606"/>
        <v>-</v>
      </c>
      <c r="KF208" s="166" t="str">
        <f t="shared" ca="1" si="607"/>
        <v>-</v>
      </c>
      <c r="KG208" s="166" t="str">
        <f t="shared" ca="1" si="608"/>
        <v>-</v>
      </c>
      <c r="KH208" s="166" t="b">
        <f t="shared" ca="1" si="609"/>
        <v>0</v>
      </c>
      <c r="KI208" s="168">
        <f t="shared" ca="1" si="627"/>
        <v>0</v>
      </c>
      <c r="KJ208" s="27">
        <v>0</v>
      </c>
    </row>
    <row r="209" spans="1:296" s="148" customFormat="1" outlineLevel="1">
      <c r="A209" s="126">
        <f t="shared" si="13"/>
        <v>204</v>
      </c>
      <c r="B209" s="126">
        <f t="shared" si="610"/>
        <v>13</v>
      </c>
      <c r="C209" s="148">
        <f t="shared" si="616"/>
        <v>1002</v>
      </c>
      <c r="D209" s="148" t="s">
        <v>884</v>
      </c>
      <c r="E209" s="148" t="b">
        <f t="shared" si="611"/>
        <v>0</v>
      </c>
      <c r="F209" s="148" t="b">
        <v>0</v>
      </c>
      <c r="G209" s="148" t="b">
        <f t="shared" si="612"/>
        <v>0</v>
      </c>
      <c r="H209" s="144">
        <f t="shared" ca="1" si="615"/>
        <v>3</v>
      </c>
      <c r="I209" s="32">
        <v>1</v>
      </c>
      <c r="J209" s="32">
        <v>5</v>
      </c>
      <c r="K209" s="144">
        <f t="shared" ca="1" si="615"/>
        <v>1</v>
      </c>
      <c r="L209" s="144">
        <f t="shared" ca="1" si="615"/>
        <v>1</v>
      </c>
      <c r="M209" s="144">
        <f t="shared" ca="1" si="615"/>
        <v>2</v>
      </c>
      <c r="N209" s="144">
        <f t="shared" ca="1" si="615"/>
        <v>1</v>
      </c>
      <c r="O209" s="144">
        <f t="shared" ca="1" si="615"/>
        <v>1</v>
      </c>
      <c r="P209" s="144">
        <f t="shared" ca="1" si="615"/>
        <v>1</v>
      </c>
      <c r="Q209" s="144">
        <f t="shared" ca="1" si="615"/>
        <v>1</v>
      </c>
      <c r="R209" s="144">
        <f t="shared" ca="1" si="615"/>
        <v>2</v>
      </c>
      <c r="S209" s="144">
        <f t="shared" ca="1" si="615"/>
        <v>1</v>
      </c>
      <c r="T209" s="144">
        <f t="shared" ca="1" si="615"/>
        <v>1</v>
      </c>
      <c r="U209" s="144">
        <f t="shared" ca="1" si="615"/>
        <v>1</v>
      </c>
      <c r="V209" s="32">
        <v>2</v>
      </c>
      <c r="W209" s="32">
        <v>2</v>
      </c>
      <c r="X209" s="32">
        <v>2</v>
      </c>
      <c r="Y209" s="144">
        <f t="shared" ca="1" si="614"/>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00009 Price SE RiskCRRA-high Overdraw500000 CropgrazeFALSE WP070p MP070p GP070p (F33N11)</v>
      </c>
      <c r="AB209" s="10" t="str">
        <f ca="1">IF(COUNTIF(AA$5:AA209,AA209)=1,"-","Dup")</f>
        <v>-</v>
      </c>
      <c r="AC209" s="10"/>
      <c r="AD209" s="168" t="str">
        <f t="shared" ca="1" si="572"/>
        <v>-</v>
      </c>
      <c r="AE209" s="168" t="str">
        <f t="shared" ca="1" si="572"/>
        <v>-</v>
      </c>
      <c r="AF209" s="168" t="str">
        <f t="shared" ca="1" si="572"/>
        <v>-</v>
      </c>
      <c r="AG209" s="168" t="str">
        <f t="shared" ca="1" si="572"/>
        <v>-</v>
      </c>
      <c r="AH209" s="168" t="str">
        <f t="shared" ca="1" si="572"/>
        <v>-</v>
      </c>
      <c r="AI209" s="168" t="b">
        <f t="shared" ca="1" si="572"/>
        <v>1</v>
      </c>
      <c r="AJ209" s="10"/>
      <c r="AK209" s="166" t="b">
        <f t="shared" si="573"/>
        <v>1</v>
      </c>
      <c r="AL209" s="166" t="str">
        <f t="shared" si="573"/>
        <v>-</v>
      </c>
      <c r="AM209" s="166" t="str">
        <f t="shared" si="573"/>
        <v>-</v>
      </c>
      <c r="AN209" s="166" t="str">
        <f t="shared" si="573"/>
        <v>-</v>
      </c>
      <c r="AO209" s="166" t="b">
        <f t="shared" si="573"/>
        <v>0</v>
      </c>
      <c r="AP209" s="166" t="b">
        <f t="shared" si="573"/>
        <v>0</v>
      </c>
      <c r="AQ209" s="166">
        <f t="shared" ca="1" si="574"/>
        <v>0</v>
      </c>
      <c r="AR209" s="166" t="b">
        <f t="shared" si="575"/>
        <v>1</v>
      </c>
      <c r="AS209" s="166" t="b">
        <f t="shared" si="575"/>
        <v>1</v>
      </c>
      <c r="AT209" s="166">
        <f t="shared" si="575"/>
        <v>2</v>
      </c>
      <c r="AU209" s="166" t="str">
        <f t="shared" si="575"/>
        <v>-</v>
      </c>
      <c r="AV209" s="166">
        <f t="shared" si="575"/>
        <v>0.7</v>
      </c>
      <c r="AW209" s="10"/>
      <c r="AX209" s="166" t="b">
        <f t="shared" si="576"/>
        <v>1</v>
      </c>
      <c r="AY209" s="168" t="b">
        <f t="shared" ca="1" si="577"/>
        <v>1</v>
      </c>
      <c r="AZ209" s="168" t="b">
        <f t="shared" ca="1" si="577"/>
        <v>1</v>
      </c>
      <c r="BA209" s="167">
        <f t="shared" ca="1" si="578"/>
        <v>3110</v>
      </c>
      <c r="BB209" s="168" t="str">
        <f t="shared" ca="1" si="618"/>
        <v>-</v>
      </c>
      <c r="BC209" s="168" t="str">
        <f t="shared" ca="1" si="618"/>
        <v>-</v>
      </c>
      <c r="BD209" s="168" t="str">
        <f t="shared" ca="1" si="618"/>
        <v>-</v>
      </c>
      <c r="BE209" s="168" t="str">
        <f t="shared" ca="1" si="618"/>
        <v>-</v>
      </c>
      <c r="BF209" s="168" t="str">
        <f t="shared" ca="1" si="618"/>
        <v>-</v>
      </c>
      <c r="BG209" s="168">
        <f t="shared" ca="1" si="618"/>
        <v>1</v>
      </c>
      <c r="BH209" s="168">
        <f t="shared" ca="1" si="618"/>
        <v>1</v>
      </c>
      <c r="BI209" s="168" t="str">
        <f t="shared" ca="1" si="618"/>
        <v>-</v>
      </c>
      <c r="BJ209" s="168" t="str">
        <f t="shared" ca="1" si="618"/>
        <v>-</v>
      </c>
      <c r="BK209" s="10"/>
      <c r="BL209" s="168" t="str">
        <f t="shared" ca="1" si="618"/>
        <v>-</v>
      </c>
      <c r="BM209" s="168" t="str">
        <f t="shared" ca="1" si="618"/>
        <v>-</v>
      </c>
      <c r="BN209" s="168" t="str">
        <f t="shared" ca="1" si="618"/>
        <v>-</v>
      </c>
      <c r="BO209" s="168" t="str">
        <f t="shared" ca="1" si="618"/>
        <v>-</v>
      </c>
      <c r="BP209" s="168" t="str">
        <f t="shared" ca="1" si="618"/>
        <v>-</v>
      </c>
      <c r="BQ209" s="168" t="str">
        <f t="shared" ca="1" si="618"/>
        <v>-</v>
      </c>
      <c r="BR209" s="168" t="str">
        <f t="shared" ca="1" si="618"/>
        <v>-</v>
      </c>
      <c r="BS209" s="168" t="str">
        <f t="shared" ca="1" si="618"/>
        <v>-</v>
      </c>
      <c r="BT209" s="168" t="str">
        <f t="shared" ca="1" si="618"/>
        <v>-</v>
      </c>
      <c r="BU209" s="168" t="str">
        <f t="shared" ca="1" si="618"/>
        <v>-</v>
      </c>
      <c r="BV209" s="168" t="str">
        <f t="shared" ca="1" si="618"/>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619"/>
        <v>-</v>
      </c>
      <c r="CI209" s="168" t="str">
        <f t="shared" ca="1" si="619"/>
        <v>-</v>
      </c>
      <c r="CJ209" s="168" t="str">
        <f t="shared" ca="1" si="619"/>
        <v>-</v>
      </c>
      <c r="CK209" s="168" t="str">
        <f t="shared" ca="1" si="619"/>
        <v>-</v>
      </c>
      <c r="CL209" s="168" t="str">
        <f t="shared" ca="1" si="619"/>
        <v>-</v>
      </c>
      <c r="CM209" s="168" t="str">
        <f t="shared" ca="1" si="619"/>
        <v>-</v>
      </c>
      <c r="CN209" s="168" t="str">
        <f t="shared" ca="1" si="619"/>
        <v>-</v>
      </c>
      <c r="CO209" s="168" t="str">
        <f t="shared" ca="1" si="619"/>
        <v>-</v>
      </c>
      <c r="CP209" s="168">
        <f t="shared" ca="1" si="619"/>
        <v>1</v>
      </c>
      <c r="CQ209" s="168">
        <f t="shared" ca="1" si="619"/>
        <v>1</v>
      </c>
      <c r="CR209" s="168">
        <f t="shared" ca="1" si="619"/>
        <v>0</v>
      </c>
      <c r="CS209" s="168" t="str">
        <f t="shared" ca="1" si="619"/>
        <v>-</v>
      </c>
      <c r="CT209" s="168" t="str">
        <f t="shared" ca="1" si="619"/>
        <v>-</v>
      </c>
      <c r="CU209" s="168" t="str">
        <f t="shared" ca="1" si="619"/>
        <v>-</v>
      </c>
      <c r="CV209" s="168" t="str">
        <f t="shared" ca="1" si="619"/>
        <v>-</v>
      </c>
      <c r="CW209" s="168" t="str">
        <f t="shared" ca="1" si="619"/>
        <v>-</v>
      </c>
      <c r="CX209" s="168" t="str">
        <f t="shared" ca="1" si="619"/>
        <v>-</v>
      </c>
      <c r="CY209" s="168" t="str">
        <f t="shared" ca="1" si="619"/>
        <v>-</v>
      </c>
      <c r="CZ209" s="168">
        <f t="shared" ca="1" si="619"/>
        <v>0</v>
      </c>
      <c r="DA209" s="168" t="str">
        <f t="shared" ca="1" si="619"/>
        <v>-</v>
      </c>
      <c r="DB209" s="168" t="str">
        <f t="shared" ca="1" si="619"/>
        <v>-</v>
      </c>
      <c r="DC209" s="168" t="str">
        <f t="shared" ca="1" si="619"/>
        <v>-</v>
      </c>
      <c r="DD209" s="168" t="str">
        <f t="shared" ca="1" si="619"/>
        <v>-</v>
      </c>
      <c r="DE209" s="168" t="str">
        <f t="shared" ca="1" si="619"/>
        <v>-</v>
      </c>
      <c r="DF209" s="168">
        <f t="shared" ca="1" si="619"/>
        <v>0</v>
      </c>
      <c r="DG209" s="168">
        <f t="shared" ca="1" si="617"/>
        <v>0</v>
      </c>
      <c r="DH209" s="168">
        <f t="shared" ca="1" si="617"/>
        <v>0</v>
      </c>
      <c r="DI209" s="168">
        <f t="shared" ca="1" si="617"/>
        <v>0</v>
      </c>
      <c r="DJ209" s="168">
        <f t="shared" ca="1" si="617"/>
        <v>0</v>
      </c>
      <c r="DK209" s="168">
        <f t="shared" ca="1" si="617"/>
        <v>0</v>
      </c>
      <c r="DL209" s="168">
        <f t="shared" ca="1" si="617"/>
        <v>0</v>
      </c>
      <c r="DM209" s="168" t="str">
        <f t="shared" ca="1" si="617"/>
        <v>-</v>
      </c>
      <c r="DN209" s="168" t="str">
        <f t="shared" ca="1" si="617"/>
        <v>-</v>
      </c>
      <c r="DO209" s="168" t="str">
        <f t="shared" ca="1" si="617"/>
        <v>-</v>
      </c>
      <c r="DP209" s="168" t="str">
        <f t="shared" ca="1" si="617"/>
        <v>-</v>
      </c>
      <c r="DQ209" s="168" t="str">
        <f t="shared" ca="1" si="617"/>
        <v>-</v>
      </c>
      <c r="DR209" s="168" t="str">
        <f t="shared" ca="1" si="617"/>
        <v>-</v>
      </c>
      <c r="DS209" s="168" t="str">
        <f t="shared" ca="1" si="617"/>
        <v>-</v>
      </c>
      <c r="DT209" s="168" t="str">
        <f t="shared" ca="1" si="617"/>
        <v>-</v>
      </c>
      <c r="DU209" s="168" t="str">
        <f t="shared" ca="1" si="617"/>
        <v>-</v>
      </c>
      <c r="DV209" s="168" t="str">
        <f t="shared" ca="1" si="617"/>
        <v>-</v>
      </c>
      <c r="DW209" s="168" t="str">
        <f t="shared" ca="1" si="617"/>
        <v>-</v>
      </c>
      <c r="DX209" s="10"/>
      <c r="DY209" s="168">
        <f t="shared" ca="1" si="617"/>
        <v>1</v>
      </c>
      <c r="DZ209" s="168" t="str">
        <f t="shared" ca="1" si="617"/>
        <v>-</v>
      </c>
      <c r="EA209" s="168" t="str">
        <f t="shared" ca="1" si="617"/>
        <v>-</v>
      </c>
      <c r="EB209" s="168" t="str">
        <f t="shared" ca="1" si="617"/>
        <v>-</v>
      </c>
      <c r="EC209" s="168" t="str">
        <f t="shared" ca="1" si="581"/>
        <v>-</v>
      </c>
      <c r="ED209" s="168" t="b">
        <f t="shared" ca="1" si="581"/>
        <v>0</v>
      </c>
      <c r="EE209" s="168" t="str">
        <f t="shared" ca="1" si="581"/>
        <v>-</v>
      </c>
      <c r="EF209" s="168">
        <f t="shared" ca="1" si="581"/>
        <v>0</v>
      </c>
      <c r="EG209" s="168" t="str">
        <f t="shared" ca="1" si="581"/>
        <v>-</v>
      </c>
      <c r="EH209" s="166" cm="1">
        <f t="array" aca="1" ref="EH209" ca="1">INDEX(i.rev,$K209,EH$15)</f>
        <v>1</v>
      </c>
      <c r="EI209" s="168">
        <f t="shared" ca="1" si="625"/>
        <v>0</v>
      </c>
      <c r="EJ209" s="168">
        <f t="shared" ca="1" si="625"/>
        <v>1</v>
      </c>
      <c r="EK209" s="168">
        <f t="shared" ca="1" si="625"/>
        <v>0</v>
      </c>
      <c r="EL209" s="168">
        <f t="shared" ca="1" si="625"/>
        <v>1</v>
      </c>
      <c r="EM209" s="168">
        <f t="shared" ca="1" si="625"/>
        <v>1</v>
      </c>
      <c r="EN209" s="168">
        <f t="shared" ca="1" si="625"/>
        <v>1</v>
      </c>
      <c r="EO209" s="168">
        <f t="shared" ca="1" si="625"/>
        <v>0</v>
      </c>
      <c r="EP209" s="168">
        <f t="shared" ca="1" si="625"/>
        <v>0</v>
      </c>
      <c r="EQ209" s="168">
        <f t="shared" ca="1" si="625"/>
        <v>0</v>
      </c>
      <c r="ER209" s="168">
        <f t="shared" ca="1" si="625"/>
        <v>0</v>
      </c>
      <c r="ES209" s="168">
        <f t="shared" ca="1" si="625"/>
        <v>0</v>
      </c>
      <c r="ET209" s="168">
        <f t="shared" ca="1" si="625"/>
        <v>0</v>
      </c>
      <c r="EU209" s="168">
        <f t="shared" ca="1" si="625"/>
        <v>0</v>
      </c>
      <c r="EV209" s="168">
        <f t="shared" ca="1" si="625"/>
        <v>0</v>
      </c>
      <c r="EW209" s="168">
        <f t="shared" ca="1" si="625"/>
        <v>0</v>
      </c>
      <c r="EX209" s="168">
        <f t="shared" ca="1" si="625"/>
        <v>0</v>
      </c>
      <c r="EY209" s="166" cm="1">
        <f t="array" aca="1" ref="EY209" ca="1">INDEX(i.rev,$K209,EY$15)</f>
        <v>0</v>
      </c>
      <c r="EZ209" s="168">
        <f t="shared" ca="1" si="583"/>
        <v>0</v>
      </c>
      <c r="FA209" s="166" cm="1">
        <f t="array" aca="1" ref="FA209" ca="1">INDEX(i.rev,$K209,FA$15)</f>
        <v>1</v>
      </c>
      <c r="FB209" s="168">
        <f t="shared" ca="1" si="620"/>
        <v>0</v>
      </c>
      <c r="FC209" s="168">
        <f t="shared" ca="1" si="620"/>
        <v>0</v>
      </c>
      <c r="FD209" s="168">
        <f t="shared" ca="1" si="620"/>
        <v>0</v>
      </c>
      <c r="FE209" s="168">
        <f t="shared" ca="1" si="620"/>
        <v>0</v>
      </c>
      <c r="FF209" s="168">
        <f t="shared" ca="1" si="620"/>
        <v>0</v>
      </c>
      <c r="FG209" s="168">
        <f t="shared" ca="1" si="620"/>
        <v>0</v>
      </c>
      <c r="FH209" s="168">
        <f t="shared" ca="1" si="620"/>
        <v>0</v>
      </c>
      <c r="FI209" s="10"/>
      <c r="FJ209" s="168" t="str">
        <f t="shared" ca="1" si="620"/>
        <v>-</v>
      </c>
      <c r="FK209" s="168" t="str">
        <f t="shared" ca="1" si="620"/>
        <v>-</v>
      </c>
      <c r="FL209" s="168" t="str">
        <f t="shared" ca="1" si="620"/>
        <v>-</v>
      </c>
      <c r="FM209" s="168" t="str">
        <f t="shared" ca="1" si="620"/>
        <v>-</v>
      </c>
      <c r="FN209" s="168" t="str">
        <f t="shared" ca="1" si="620"/>
        <v>-</v>
      </c>
      <c r="FO209" s="166" t="b">
        <f t="shared" ca="1" si="586"/>
        <v>0</v>
      </c>
      <c r="FP209" s="166" t="b">
        <f t="shared" ca="1" si="586"/>
        <v>0</v>
      </c>
      <c r="FQ209" s="166" t="b">
        <f t="shared" ca="1" si="586"/>
        <v>1</v>
      </c>
      <c r="FR209" s="168">
        <f t="shared" ca="1" si="620"/>
        <v>0</v>
      </c>
      <c r="FS209" s="166">
        <f t="shared" ca="1" si="587"/>
        <v>1</v>
      </c>
      <c r="FT209" s="166">
        <f t="shared" ca="1" si="587"/>
        <v>1</v>
      </c>
      <c r="FU209" s="168" t="str">
        <f t="shared" ca="1" si="620"/>
        <v>-</v>
      </c>
      <c r="FV209" s="168" t="str">
        <f t="shared" ca="1" si="620"/>
        <v>-</v>
      </c>
      <c r="FW209" s="168" t="str">
        <f t="shared" ca="1" si="620"/>
        <v>-</v>
      </c>
      <c r="FX209" s="168" t="str">
        <f t="shared" ca="1" si="620"/>
        <v>-</v>
      </c>
      <c r="FY209" s="168" t="str">
        <f t="shared" ca="1" si="620"/>
        <v>-</v>
      </c>
      <c r="FZ209" s="168" t="str">
        <f t="shared" ca="1" si="620"/>
        <v>-</v>
      </c>
      <c r="GA209" s="168" t="str">
        <f t="shared" ca="1" si="620"/>
        <v>-</v>
      </c>
      <c r="GB209" s="168" t="str">
        <f t="shared" ca="1" si="620"/>
        <v>-</v>
      </c>
      <c r="GC209" s="168" t="str">
        <f t="shared" ca="1" si="620"/>
        <v>-</v>
      </c>
      <c r="GD209" s="168" t="b">
        <f t="shared" ca="1" si="620"/>
        <v>1</v>
      </c>
      <c r="GE209" s="168" t="str">
        <f t="shared" ca="1" si="620"/>
        <v>-</v>
      </c>
      <c r="GF209" s="168" t="str">
        <f t="shared" ca="1" si="620"/>
        <v>-</v>
      </c>
      <c r="GG209" s="168" t="str">
        <f t="shared" ca="1" si="620"/>
        <v>-</v>
      </c>
      <c r="GH209" s="168" t="str">
        <f t="shared" ca="1" si="588"/>
        <v>-</v>
      </c>
      <c r="GI209" s="168" t="str">
        <f t="shared" ca="1" si="588"/>
        <v>-</v>
      </c>
      <c r="GJ209" s="168" t="str">
        <f t="shared" ca="1" si="588"/>
        <v>-</v>
      </c>
      <c r="GK209" s="168" t="str">
        <f t="shared" ca="1" si="588"/>
        <v>-</v>
      </c>
      <c r="GL209" s="168" t="str">
        <f t="shared" ca="1" si="588"/>
        <v>-</v>
      </c>
      <c r="GM209" s="168" t="str">
        <f t="shared" ca="1" si="588"/>
        <v>-</v>
      </c>
      <c r="GN209" s="168" t="str">
        <f t="shared" ca="1" si="588"/>
        <v>-</v>
      </c>
      <c r="GO209" s="168" t="str">
        <f t="shared" ca="1" si="588"/>
        <v>-</v>
      </c>
      <c r="GP209" s="168" t="str">
        <f t="shared" ca="1" si="588"/>
        <v>-</v>
      </c>
      <c r="GQ209" s="168" t="str">
        <f t="shared" ca="1" si="588"/>
        <v>-</v>
      </c>
      <c r="GR209" s="168" t="str">
        <f t="shared" ca="1" si="588"/>
        <v>-</v>
      </c>
      <c r="GS209" s="168">
        <f t="shared" ca="1" si="588"/>
        <v>500</v>
      </c>
      <c r="GT209" s="168">
        <f t="shared" ca="1" si="588"/>
        <v>500</v>
      </c>
      <c r="GU209" s="168" t="str">
        <f t="shared" ca="1" si="588"/>
        <v>-</v>
      </c>
      <c r="GV209" s="168" t="str">
        <f t="shared" ca="1" si="588"/>
        <v>-</v>
      </c>
      <c r="GW209" s="168" t="str">
        <f t="shared" ca="1" si="588"/>
        <v>-</v>
      </c>
      <c r="GX209" s="168" t="str">
        <f t="shared" ca="1" si="626"/>
        <v>-</v>
      </c>
      <c r="GY209" s="168" t="str">
        <f t="shared" ca="1" si="626"/>
        <v>-</v>
      </c>
      <c r="GZ209" s="168" t="str">
        <f t="shared" ca="1" si="623"/>
        <v>-</v>
      </c>
      <c r="HA209" s="168" t="str">
        <f t="shared" ca="1" si="623"/>
        <v>-</v>
      </c>
      <c r="HB209" s="168" t="str">
        <f t="shared" ca="1" si="623"/>
        <v>-</v>
      </c>
      <c r="HC209" s="168" t="str">
        <f t="shared" ca="1" si="623"/>
        <v>-</v>
      </c>
      <c r="HD209" s="168" t="str">
        <f t="shared" ca="1" si="623"/>
        <v>-</v>
      </c>
      <c r="HE209" s="168" t="str">
        <f t="shared" ca="1" si="623"/>
        <v>-</v>
      </c>
      <c r="HF209" s="168" t="str">
        <f t="shared" ca="1" si="623"/>
        <v>-</v>
      </c>
      <c r="HG209" s="168" t="str">
        <f t="shared" ca="1" si="623"/>
        <v>-</v>
      </c>
      <c r="HH209" s="168" t="str">
        <f t="shared" ca="1" si="623"/>
        <v>-</v>
      </c>
      <c r="HI209" s="168" t="str">
        <f t="shared" ca="1" si="623"/>
        <v>-</v>
      </c>
      <c r="HJ209" s="168" t="str">
        <f t="shared" ca="1" si="623"/>
        <v>-</v>
      </c>
      <c r="HK209" s="168" t="str">
        <f t="shared" ca="1" si="623"/>
        <v>-</v>
      </c>
      <c r="HL209" s="168" t="str">
        <f t="shared" ca="1" si="623"/>
        <v>-</v>
      </c>
      <c r="HM209" s="168" t="str">
        <f t="shared" ca="1" si="623"/>
        <v>-</v>
      </c>
      <c r="HN209" s="168" t="str">
        <f t="shared" ca="1" si="623"/>
        <v>-</v>
      </c>
      <c r="HO209" s="168" t="str">
        <f t="shared" ca="1" si="623"/>
        <v>-</v>
      </c>
      <c r="HP209" s="168" t="str">
        <f t="shared" ca="1" si="623"/>
        <v>-</v>
      </c>
      <c r="HQ209" s="168" t="str">
        <f t="shared" ca="1" si="623"/>
        <v>-</v>
      </c>
      <c r="HR209" s="168" t="str">
        <f t="shared" ca="1" si="623"/>
        <v>-</v>
      </c>
      <c r="HS209" s="168" t="str">
        <f t="shared" ca="1" si="623"/>
        <v>-</v>
      </c>
      <c r="HT209" s="168" t="str">
        <f t="shared" ca="1" si="623"/>
        <v>-</v>
      </c>
      <c r="HU209" s="168" t="str">
        <f t="shared" ca="1" si="623"/>
        <v>-</v>
      </c>
      <c r="HV209" s="168" t="str">
        <f t="shared" ca="1" si="623"/>
        <v>-</v>
      </c>
      <c r="HW209" s="168" t="str">
        <f t="shared" ca="1" si="623"/>
        <v>-</v>
      </c>
      <c r="HX209" s="168" t="str">
        <f t="shared" ca="1" si="623"/>
        <v>-</v>
      </c>
      <c r="HY209" s="168" t="str">
        <f t="shared" ca="1" si="623"/>
        <v>-</v>
      </c>
      <c r="HZ209" s="168" t="str">
        <f t="shared" ca="1" si="623"/>
        <v>-</v>
      </c>
      <c r="IA209" s="168" t="str">
        <f t="shared" ca="1" si="623"/>
        <v>-</v>
      </c>
      <c r="IB209" s="168" t="str">
        <f t="shared" ca="1" si="623"/>
        <v>-</v>
      </c>
      <c r="IC209" s="168" t="str">
        <f t="shared" ca="1" si="623"/>
        <v>-</v>
      </c>
      <c r="ID209" s="168" t="str">
        <f t="shared" ca="1" si="623"/>
        <v>-</v>
      </c>
      <c r="IE209" s="168" t="str">
        <f t="shared" ca="1" si="623"/>
        <v>-</v>
      </c>
      <c r="IF209" s="168" t="str">
        <f t="shared" ca="1" si="623"/>
        <v>-</v>
      </c>
      <c r="IG209" s="168" t="str">
        <f t="shared" ca="1" si="623"/>
        <v>-</v>
      </c>
      <c r="IH209" s="168" t="str">
        <f t="shared" ca="1" si="623"/>
        <v>-</v>
      </c>
      <c r="II209" s="168" t="str">
        <f t="shared" ca="1" si="623"/>
        <v>-</v>
      </c>
      <c r="IJ209" s="168" t="str">
        <f t="shared" ca="1" si="623"/>
        <v>-</v>
      </c>
      <c r="IK209" s="168" t="str">
        <f t="shared" ca="1" si="623"/>
        <v>-</v>
      </c>
      <c r="IL209" s="168" t="str">
        <f t="shared" ca="1" si="623"/>
        <v>-</v>
      </c>
      <c r="IM209" s="168" t="str">
        <f t="shared" ca="1" si="623"/>
        <v>-</v>
      </c>
      <c r="IN209" s="168" t="str">
        <f t="shared" ca="1" si="623"/>
        <v>-</v>
      </c>
      <c r="IO209" s="168" t="str">
        <f t="shared" ca="1" si="623"/>
        <v>-</v>
      </c>
      <c r="IP209" s="168" t="str">
        <f t="shared" ca="1" si="591"/>
        <v>-</v>
      </c>
      <c r="IQ209" s="168" t="str">
        <f t="shared" ca="1" si="591"/>
        <v>-</v>
      </c>
      <c r="IR209" s="168" t="str">
        <f t="shared" ca="1" si="591"/>
        <v>-</v>
      </c>
      <c r="IS209" s="168" t="str">
        <f t="shared" ca="1" si="591"/>
        <v>-</v>
      </c>
      <c r="IT209" s="168" t="str">
        <f t="shared" ca="1" si="591"/>
        <v>-</v>
      </c>
      <c r="IU209" s="168" t="str">
        <f t="shared" ca="1" si="591"/>
        <v>-</v>
      </c>
      <c r="IV209" s="168" t="str">
        <f t="shared" ca="1" si="591"/>
        <v>-</v>
      </c>
      <c r="IW209" s="168" t="str">
        <f t="shared" ca="1" si="591"/>
        <v>-</v>
      </c>
      <c r="IX209" s="168" t="str">
        <f t="shared" ca="1" si="591"/>
        <v>-</v>
      </c>
      <c r="IY209" s="168" t="str">
        <f t="shared" ca="1" si="591"/>
        <v>-</v>
      </c>
      <c r="IZ209" s="10"/>
      <c r="JA209" s="166">
        <f t="shared" ca="1" si="592"/>
        <v>4.4999999999999998E-2</v>
      </c>
      <c r="JB209" s="166">
        <f t="shared" ca="1" si="593"/>
        <v>4.4999999999999998E-2</v>
      </c>
      <c r="JC209" s="168">
        <f t="shared" ca="1" si="627"/>
        <v>1</v>
      </c>
      <c r="JD209" s="168">
        <f t="shared" ca="1" si="627"/>
        <v>0</v>
      </c>
      <c r="JE209" s="168">
        <f t="shared" ca="1" si="627"/>
        <v>1</v>
      </c>
      <c r="JF209" s="168">
        <f t="shared" ca="1" si="627"/>
        <v>1</v>
      </c>
      <c r="JG209" s="168">
        <f t="shared" ca="1" si="627"/>
        <v>0</v>
      </c>
      <c r="JH209" s="168">
        <f t="shared" ca="1" si="627"/>
        <v>70</v>
      </c>
      <c r="JI209" s="168">
        <f t="shared" ca="1" si="627"/>
        <v>50</v>
      </c>
      <c r="JJ209" s="168">
        <f t="shared" ca="1" si="627"/>
        <v>70</v>
      </c>
      <c r="JK209" s="168">
        <f t="shared" ca="1" si="627"/>
        <v>50</v>
      </c>
      <c r="JL209" s="166">
        <f t="shared" si="595"/>
        <v>0.7</v>
      </c>
      <c r="JM209" s="166">
        <f t="shared" si="596"/>
        <v>0.7</v>
      </c>
      <c r="JN209" s="166">
        <f t="shared" si="597"/>
        <v>0.7</v>
      </c>
      <c r="JO209" s="166">
        <f t="shared" ca="1" si="598"/>
        <v>1</v>
      </c>
      <c r="JP209" s="166">
        <f t="shared" ca="1" si="598"/>
        <v>1</v>
      </c>
      <c r="JQ209" s="168">
        <f t="shared" ca="1" si="627"/>
        <v>1</v>
      </c>
      <c r="JR209" s="10"/>
      <c r="JS209" s="168">
        <f t="shared" ca="1" si="627"/>
        <v>1</v>
      </c>
      <c r="JT209" s="166">
        <f t="shared" ca="1" si="599"/>
        <v>1</v>
      </c>
      <c r="JU209" s="168">
        <f t="shared" ca="1" si="627"/>
        <v>1</v>
      </c>
      <c r="JV209" s="168">
        <f t="shared" ca="1" si="627"/>
        <v>1</v>
      </c>
      <c r="JW209" s="168">
        <f t="shared" ca="1" si="627"/>
        <v>1</v>
      </c>
      <c r="JX209" s="168">
        <f t="shared" ca="1" si="627"/>
        <v>1</v>
      </c>
      <c r="JY209" s="168">
        <f t="shared" ca="1" si="627"/>
        <v>1</v>
      </c>
      <c r="JZ209" s="168">
        <f t="shared" ca="1" si="627"/>
        <v>1</v>
      </c>
      <c r="KA209" s="166">
        <f t="shared" ca="1" si="602"/>
        <v>1</v>
      </c>
      <c r="KB209" s="166">
        <f t="shared" ca="1" si="603"/>
        <v>1</v>
      </c>
      <c r="KC209" s="166">
        <f t="shared" ca="1" si="604"/>
        <v>1</v>
      </c>
      <c r="KD209" s="166">
        <f t="shared" ca="1" si="605"/>
        <v>500000</v>
      </c>
      <c r="KE209" s="168" t="str">
        <f t="shared" ca="1" si="606"/>
        <v>-</v>
      </c>
      <c r="KF209" s="166" t="str">
        <f t="shared" ca="1" si="607"/>
        <v>-</v>
      </c>
      <c r="KG209" s="166" t="str">
        <f t="shared" ca="1" si="608"/>
        <v>-</v>
      </c>
      <c r="KH209" s="166" t="b">
        <f t="shared" ca="1" si="609"/>
        <v>0</v>
      </c>
      <c r="KI209" s="168">
        <f t="shared" ca="1" si="627"/>
        <v>0</v>
      </c>
      <c r="KJ209" s="27">
        <v>0</v>
      </c>
    </row>
    <row r="210" spans="1:296" s="148" customFormat="1" outlineLevel="1">
      <c r="A210" s="126">
        <f t="shared" si="13"/>
        <v>205</v>
      </c>
      <c r="B210" s="126">
        <f>$A$18</f>
        <v>13</v>
      </c>
      <c r="C210" s="148">
        <f t="shared" si="616"/>
        <v>1002</v>
      </c>
      <c r="D210" s="148" t="s">
        <v>884</v>
      </c>
      <c r="E210" s="148" t="b">
        <f t="shared" si="611"/>
        <v>1</v>
      </c>
      <c r="F210" s="148" t="b">
        <v>0</v>
      </c>
      <c r="G210" s="148" t="b">
        <f t="shared" si="612"/>
        <v>1</v>
      </c>
      <c r="H210" s="144">
        <f t="shared" ca="1" si="615"/>
        <v>3</v>
      </c>
      <c r="I210" s="32">
        <v>2</v>
      </c>
      <c r="J210" s="32">
        <v>1</v>
      </c>
      <c r="K210" s="144">
        <f t="shared" ca="1" si="615"/>
        <v>1</v>
      </c>
      <c r="L210" s="144">
        <f t="shared" ca="1" si="615"/>
        <v>1</v>
      </c>
      <c r="M210" s="144">
        <f t="shared" ca="1" si="615"/>
        <v>2</v>
      </c>
      <c r="N210" s="144">
        <f t="shared" ca="1" si="615"/>
        <v>1</v>
      </c>
      <c r="O210" s="144">
        <f t="shared" ca="1" si="615"/>
        <v>1</v>
      </c>
      <c r="P210" s="144">
        <f t="shared" ca="1" si="615"/>
        <v>1</v>
      </c>
      <c r="Q210" s="144">
        <f t="shared" ca="1" si="615"/>
        <v>1</v>
      </c>
      <c r="R210" s="144">
        <f t="shared" ca="1" si="615"/>
        <v>2</v>
      </c>
      <c r="S210" s="144">
        <f t="shared" ca="1" si="615"/>
        <v>1</v>
      </c>
      <c r="T210" s="144">
        <f t="shared" ca="1" si="615"/>
        <v>1</v>
      </c>
      <c r="U210" s="144">
        <f t="shared" ca="1" si="615"/>
        <v>1</v>
      </c>
      <c r="V210" s="32">
        <v>1</v>
      </c>
      <c r="W210" s="32">
        <v>1</v>
      </c>
      <c r="X210" s="32">
        <v>1</v>
      </c>
      <c r="Y210" s="144">
        <f t="shared" ca="1" si="614"/>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00010 Price DSP Overdraw500000 CropgrazeFALSE (F33N11)</v>
      </c>
      <c r="AB210" s="10" t="str">
        <f ca="1">IF(COUNTIF(AA$5:AA210,AA210)=1,"-","Dup")</f>
        <v>-</v>
      </c>
      <c r="AC210" s="10"/>
      <c r="AD210" s="168" t="str">
        <f t="shared" ca="1" si="572"/>
        <v>-</v>
      </c>
      <c r="AE210" s="168" t="str">
        <f t="shared" ca="1" si="572"/>
        <v>-</v>
      </c>
      <c r="AF210" s="168" t="str">
        <f t="shared" ca="1" si="572"/>
        <v>-</v>
      </c>
      <c r="AG210" s="168" t="str">
        <f t="shared" ca="1" si="572"/>
        <v>-</v>
      </c>
      <c r="AH210" s="168" t="str">
        <f t="shared" ca="1" si="572"/>
        <v>-</v>
      </c>
      <c r="AI210" s="168" t="b">
        <f t="shared" ca="1" si="572"/>
        <v>1</v>
      </c>
      <c r="AJ210" s="10"/>
      <c r="AK210" s="166" t="b">
        <f t="shared" si="573"/>
        <v>0</v>
      </c>
      <c r="AL210" s="166" t="str">
        <f t="shared" si="573"/>
        <v>-</v>
      </c>
      <c r="AM210" s="166" t="b">
        <f t="shared" si="573"/>
        <v>0</v>
      </c>
      <c r="AN210" s="166" t="b">
        <f t="shared" si="573"/>
        <v>1</v>
      </c>
      <c r="AO210" s="166" t="b">
        <f t="shared" si="573"/>
        <v>0</v>
      </c>
      <c r="AP210" s="166" t="b">
        <f t="shared" si="573"/>
        <v>0</v>
      </c>
      <c r="AQ210" s="166">
        <f t="shared" ca="1" si="574"/>
        <v>0</v>
      </c>
      <c r="AR210" s="166" t="b">
        <f t="shared" ref="AR210:AV219" si="628">INDEX(i.risk_aversion,$J210,AR$15)</f>
        <v>0</v>
      </c>
      <c r="AS210" s="166" t="b">
        <f t="shared" si="628"/>
        <v>0</v>
      </c>
      <c r="AT210" s="166" t="str">
        <f t="shared" si="628"/>
        <v>-</v>
      </c>
      <c r="AU210" s="166" t="str">
        <f t="shared" si="628"/>
        <v>-</v>
      </c>
      <c r="AV210" s="166" t="str">
        <f t="shared" si="628"/>
        <v>-</v>
      </c>
      <c r="AW210" s="10"/>
      <c r="AX210" s="166" t="b">
        <f t="shared" si="576"/>
        <v>1</v>
      </c>
      <c r="AY210" s="168" t="b">
        <f t="shared" ca="1" si="577"/>
        <v>1</v>
      </c>
      <c r="AZ210" s="168" t="b">
        <f t="shared" ca="1" si="577"/>
        <v>1</v>
      </c>
      <c r="BA210" s="167">
        <f t="shared" ca="1" si="578"/>
        <v>3210</v>
      </c>
      <c r="BB210" s="168" t="str">
        <f t="shared" ca="1" si="579"/>
        <v>-</v>
      </c>
      <c r="BC210" s="168" t="str">
        <f t="shared" ca="1" si="579"/>
        <v>-</v>
      </c>
      <c r="BD210" s="168" t="str">
        <f t="shared" ca="1" si="579"/>
        <v>-</v>
      </c>
      <c r="BE210" s="168" t="str">
        <f t="shared" ca="1" si="579"/>
        <v>-</v>
      </c>
      <c r="BF210" s="168" t="str">
        <f t="shared" ca="1" si="579"/>
        <v>-</v>
      </c>
      <c r="BG210" s="168">
        <f t="shared" ca="1" si="579"/>
        <v>1</v>
      </c>
      <c r="BH210" s="168">
        <f t="shared" ca="1" si="579"/>
        <v>1</v>
      </c>
      <c r="BI210" s="168" t="str">
        <f t="shared" ca="1" si="579"/>
        <v>-</v>
      </c>
      <c r="BJ210" s="168" t="str">
        <f t="shared" ca="1" si="579"/>
        <v>-</v>
      </c>
      <c r="BK210" s="10"/>
      <c r="BL210" s="168" t="str">
        <f t="shared" ca="1" si="579"/>
        <v>-</v>
      </c>
      <c r="BM210" s="168" t="str">
        <f t="shared" ca="1" si="579"/>
        <v>-</v>
      </c>
      <c r="BN210" s="168" t="str">
        <f t="shared" ca="1" si="579"/>
        <v>-</v>
      </c>
      <c r="BO210" s="168" t="str">
        <f t="shared" ca="1" si="579"/>
        <v>-</v>
      </c>
      <c r="BP210" s="168" t="str">
        <f t="shared" ca="1" si="579"/>
        <v>-</v>
      </c>
      <c r="BQ210" s="168" t="str">
        <f t="shared" ca="1" si="579"/>
        <v>-</v>
      </c>
      <c r="BR210" s="168" t="str">
        <f t="shared" ca="1" si="579"/>
        <v>-</v>
      </c>
      <c r="BS210" s="168" t="str">
        <f t="shared" ca="1" si="579"/>
        <v>-</v>
      </c>
      <c r="BT210" s="168" t="str">
        <f t="shared" ca="1" si="579"/>
        <v>-</v>
      </c>
      <c r="BU210" s="168" t="str">
        <f t="shared" ca="1" si="579"/>
        <v>-</v>
      </c>
      <c r="BV210" s="168" t="str">
        <f t="shared" ca="1" si="579"/>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580"/>
        <v>-</v>
      </c>
      <c r="CI210" s="168" t="str">
        <f t="shared" ca="1" si="580"/>
        <v>-</v>
      </c>
      <c r="CJ210" s="168" t="str">
        <f t="shared" ca="1" si="580"/>
        <v>-</v>
      </c>
      <c r="CK210" s="168" t="str">
        <f t="shared" ca="1" si="580"/>
        <v>-</v>
      </c>
      <c r="CL210" s="168" t="str">
        <f t="shared" ca="1" si="580"/>
        <v>-</v>
      </c>
      <c r="CM210" s="168" t="str">
        <f t="shared" ca="1" si="580"/>
        <v>-</v>
      </c>
      <c r="CN210" s="168" t="str">
        <f t="shared" ca="1" si="580"/>
        <v>-</v>
      </c>
      <c r="CO210" s="168" t="str">
        <f t="shared" ca="1" si="580"/>
        <v>-</v>
      </c>
      <c r="CP210" s="168">
        <f t="shared" ca="1" si="580"/>
        <v>1</v>
      </c>
      <c r="CQ210" s="168">
        <f t="shared" ca="1" si="580"/>
        <v>1</v>
      </c>
      <c r="CR210" s="168">
        <f t="shared" ca="1" si="580"/>
        <v>0</v>
      </c>
      <c r="CS210" s="168" t="str">
        <f t="shared" ca="1" si="580"/>
        <v>-</v>
      </c>
      <c r="CT210" s="168" t="str">
        <f t="shared" ca="1" si="580"/>
        <v>-</v>
      </c>
      <c r="CU210" s="168" t="str">
        <f t="shared" ca="1" si="580"/>
        <v>-</v>
      </c>
      <c r="CV210" s="168" t="str">
        <f t="shared" ca="1" si="580"/>
        <v>-</v>
      </c>
      <c r="CW210" s="168" t="str">
        <f t="shared" ca="1" si="580"/>
        <v>-</v>
      </c>
      <c r="CX210" s="168" t="str">
        <f t="shared" ca="1" si="580"/>
        <v>-</v>
      </c>
      <c r="CY210" s="168" t="str">
        <f t="shared" ca="1" si="580"/>
        <v>-</v>
      </c>
      <c r="CZ210" s="168">
        <f t="shared" ca="1" si="580"/>
        <v>0</v>
      </c>
      <c r="DA210" s="168" t="str">
        <f t="shared" ca="1" si="580"/>
        <v>-</v>
      </c>
      <c r="DB210" s="168" t="str">
        <f t="shared" ca="1" si="580"/>
        <v>-</v>
      </c>
      <c r="DC210" s="168" t="str">
        <f t="shared" ca="1" si="580"/>
        <v>-</v>
      </c>
      <c r="DD210" s="168" t="str">
        <f t="shared" ca="1" si="580"/>
        <v>-</v>
      </c>
      <c r="DE210" s="168" t="str">
        <f t="shared" ca="1" si="580"/>
        <v>-</v>
      </c>
      <c r="DF210" s="168">
        <f t="shared" ca="1" si="580"/>
        <v>0</v>
      </c>
      <c r="DG210" s="168">
        <f t="shared" ca="1" si="580"/>
        <v>0</v>
      </c>
      <c r="DH210" s="168">
        <f t="shared" ca="1" si="580"/>
        <v>0</v>
      </c>
      <c r="DI210" s="168">
        <f t="shared" ca="1" si="580"/>
        <v>0</v>
      </c>
      <c r="DJ210" s="168">
        <f t="shared" ca="1" si="580"/>
        <v>0</v>
      </c>
      <c r="DK210" s="168">
        <f t="shared" ca="1" si="580"/>
        <v>0</v>
      </c>
      <c r="DL210" s="168">
        <f t="shared" ca="1" si="580"/>
        <v>0</v>
      </c>
      <c r="DM210" s="168" t="str">
        <f t="shared" ca="1" si="580"/>
        <v>-</v>
      </c>
      <c r="DN210" s="168" t="str">
        <f t="shared" ca="1" si="580"/>
        <v>-</v>
      </c>
      <c r="DO210" s="168" t="str">
        <f t="shared" ca="1" si="580"/>
        <v>-</v>
      </c>
      <c r="DP210" s="168" t="str">
        <f t="shared" ca="1" si="580"/>
        <v>-</v>
      </c>
      <c r="DQ210" s="168" t="str">
        <f t="shared" ca="1" si="580"/>
        <v>-</v>
      </c>
      <c r="DR210" s="168" t="str">
        <f t="shared" ca="1" si="580"/>
        <v>-</v>
      </c>
      <c r="DS210" s="168" t="str">
        <f t="shared" ca="1" si="580"/>
        <v>-</v>
      </c>
      <c r="DT210" s="168" t="str">
        <f t="shared" ca="1" si="580"/>
        <v>-</v>
      </c>
      <c r="DU210" s="168" t="str">
        <f t="shared" ca="1" si="580"/>
        <v>-</v>
      </c>
      <c r="DV210" s="168" t="str">
        <f t="shared" ca="1" si="580"/>
        <v>-</v>
      </c>
      <c r="DW210" s="168" t="str">
        <f t="shared" ca="1" si="580"/>
        <v>-</v>
      </c>
      <c r="DX210" s="10"/>
      <c r="DY210" s="168">
        <f t="shared" ca="1" si="580"/>
        <v>1</v>
      </c>
      <c r="DZ210" s="168" t="str">
        <f t="shared" ca="1" si="580"/>
        <v>-</v>
      </c>
      <c r="EA210" s="168" t="str">
        <f t="shared" ca="1" si="580"/>
        <v>-</v>
      </c>
      <c r="EB210" s="168" t="str">
        <f t="shared" ca="1" si="580"/>
        <v>-</v>
      </c>
      <c r="EC210" s="168" t="str">
        <f t="shared" ca="1" si="581"/>
        <v>-</v>
      </c>
      <c r="ED210" s="168" t="b">
        <f t="shared" ca="1" si="581"/>
        <v>0</v>
      </c>
      <c r="EE210" s="168" t="str">
        <f t="shared" ca="1" si="581"/>
        <v>-</v>
      </c>
      <c r="EF210" s="168">
        <f t="shared" ca="1" si="581"/>
        <v>0</v>
      </c>
      <c r="EG210" s="168" t="str">
        <f t="shared" ca="1" si="581"/>
        <v>-</v>
      </c>
      <c r="EH210" s="166" cm="1">
        <f t="array" aca="1" ref="EH210" ca="1">INDEX(i.rev,$K210,EH$15)</f>
        <v>1</v>
      </c>
      <c r="EI210" s="168">
        <f t="shared" ca="1" si="582"/>
        <v>0</v>
      </c>
      <c r="EJ210" s="168">
        <f t="shared" ca="1" si="582"/>
        <v>1</v>
      </c>
      <c r="EK210" s="168">
        <f t="shared" ca="1" si="582"/>
        <v>0</v>
      </c>
      <c r="EL210" s="168">
        <f t="shared" ca="1" si="582"/>
        <v>1</v>
      </c>
      <c r="EM210" s="168">
        <f t="shared" ca="1" si="582"/>
        <v>1</v>
      </c>
      <c r="EN210" s="168">
        <f t="shared" ca="1" si="582"/>
        <v>1</v>
      </c>
      <c r="EO210" s="168">
        <f t="shared" ca="1" si="582"/>
        <v>0</v>
      </c>
      <c r="EP210" s="168">
        <f t="shared" ca="1" si="582"/>
        <v>0</v>
      </c>
      <c r="EQ210" s="168">
        <f t="shared" ca="1" si="582"/>
        <v>0</v>
      </c>
      <c r="ER210" s="168">
        <f t="shared" ca="1" si="582"/>
        <v>0</v>
      </c>
      <c r="ES210" s="168">
        <f t="shared" ca="1" si="582"/>
        <v>0</v>
      </c>
      <c r="ET210" s="168">
        <f t="shared" ca="1" si="582"/>
        <v>0</v>
      </c>
      <c r="EU210" s="168">
        <f t="shared" ca="1" si="582"/>
        <v>0</v>
      </c>
      <c r="EV210" s="168">
        <f t="shared" ca="1" si="582"/>
        <v>0</v>
      </c>
      <c r="EW210" s="168">
        <f t="shared" ca="1" si="582"/>
        <v>0</v>
      </c>
      <c r="EX210" s="168">
        <f t="shared" ca="1" si="582"/>
        <v>0</v>
      </c>
      <c r="EY210" s="166" cm="1">
        <f t="array" aca="1" ref="EY210" ca="1">INDEX(i.rev,$K210,EY$15)</f>
        <v>0</v>
      </c>
      <c r="EZ210" s="168">
        <f t="shared" ca="1" si="583"/>
        <v>0</v>
      </c>
      <c r="FA210" s="166" cm="1">
        <f t="array" aca="1" ref="FA210" ca="1">INDEX(i.rev,$K210,FA$15)</f>
        <v>1</v>
      </c>
      <c r="FB210" s="168">
        <f t="shared" ca="1" si="584"/>
        <v>0</v>
      </c>
      <c r="FC210" s="168">
        <f t="shared" ca="1" si="584"/>
        <v>0</v>
      </c>
      <c r="FD210" s="168">
        <f t="shared" ca="1" si="584"/>
        <v>0</v>
      </c>
      <c r="FE210" s="168">
        <f t="shared" ca="1" si="584"/>
        <v>0</v>
      </c>
      <c r="FF210" s="168">
        <f t="shared" ca="1" si="584"/>
        <v>0</v>
      </c>
      <c r="FG210" s="168">
        <f t="shared" ca="1" si="584"/>
        <v>0</v>
      </c>
      <c r="FH210" s="168">
        <f t="shared" ca="1" si="584"/>
        <v>0</v>
      </c>
      <c r="FI210" s="10"/>
      <c r="FJ210" s="168" t="str">
        <f t="shared" ca="1" si="584"/>
        <v>-</v>
      </c>
      <c r="FK210" s="168" t="str">
        <f t="shared" ca="1" si="584"/>
        <v>-</v>
      </c>
      <c r="FL210" s="168" t="str">
        <f t="shared" ca="1" si="584"/>
        <v>-</v>
      </c>
      <c r="FM210" s="168" t="str">
        <f t="shared" ca="1" si="584"/>
        <v>-</v>
      </c>
      <c r="FN210" s="168" t="str">
        <f t="shared" ca="1" si="585"/>
        <v>-</v>
      </c>
      <c r="FO210" s="166" t="b">
        <f t="shared" ca="1" si="586"/>
        <v>0</v>
      </c>
      <c r="FP210" s="166" t="b">
        <f t="shared" ca="1" si="586"/>
        <v>0</v>
      </c>
      <c r="FQ210" s="166" t="b">
        <f t="shared" ca="1" si="586"/>
        <v>1</v>
      </c>
      <c r="FR210" s="168">
        <f t="shared" ca="1" si="584"/>
        <v>0</v>
      </c>
      <c r="FS210" s="166">
        <f t="shared" ca="1" si="587"/>
        <v>1</v>
      </c>
      <c r="FT210" s="166">
        <f t="shared" ca="1" si="587"/>
        <v>1</v>
      </c>
      <c r="FU210" s="168" t="str">
        <f t="shared" ca="1" si="584"/>
        <v>-</v>
      </c>
      <c r="FV210" s="168" t="str">
        <f t="shared" ca="1" si="584"/>
        <v>-</v>
      </c>
      <c r="FW210" s="168" t="str">
        <f t="shared" ca="1" si="584"/>
        <v>-</v>
      </c>
      <c r="FX210" s="168" t="str">
        <f t="shared" ca="1" si="584"/>
        <v>-</v>
      </c>
      <c r="FY210" s="168" t="str">
        <f t="shared" ca="1" si="584"/>
        <v>-</v>
      </c>
      <c r="FZ210" s="168" t="str">
        <f t="shared" ca="1" si="584"/>
        <v>-</v>
      </c>
      <c r="GA210" s="168" t="str">
        <f t="shared" ca="1" si="584"/>
        <v>-</v>
      </c>
      <c r="GB210" s="168" t="str">
        <f t="shared" ca="1" si="584"/>
        <v>-</v>
      </c>
      <c r="GC210" s="168" t="str">
        <f t="shared" ca="1" si="584"/>
        <v>-</v>
      </c>
      <c r="GD210" s="168" t="b">
        <f t="shared" ca="1" si="584"/>
        <v>1</v>
      </c>
      <c r="GE210" s="168" t="str">
        <f t="shared" ca="1" si="584"/>
        <v>-</v>
      </c>
      <c r="GF210" s="168" t="str">
        <f t="shared" ca="1" si="584"/>
        <v>-</v>
      </c>
      <c r="GG210" s="168" t="str">
        <f ca="1">OFFSET(GG$5,$B210,0)</f>
        <v>-</v>
      </c>
      <c r="GH210" s="168" t="str">
        <f t="shared" ca="1" si="588"/>
        <v>-</v>
      </c>
      <c r="GI210" s="168" t="str">
        <f ca="1">OFFSET(GI$5,$B210,0)</f>
        <v>-</v>
      </c>
      <c r="GJ210" s="168" t="str">
        <f t="shared" ca="1" si="589"/>
        <v>-</v>
      </c>
      <c r="GK210" s="168" t="str">
        <f t="shared" ca="1" si="589"/>
        <v>-</v>
      </c>
      <c r="GL210" s="168" t="str">
        <f t="shared" ca="1" si="589"/>
        <v>-</v>
      </c>
      <c r="GM210" s="168" t="str">
        <f t="shared" ca="1" si="589"/>
        <v>-</v>
      </c>
      <c r="GN210" s="168" t="str">
        <f t="shared" ca="1" si="589"/>
        <v>-</v>
      </c>
      <c r="GO210" s="168" t="str">
        <f t="shared" ca="1" si="589"/>
        <v>-</v>
      </c>
      <c r="GP210" s="168" t="str">
        <f t="shared" ca="1" si="589"/>
        <v>-</v>
      </c>
      <c r="GQ210" s="168" t="str">
        <f t="shared" ca="1" si="589"/>
        <v>-</v>
      </c>
      <c r="GR210" s="168" t="str">
        <f t="shared" ca="1" si="589"/>
        <v>-</v>
      </c>
      <c r="GS210" s="168">
        <f t="shared" ca="1" si="589"/>
        <v>500</v>
      </c>
      <c r="GT210" s="168">
        <f t="shared" ca="1" si="589"/>
        <v>500</v>
      </c>
      <c r="GU210" s="168" t="str">
        <f t="shared" ca="1" si="589"/>
        <v>-</v>
      </c>
      <c r="GV210" s="168" t="str">
        <f t="shared" ca="1" si="589"/>
        <v>-</v>
      </c>
      <c r="GW210" s="168" t="str">
        <f t="shared" ca="1" si="589"/>
        <v>-</v>
      </c>
      <c r="GX210" s="168" t="str">
        <f t="shared" ca="1" si="589"/>
        <v>-</v>
      </c>
      <c r="GY210" s="168" t="str">
        <f t="shared" ca="1" si="589"/>
        <v>-</v>
      </c>
      <c r="GZ210" s="168" t="str">
        <f t="shared" ca="1" si="621"/>
        <v>-</v>
      </c>
      <c r="HA210" s="168" t="str">
        <f t="shared" ca="1" si="621"/>
        <v>-</v>
      </c>
      <c r="HB210" s="168" t="str">
        <f t="shared" ca="1" si="621"/>
        <v>-</v>
      </c>
      <c r="HC210" s="168" t="str">
        <f t="shared" ca="1" si="621"/>
        <v>-</v>
      </c>
      <c r="HD210" s="168" t="str">
        <f t="shared" ca="1" si="621"/>
        <v>-</v>
      </c>
      <c r="HE210" s="168" t="str">
        <f t="shared" ca="1" si="621"/>
        <v>-</v>
      </c>
      <c r="HF210" s="168" t="str">
        <f t="shared" ca="1" si="621"/>
        <v>-</v>
      </c>
      <c r="HG210" s="168" t="str">
        <f t="shared" ca="1" si="621"/>
        <v>-</v>
      </c>
      <c r="HH210" s="168" t="str">
        <f t="shared" ca="1" si="621"/>
        <v>-</v>
      </c>
      <c r="HI210" s="168" t="str">
        <f t="shared" ca="1" si="621"/>
        <v>-</v>
      </c>
      <c r="HJ210" s="168" t="str">
        <f t="shared" ca="1" si="621"/>
        <v>-</v>
      </c>
      <c r="HK210" s="168" t="str">
        <f t="shared" ca="1" si="621"/>
        <v>-</v>
      </c>
      <c r="HL210" s="168" t="str">
        <f t="shared" ca="1" si="621"/>
        <v>-</v>
      </c>
      <c r="HM210" s="168" t="str">
        <f t="shared" ca="1" si="621"/>
        <v>-</v>
      </c>
      <c r="HN210" s="168" t="str">
        <f t="shared" ca="1" si="621"/>
        <v>-</v>
      </c>
      <c r="HO210" s="168" t="str">
        <f t="shared" ca="1" si="621"/>
        <v>-</v>
      </c>
      <c r="HP210" s="168" t="str">
        <f t="shared" ca="1" si="621"/>
        <v>-</v>
      </c>
      <c r="HQ210" s="168" t="str">
        <f t="shared" ca="1" si="621"/>
        <v>-</v>
      </c>
      <c r="HR210" s="168" t="str">
        <f t="shared" ca="1" si="621"/>
        <v>-</v>
      </c>
      <c r="HS210" s="168" t="str">
        <f t="shared" ca="1" si="621"/>
        <v>-</v>
      </c>
      <c r="HT210" s="168" t="str">
        <f t="shared" ca="1" si="621"/>
        <v>-</v>
      </c>
      <c r="HU210" s="168" t="str">
        <f t="shared" ca="1" si="621"/>
        <v>-</v>
      </c>
      <c r="HV210" s="168" t="str">
        <f t="shared" ca="1" si="621"/>
        <v>-</v>
      </c>
      <c r="HW210" s="168" t="str">
        <f t="shared" ca="1" si="621"/>
        <v>-</v>
      </c>
      <c r="HX210" s="168" t="str">
        <f t="shared" ca="1" si="621"/>
        <v>-</v>
      </c>
      <c r="HY210" s="168" t="str">
        <f t="shared" ca="1" si="621"/>
        <v>-</v>
      </c>
      <c r="HZ210" s="168" t="str">
        <f t="shared" ca="1" si="621"/>
        <v>-</v>
      </c>
      <c r="IA210" s="168" t="str">
        <f t="shared" ca="1" si="621"/>
        <v>-</v>
      </c>
      <c r="IB210" s="168" t="str">
        <f t="shared" ca="1" si="621"/>
        <v>-</v>
      </c>
      <c r="IC210" s="168" t="str">
        <f t="shared" ca="1" si="621"/>
        <v>-</v>
      </c>
      <c r="ID210" s="168" t="str">
        <f t="shared" ca="1" si="621"/>
        <v>-</v>
      </c>
      <c r="IE210" s="168" t="str">
        <f t="shared" ca="1" si="621"/>
        <v>-</v>
      </c>
      <c r="IF210" s="168" t="str">
        <f t="shared" ca="1" si="621"/>
        <v>-</v>
      </c>
      <c r="IG210" s="168" t="str">
        <f t="shared" ca="1" si="621"/>
        <v>-</v>
      </c>
      <c r="IH210" s="168" t="str">
        <f t="shared" ca="1" si="621"/>
        <v>-</v>
      </c>
      <c r="II210" s="168" t="str">
        <f t="shared" ca="1" si="621"/>
        <v>-</v>
      </c>
      <c r="IJ210" s="168" t="str">
        <f t="shared" ca="1" si="621"/>
        <v>-</v>
      </c>
      <c r="IK210" s="168" t="str">
        <f t="shared" ca="1" si="621"/>
        <v>-</v>
      </c>
      <c r="IL210" s="168" t="str">
        <f t="shared" ca="1" si="621"/>
        <v>-</v>
      </c>
      <c r="IM210" s="168" t="str">
        <f t="shared" ca="1" si="621"/>
        <v>-</v>
      </c>
      <c r="IN210" s="168" t="str">
        <f t="shared" ca="1" si="621"/>
        <v>-</v>
      </c>
      <c r="IO210" s="168" t="str">
        <f t="shared" ca="1" si="621"/>
        <v>-</v>
      </c>
      <c r="IP210" s="168" t="str">
        <f t="shared" ca="1" si="591"/>
        <v>-</v>
      </c>
      <c r="IQ210" s="168" t="str">
        <f t="shared" ca="1" si="591"/>
        <v>-</v>
      </c>
      <c r="IR210" s="168" t="str">
        <f t="shared" ca="1" si="591"/>
        <v>-</v>
      </c>
      <c r="IS210" s="168" t="str">
        <f t="shared" ca="1" si="591"/>
        <v>-</v>
      </c>
      <c r="IT210" s="168" t="str">
        <f t="shared" ca="1" si="591"/>
        <v>-</v>
      </c>
      <c r="IU210" s="168" t="str">
        <f t="shared" ca="1" si="591"/>
        <v>-</v>
      </c>
      <c r="IV210" s="168" t="str">
        <f t="shared" ca="1" si="591"/>
        <v>-</v>
      </c>
      <c r="IW210" s="168" t="str">
        <f t="shared" ca="1" si="591"/>
        <v>-</v>
      </c>
      <c r="IX210" s="168" t="str">
        <f t="shared" ca="1" si="591"/>
        <v>-</v>
      </c>
      <c r="IY210" s="168" t="str">
        <f t="shared" ca="1" si="591"/>
        <v>-</v>
      </c>
      <c r="IZ210" s="10"/>
      <c r="JA210" s="166">
        <f t="shared" ca="1" si="592"/>
        <v>4.4999999999999998E-2</v>
      </c>
      <c r="JB210" s="166">
        <f t="shared" ca="1" si="593"/>
        <v>4.4999999999999998E-2</v>
      </c>
      <c r="JC210" s="168">
        <f t="shared" ca="1" si="594"/>
        <v>1</v>
      </c>
      <c r="JD210" s="168">
        <f t="shared" ca="1" si="594"/>
        <v>0</v>
      </c>
      <c r="JE210" s="168">
        <f t="shared" ca="1" si="594"/>
        <v>1</v>
      </c>
      <c r="JF210" s="168">
        <f t="shared" ca="1" si="594"/>
        <v>1</v>
      </c>
      <c r="JG210" s="168">
        <f t="shared" ca="1" si="594"/>
        <v>0</v>
      </c>
      <c r="JH210" s="168">
        <f t="shared" ca="1" si="594"/>
        <v>70</v>
      </c>
      <c r="JI210" s="168">
        <f t="shared" ca="1" si="594"/>
        <v>50</v>
      </c>
      <c r="JJ210" s="168">
        <f t="shared" ca="1" si="594"/>
        <v>70</v>
      </c>
      <c r="JK210" s="168">
        <f t="shared" ca="1" si="594"/>
        <v>50</v>
      </c>
      <c r="JL210" s="166">
        <f t="shared" si="595"/>
        <v>1</v>
      </c>
      <c r="JM210" s="166">
        <f t="shared" si="596"/>
        <v>1</v>
      </c>
      <c r="JN210" s="166">
        <f t="shared" si="597"/>
        <v>1</v>
      </c>
      <c r="JO210" s="166">
        <f t="shared" ca="1" si="598"/>
        <v>1</v>
      </c>
      <c r="JP210" s="166">
        <f t="shared" ca="1" si="598"/>
        <v>1</v>
      </c>
      <c r="JQ210" s="168">
        <f t="shared" ca="1" si="594"/>
        <v>1</v>
      </c>
      <c r="JR210" s="10"/>
      <c r="JS210" s="168">
        <f t="shared" ca="1" si="594"/>
        <v>1</v>
      </c>
      <c r="JT210" s="166">
        <f t="shared" ca="1" si="599"/>
        <v>1</v>
      </c>
      <c r="JU210" s="168">
        <f t="shared" ca="1" si="600"/>
        <v>1</v>
      </c>
      <c r="JV210" s="168">
        <f t="shared" ca="1" si="594"/>
        <v>1</v>
      </c>
      <c r="JW210" s="168">
        <f t="shared" ca="1" si="594"/>
        <v>1</v>
      </c>
      <c r="JX210" s="168">
        <f t="shared" ca="1" si="601"/>
        <v>1</v>
      </c>
      <c r="JY210" s="168">
        <f t="shared" ca="1" si="594"/>
        <v>1</v>
      </c>
      <c r="JZ210" s="168">
        <f t="shared" ca="1" si="594"/>
        <v>1</v>
      </c>
      <c r="KA210" s="166">
        <f t="shared" ca="1" si="602"/>
        <v>1</v>
      </c>
      <c r="KB210" s="166">
        <f t="shared" ca="1" si="603"/>
        <v>1</v>
      </c>
      <c r="KC210" s="166">
        <f t="shared" ca="1" si="604"/>
        <v>1</v>
      </c>
      <c r="KD210" s="166">
        <f t="shared" ca="1" si="605"/>
        <v>500000</v>
      </c>
      <c r="KE210" s="168" t="str">
        <f t="shared" ca="1" si="606"/>
        <v>-</v>
      </c>
      <c r="KF210" s="166" t="str">
        <f t="shared" ca="1" si="607"/>
        <v>-</v>
      </c>
      <c r="KG210" s="166" t="str">
        <f t="shared" ca="1" si="608"/>
        <v>-</v>
      </c>
      <c r="KH210" s="166" t="b">
        <f t="shared" ca="1" si="609"/>
        <v>0</v>
      </c>
      <c r="KI210" s="168">
        <f t="shared" ca="1" si="594"/>
        <v>0</v>
      </c>
      <c r="KJ210" s="27">
        <v>0</v>
      </c>
    </row>
    <row r="211" spans="1:296" s="148" customFormat="1" outlineLevel="1">
      <c r="A211" s="126">
        <f t="shared" si="13"/>
        <v>206</v>
      </c>
      <c r="B211" s="126">
        <f t="shared" si="610"/>
        <v>13</v>
      </c>
      <c r="C211" s="148">
        <f t="shared" si="616"/>
        <v>1002</v>
      </c>
      <c r="D211" s="148" t="s">
        <v>884</v>
      </c>
      <c r="E211" s="148" t="b">
        <f t="shared" si="611"/>
        <v>1</v>
      </c>
      <c r="F211" s="148" t="b">
        <v>0</v>
      </c>
      <c r="G211" s="148" t="b">
        <f t="shared" si="612"/>
        <v>1</v>
      </c>
      <c r="H211" s="144">
        <f t="shared" ca="1" si="615"/>
        <v>3</v>
      </c>
      <c r="I211" s="32">
        <v>2</v>
      </c>
      <c r="J211" s="32">
        <v>1</v>
      </c>
      <c r="K211" s="144">
        <f t="shared" ca="1" si="615"/>
        <v>1</v>
      </c>
      <c r="L211" s="144">
        <f t="shared" ca="1" si="615"/>
        <v>1</v>
      </c>
      <c r="M211" s="144">
        <f t="shared" ca="1" si="615"/>
        <v>2</v>
      </c>
      <c r="N211" s="144">
        <f t="shared" ca="1" si="615"/>
        <v>1</v>
      </c>
      <c r="O211" s="144">
        <f t="shared" ca="1" si="615"/>
        <v>1</v>
      </c>
      <c r="P211" s="144">
        <f t="shared" ca="1" si="615"/>
        <v>1</v>
      </c>
      <c r="Q211" s="144">
        <f t="shared" ca="1" si="615"/>
        <v>1</v>
      </c>
      <c r="R211" s="144">
        <f t="shared" ca="1" si="615"/>
        <v>2</v>
      </c>
      <c r="S211" s="144">
        <f t="shared" ca="1" si="615"/>
        <v>1</v>
      </c>
      <c r="T211" s="144">
        <f t="shared" ca="1" si="615"/>
        <v>1</v>
      </c>
      <c r="U211" s="144">
        <f t="shared" ca="1" si="615"/>
        <v>1</v>
      </c>
      <c r="V211" s="32">
        <v>2</v>
      </c>
      <c r="W211" s="32">
        <v>2</v>
      </c>
      <c r="X211" s="32">
        <v>2</v>
      </c>
      <c r="Y211" s="144">
        <f t="shared" ca="1" si="614"/>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00011 Price DSP Overdraw500000 CropgrazeFALSE WP070p MP070p GP070p (F33N11)</v>
      </c>
      <c r="AB211" s="10" t="str">
        <f ca="1">IF(COUNTIF(AA$5:AA211,AA211)=1,"-","Dup")</f>
        <v>-</v>
      </c>
      <c r="AC211" s="10"/>
      <c r="AD211" s="168" t="str">
        <f t="shared" ca="1" si="572"/>
        <v>-</v>
      </c>
      <c r="AE211" s="168" t="str">
        <f t="shared" ca="1" si="572"/>
        <v>-</v>
      </c>
      <c r="AF211" s="168" t="str">
        <f t="shared" ca="1" si="572"/>
        <v>-</v>
      </c>
      <c r="AG211" s="168" t="str">
        <f t="shared" ca="1" si="572"/>
        <v>-</v>
      </c>
      <c r="AH211" s="168" t="str">
        <f t="shared" ca="1" si="572"/>
        <v>-</v>
      </c>
      <c r="AI211" s="168" t="b">
        <f t="shared" ca="1" si="572"/>
        <v>1</v>
      </c>
      <c r="AJ211" s="10"/>
      <c r="AK211" s="166" t="b">
        <f t="shared" si="573"/>
        <v>0</v>
      </c>
      <c r="AL211" s="166" t="str">
        <f t="shared" si="573"/>
        <v>-</v>
      </c>
      <c r="AM211" s="166" t="b">
        <f t="shared" si="573"/>
        <v>0</v>
      </c>
      <c r="AN211" s="166" t="b">
        <f t="shared" si="573"/>
        <v>1</v>
      </c>
      <c r="AO211" s="166" t="b">
        <f t="shared" si="573"/>
        <v>0</v>
      </c>
      <c r="AP211" s="166" t="b">
        <f t="shared" si="573"/>
        <v>0</v>
      </c>
      <c r="AQ211" s="166">
        <f t="shared" ca="1" si="574"/>
        <v>0</v>
      </c>
      <c r="AR211" s="166" t="b">
        <f t="shared" si="628"/>
        <v>0</v>
      </c>
      <c r="AS211" s="166" t="b">
        <f t="shared" si="628"/>
        <v>0</v>
      </c>
      <c r="AT211" s="166" t="str">
        <f t="shared" si="628"/>
        <v>-</v>
      </c>
      <c r="AU211" s="166" t="str">
        <f t="shared" si="628"/>
        <v>-</v>
      </c>
      <c r="AV211" s="166" t="str">
        <f t="shared" si="628"/>
        <v>-</v>
      </c>
      <c r="AW211" s="10"/>
      <c r="AX211" s="166" t="b">
        <f t="shared" si="576"/>
        <v>1</v>
      </c>
      <c r="AY211" s="168" t="b">
        <f t="shared" ca="1" si="577"/>
        <v>1</v>
      </c>
      <c r="AZ211" s="168" t="b">
        <f t="shared" ca="1" si="577"/>
        <v>1</v>
      </c>
      <c r="BA211" s="167">
        <f t="shared" ca="1" si="578"/>
        <v>3210</v>
      </c>
      <c r="BB211" s="168" t="str">
        <f t="shared" ca="1" si="579"/>
        <v>-</v>
      </c>
      <c r="BC211" s="168" t="str">
        <f t="shared" ca="1" si="579"/>
        <v>-</v>
      </c>
      <c r="BD211" s="168" t="str">
        <f t="shared" ca="1" si="579"/>
        <v>-</v>
      </c>
      <c r="BE211" s="168" t="str">
        <f t="shared" ca="1" si="579"/>
        <v>-</v>
      </c>
      <c r="BF211" s="168" t="str">
        <f t="shared" ca="1" si="579"/>
        <v>-</v>
      </c>
      <c r="BG211" s="168">
        <f t="shared" ca="1" si="579"/>
        <v>1</v>
      </c>
      <c r="BH211" s="168">
        <f t="shared" ca="1" si="579"/>
        <v>1</v>
      </c>
      <c r="BI211" s="168" t="str">
        <f t="shared" ca="1" si="579"/>
        <v>-</v>
      </c>
      <c r="BJ211" s="168" t="str">
        <f t="shared" ca="1" si="579"/>
        <v>-</v>
      </c>
      <c r="BK211" s="10"/>
      <c r="BL211" s="168" t="str">
        <f t="shared" ca="1" si="579"/>
        <v>-</v>
      </c>
      <c r="BM211" s="168" t="str">
        <f t="shared" ca="1" si="579"/>
        <v>-</v>
      </c>
      <c r="BN211" s="168" t="str">
        <f t="shared" ca="1" si="579"/>
        <v>-</v>
      </c>
      <c r="BO211" s="168" t="str">
        <f t="shared" ca="1" si="579"/>
        <v>-</v>
      </c>
      <c r="BP211" s="168" t="str">
        <f t="shared" ca="1" si="579"/>
        <v>-</v>
      </c>
      <c r="BQ211" s="168" t="str">
        <f t="shared" ca="1" si="579"/>
        <v>-</v>
      </c>
      <c r="BR211" s="168" t="str">
        <f t="shared" ca="1" si="579"/>
        <v>-</v>
      </c>
      <c r="BS211" s="168" t="str">
        <f t="shared" ca="1" si="579"/>
        <v>-</v>
      </c>
      <c r="BT211" s="168" t="str">
        <f t="shared" ca="1" si="579"/>
        <v>-</v>
      </c>
      <c r="BU211" s="168" t="str">
        <f t="shared" ca="1" si="579"/>
        <v>-</v>
      </c>
      <c r="BV211" s="168" t="str">
        <f t="shared" ca="1" si="579"/>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ref="CH211:EB222" ca="1" si="629">OFFSET(CH$5,$B211,0)</f>
        <v>-</v>
      </c>
      <c r="CI211" s="168" t="str">
        <f t="shared" ca="1" si="629"/>
        <v>-</v>
      </c>
      <c r="CJ211" s="168" t="str">
        <f t="shared" ca="1" si="629"/>
        <v>-</v>
      </c>
      <c r="CK211" s="168" t="str">
        <f t="shared" ca="1" si="629"/>
        <v>-</v>
      </c>
      <c r="CL211" s="168" t="str">
        <f t="shared" ca="1" si="629"/>
        <v>-</v>
      </c>
      <c r="CM211" s="168" t="str">
        <f t="shared" ca="1" si="629"/>
        <v>-</v>
      </c>
      <c r="CN211" s="168" t="str">
        <f t="shared" ca="1" si="629"/>
        <v>-</v>
      </c>
      <c r="CO211" s="168" t="str">
        <f t="shared" ca="1" si="629"/>
        <v>-</v>
      </c>
      <c r="CP211" s="168">
        <f t="shared" ca="1" si="629"/>
        <v>1</v>
      </c>
      <c r="CQ211" s="168">
        <f t="shared" ca="1" si="629"/>
        <v>1</v>
      </c>
      <c r="CR211" s="168">
        <f t="shared" ca="1" si="629"/>
        <v>0</v>
      </c>
      <c r="CS211" s="168" t="str">
        <f t="shared" ca="1" si="629"/>
        <v>-</v>
      </c>
      <c r="CT211" s="168" t="str">
        <f t="shared" ca="1" si="629"/>
        <v>-</v>
      </c>
      <c r="CU211" s="168" t="str">
        <f t="shared" ca="1" si="629"/>
        <v>-</v>
      </c>
      <c r="CV211" s="168" t="str">
        <f t="shared" ca="1" si="629"/>
        <v>-</v>
      </c>
      <c r="CW211" s="168" t="str">
        <f t="shared" ca="1" si="629"/>
        <v>-</v>
      </c>
      <c r="CX211" s="168" t="str">
        <f t="shared" ca="1" si="629"/>
        <v>-</v>
      </c>
      <c r="CY211" s="168" t="str">
        <f t="shared" ca="1" si="629"/>
        <v>-</v>
      </c>
      <c r="CZ211" s="168">
        <f t="shared" ca="1" si="629"/>
        <v>0</v>
      </c>
      <c r="DA211" s="168" t="str">
        <f t="shared" ca="1" si="629"/>
        <v>-</v>
      </c>
      <c r="DB211" s="168" t="str">
        <f t="shared" ca="1" si="629"/>
        <v>-</v>
      </c>
      <c r="DC211" s="168" t="str">
        <f t="shared" ca="1" si="629"/>
        <v>-</v>
      </c>
      <c r="DD211" s="168" t="str">
        <f t="shared" ca="1" si="629"/>
        <v>-</v>
      </c>
      <c r="DE211" s="168" t="str">
        <f t="shared" ca="1" si="629"/>
        <v>-</v>
      </c>
      <c r="DF211" s="168">
        <f t="shared" ca="1" si="629"/>
        <v>0</v>
      </c>
      <c r="DG211" s="168">
        <f t="shared" ca="1" si="629"/>
        <v>0</v>
      </c>
      <c r="DH211" s="168">
        <f t="shared" ca="1" si="629"/>
        <v>0</v>
      </c>
      <c r="DI211" s="168">
        <f t="shared" ca="1" si="629"/>
        <v>0</v>
      </c>
      <c r="DJ211" s="168">
        <f t="shared" ca="1" si="629"/>
        <v>0</v>
      </c>
      <c r="DK211" s="168">
        <f t="shared" ca="1" si="629"/>
        <v>0</v>
      </c>
      <c r="DL211" s="168">
        <f t="shared" ca="1" si="629"/>
        <v>0</v>
      </c>
      <c r="DM211" s="168" t="str">
        <f t="shared" ca="1" si="629"/>
        <v>-</v>
      </c>
      <c r="DN211" s="168" t="str">
        <f t="shared" ca="1" si="629"/>
        <v>-</v>
      </c>
      <c r="DO211" s="168" t="str">
        <f t="shared" ca="1" si="629"/>
        <v>-</v>
      </c>
      <c r="DP211" s="168" t="str">
        <f t="shared" ca="1" si="629"/>
        <v>-</v>
      </c>
      <c r="DQ211" s="168" t="str">
        <f t="shared" ca="1" si="629"/>
        <v>-</v>
      </c>
      <c r="DR211" s="168" t="str">
        <f t="shared" ca="1" si="629"/>
        <v>-</v>
      </c>
      <c r="DS211" s="168" t="str">
        <f t="shared" ca="1" si="629"/>
        <v>-</v>
      </c>
      <c r="DT211" s="168" t="str">
        <f t="shared" ca="1" si="629"/>
        <v>-</v>
      </c>
      <c r="DU211" s="168" t="str">
        <f t="shared" ca="1" si="629"/>
        <v>-</v>
      </c>
      <c r="DV211" s="168" t="str">
        <f t="shared" ca="1" si="629"/>
        <v>-</v>
      </c>
      <c r="DW211" s="168" t="str">
        <f t="shared" ca="1" si="629"/>
        <v>-</v>
      </c>
      <c r="DX211" s="10"/>
      <c r="DY211" s="168">
        <f t="shared" ca="1" si="629"/>
        <v>1</v>
      </c>
      <c r="DZ211" s="168" t="str">
        <f t="shared" ca="1" si="629"/>
        <v>-</v>
      </c>
      <c r="EA211" s="168" t="str">
        <f t="shared" ca="1" si="629"/>
        <v>-</v>
      </c>
      <c r="EB211" s="168" t="str">
        <f t="shared" ca="1" si="629"/>
        <v>-</v>
      </c>
      <c r="EC211" s="168" t="str">
        <f t="shared" ca="1" si="581"/>
        <v>-</v>
      </c>
      <c r="ED211" s="168" t="b">
        <f t="shared" ca="1" si="581"/>
        <v>0</v>
      </c>
      <c r="EE211" s="168" t="str">
        <f t="shared" ca="1" si="581"/>
        <v>-</v>
      </c>
      <c r="EF211" s="168">
        <f t="shared" ca="1" si="581"/>
        <v>0</v>
      </c>
      <c r="EG211" s="168" t="str">
        <f t="shared" ca="1" si="581"/>
        <v>-</v>
      </c>
      <c r="EH211" s="166" cm="1">
        <f t="array" aca="1" ref="EH211" ca="1">INDEX(i.rev,$K211,EH$15)</f>
        <v>1</v>
      </c>
      <c r="EI211" s="168">
        <f t="shared" ca="1" si="582"/>
        <v>0</v>
      </c>
      <c r="EJ211" s="168">
        <f t="shared" ca="1" si="582"/>
        <v>1</v>
      </c>
      <c r="EK211" s="168">
        <f t="shared" ca="1" si="582"/>
        <v>0</v>
      </c>
      <c r="EL211" s="168">
        <f t="shared" ca="1" si="582"/>
        <v>1</v>
      </c>
      <c r="EM211" s="168">
        <f t="shared" ca="1" si="582"/>
        <v>1</v>
      </c>
      <c r="EN211" s="168">
        <f t="shared" ca="1" si="582"/>
        <v>1</v>
      </c>
      <c r="EO211" s="168">
        <f t="shared" ca="1" si="582"/>
        <v>0</v>
      </c>
      <c r="EP211" s="168">
        <f t="shared" ca="1" si="582"/>
        <v>0</v>
      </c>
      <c r="EQ211" s="168">
        <f t="shared" ca="1" si="582"/>
        <v>0</v>
      </c>
      <c r="ER211" s="168">
        <f t="shared" ca="1" si="582"/>
        <v>0</v>
      </c>
      <c r="ES211" s="168">
        <f t="shared" ca="1" si="582"/>
        <v>0</v>
      </c>
      <c r="ET211" s="168">
        <f t="shared" ca="1" si="582"/>
        <v>0</v>
      </c>
      <c r="EU211" s="168">
        <f t="shared" ca="1" si="582"/>
        <v>0</v>
      </c>
      <c r="EV211" s="168">
        <f t="shared" ca="1" si="582"/>
        <v>0</v>
      </c>
      <c r="EW211" s="168">
        <f t="shared" ca="1" si="582"/>
        <v>0</v>
      </c>
      <c r="EX211" s="168">
        <f t="shared" ca="1" si="582"/>
        <v>0</v>
      </c>
      <c r="EY211" s="166" cm="1">
        <f t="array" aca="1" ref="EY211" ca="1">INDEX(i.rev,$K211,EY$15)</f>
        <v>0</v>
      </c>
      <c r="EZ211" s="168">
        <f t="shared" ca="1" si="583"/>
        <v>0</v>
      </c>
      <c r="FA211" s="166" cm="1">
        <f t="array" aca="1" ref="FA211" ca="1">INDEX(i.rev,$K211,FA$15)</f>
        <v>1</v>
      </c>
      <c r="FB211" s="168">
        <f t="shared" ca="1" si="584"/>
        <v>0</v>
      </c>
      <c r="FC211" s="168">
        <f t="shared" ca="1" si="584"/>
        <v>0</v>
      </c>
      <c r="FD211" s="168">
        <f t="shared" ca="1" si="584"/>
        <v>0</v>
      </c>
      <c r="FE211" s="168">
        <f t="shared" ca="1" si="584"/>
        <v>0</v>
      </c>
      <c r="FF211" s="168">
        <f t="shared" ca="1" si="584"/>
        <v>0</v>
      </c>
      <c r="FG211" s="168">
        <f t="shared" ca="1" si="584"/>
        <v>0</v>
      </c>
      <c r="FH211" s="168">
        <f t="shared" ca="1" si="584"/>
        <v>0</v>
      </c>
      <c r="FI211" s="10"/>
      <c r="FJ211" s="168" t="str">
        <f t="shared" ca="1" si="584"/>
        <v>-</v>
      </c>
      <c r="FK211" s="168" t="str">
        <f t="shared" ca="1" si="584"/>
        <v>-</v>
      </c>
      <c r="FL211" s="168" t="str">
        <f t="shared" ca="1" si="584"/>
        <v>-</v>
      </c>
      <c r="FM211" s="168" t="str">
        <f t="shared" ca="1" si="584"/>
        <v>-</v>
      </c>
      <c r="FN211" s="168" t="str">
        <f t="shared" ca="1" si="585"/>
        <v>-</v>
      </c>
      <c r="FO211" s="166" t="b">
        <f t="shared" ca="1" si="586"/>
        <v>0</v>
      </c>
      <c r="FP211" s="166" t="b">
        <f t="shared" ca="1" si="586"/>
        <v>0</v>
      </c>
      <c r="FQ211" s="166" t="b">
        <f t="shared" ca="1" si="586"/>
        <v>1</v>
      </c>
      <c r="FR211" s="168">
        <f t="shared" ca="1" si="584"/>
        <v>0</v>
      </c>
      <c r="FS211" s="166">
        <f t="shared" ca="1" si="587"/>
        <v>1</v>
      </c>
      <c r="FT211" s="166">
        <f t="shared" ca="1" si="587"/>
        <v>1</v>
      </c>
      <c r="FU211" s="168" t="str">
        <f t="shared" ca="1" si="584"/>
        <v>-</v>
      </c>
      <c r="FV211" s="168" t="str">
        <f t="shared" ca="1" si="584"/>
        <v>-</v>
      </c>
      <c r="FW211" s="168" t="str">
        <f t="shared" ca="1" si="584"/>
        <v>-</v>
      </c>
      <c r="FX211" s="168" t="str">
        <f t="shared" ca="1" si="584"/>
        <v>-</v>
      </c>
      <c r="FY211" s="168" t="str">
        <f t="shared" ca="1" si="584"/>
        <v>-</v>
      </c>
      <c r="FZ211" s="168" t="str">
        <f t="shared" ca="1" si="584"/>
        <v>-</v>
      </c>
      <c r="GA211" s="168" t="str">
        <f t="shared" ca="1" si="584"/>
        <v>-</v>
      </c>
      <c r="GB211" s="168" t="str">
        <f t="shared" ca="1" si="584"/>
        <v>-</v>
      </c>
      <c r="GC211" s="168" t="str">
        <f t="shared" ca="1" si="584"/>
        <v>-</v>
      </c>
      <c r="GD211" s="168" t="b">
        <f t="shared" ca="1" si="584"/>
        <v>1</v>
      </c>
      <c r="GE211" s="168" t="str">
        <f t="shared" ca="1" si="584"/>
        <v>-</v>
      </c>
      <c r="GF211" s="168" t="str">
        <f t="shared" ca="1" si="584"/>
        <v>-</v>
      </c>
      <c r="GG211" s="168" t="str">
        <f t="shared" ca="1" si="584"/>
        <v>-</v>
      </c>
      <c r="GH211" s="168" t="str">
        <f t="shared" ca="1" si="588"/>
        <v>-</v>
      </c>
      <c r="GI211" s="168" t="str">
        <f t="shared" ca="1" si="588"/>
        <v>-</v>
      </c>
      <c r="GJ211" s="168" t="str">
        <f t="shared" ca="1" si="589"/>
        <v>-</v>
      </c>
      <c r="GK211" s="168" t="str">
        <f t="shared" ca="1" si="589"/>
        <v>-</v>
      </c>
      <c r="GL211" s="168" t="str">
        <f t="shared" ca="1" si="589"/>
        <v>-</v>
      </c>
      <c r="GM211" s="168" t="str">
        <f t="shared" ca="1" si="589"/>
        <v>-</v>
      </c>
      <c r="GN211" s="168" t="str">
        <f t="shared" ca="1" si="589"/>
        <v>-</v>
      </c>
      <c r="GO211" s="168" t="str">
        <f t="shared" ca="1" si="589"/>
        <v>-</v>
      </c>
      <c r="GP211" s="168" t="str">
        <f t="shared" ca="1" si="589"/>
        <v>-</v>
      </c>
      <c r="GQ211" s="168" t="str">
        <f t="shared" ca="1" si="589"/>
        <v>-</v>
      </c>
      <c r="GR211" s="168" t="str">
        <f t="shared" ca="1" si="589"/>
        <v>-</v>
      </c>
      <c r="GS211" s="168">
        <f t="shared" ca="1" si="589"/>
        <v>500</v>
      </c>
      <c r="GT211" s="168">
        <f t="shared" ca="1" si="589"/>
        <v>500</v>
      </c>
      <c r="GU211" s="168" t="str">
        <f t="shared" ca="1" si="589"/>
        <v>-</v>
      </c>
      <c r="GV211" s="168" t="str">
        <f t="shared" ca="1" si="589"/>
        <v>-</v>
      </c>
      <c r="GW211" s="168" t="str">
        <f t="shared" ca="1" si="589"/>
        <v>-</v>
      </c>
      <c r="GX211" s="168" t="str">
        <f t="shared" ca="1" si="589"/>
        <v>-</v>
      </c>
      <c r="GY211" s="168" t="str">
        <f t="shared" ca="1" si="589"/>
        <v>-</v>
      </c>
      <c r="GZ211" s="168" t="str">
        <f t="shared" ca="1" si="621"/>
        <v>-</v>
      </c>
      <c r="HA211" s="168" t="str">
        <f t="shared" ca="1" si="621"/>
        <v>-</v>
      </c>
      <c r="HB211" s="168" t="str">
        <f t="shared" ca="1" si="621"/>
        <v>-</v>
      </c>
      <c r="HC211" s="168" t="str">
        <f t="shared" ca="1" si="621"/>
        <v>-</v>
      </c>
      <c r="HD211" s="168" t="str">
        <f t="shared" ca="1" si="621"/>
        <v>-</v>
      </c>
      <c r="HE211" s="168" t="str">
        <f t="shared" ca="1" si="621"/>
        <v>-</v>
      </c>
      <c r="HF211" s="168" t="str">
        <f t="shared" ca="1" si="621"/>
        <v>-</v>
      </c>
      <c r="HG211" s="168" t="str">
        <f t="shared" ca="1" si="621"/>
        <v>-</v>
      </c>
      <c r="HH211" s="168" t="str">
        <f t="shared" ca="1" si="621"/>
        <v>-</v>
      </c>
      <c r="HI211" s="168" t="str">
        <f t="shared" ca="1" si="621"/>
        <v>-</v>
      </c>
      <c r="HJ211" s="168" t="str">
        <f t="shared" ca="1" si="621"/>
        <v>-</v>
      </c>
      <c r="HK211" s="168" t="str">
        <f t="shared" ca="1" si="621"/>
        <v>-</v>
      </c>
      <c r="HL211" s="168" t="str">
        <f t="shared" ca="1" si="621"/>
        <v>-</v>
      </c>
      <c r="HM211" s="168" t="str">
        <f t="shared" ca="1" si="621"/>
        <v>-</v>
      </c>
      <c r="HN211" s="168" t="str">
        <f t="shared" ca="1" si="621"/>
        <v>-</v>
      </c>
      <c r="HO211" s="168" t="str">
        <f t="shared" ca="1" si="621"/>
        <v>-</v>
      </c>
      <c r="HP211" s="168" t="str">
        <f t="shared" ca="1" si="621"/>
        <v>-</v>
      </c>
      <c r="HQ211" s="168" t="str">
        <f t="shared" ca="1" si="621"/>
        <v>-</v>
      </c>
      <c r="HR211" s="168" t="str">
        <f t="shared" ca="1" si="621"/>
        <v>-</v>
      </c>
      <c r="HS211" s="168" t="str">
        <f t="shared" ca="1" si="621"/>
        <v>-</v>
      </c>
      <c r="HT211" s="168" t="str">
        <f t="shared" ca="1" si="621"/>
        <v>-</v>
      </c>
      <c r="HU211" s="168" t="str">
        <f t="shared" ca="1" si="621"/>
        <v>-</v>
      </c>
      <c r="HV211" s="168" t="str">
        <f t="shared" ca="1" si="621"/>
        <v>-</v>
      </c>
      <c r="HW211" s="168" t="str">
        <f t="shared" ca="1" si="621"/>
        <v>-</v>
      </c>
      <c r="HX211" s="168" t="str">
        <f t="shared" ca="1" si="621"/>
        <v>-</v>
      </c>
      <c r="HY211" s="168" t="str">
        <f t="shared" ca="1" si="621"/>
        <v>-</v>
      </c>
      <c r="HZ211" s="168" t="str">
        <f t="shared" ca="1" si="621"/>
        <v>-</v>
      </c>
      <c r="IA211" s="168" t="str">
        <f t="shared" ca="1" si="621"/>
        <v>-</v>
      </c>
      <c r="IB211" s="168" t="str">
        <f t="shared" ca="1" si="621"/>
        <v>-</v>
      </c>
      <c r="IC211" s="168" t="str">
        <f t="shared" ca="1" si="621"/>
        <v>-</v>
      </c>
      <c r="ID211" s="168" t="str">
        <f t="shared" ca="1" si="621"/>
        <v>-</v>
      </c>
      <c r="IE211" s="168" t="str">
        <f t="shared" ca="1" si="621"/>
        <v>-</v>
      </c>
      <c r="IF211" s="168" t="str">
        <f t="shared" ca="1" si="621"/>
        <v>-</v>
      </c>
      <c r="IG211" s="168" t="str">
        <f t="shared" ca="1" si="621"/>
        <v>-</v>
      </c>
      <c r="IH211" s="168" t="str">
        <f t="shared" ca="1" si="621"/>
        <v>-</v>
      </c>
      <c r="II211" s="168" t="str">
        <f t="shared" ca="1" si="621"/>
        <v>-</v>
      </c>
      <c r="IJ211" s="168" t="str">
        <f t="shared" ca="1" si="621"/>
        <v>-</v>
      </c>
      <c r="IK211" s="168" t="str">
        <f t="shared" ca="1" si="621"/>
        <v>-</v>
      </c>
      <c r="IL211" s="168" t="str">
        <f t="shared" ca="1" si="621"/>
        <v>-</v>
      </c>
      <c r="IM211" s="168" t="str">
        <f t="shared" ca="1" si="621"/>
        <v>-</v>
      </c>
      <c r="IN211" s="168" t="str">
        <f t="shared" ca="1" si="621"/>
        <v>-</v>
      </c>
      <c r="IO211" s="168" t="str">
        <f t="shared" ca="1" si="621"/>
        <v>-</v>
      </c>
      <c r="IP211" s="168" t="str">
        <f t="shared" ca="1" si="591"/>
        <v>-</v>
      </c>
      <c r="IQ211" s="168" t="str">
        <f t="shared" ca="1" si="591"/>
        <v>-</v>
      </c>
      <c r="IR211" s="168" t="str">
        <f t="shared" ca="1" si="591"/>
        <v>-</v>
      </c>
      <c r="IS211" s="168" t="str">
        <f t="shared" ca="1" si="591"/>
        <v>-</v>
      </c>
      <c r="IT211" s="168" t="str">
        <f t="shared" ca="1" si="591"/>
        <v>-</v>
      </c>
      <c r="IU211" s="168" t="str">
        <f t="shared" ca="1" si="591"/>
        <v>-</v>
      </c>
      <c r="IV211" s="168" t="str">
        <f t="shared" ca="1" si="591"/>
        <v>-</v>
      </c>
      <c r="IW211" s="168" t="str">
        <f t="shared" ca="1" si="591"/>
        <v>-</v>
      </c>
      <c r="IX211" s="168" t="str">
        <f t="shared" ca="1" si="591"/>
        <v>-</v>
      </c>
      <c r="IY211" s="168" t="str">
        <f t="shared" ca="1" si="591"/>
        <v>-</v>
      </c>
      <c r="IZ211" s="10"/>
      <c r="JA211" s="166">
        <f t="shared" ca="1" si="592"/>
        <v>4.4999999999999998E-2</v>
      </c>
      <c r="JB211" s="166">
        <f t="shared" ca="1" si="593"/>
        <v>4.4999999999999998E-2</v>
      </c>
      <c r="JC211" s="168">
        <f t="shared" ca="1" si="594"/>
        <v>1</v>
      </c>
      <c r="JD211" s="168">
        <f t="shared" ca="1" si="594"/>
        <v>0</v>
      </c>
      <c r="JE211" s="168">
        <f t="shared" ca="1" si="594"/>
        <v>1</v>
      </c>
      <c r="JF211" s="168">
        <f t="shared" ca="1" si="594"/>
        <v>1</v>
      </c>
      <c r="JG211" s="168">
        <f t="shared" ca="1" si="594"/>
        <v>0</v>
      </c>
      <c r="JH211" s="168">
        <f t="shared" ca="1" si="594"/>
        <v>70</v>
      </c>
      <c r="JI211" s="168">
        <f t="shared" ca="1" si="594"/>
        <v>50</v>
      </c>
      <c r="JJ211" s="168">
        <f t="shared" ca="1" si="594"/>
        <v>70</v>
      </c>
      <c r="JK211" s="168">
        <f t="shared" ca="1" si="594"/>
        <v>50</v>
      </c>
      <c r="JL211" s="166">
        <f t="shared" si="595"/>
        <v>0.7</v>
      </c>
      <c r="JM211" s="166">
        <f t="shared" si="596"/>
        <v>0.7</v>
      </c>
      <c r="JN211" s="166">
        <f t="shared" si="597"/>
        <v>0.7</v>
      </c>
      <c r="JO211" s="166">
        <f t="shared" ca="1" si="598"/>
        <v>1</v>
      </c>
      <c r="JP211" s="166">
        <f t="shared" ca="1" si="598"/>
        <v>1</v>
      </c>
      <c r="JQ211" s="168">
        <f t="shared" ca="1" si="594"/>
        <v>1</v>
      </c>
      <c r="JR211" s="10"/>
      <c r="JS211" s="168">
        <f t="shared" ca="1" si="594"/>
        <v>1</v>
      </c>
      <c r="JT211" s="166">
        <f t="shared" ca="1" si="599"/>
        <v>1</v>
      </c>
      <c r="JU211" s="168">
        <f t="shared" ca="1" si="600"/>
        <v>1</v>
      </c>
      <c r="JV211" s="168">
        <f t="shared" ca="1" si="594"/>
        <v>1</v>
      </c>
      <c r="JW211" s="168">
        <f t="shared" ca="1" si="594"/>
        <v>1</v>
      </c>
      <c r="JX211" s="168">
        <f t="shared" ca="1" si="601"/>
        <v>1</v>
      </c>
      <c r="JY211" s="168">
        <f t="shared" ca="1" si="594"/>
        <v>1</v>
      </c>
      <c r="JZ211" s="168">
        <f t="shared" ca="1" si="594"/>
        <v>1</v>
      </c>
      <c r="KA211" s="166">
        <f t="shared" ca="1" si="602"/>
        <v>1</v>
      </c>
      <c r="KB211" s="166">
        <f t="shared" ca="1" si="603"/>
        <v>1</v>
      </c>
      <c r="KC211" s="166">
        <f t="shared" ca="1" si="604"/>
        <v>1</v>
      </c>
      <c r="KD211" s="166">
        <f t="shared" ca="1" si="605"/>
        <v>500000</v>
      </c>
      <c r="KE211" s="168" t="str">
        <f t="shared" ca="1" si="606"/>
        <v>-</v>
      </c>
      <c r="KF211" s="166" t="str">
        <f t="shared" ca="1" si="607"/>
        <v>-</v>
      </c>
      <c r="KG211" s="166" t="str">
        <f t="shared" ca="1" si="608"/>
        <v>-</v>
      </c>
      <c r="KH211" s="166" t="b">
        <f t="shared" ca="1" si="609"/>
        <v>0</v>
      </c>
      <c r="KI211" s="168">
        <f t="shared" ca="1" si="594"/>
        <v>0</v>
      </c>
      <c r="KJ211" s="27">
        <v>0</v>
      </c>
    </row>
    <row r="212" spans="1:296" s="148" customFormat="1" outlineLevel="1">
      <c r="A212" s="126">
        <f t="shared" si="13"/>
        <v>207</v>
      </c>
      <c r="B212" s="126">
        <f t="shared" si="610"/>
        <v>13</v>
      </c>
      <c r="C212" s="148">
        <f t="shared" si="616"/>
        <v>1002</v>
      </c>
      <c r="D212" s="148" t="s">
        <v>884</v>
      </c>
      <c r="E212" s="148" t="b">
        <f t="shared" si="611"/>
        <v>0</v>
      </c>
      <c r="F212" s="148" t="b">
        <v>0</v>
      </c>
      <c r="G212" s="148" t="b">
        <f t="shared" si="612"/>
        <v>0</v>
      </c>
      <c r="H212" s="144">
        <f t="shared" ca="1" si="615"/>
        <v>3</v>
      </c>
      <c r="I212" s="32">
        <v>2</v>
      </c>
      <c r="J212" s="32">
        <v>2</v>
      </c>
      <c r="K212" s="144">
        <f t="shared" ca="1" si="615"/>
        <v>1</v>
      </c>
      <c r="L212" s="144">
        <f t="shared" ca="1" si="615"/>
        <v>1</v>
      </c>
      <c r="M212" s="144">
        <f t="shared" ca="1" si="615"/>
        <v>2</v>
      </c>
      <c r="N212" s="144">
        <f t="shared" ca="1" si="615"/>
        <v>1</v>
      </c>
      <c r="O212" s="144">
        <f t="shared" ca="1" si="615"/>
        <v>1</v>
      </c>
      <c r="P212" s="144">
        <f t="shared" ca="1" si="615"/>
        <v>1</v>
      </c>
      <c r="Q212" s="144">
        <f t="shared" ca="1" si="615"/>
        <v>1</v>
      </c>
      <c r="R212" s="144">
        <f t="shared" ca="1" si="615"/>
        <v>2</v>
      </c>
      <c r="S212" s="144">
        <f t="shared" ca="1" si="615"/>
        <v>1</v>
      </c>
      <c r="T212" s="144">
        <f t="shared" ca="1" si="615"/>
        <v>1</v>
      </c>
      <c r="U212" s="144">
        <f t="shared" ca="1" si="615"/>
        <v>1</v>
      </c>
      <c r="V212" s="32">
        <v>1</v>
      </c>
      <c r="W212" s="32">
        <v>1</v>
      </c>
      <c r="X212" s="32">
        <v>1</v>
      </c>
      <c r="Y212" s="144">
        <f t="shared" ca="1" si="614"/>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00012 Price DSP RiskCARA-low Overdraw500000 CropgrazeFALSE (F33N11)</v>
      </c>
      <c r="AB212" s="10" t="str">
        <f ca="1">IF(COUNTIF(AA$5:AA212,AA212)=1,"-","Dup")</f>
        <v>-</v>
      </c>
      <c r="AC212" s="10"/>
      <c r="AD212" s="168" t="str">
        <f t="shared" ca="1" si="572"/>
        <v>-</v>
      </c>
      <c r="AE212" s="168" t="str">
        <f t="shared" ca="1" si="572"/>
        <v>-</v>
      </c>
      <c r="AF212" s="168" t="str">
        <f t="shared" ca="1" si="572"/>
        <v>-</v>
      </c>
      <c r="AG212" s="168" t="str">
        <f t="shared" ca="1" si="572"/>
        <v>-</v>
      </c>
      <c r="AH212" s="168" t="str">
        <f t="shared" ca="1" si="572"/>
        <v>-</v>
      </c>
      <c r="AI212" s="168" t="b">
        <f t="shared" ca="1" si="572"/>
        <v>1</v>
      </c>
      <c r="AJ212" s="10"/>
      <c r="AK212" s="166" t="b">
        <f t="shared" si="573"/>
        <v>0</v>
      </c>
      <c r="AL212" s="166" t="str">
        <f t="shared" si="573"/>
        <v>-</v>
      </c>
      <c r="AM212" s="166" t="b">
        <f t="shared" si="573"/>
        <v>0</v>
      </c>
      <c r="AN212" s="166" t="b">
        <f t="shared" si="573"/>
        <v>1</v>
      </c>
      <c r="AO212" s="166" t="b">
        <f t="shared" si="573"/>
        <v>0</v>
      </c>
      <c r="AP212" s="166" t="b">
        <f t="shared" si="573"/>
        <v>0</v>
      </c>
      <c r="AQ212" s="166">
        <f t="shared" ca="1" si="574"/>
        <v>0</v>
      </c>
      <c r="AR212" s="166" t="b">
        <f t="shared" si="628"/>
        <v>1</v>
      </c>
      <c r="AS212" s="166" t="b">
        <f t="shared" si="628"/>
        <v>1</v>
      </c>
      <c r="AT212" s="166">
        <f t="shared" si="628"/>
        <v>1</v>
      </c>
      <c r="AU212" s="166">
        <f t="shared" si="628"/>
        <v>3.0000000000000001E-6</v>
      </c>
      <c r="AV212" s="166" t="str">
        <f t="shared" si="628"/>
        <v>-</v>
      </c>
      <c r="AW212" s="10"/>
      <c r="AX212" s="166" t="b">
        <f t="shared" si="576"/>
        <v>1</v>
      </c>
      <c r="AY212" s="168" t="b">
        <f t="shared" ca="1" si="577"/>
        <v>1</v>
      </c>
      <c r="AZ212" s="168" t="b">
        <f t="shared" ca="1" si="577"/>
        <v>1</v>
      </c>
      <c r="BA212" s="167">
        <f t="shared" ca="1" si="578"/>
        <v>3210</v>
      </c>
      <c r="BB212" s="168" t="str">
        <f t="shared" ca="1" si="579"/>
        <v>-</v>
      </c>
      <c r="BC212" s="168" t="str">
        <f t="shared" ca="1" si="579"/>
        <v>-</v>
      </c>
      <c r="BD212" s="168" t="str">
        <f t="shared" ca="1" si="579"/>
        <v>-</v>
      </c>
      <c r="BE212" s="168" t="str">
        <f t="shared" ca="1" si="579"/>
        <v>-</v>
      </c>
      <c r="BF212" s="168" t="str">
        <f t="shared" ca="1" si="579"/>
        <v>-</v>
      </c>
      <c r="BG212" s="168">
        <f t="shared" ca="1" si="579"/>
        <v>1</v>
      </c>
      <c r="BH212" s="168">
        <f t="shared" ca="1" si="579"/>
        <v>1</v>
      </c>
      <c r="BI212" s="168" t="str">
        <f t="shared" ca="1" si="579"/>
        <v>-</v>
      </c>
      <c r="BJ212" s="168" t="str">
        <f t="shared" ca="1" si="579"/>
        <v>-</v>
      </c>
      <c r="BK212" s="10"/>
      <c r="BL212" s="168" t="str">
        <f t="shared" ca="1" si="579"/>
        <v>-</v>
      </c>
      <c r="BM212" s="168" t="str">
        <f t="shared" ca="1" si="579"/>
        <v>-</v>
      </c>
      <c r="BN212" s="168" t="str">
        <f t="shared" ca="1" si="579"/>
        <v>-</v>
      </c>
      <c r="BO212" s="168" t="str">
        <f t="shared" ca="1" si="579"/>
        <v>-</v>
      </c>
      <c r="BP212" s="168" t="str">
        <f t="shared" ca="1" si="579"/>
        <v>-</v>
      </c>
      <c r="BQ212" s="168" t="str">
        <f t="shared" ca="1" si="579"/>
        <v>-</v>
      </c>
      <c r="BR212" s="168" t="str">
        <f t="shared" ca="1" si="579"/>
        <v>-</v>
      </c>
      <c r="BS212" s="168" t="str">
        <f t="shared" ca="1" si="579"/>
        <v>-</v>
      </c>
      <c r="BT212" s="168" t="str">
        <f t="shared" ca="1" si="579"/>
        <v>-</v>
      </c>
      <c r="BU212" s="168" t="str">
        <f t="shared" ca="1" si="579"/>
        <v>-</v>
      </c>
      <c r="BV212" s="168" t="str">
        <f t="shared" ca="1" si="579"/>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629"/>
        <v>-</v>
      </c>
      <c r="CI212" s="168" t="str">
        <f t="shared" ca="1" si="629"/>
        <v>-</v>
      </c>
      <c r="CJ212" s="168" t="str">
        <f t="shared" ca="1" si="629"/>
        <v>-</v>
      </c>
      <c r="CK212" s="168" t="str">
        <f t="shared" ca="1" si="629"/>
        <v>-</v>
      </c>
      <c r="CL212" s="168" t="str">
        <f t="shared" ca="1" si="629"/>
        <v>-</v>
      </c>
      <c r="CM212" s="168" t="str">
        <f t="shared" ca="1" si="629"/>
        <v>-</v>
      </c>
      <c r="CN212" s="168" t="str">
        <f t="shared" ca="1" si="629"/>
        <v>-</v>
      </c>
      <c r="CO212" s="168" t="str">
        <f t="shared" ca="1" si="629"/>
        <v>-</v>
      </c>
      <c r="CP212" s="168">
        <f t="shared" ca="1" si="629"/>
        <v>1</v>
      </c>
      <c r="CQ212" s="168">
        <f t="shared" ca="1" si="629"/>
        <v>1</v>
      </c>
      <c r="CR212" s="168">
        <f t="shared" ca="1" si="629"/>
        <v>0</v>
      </c>
      <c r="CS212" s="168" t="str">
        <f t="shared" ca="1" si="629"/>
        <v>-</v>
      </c>
      <c r="CT212" s="168" t="str">
        <f t="shared" ca="1" si="629"/>
        <v>-</v>
      </c>
      <c r="CU212" s="168" t="str">
        <f t="shared" ca="1" si="629"/>
        <v>-</v>
      </c>
      <c r="CV212" s="168" t="str">
        <f t="shared" ca="1" si="629"/>
        <v>-</v>
      </c>
      <c r="CW212" s="168" t="str">
        <f t="shared" ca="1" si="629"/>
        <v>-</v>
      </c>
      <c r="CX212" s="168" t="str">
        <f t="shared" ca="1" si="629"/>
        <v>-</v>
      </c>
      <c r="CY212" s="168" t="str">
        <f t="shared" ca="1" si="629"/>
        <v>-</v>
      </c>
      <c r="CZ212" s="168">
        <f t="shared" ca="1" si="629"/>
        <v>0</v>
      </c>
      <c r="DA212" s="168" t="str">
        <f t="shared" ca="1" si="629"/>
        <v>-</v>
      </c>
      <c r="DB212" s="168" t="str">
        <f t="shared" ca="1" si="629"/>
        <v>-</v>
      </c>
      <c r="DC212" s="168" t="str">
        <f t="shared" ca="1" si="629"/>
        <v>-</v>
      </c>
      <c r="DD212" s="168" t="str">
        <f t="shared" ca="1" si="629"/>
        <v>-</v>
      </c>
      <c r="DE212" s="168" t="str">
        <f t="shared" ca="1" si="629"/>
        <v>-</v>
      </c>
      <c r="DF212" s="168">
        <f t="shared" ca="1" si="629"/>
        <v>0</v>
      </c>
      <c r="DG212" s="168">
        <f t="shared" ca="1" si="629"/>
        <v>0</v>
      </c>
      <c r="DH212" s="168">
        <f t="shared" ca="1" si="629"/>
        <v>0</v>
      </c>
      <c r="DI212" s="168">
        <f t="shared" ca="1" si="629"/>
        <v>0</v>
      </c>
      <c r="DJ212" s="168">
        <f t="shared" ca="1" si="629"/>
        <v>0</v>
      </c>
      <c r="DK212" s="168">
        <f t="shared" ca="1" si="629"/>
        <v>0</v>
      </c>
      <c r="DL212" s="168">
        <f t="shared" ca="1" si="629"/>
        <v>0</v>
      </c>
      <c r="DM212" s="168" t="str">
        <f t="shared" ca="1" si="629"/>
        <v>-</v>
      </c>
      <c r="DN212" s="168" t="str">
        <f t="shared" ca="1" si="629"/>
        <v>-</v>
      </c>
      <c r="DO212" s="168" t="str">
        <f t="shared" ca="1" si="629"/>
        <v>-</v>
      </c>
      <c r="DP212" s="168" t="str">
        <f t="shared" ca="1" si="629"/>
        <v>-</v>
      </c>
      <c r="DQ212" s="168" t="str">
        <f t="shared" ca="1" si="629"/>
        <v>-</v>
      </c>
      <c r="DR212" s="168" t="str">
        <f t="shared" ca="1" si="629"/>
        <v>-</v>
      </c>
      <c r="DS212" s="168" t="str">
        <f t="shared" ca="1" si="629"/>
        <v>-</v>
      </c>
      <c r="DT212" s="168" t="str">
        <f t="shared" ca="1" si="629"/>
        <v>-</v>
      </c>
      <c r="DU212" s="168" t="str">
        <f t="shared" ca="1" si="629"/>
        <v>-</v>
      </c>
      <c r="DV212" s="168" t="str">
        <f t="shared" ca="1" si="629"/>
        <v>-</v>
      </c>
      <c r="DW212" s="168" t="str">
        <f t="shared" ca="1" si="629"/>
        <v>-</v>
      </c>
      <c r="DX212" s="10"/>
      <c r="DY212" s="168">
        <f t="shared" ca="1" si="629"/>
        <v>1</v>
      </c>
      <c r="DZ212" s="168" t="str">
        <f t="shared" ca="1" si="629"/>
        <v>-</v>
      </c>
      <c r="EA212" s="168" t="str">
        <f t="shared" ca="1" si="629"/>
        <v>-</v>
      </c>
      <c r="EB212" s="168" t="str">
        <f t="shared" ca="1" si="629"/>
        <v>-</v>
      </c>
      <c r="EC212" s="168" t="str">
        <f t="shared" ca="1" si="581"/>
        <v>-</v>
      </c>
      <c r="ED212" s="168" t="b">
        <f t="shared" ca="1" si="581"/>
        <v>0</v>
      </c>
      <c r="EE212" s="168" t="str">
        <f t="shared" ca="1" si="581"/>
        <v>-</v>
      </c>
      <c r="EF212" s="168">
        <f t="shared" ca="1" si="581"/>
        <v>0</v>
      </c>
      <c r="EG212" s="168" t="str">
        <f t="shared" ca="1" si="581"/>
        <v>-</v>
      </c>
      <c r="EH212" s="166" cm="1">
        <f t="array" aca="1" ref="EH212" ca="1">INDEX(i.rev,$K212,EH$15)</f>
        <v>1</v>
      </c>
      <c r="EI212" s="168">
        <f t="shared" ca="1" si="582"/>
        <v>0</v>
      </c>
      <c r="EJ212" s="168">
        <f t="shared" ca="1" si="582"/>
        <v>1</v>
      </c>
      <c r="EK212" s="168">
        <f t="shared" ca="1" si="582"/>
        <v>0</v>
      </c>
      <c r="EL212" s="168">
        <f t="shared" ca="1" si="582"/>
        <v>1</v>
      </c>
      <c r="EM212" s="168">
        <f t="shared" ca="1" si="582"/>
        <v>1</v>
      </c>
      <c r="EN212" s="168">
        <f t="shared" ca="1" si="582"/>
        <v>1</v>
      </c>
      <c r="EO212" s="168">
        <f t="shared" ca="1" si="582"/>
        <v>0</v>
      </c>
      <c r="EP212" s="168">
        <f t="shared" ca="1" si="582"/>
        <v>0</v>
      </c>
      <c r="EQ212" s="168">
        <f t="shared" ca="1" si="582"/>
        <v>0</v>
      </c>
      <c r="ER212" s="168">
        <f t="shared" ca="1" si="582"/>
        <v>0</v>
      </c>
      <c r="ES212" s="168">
        <f t="shared" ca="1" si="582"/>
        <v>0</v>
      </c>
      <c r="ET212" s="168">
        <f t="shared" ca="1" si="582"/>
        <v>0</v>
      </c>
      <c r="EU212" s="168">
        <f t="shared" ca="1" si="582"/>
        <v>0</v>
      </c>
      <c r="EV212" s="168">
        <f t="shared" ca="1" si="582"/>
        <v>0</v>
      </c>
      <c r="EW212" s="168">
        <f t="shared" ca="1" si="582"/>
        <v>0</v>
      </c>
      <c r="EX212" s="168">
        <f t="shared" ca="1" si="582"/>
        <v>0</v>
      </c>
      <c r="EY212" s="166" cm="1">
        <f t="array" aca="1" ref="EY212" ca="1">INDEX(i.rev,$K212,EY$15)</f>
        <v>0</v>
      </c>
      <c r="EZ212" s="168">
        <f t="shared" ca="1" si="583"/>
        <v>0</v>
      </c>
      <c r="FA212" s="166" cm="1">
        <f t="array" aca="1" ref="FA212" ca="1">INDEX(i.rev,$K212,FA$15)</f>
        <v>1</v>
      </c>
      <c r="FB212" s="168">
        <f t="shared" ca="1" si="584"/>
        <v>0</v>
      </c>
      <c r="FC212" s="168">
        <f t="shared" ca="1" si="584"/>
        <v>0</v>
      </c>
      <c r="FD212" s="168">
        <f t="shared" ca="1" si="584"/>
        <v>0</v>
      </c>
      <c r="FE212" s="168">
        <f t="shared" ca="1" si="584"/>
        <v>0</v>
      </c>
      <c r="FF212" s="168">
        <f t="shared" ca="1" si="584"/>
        <v>0</v>
      </c>
      <c r="FG212" s="168">
        <f t="shared" ca="1" si="584"/>
        <v>0</v>
      </c>
      <c r="FH212" s="168">
        <f t="shared" ca="1" si="584"/>
        <v>0</v>
      </c>
      <c r="FI212" s="10"/>
      <c r="FJ212" s="168" t="str">
        <f t="shared" ca="1" si="584"/>
        <v>-</v>
      </c>
      <c r="FK212" s="168" t="str">
        <f t="shared" ca="1" si="584"/>
        <v>-</v>
      </c>
      <c r="FL212" s="168" t="str">
        <f t="shared" ca="1" si="584"/>
        <v>-</v>
      </c>
      <c r="FM212" s="168" t="str">
        <f t="shared" ca="1" si="584"/>
        <v>-</v>
      </c>
      <c r="FN212" s="168" t="str">
        <f t="shared" ca="1" si="585"/>
        <v>-</v>
      </c>
      <c r="FO212" s="166" t="b">
        <f t="shared" ca="1" si="586"/>
        <v>0</v>
      </c>
      <c r="FP212" s="166" t="b">
        <f t="shared" ca="1" si="586"/>
        <v>0</v>
      </c>
      <c r="FQ212" s="166" t="b">
        <f t="shared" ca="1" si="586"/>
        <v>1</v>
      </c>
      <c r="FR212" s="168">
        <f t="shared" ca="1" si="584"/>
        <v>0</v>
      </c>
      <c r="FS212" s="166">
        <f t="shared" ca="1" si="587"/>
        <v>1</v>
      </c>
      <c r="FT212" s="166">
        <f t="shared" ca="1" si="587"/>
        <v>1</v>
      </c>
      <c r="FU212" s="168" t="str">
        <f t="shared" ca="1" si="584"/>
        <v>-</v>
      </c>
      <c r="FV212" s="168" t="str">
        <f t="shared" ca="1" si="584"/>
        <v>-</v>
      </c>
      <c r="FW212" s="168" t="str">
        <f t="shared" ca="1" si="584"/>
        <v>-</v>
      </c>
      <c r="FX212" s="168" t="str">
        <f t="shared" ca="1" si="584"/>
        <v>-</v>
      </c>
      <c r="FY212" s="168" t="str">
        <f t="shared" ca="1" si="584"/>
        <v>-</v>
      </c>
      <c r="FZ212" s="168" t="str">
        <f t="shared" ca="1" si="584"/>
        <v>-</v>
      </c>
      <c r="GA212" s="168" t="str">
        <f t="shared" ca="1" si="584"/>
        <v>-</v>
      </c>
      <c r="GB212" s="168" t="str">
        <f t="shared" ca="1" si="584"/>
        <v>-</v>
      </c>
      <c r="GC212" s="168" t="str">
        <f t="shared" ca="1" si="584"/>
        <v>-</v>
      </c>
      <c r="GD212" s="168" t="b">
        <f t="shared" ca="1" si="584"/>
        <v>1</v>
      </c>
      <c r="GE212" s="168" t="str">
        <f t="shared" ca="1" si="584"/>
        <v>-</v>
      </c>
      <c r="GF212" s="168" t="str">
        <f t="shared" ca="1" si="584"/>
        <v>-</v>
      </c>
      <c r="GG212" s="168" t="str">
        <f t="shared" ca="1" si="584"/>
        <v>-</v>
      </c>
      <c r="GH212" s="168" t="str">
        <f t="shared" ca="1" si="588"/>
        <v>-</v>
      </c>
      <c r="GI212" s="168" t="str">
        <f t="shared" ca="1" si="588"/>
        <v>-</v>
      </c>
      <c r="GJ212" s="168" t="str">
        <f t="shared" ca="1" si="589"/>
        <v>-</v>
      </c>
      <c r="GK212" s="168" t="str">
        <f t="shared" ca="1" si="589"/>
        <v>-</v>
      </c>
      <c r="GL212" s="168" t="str">
        <f t="shared" ca="1" si="589"/>
        <v>-</v>
      </c>
      <c r="GM212" s="168" t="str">
        <f t="shared" ca="1" si="589"/>
        <v>-</v>
      </c>
      <c r="GN212" s="168" t="str">
        <f t="shared" ca="1" si="589"/>
        <v>-</v>
      </c>
      <c r="GO212" s="168" t="str">
        <f t="shared" ca="1" si="589"/>
        <v>-</v>
      </c>
      <c r="GP212" s="168" t="str">
        <f t="shared" ca="1" si="589"/>
        <v>-</v>
      </c>
      <c r="GQ212" s="168" t="str">
        <f t="shared" ca="1" si="589"/>
        <v>-</v>
      </c>
      <c r="GR212" s="168" t="str">
        <f t="shared" ca="1" si="589"/>
        <v>-</v>
      </c>
      <c r="GS212" s="168">
        <f t="shared" ca="1" si="589"/>
        <v>500</v>
      </c>
      <c r="GT212" s="168">
        <f t="shared" ca="1" si="589"/>
        <v>500</v>
      </c>
      <c r="GU212" s="168" t="str">
        <f t="shared" ca="1" si="589"/>
        <v>-</v>
      </c>
      <c r="GV212" s="168" t="str">
        <f t="shared" ca="1" si="589"/>
        <v>-</v>
      </c>
      <c r="GW212" s="168" t="str">
        <f t="shared" ca="1" si="589"/>
        <v>-</v>
      </c>
      <c r="GX212" s="168" t="str">
        <f t="shared" ca="1" si="589"/>
        <v>-</v>
      </c>
      <c r="GY212" s="168" t="str">
        <f t="shared" ca="1" si="589"/>
        <v>-</v>
      </c>
      <c r="GZ212" s="168" t="str">
        <f t="shared" ca="1" si="621"/>
        <v>-</v>
      </c>
      <c r="HA212" s="168" t="str">
        <f t="shared" ca="1" si="621"/>
        <v>-</v>
      </c>
      <c r="HB212" s="168" t="str">
        <f t="shared" ca="1" si="621"/>
        <v>-</v>
      </c>
      <c r="HC212" s="168" t="str">
        <f t="shared" ca="1" si="621"/>
        <v>-</v>
      </c>
      <c r="HD212" s="168" t="str">
        <f t="shared" ca="1" si="621"/>
        <v>-</v>
      </c>
      <c r="HE212" s="168" t="str">
        <f t="shared" ca="1" si="621"/>
        <v>-</v>
      </c>
      <c r="HF212" s="168" t="str">
        <f t="shared" ca="1" si="621"/>
        <v>-</v>
      </c>
      <c r="HG212" s="168" t="str">
        <f t="shared" ca="1" si="621"/>
        <v>-</v>
      </c>
      <c r="HH212" s="168" t="str">
        <f t="shared" ca="1" si="621"/>
        <v>-</v>
      </c>
      <c r="HI212" s="168" t="str">
        <f t="shared" ca="1" si="621"/>
        <v>-</v>
      </c>
      <c r="HJ212" s="168" t="str">
        <f t="shared" ca="1" si="621"/>
        <v>-</v>
      </c>
      <c r="HK212" s="168" t="str">
        <f t="shared" ca="1" si="621"/>
        <v>-</v>
      </c>
      <c r="HL212" s="168" t="str">
        <f t="shared" ca="1" si="621"/>
        <v>-</v>
      </c>
      <c r="HM212" s="168" t="str">
        <f t="shared" ca="1" si="621"/>
        <v>-</v>
      </c>
      <c r="HN212" s="168" t="str">
        <f t="shared" ca="1" si="621"/>
        <v>-</v>
      </c>
      <c r="HO212" s="168" t="str">
        <f t="shared" ca="1" si="621"/>
        <v>-</v>
      </c>
      <c r="HP212" s="168" t="str">
        <f t="shared" ca="1" si="621"/>
        <v>-</v>
      </c>
      <c r="HQ212" s="168" t="str">
        <f t="shared" ca="1" si="621"/>
        <v>-</v>
      </c>
      <c r="HR212" s="168" t="str">
        <f t="shared" ca="1" si="621"/>
        <v>-</v>
      </c>
      <c r="HS212" s="168" t="str">
        <f t="shared" ca="1" si="621"/>
        <v>-</v>
      </c>
      <c r="HT212" s="168" t="str">
        <f t="shared" ca="1" si="621"/>
        <v>-</v>
      </c>
      <c r="HU212" s="168" t="str">
        <f t="shared" ca="1" si="621"/>
        <v>-</v>
      </c>
      <c r="HV212" s="168" t="str">
        <f t="shared" ca="1" si="621"/>
        <v>-</v>
      </c>
      <c r="HW212" s="168" t="str">
        <f t="shared" ca="1" si="621"/>
        <v>-</v>
      </c>
      <c r="HX212" s="168" t="str">
        <f t="shared" ca="1" si="621"/>
        <v>-</v>
      </c>
      <c r="HY212" s="168" t="str">
        <f t="shared" ca="1" si="621"/>
        <v>-</v>
      </c>
      <c r="HZ212" s="168" t="str">
        <f t="shared" ca="1" si="621"/>
        <v>-</v>
      </c>
      <c r="IA212" s="168" t="str">
        <f t="shared" ca="1" si="621"/>
        <v>-</v>
      </c>
      <c r="IB212" s="168" t="str">
        <f t="shared" ca="1" si="621"/>
        <v>-</v>
      </c>
      <c r="IC212" s="168" t="str">
        <f t="shared" ca="1" si="621"/>
        <v>-</v>
      </c>
      <c r="ID212" s="168" t="str">
        <f t="shared" ca="1" si="621"/>
        <v>-</v>
      </c>
      <c r="IE212" s="168" t="str">
        <f t="shared" ca="1" si="621"/>
        <v>-</v>
      </c>
      <c r="IF212" s="168" t="str">
        <f t="shared" ca="1" si="621"/>
        <v>-</v>
      </c>
      <c r="IG212" s="168" t="str">
        <f t="shared" ca="1" si="621"/>
        <v>-</v>
      </c>
      <c r="IH212" s="168" t="str">
        <f t="shared" ca="1" si="621"/>
        <v>-</v>
      </c>
      <c r="II212" s="168" t="str">
        <f t="shared" ca="1" si="621"/>
        <v>-</v>
      </c>
      <c r="IJ212" s="168" t="str">
        <f t="shared" ca="1" si="621"/>
        <v>-</v>
      </c>
      <c r="IK212" s="168" t="str">
        <f t="shared" ca="1" si="621"/>
        <v>-</v>
      </c>
      <c r="IL212" s="168" t="str">
        <f t="shared" ca="1" si="621"/>
        <v>-</v>
      </c>
      <c r="IM212" s="168" t="str">
        <f t="shared" ca="1" si="621"/>
        <v>-</v>
      </c>
      <c r="IN212" s="168" t="str">
        <f t="shared" ca="1" si="621"/>
        <v>-</v>
      </c>
      <c r="IO212" s="168" t="str">
        <f t="shared" ca="1" si="621"/>
        <v>-</v>
      </c>
      <c r="IP212" s="168" t="str">
        <f t="shared" ca="1" si="591"/>
        <v>-</v>
      </c>
      <c r="IQ212" s="168" t="str">
        <f t="shared" ca="1" si="591"/>
        <v>-</v>
      </c>
      <c r="IR212" s="168" t="str">
        <f t="shared" ca="1" si="591"/>
        <v>-</v>
      </c>
      <c r="IS212" s="168" t="str">
        <f t="shared" ca="1" si="591"/>
        <v>-</v>
      </c>
      <c r="IT212" s="168" t="str">
        <f t="shared" ca="1" si="591"/>
        <v>-</v>
      </c>
      <c r="IU212" s="168" t="str">
        <f t="shared" ca="1" si="591"/>
        <v>-</v>
      </c>
      <c r="IV212" s="168" t="str">
        <f t="shared" ca="1" si="591"/>
        <v>-</v>
      </c>
      <c r="IW212" s="168" t="str">
        <f t="shared" ca="1" si="591"/>
        <v>-</v>
      </c>
      <c r="IX212" s="168" t="str">
        <f t="shared" ca="1" si="591"/>
        <v>-</v>
      </c>
      <c r="IY212" s="168" t="str">
        <f t="shared" ca="1" si="591"/>
        <v>-</v>
      </c>
      <c r="IZ212" s="10"/>
      <c r="JA212" s="166">
        <f t="shared" ca="1" si="592"/>
        <v>4.4999999999999998E-2</v>
      </c>
      <c r="JB212" s="166">
        <f t="shared" ca="1" si="593"/>
        <v>4.4999999999999998E-2</v>
      </c>
      <c r="JC212" s="168">
        <f t="shared" ca="1" si="594"/>
        <v>1</v>
      </c>
      <c r="JD212" s="168">
        <f t="shared" ca="1" si="594"/>
        <v>0</v>
      </c>
      <c r="JE212" s="168">
        <f t="shared" ca="1" si="594"/>
        <v>1</v>
      </c>
      <c r="JF212" s="168">
        <f t="shared" ca="1" si="594"/>
        <v>1</v>
      </c>
      <c r="JG212" s="168">
        <f t="shared" ca="1" si="594"/>
        <v>0</v>
      </c>
      <c r="JH212" s="168">
        <f t="shared" ca="1" si="594"/>
        <v>70</v>
      </c>
      <c r="JI212" s="168">
        <f t="shared" ca="1" si="594"/>
        <v>50</v>
      </c>
      <c r="JJ212" s="168">
        <f t="shared" ca="1" si="594"/>
        <v>70</v>
      </c>
      <c r="JK212" s="168">
        <f t="shared" ca="1" si="594"/>
        <v>50</v>
      </c>
      <c r="JL212" s="166">
        <f t="shared" si="595"/>
        <v>1</v>
      </c>
      <c r="JM212" s="166">
        <f t="shared" si="596"/>
        <v>1</v>
      </c>
      <c r="JN212" s="166">
        <f t="shared" si="597"/>
        <v>1</v>
      </c>
      <c r="JO212" s="166">
        <f t="shared" ca="1" si="598"/>
        <v>1</v>
      </c>
      <c r="JP212" s="166">
        <f t="shared" ca="1" si="598"/>
        <v>1</v>
      </c>
      <c r="JQ212" s="168">
        <f t="shared" ca="1" si="594"/>
        <v>1</v>
      </c>
      <c r="JR212" s="10"/>
      <c r="JS212" s="168">
        <f t="shared" ca="1" si="594"/>
        <v>1</v>
      </c>
      <c r="JT212" s="166">
        <f t="shared" ca="1" si="599"/>
        <v>1</v>
      </c>
      <c r="JU212" s="168">
        <f t="shared" ca="1" si="600"/>
        <v>1</v>
      </c>
      <c r="JV212" s="168">
        <f t="shared" ca="1" si="594"/>
        <v>1</v>
      </c>
      <c r="JW212" s="168">
        <f t="shared" ca="1" si="594"/>
        <v>1</v>
      </c>
      <c r="JX212" s="168">
        <f t="shared" ca="1" si="601"/>
        <v>1</v>
      </c>
      <c r="JY212" s="168">
        <f t="shared" ca="1" si="594"/>
        <v>1</v>
      </c>
      <c r="JZ212" s="168">
        <f t="shared" ca="1" si="594"/>
        <v>1</v>
      </c>
      <c r="KA212" s="166">
        <f t="shared" ca="1" si="602"/>
        <v>1</v>
      </c>
      <c r="KB212" s="166">
        <f t="shared" ca="1" si="603"/>
        <v>1</v>
      </c>
      <c r="KC212" s="166">
        <f t="shared" ca="1" si="604"/>
        <v>1</v>
      </c>
      <c r="KD212" s="166">
        <f t="shared" ca="1" si="605"/>
        <v>500000</v>
      </c>
      <c r="KE212" s="168" t="str">
        <f t="shared" ca="1" si="606"/>
        <v>-</v>
      </c>
      <c r="KF212" s="166" t="str">
        <f t="shared" ca="1" si="607"/>
        <v>-</v>
      </c>
      <c r="KG212" s="166" t="str">
        <f t="shared" ca="1" si="608"/>
        <v>-</v>
      </c>
      <c r="KH212" s="166" t="b">
        <f t="shared" ca="1" si="609"/>
        <v>0</v>
      </c>
      <c r="KI212" s="168">
        <f t="shared" ca="1" si="594"/>
        <v>0</v>
      </c>
      <c r="KJ212" s="27">
        <v>0</v>
      </c>
    </row>
    <row r="213" spans="1:296" s="148" customFormat="1" outlineLevel="1">
      <c r="A213" s="126">
        <f t="shared" si="13"/>
        <v>208</v>
      </c>
      <c r="B213" s="126">
        <f t="shared" si="610"/>
        <v>13</v>
      </c>
      <c r="C213" s="148">
        <f t="shared" si="616"/>
        <v>1002</v>
      </c>
      <c r="D213" s="148" t="s">
        <v>884</v>
      </c>
      <c r="E213" s="148" t="b">
        <f t="shared" si="611"/>
        <v>0</v>
      </c>
      <c r="F213" s="148" t="b">
        <v>0</v>
      </c>
      <c r="G213" s="148" t="b">
        <f t="shared" si="612"/>
        <v>0</v>
      </c>
      <c r="H213" s="144">
        <f t="shared" ca="1" si="615"/>
        <v>3</v>
      </c>
      <c r="I213" s="32">
        <v>2</v>
      </c>
      <c r="J213" s="32">
        <v>2</v>
      </c>
      <c r="K213" s="144">
        <f t="shared" ca="1" si="615"/>
        <v>1</v>
      </c>
      <c r="L213" s="144">
        <f t="shared" ca="1" si="615"/>
        <v>1</v>
      </c>
      <c r="M213" s="144">
        <f t="shared" ca="1" si="615"/>
        <v>2</v>
      </c>
      <c r="N213" s="144">
        <f t="shared" ca="1" si="615"/>
        <v>1</v>
      </c>
      <c r="O213" s="144">
        <f t="shared" ca="1" si="615"/>
        <v>1</v>
      </c>
      <c r="P213" s="144">
        <f t="shared" ca="1" si="615"/>
        <v>1</v>
      </c>
      <c r="Q213" s="144">
        <f t="shared" ca="1" si="615"/>
        <v>1</v>
      </c>
      <c r="R213" s="144">
        <f t="shared" ca="1" si="615"/>
        <v>2</v>
      </c>
      <c r="S213" s="144">
        <f t="shared" ca="1" si="615"/>
        <v>1</v>
      </c>
      <c r="T213" s="144">
        <f t="shared" ca="1" si="615"/>
        <v>1</v>
      </c>
      <c r="U213" s="144">
        <f t="shared" ca="1" si="615"/>
        <v>1</v>
      </c>
      <c r="V213" s="32">
        <v>2</v>
      </c>
      <c r="W213" s="32">
        <v>2</v>
      </c>
      <c r="X213" s="32">
        <v>2</v>
      </c>
      <c r="Y213" s="144">
        <f t="shared" ca="1" si="614"/>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00013 Price DSP RiskCARA-low Overdraw500000 CropgrazeFALSE WP070p MP070p GP070p (F33N11)</v>
      </c>
      <c r="AB213" s="10" t="str">
        <f ca="1">IF(COUNTIF(AA$5:AA213,AA213)=1,"-","Dup")</f>
        <v>-</v>
      </c>
      <c r="AC213" s="10"/>
      <c r="AD213" s="168" t="str">
        <f t="shared" ca="1" si="572"/>
        <v>-</v>
      </c>
      <c r="AE213" s="168" t="str">
        <f t="shared" ca="1" si="572"/>
        <v>-</v>
      </c>
      <c r="AF213" s="168" t="str">
        <f t="shared" ca="1" si="572"/>
        <v>-</v>
      </c>
      <c r="AG213" s="168" t="str">
        <f t="shared" ca="1" si="572"/>
        <v>-</v>
      </c>
      <c r="AH213" s="168" t="str">
        <f t="shared" ca="1" si="572"/>
        <v>-</v>
      </c>
      <c r="AI213" s="168" t="b">
        <f t="shared" ca="1" si="572"/>
        <v>1</v>
      </c>
      <c r="AJ213" s="10"/>
      <c r="AK213" s="166" t="b">
        <f t="shared" si="573"/>
        <v>0</v>
      </c>
      <c r="AL213" s="166" t="str">
        <f t="shared" si="573"/>
        <v>-</v>
      </c>
      <c r="AM213" s="166" t="b">
        <f t="shared" si="573"/>
        <v>0</v>
      </c>
      <c r="AN213" s="166" t="b">
        <f t="shared" si="573"/>
        <v>1</v>
      </c>
      <c r="AO213" s="166" t="b">
        <f t="shared" si="573"/>
        <v>0</v>
      </c>
      <c r="AP213" s="166" t="b">
        <f t="shared" si="573"/>
        <v>0</v>
      </c>
      <c r="AQ213" s="166">
        <f t="shared" ca="1" si="574"/>
        <v>0</v>
      </c>
      <c r="AR213" s="166" t="b">
        <f t="shared" si="628"/>
        <v>1</v>
      </c>
      <c r="AS213" s="166" t="b">
        <f t="shared" si="628"/>
        <v>1</v>
      </c>
      <c r="AT213" s="166">
        <f t="shared" si="628"/>
        <v>1</v>
      </c>
      <c r="AU213" s="166">
        <f t="shared" si="628"/>
        <v>3.0000000000000001E-6</v>
      </c>
      <c r="AV213" s="166" t="str">
        <f t="shared" si="628"/>
        <v>-</v>
      </c>
      <c r="AW213" s="10"/>
      <c r="AX213" s="166" t="b">
        <f t="shared" si="576"/>
        <v>1</v>
      </c>
      <c r="AY213" s="168" t="b">
        <f t="shared" ca="1" si="577"/>
        <v>1</v>
      </c>
      <c r="AZ213" s="168" t="b">
        <f t="shared" ca="1" si="577"/>
        <v>1</v>
      </c>
      <c r="BA213" s="167">
        <f t="shared" ca="1" si="578"/>
        <v>3210</v>
      </c>
      <c r="BB213" s="168" t="str">
        <f t="shared" ca="1" si="579"/>
        <v>-</v>
      </c>
      <c r="BC213" s="168" t="str">
        <f t="shared" ca="1" si="579"/>
        <v>-</v>
      </c>
      <c r="BD213" s="168" t="str">
        <f t="shared" ca="1" si="579"/>
        <v>-</v>
      </c>
      <c r="BE213" s="168" t="str">
        <f t="shared" ca="1" si="579"/>
        <v>-</v>
      </c>
      <c r="BF213" s="168" t="str">
        <f t="shared" ca="1" si="579"/>
        <v>-</v>
      </c>
      <c r="BG213" s="168">
        <f t="shared" ca="1" si="579"/>
        <v>1</v>
      </c>
      <c r="BH213" s="168">
        <f t="shared" ca="1" si="579"/>
        <v>1</v>
      </c>
      <c r="BI213" s="168" t="str">
        <f t="shared" ca="1" si="579"/>
        <v>-</v>
      </c>
      <c r="BJ213" s="168" t="str">
        <f t="shared" ca="1" si="579"/>
        <v>-</v>
      </c>
      <c r="BK213" s="10"/>
      <c r="BL213" s="168" t="str">
        <f t="shared" ca="1" si="579"/>
        <v>-</v>
      </c>
      <c r="BM213" s="168" t="str">
        <f t="shared" ca="1" si="579"/>
        <v>-</v>
      </c>
      <c r="BN213" s="168" t="str">
        <f t="shared" ca="1" si="579"/>
        <v>-</v>
      </c>
      <c r="BO213" s="168" t="str">
        <f t="shared" ca="1" si="579"/>
        <v>-</v>
      </c>
      <c r="BP213" s="168" t="str">
        <f t="shared" ca="1" si="579"/>
        <v>-</v>
      </c>
      <c r="BQ213" s="168" t="str">
        <f t="shared" ca="1" si="579"/>
        <v>-</v>
      </c>
      <c r="BR213" s="168" t="str">
        <f t="shared" ca="1" si="579"/>
        <v>-</v>
      </c>
      <c r="BS213" s="168" t="str">
        <f t="shared" ca="1" si="579"/>
        <v>-</v>
      </c>
      <c r="BT213" s="168" t="str">
        <f t="shared" ca="1" si="579"/>
        <v>-</v>
      </c>
      <c r="BU213" s="168" t="str">
        <f t="shared" ca="1" si="579"/>
        <v>-</v>
      </c>
      <c r="BV213" s="168" t="str">
        <f t="shared" ca="1" si="579"/>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629"/>
        <v>-</v>
      </c>
      <c r="CI213" s="168" t="str">
        <f t="shared" ca="1" si="629"/>
        <v>-</v>
      </c>
      <c r="CJ213" s="168" t="str">
        <f t="shared" ca="1" si="629"/>
        <v>-</v>
      </c>
      <c r="CK213" s="168" t="str">
        <f t="shared" ca="1" si="629"/>
        <v>-</v>
      </c>
      <c r="CL213" s="168" t="str">
        <f t="shared" ca="1" si="629"/>
        <v>-</v>
      </c>
      <c r="CM213" s="168" t="str">
        <f t="shared" ca="1" si="629"/>
        <v>-</v>
      </c>
      <c r="CN213" s="168" t="str">
        <f t="shared" ca="1" si="629"/>
        <v>-</v>
      </c>
      <c r="CO213" s="168" t="str">
        <f t="shared" ca="1" si="629"/>
        <v>-</v>
      </c>
      <c r="CP213" s="168">
        <f t="shared" ca="1" si="629"/>
        <v>1</v>
      </c>
      <c r="CQ213" s="168">
        <f t="shared" ca="1" si="629"/>
        <v>1</v>
      </c>
      <c r="CR213" s="168">
        <f t="shared" ca="1" si="629"/>
        <v>0</v>
      </c>
      <c r="CS213" s="168" t="str">
        <f t="shared" ca="1" si="629"/>
        <v>-</v>
      </c>
      <c r="CT213" s="168" t="str">
        <f t="shared" ca="1" si="629"/>
        <v>-</v>
      </c>
      <c r="CU213" s="168" t="str">
        <f t="shared" ca="1" si="629"/>
        <v>-</v>
      </c>
      <c r="CV213" s="168" t="str">
        <f t="shared" ca="1" si="629"/>
        <v>-</v>
      </c>
      <c r="CW213" s="168" t="str">
        <f t="shared" ca="1" si="629"/>
        <v>-</v>
      </c>
      <c r="CX213" s="168" t="str">
        <f t="shared" ca="1" si="629"/>
        <v>-</v>
      </c>
      <c r="CY213" s="168" t="str">
        <f t="shared" ca="1" si="629"/>
        <v>-</v>
      </c>
      <c r="CZ213" s="168">
        <f t="shared" ca="1" si="629"/>
        <v>0</v>
      </c>
      <c r="DA213" s="168" t="str">
        <f t="shared" ca="1" si="629"/>
        <v>-</v>
      </c>
      <c r="DB213" s="168" t="str">
        <f t="shared" ca="1" si="629"/>
        <v>-</v>
      </c>
      <c r="DC213" s="168" t="str">
        <f t="shared" ca="1" si="629"/>
        <v>-</v>
      </c>
      <c r="DD213" s="168" t="str">
        <f t="shared" ca="1" si="629"/>
        <v>-</v>
      </c>
      <c r="DE213" s="168" t="str">
        <f t="shared" ca="1" si="629"/>
        <v>-</v>
      </c>
      <c r="DF213" s="168">
        <f t="shared" ca="1" si="629"/>
        <v>0</v>
      </c>
      <c r="DG213" s="168">
        <f t="shared" ca="1" si="629"/>
        <v>0</v>
      </c>
      <c r="DH213" s="168">
        <f t="shared" ca="1" si="629"/>
        <v>0</v>
      </c>
      <c r="DI213" s="168">
        <f t="shared" ca="1" si="629"/>
        <v>0</v>
      </c>
      <c r="DJ213" s="168">
        <f t="shared" ca="1" si="629"/>
        <v>0</v>
      </c>
      <c r="DK213" s="168">
        <f t="shared" ca="1" si="629"/>
        <v>0</v>
      </c>
      <c r="DL213" s="168">
        <f t="shared" ca="1" si="629"/>
        <v>0</v>
      </c>
      <c r="DM213" s="168" t="str">
        <f t="shared" ca="1" si="629"/>
        <v>-</v>
      </c>
      <c r="DN213" s="168" t="str">
        <f t="shared" ca="1" si="629"/>
        <v>-</v>
      </c>
      <c r="DO213" s="168" t="str">
        <f t="shared" ca="1" si="629"/>
        <v>-</v>
      </c>
      <c r="DP213" s="168" t="str">
        <f t="shared" ca="1" si="629"/>
        <v>-</v>
      </c>
      <c r="DQ213" s="168" t="str">
        <f t="shared" ca="1" si="629"/>
        <v>-</v>
      </c>
      <c r="DR213" s="168" t="str">
        <f t="shared" ca="1" si="629"/>
        <v>-</v>
      </c>
      <c r="DS213" s="168" t="str">
        <f t="shared" ca="1" si="629"/>
        <v>-</v>
      </c>
      <c r="DT213" s="168" t="str">
        <f t="shared" ca="1" si="629"/>
        <v>-</v>
      </c>
      <c r="DU213" s="168" t="str">
        <f t="shared" ca="1" si="629"/>
        <v>-</v>
      </c>
      <c r="DV213" s="168" t="str">
        <f t="shared" ca="1" si="629"/>
        <v>-</v>
      </c>
      <c r="DW213" s="168" t="str">
        <f t="shared" ca="1" si="629"/>
        <v>-</v>
      </c>
      <c r="DX213" s="10"/>
      <c r="DY213" s="168">
        <f t="shared" ca="1" si="629"/>
        <v>1</v>
      </c>
      <c r="DZ213" s="168" t="str">
        <f t="shared" ca="1" si="629"/>
        <v>-</v>
      </c>
      <c r="EA213" s="168" t="str">
        <f t="shared" ca="1" si="629"/>
        <v>-</v>
      </c>
      <c r="EB213" s="168" t="str">
        <f t="shared" ca="1" si="629"/>
        <v>-</v>
      </c>
      <c r="EC213" s="168" t="str">
        <f t="shared" ca="1" si="581"/>
        <v>-</v>
      </c>
      <c r="ED213" s="168" t="b">
        <f t="shared" ca="1" si="581"/>
        <v>0</v>
      </c>
      <c r="EE213" s="168" t="str">
        <f t="shared" ca="1" si="581"/>
        <v>-</v>
      </c>
      <c r="EF213" s="168">
        <f t="shared" ca="1" si="581"/>
        <v>0</v>
      </c>
      <c r="EG213" s="168" t="str">
        <f t="shared" ca="1" si="581"/>
        <v>-</v>
      </c>
      <c r="EH213" s="166" cm="1">
        <f t="array" aca="1" ref="EH213" ca="1">INDEX(i.rev,$K213,EH$15)</f>
        <v>1</v>
      </c>
      <c r="EI213" s="168">
        <f t="shared" ca="1" si="582"/>
        <v>0</v>
      </c>
      <c r="EJ213" s="168">
        <f t="shared" ca="1" si="582"/>
        <v>1</v>
      </c>
      <c r="EK213" s="168">
        <f t="shared" ca="1" si="582"/>
        <v>0</v>
      </c>
      <c r="EL213" s="168">
        <f t="shared" ca="1" si="582"/>
        <v>1</v>
      </c>
      <c r="EM213" s="168">
        <f t="shared" ca="1" si="582"/>
        <v>1</v>
      </c>
      <c r="EN213" s="168">
        <f t="shared" ca="1" si="582"/>
        <v>1</v>
      </c>
      <c r="EO213" s="168">
        <f t="shared" ca="1" si="582"/>
        <v>0</v>
      </c>
      <c r="EP213" s="168">
        <f t="shared" ca="1" si="582"/>
        <v>0</v>
      </c>
      <c r="EQ213" s="168">
        <f t="shared" ca="1" si="582"/>
        <v>0</v>
      </c>
      <c r="ER213" s="168">
        <f t="shared" ca="1" si="582"/>
        <v>0</v>
      </c>
      <c r="ES213" s="168">
        <f t="shared" ca="1" si="582"/>
        <v>0</v>
      </c>
      <c r="ET213" s="168">
        <f t="shared" ca="1" si="582"/>
        <v>0</v>
      </c>
      <c r="EU213" s="168">
        <f t="shared" ca="1" si="582"/>
        <v>0</v>
      </c>
      <c r="EV213" s="168">
        <f t="shared" ca="1" si="582"/>
        <v>0</v>
      </c>
      <c r="EW213" s="168">
        <f t="shared" ca="1" si="582"/>
        <v>0</v>
      </c>
      <c r="EX213" s="168">
        <f t="shared" ca="1" si="582"/>
        <v>0</v>
      </c>
      <c r="EY213" s="166" cm="1">
        <f t="array" aca="1" ref="EY213" ca="1">INDEX(i.rev,$K213,EY$15)</f>
        <v>0</v>
      </c>
      <c r="EZ213" s="168">
        <f t="shared" ca="1" si="583"/>
        <v>0</v>
      </c>
      <c r="FA213" s="166" cm="1">
        <f t="array" aca="1" ref="FA213" ca="1">INDEX(i.rev,$K213,FA$15)</f>
        <v>1</v>
      </c>
      <c r="FB213" s="168">
        <f t="shared" ca="1" si="584"/>
        <v>0</v>
      </c>
      <c r="FC213" s="168">
        <f t="shared" ca="1" si="584"/>
        <v>0</v>
      </c>
      <c r="FD213" s="168">
        <f t="shared" ca="1" si="584"/>
        <v>0</v>
      </c>
      <c r="FE213" s="168">
        <f t="shared" ca="1" si="584"/>
        <v>0</v>
      </c>
      <c r="FF213" s="168">
        <f t="shared" ca="1" si="584"/>
        <v>0</v>
      </c>
      <c r="FG213" s="168">
        <f t="shared" ca="1" si="584"/>
        <v>0</v>
      </c>
      <c r="FH213" s="168">
        <f t="shared" ca="1" si="584"/>
        <v>0</v>
      </c>
      <c r="FI213" s="10"/>
      <c r="FJ213" s="168" t="str">
        <f t="shared" ca="1" si="584"/>
        <v>-</v>
      </c>
      <c r="FK213" s="168" t="str">
        <f t="shared" ca="1" si="584"/>
        <v>-</v>
      </c>
      <c r="FL213" s="168" t="str">
        <f t="shared" ca="1" si="584"/>
        <v>-</v>
      </c>
      <c r="FM213" s="168" t="str">
        <f t="shared" ca="1" si="584"/>
        <v>-</v>
      </c>
      <c r="FN213" s="168" t="str">
        <f t="shared" ca="1" si="585"/>
        <v>-</v>
      </c>
      <c r="FO213" s="166" t="b">
        <f t="shared" ca="1" si="586"/>
        <v>0</v>
      </c>
      <c r="FP213" s="166" t="b">
        <f t="shared" ca="1" si="586"/>
        <v>0</v>
      </c>
      <c r="FQ213" s="166" t="b">
        <f t="shared" ca="1" si="586"/>
        <v>1</v>
      </c>
      <c r="FR213" s="168">
        <f t="shared" ca="1" si="584"/>
        <v>0</v>
      </c>
      <c r="FS213" s="166">
        <f t="shared" ca="1" si="587"/>
        <v>1</v>
      </c>
      <c r="FT213" s="166">
        <f t="shared" ca="1" si="587"/>
        <v>1</v>
      </c>
      <c r="FU213" s="168" t="str">
        <f t="shared" ca="1" si="584"/>
        <v>-</v>
      </c>
      <c r="FV213" s="168" t="str">
        <f t="shared" ca="1" si="584"/>
        <v>-</v>
      </c>
      <c r="FW213" s="168" t="str">
        <f t="shared" ca="1" si="584"/>
        <v>-</v>
      </c>
      <c r="FX213" s="168" t="str">
        <f t="shared" ca="1" si="584"/>
        <v>-</v>
      </c>
      <c r="FY213" s="168" t="str">
        <f t="shared" ca="1" si="584"/>
        <v>-</v>
      </c>
      <c r="FZ213" s="168" t="str">
        <f t="shared" ca="1" si="584"/>
        <v>-</v>
      </c>
      <c r="GA213" s="168" t="str">
        <f t="shared" ca="1" si="584"/>
        <v>-</v>
      </c>
      <c r="GB213" s="168" t="str">
        <f t="shared" ca="1" si="584"/>
        <v>-</v>
      </c>
      <c r="GC213" s="168" t="str">
        <f t="shared" ca="1" si="584"/>
        <v>-</v>
      </c>
      <c r="GD213" s="168" t="b">
        <f t="shared" ca="1" si="584"/>
        <v>1</v>
      </c>
      <c r="GE213" s="168" t="str">
        <f t="shared" ca="1" si="584"/>
        <v>-</v>
      </c>
      <c r="GF213" s="168" t="str">
        <f t="shared" ca="1" si="584"/>
        <v>-</v>
      </c>
      <c r="GG213" s="168" t="str">
        <f t="shared" ca="1" si="584"/>
        <v>-</v>
      </c>
      <c r="GH213" s="168" t="str">
        <f t="shared" ca="1" si="588"/>
        <v>-</v>
      </c>
      <c r="GI213" s="168" t="str">
        <f t="shared" ca="1" si="588"/>
        <v>-</v>
      </c>
      <c r="GJ213" s="168" t="str">
        <f t="shared" ca="1" si="589"/>
        <v>-</v>
      </c>
      <c r="GK213" s="168" t="str">
        <f t="shared" ca="1" si="589"/>
        <v>-</v>
      </c>
      <c r="GL213" s="168" t="str">
        <f t="shared" ca="1" si="589"/>
        <v>-</v>
      </c>
      <c r="GM213" s="168" t="str">
        <f t="shared" ca="1" si="589"/>
        <v>-</v>
      </c>
      <c r="GN213" s="168" t="str">
        <f t="shared" ca="1" si="589"/>
        <v>-</v>
      </c>
      <c r="GO213" s="168" t="str">
        <f t="shared" ca="1" si="589"/>
        <v>-</v>
      </c>
      <c r="GP213" s="168" t="str">
        <f t="shared" ca="1" si="589"/>
        <v>-</v>
      </c>
      <c r="GQ213" s="168" t="str">
        <f t="shared" ca="1" si="589"/>
        <v>-</v>
      </c>
      <c r="GR213" s="168" t="str">
        <f t="shared" ca="1" si="589"/>
        <v>-</v>
      </c>
      <c r="GS213" s="168">
        <f t="shared" ca="1" si="589"/>
        <v>500</v>
      </c>
      <c r="GT213" s="168">
        <f t="shared" ca="1" si="589"/>
        <v>500</v>
      </c>
      <c r="GU213" s="168" t="str">
        <f t="shared" ca="1" si="589"/>
        <v>-</v>
      </c>
      <c r="GV213" s="168" t="str">
        <f t="shared" ca="1" si="589"/>
        <v>-</v>
      </c>
      <c r="GW213" s="168" t="str">
        <f t="shared" ca="1" si="589"/>
        <v>-</v>
      </c>
      <c r="GX213" s="168" t="str">
        <f t="shared" ca="1" si="589"/>
        <v>-</v>
      </c>
      <c r="GY213" s="168" t="str">
        <f t="shared" ca="1" si="589"/>
        <v>-</v>
      </c>
      <c r="GZ213" s="168" t="str">
        <f t="shared" ca="1" si="621"/>
        <v>-</v>
      </c>
      <c r="HA213" s="168" t="str">
        <f t="shared" ca="1" si="621"/>
        <v>-</v>
      </c>
      <c r="HB213" s="168" t="str">
        <f t="shared" ca="1" si="621"/>
        <v>-</v>
      </c>
      <c r="HC213" s="168" t="str">
        <f t="shared" ca="1" si="621"/>
        <v>-</v>
      </c>
      <c r="HD213" s="168" t="str">
        <f t="shared" ca="1" si="621"/>
        <v>-</v>
      </c>
      <c r="HE213" s="168" t="str">
        <f t="shared" ca="1" si="621"/>
        <v>-</v>
      </c>
      <c r="HF213" s="168" t="str">
        <f t="shared" ca="1" si="621"/>
        <v>-</v>
      </c>
      <c r="HG213" s="168" t="str">
        <f t="shared" ca="1" si="621"/>
        <v>-</v>
      </c>
      <c r="HH213" s="168" t="str">
        <f t="shared" ca="1" si="621"/>
        <v>-</v>
      </c>
      <c r="HI213" s="168" t="str">
        <f t="shared" ca="1" si="621"/>
        <v>-</v>
      </c>
      <c r="HJ213" s="168" t="str">
        <f t="shared" ca="1" si="621"/>
        <v>-</v>
      </c>
      <c r="HK213" s="168" t="str">
        <f t="shared" ca="1" si="621"/>
        <v>-</v>
      </c>
      <c r="HL213" s="168" t="str">
        <f t="shared" ca="1" si="621"/>
        <v>-</v>
      </c>
      <c r="HM213" s="168" t="str">
        <f t="shared" ca="1" si="621"/>
        <v>-</v>
      </c>
      <c r="HN213" s="168" t="str">
        <f t="shared" ca="1" si="621"/>
        <v>-</v>
      </c>
      <c r="HO213" s="168" t="str">
        <f t="shared" ca="1" si="621"/>
        <v>-</v>
      </c>
      <c r="HP213" s="168" t="str">
        <f t="shared" ca="1" si="621"/>
        <v>-</v>
      </c>
      <c r="HQ213" s="168" t="str">
        <f t="shared" ca="1" si="621"/>
        <v>-</v>
      </c>
      <c r="HR213" s="168" t="str">
        <f t="shared" ca="1" si="621"/>
        <v>-</v>
      </c>
      <c r="HS213" s="168" t="str">
        <f t="shared" ca="1" si="621"/>
        <v>-</v>
      </c>
      <c r="HT213" s="168" t="str">
        <f t="shared" ca="1" si="621"/>
        <v>-</v>
      </c>
      <c r="HU213" s="168" t="str">
        <f t="shared" ca="1" si="621"/>
        <v>-</v>
      </c>
      <c r="HV213" s="168" t="str">
        <f t="shared" ca="1" si="621"/>
        <v>-</v>
      </c>
      <c r="HW213" s="168" t="str">
        <f t="shared" ca="1" si="621"/>
        <v>-</v>
      </c>
      <c r="HX213" s="168" t="str">
        <f t="shared" ca="1" si="621"/>
        <v>-</v>
      </c>
      <c r="HY213" s="168" t="str">
        <f t="shared" ca="1" si="621"/>
        <v>-</v>
      </c>
      <c r="HZ213" s="168" t="str">
        <f t="shared" ca="1" si="621"/>
        <v>-</v>
      </c>
      <c r="IA213" s="168" t="str">
        <f t="shared" ca="1" si="621"/>
        <v>-</v>
      </c>
      <c r="IB213" s="168" t="str">
        <f t="shared" ca="1" si="621"/>
        <v>-</v>
      </c>
      <c r="IC213" s="168" t="str">
        <f t="shared" ca="1" si="621"/>
        <v>-</v>
      </c>
      <c r="ID213" s="168" t="str">
        <f t="shared" ca="1" si="621"/>
        <v>-</v>
      </c>
      <c r="IE213" s="168" t="str">
        <f t="shared" ca="1" si="621"/>
        <v>-</v>
      </c>
      <c r="IF213" s="168" t="str">
        <f t="shared" ca="1" si="621"/>
        <v>-</v>
      </c>
      <c r="IG213" s="168" t="str">
        <f t="shared" ca="1" si="621"/>
        <v>-</v>
      </c>
      <c r="IH213" s="168" t="str">
        <f t="shared" ca="1" si="621"/>
        <v>-</v>
      </c>
      <c r="II213" s="168" t="str">
        <f t="shared" ca="1" si="621"/>
        <v>-</v>
      </c>
      <c r="IJ213" s="168" t="str">
        <f t="shared" ca="1" si="621"/>
        <v>-</v>
      </c>
      <c r="IK213" s="168" t="str">
        <f t="shared" ca="1" si="621"/>
        <v>-</v>
      </c>
      <c r="IL213" s="168" t="str">
        <f t="shared" ca="1" si="621"/>
        <v>-</v>
      </c>
      <c r="IM213" s="168" t="str">
        <f t="shared" ca="1" si="621"/>
        <v>-</v>
      </c>
      <c r="IN213" s="168" t="str">
        <f t="shared" ca="1" si="621"/>
        <v>-</v>
      </c>
      <c r="IO213" s="168" t="str">
        <f t="shared" ca="1" si="621"/>
        <v>-</v>
      </c>
      <c r="IP213" s="168" t="str">
        <f t="shared" ca="1" si="591"/>
        <v>-</v>
      </c>
      <c r="IQ213" s="168" t="str">
        <f t="shared" ca="1" si="591"/>
        <v>-</v>
      </c>
      <c r="IR213" s="168" t="str">
        <f t="shared" ca="1" si="591"/>
        <v>-</v>
      </c>
      <c r="IS213" s="168" t="str">
        <f t="shared" ca="1" si="591"/>
        <v>-</v>
      </c>
      <c r="IT213" s="168" t="str">
        <f t="shared" ca="1" si="591"/>
        <v>-</v>
      </c>
      <c r="IU213" s="168" t="str">
        <f t="shared" ca="1" si="591"/>
        <v>-</v>
      </c>
      <c r="IV213" s="168" t="str">
        <f t="shared" ca="1" si="591"/>
        <v>-</v>
      </c>
      <c r="IW213" s="168" t="str">
        <f t="shared" ca="1" si="591"/>
        <v>-</v>
      </c>
      <c r="IX213" s="168" t="str">
        <f t="shared" ca="1" si="591"/>
        <v>-</v>
      </c>
      <c r="IY213" s="168" t="str">
        <f t="shared" ca="1" si="591"/>
        <v>-</v>
      </c>
      <c r="IZ213" s="10"/>
      <c r="JA213" s="166">
        <f t="shared" ca="1" si="592"/>
        <v>4.4999999999999998E-2</v>
      </c>
      <c r="JB213" s="166">
        <f t="shared" ca="1" si="593"/>
        <v>4.4999999999999998E-2</v>
      </c>
      <c r="JC213" s="168">
        <f t="shared" ca="1" si="594"/>
        <v>1</v>
      </c>
      <c r="JD213" s="168">
        <f t="shared" ca="1" si="594"/>
        <v>0</v>
      </c>
      <c r="JE213" s="168">
        <f t="shared" ca="1" si="594"/>
        <v>1</v>
      </c>
      <c r="JF213" s="168">
        <f t="shared" ca="1" si="594"/>
        <v>1</v>
      </c>
      <c r="JG213" s="168">
        <f t="shared" ca="1" si="594"/>
        <v>0</v>
      </c>
      <c r="JH213" s="168">
        <f t="shared" ca="1" si="594"/>
        <v>70</v>
      </c>
      <c r="JI213" s="168">
        <f t="shared" ca="1" si="594"/>
        <v>50</v>
      </c>
      <c r="JJ213" s="168">
        <f t="shared" ca="1" si="594"/>
        <v>70</v>
      </c>
      <c r="JK213" s="168">
        <f t="shared" ca="1" si="594"/>
        <v>50</v>
      </c>
      <c r="JL213" s="166">
        <f t="shared" si="595"/>
        <v>0.7</v>
      </c>
      <c r="JM213" s="166">
        <f t="shared" si="596"/>
        <v>0.7</v>
      </c>
      <c r="JN213" s="166">
        <f t="shared" si="597"/>
        <v>0.7</v>
      </c>
      <c r="JO213" s="166">
        <f t="shared" ca="1" si="598"/>
        <v>1</v>
      </c>
      <c r="JP213" s="166">
        <f t="shared" ca="1" si="598"/>
        <v>1</v>
      </c>
      <c r="JQ213" s="168">
        <f t="shared" ca="1" si="594"/>
        <v>1</v>
      </c>
      <c r="JR213" s="10"/>
      <c r="JS213" s="168">
        <f t="shared" ca="1" si="594"/>
        <v>1</v>
      </c>
      <c r="JT213" s="166">
        <f t="shared" ca="1" si="599"/>
        <v>1</v>
      </c>
      <c r="JU213" s="168">
        <f t="shared" ca="1" si="600"/>
        <v>1</v>
      </c>
      <c r="JV213" s="168">
        <f t="shared" ca="1" si="594"/>
        <v>1</v>
      </c>
      <c r="JW213" s="168">
        <f t="shared" ca="1" si="594"/>
        <v>1</v>
      </c>
      <c r="JX213" s="168">
        <f t="shared" ca="1" si="601"/>
        <v>1</v>
      </c>
      <c r="JY213" s="168">
        <f t="shared" ca="1" si="594"/>
        <v>1</v>
      </c>
      <c r="JZ213" s="168">
        <f t="shared" ca="1" si="594"/>
        <v>1</v>
      </c>
      <c r="KA213" s="166">
        <f t="shared" ca="1" si="602"/>
        <v>1</v>
      </c>
      <c r="KB213" s="166">
        <f t="shared" ca="1" si="603"/>
        <v>1</v>
      </c>
      <c r="KC213" s="166">
        <f t="shared" ca="1" si="604"/>
        <v>1</v>
      </c>
      <c r="KD213" s="166">
        <f t="shared" ca="1" si="605"/>
        <v>500000</v>
      </c>
      <c r="KE213" s="168" t="str">
        <f t="shared" ca="1" si="606"/>
        <v>-</v>
      </c>
      <c r="KF213" s="166" t="str">
        <f t="shared" ca="1" si="607"/>
        <v>-</v>
      </c>
      <c r="KG213" s="166" t="str">
        <f t="shared" ca="1" si="608"/>
        <v>-</v>
      </c>
      <c r="KH213" s="166" t="b">
        <f t="shared" ca="1" si="609"/>
        <v>0</v>
      </c>
      <c r="KI213" s="168">
        <f t="shared" ca="1" si="594"/>
        <v>0</v>
      </c>
      <c r="KJ213" s="27">
        <v>0</v>
      </c>
    </row>
    <row r="214" spans="1:296" s="148" customFormat="1" outlineLevel="1">
      <c r="A214" s="126">
        <f t="shared" si="13"/>
        <v>209</v>
      </c>
      <c r="B214" s="126">
        <f t="shared" si="610"/>
        <v>13</v>
      </c>
      <c r="C214" s="148">
        <f t="shared" si="616"/>
        <v>1002</v>
      </c>
      <c r="D214" s="148" t="s">
        <v>884</v>
      </c>
      <c r="E214" s="148" t="b">
        <f t="shared" si="611"/>
        <v>0</v>
      </c>
      <c r="F214" s="148" t="b">
        <v>0</v>
      </c>
      <c r="G214" s="148" t="b">
        <f t="shared" si="612"/>
        <v>0</v>
      </c>
      <c r="H214" s="144">
        <f t="shared" ca="1" si="615"/>
        <v>3</v>
      </c>
      <c r="I214" s="32">
        <v>2</v>
      </c>
      <c r="J214" s="32">
        <v>3</v>
      </c>
      <c r="K214" s="144">
        <f t="shared" ca="1" si="615"/>
        <v>1</v>
      </c>
      <c r="L214" s="144">
        <f t="shared" ca="1" si="615"/>
        <v>1</v>
      </c>
      <c r="M214" s="144">
        <f t="shared" ca="1" si="615"/>
        <v>2</v>
      </c>
      <c r="N214" s="144">
        <f t="shared" ca="1" si="615"/>
        <v>1</v>
      </c>
      <c r="O214" s="144">
        <f t="shared" ca="1" si="615"/>
        <v>1</v>
      </c>
      <c r="P214" s="144">
        <f t="shared" ca="1" si="615"/>
        <v>1</v>
      </c>
      <c r="Q214" s="144">
        <f t="shared" ca="1" si="615"/>
        <v>1</v>
      </c>
      <c r="R214" s="144">
        <f t="shared" ca="1" si="615"/>
        <v>2</v>
      </c>
      <c r="S214" s="144">
        <f t="shared" ca="1" si="615"/>
        <v>1</v>
      </c>
      <c r="T214" s="144">
        <f t="shared" ca="1" si="615"/>
        <v>1</v>
      </c>
      <c r="U214" s="144">
        <f t="shared" ca="1" si="615"/>
        <v>1</v>
      </c>
      <c r="V214" s="32">
        <v>1</v>
      </c>
      <c r="W214" s="32">
        <v>1</v>
      </c>
      <c r="X214" s="32">
        <v>1</v>
      </c>
      <c r="Y214" s="144">
        <f t="shared" ca="1" si="614"/>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00014 Price DSP RiskCARA-high Overdraw500000 CropgrazeFALSE (F33N11)</v>
      </c>
      <c r="AB214" s="10" t="str">
        <f ca="1">IF(COUNTIF(AA$5:AA214,AA214)=1,"-","Dup")</f>
        <v>-</v>
      </c>
      <c r="AC214" s="10"/>
      <c r="AD214" s="168" t="str">
        <f t="shared" ca="1" si="572"/>
        <v>-</v>
      </c>
      <c r="AE214" s="168" t="str">
        <f t="shared" ca="1" si="572"/>
        <v>-</v>
      </c>
      <c r="AF214" s="168" t="str">
        <f t="shared" ca="1" si="572"/>
        <v>-</v>
      </c>
      <c r="AG214" s="168" t="str">
        <f t="shared" ca="1" si="572"/>
        <v>-</v>
      </c>
      <c r="AH214" s="168" t="str">
        <f t="shared" ca="1" si="572"/>
        <v>-</v>
      </c>
      <c r="AI214" s="168" t="b">
        <f t="shared" ca="1" si="572"/>
        <v>1</v>
      </c>
      <c r="AJ214" s="10"/>
      <c r="AK214" s="166" t="b">
        <f t="shared" si="573"/>
        <v>0</v>
      </c>
      <c r="AL214" s="166" t="str">
        <f t="shared" si="573"/>
        <v>-</v>
      </c>
      <c r="AM214" s="166" t="b">
        <f t="shared" si="573"/>
        <v>0</v>
      </c>
      <c r="AN214" s="166" t="b">
        <f t="shared" si="573"/>
        <v>1</v>
      </c>
      <c r="AO214" s="166" t="b">
        <f t="shared" si="573"/>
        <v>0</v>
      </c>
      <c r="AP214" s="166" t="b">
        <f t="shared" si="573"/>
        <v>0</v>
      </c>
      <c r="AQ214" s="166">
        <f t="shared" ca="1" si="574"/>
        <v>0</v>
      </c>
      <c r="AR214" s="166" t="b">
        <f t="shared" si="628"/>
        <v>1</v>
      </c>
      <c r="AS214" s="166" t="b">
        <f t="shared" si="628"/>
        <v>1</v>
      </c>
      <c r="AT214" s="166">
        <f t="shared" si="628"/>
        <v>1</v>
      </c>
      <c r="AU214" s="166">
        <f t="shared" si="628"/>
        <v>5.0000000000000004E-6</v>
      </c>
      <c r="AV214" s="166" t="str">
        <f t="shared" si="628"/>
        <v>-</v>
      </c>
      <c r="AW214" s="10"/>
      <c r="AX214" s="166" t="b">
        <f t="shared" si="576"/>
        <v>1</v>
      </c>
      <c r="AY214" s="168" t="b">
        <f t="shared" ca="1" si="577"/>
        <v>1</v>
      </c>
      <c r="AZ214" s="168" t="b">
        <f t="shared" ca="1" si="577"/>
        <v>1</v>
      </c>
      <c r="BA214" s="167">
        <f t="shared" ca="1" si="578"/>
        <v>3210</v>
      </c>
      <c r="BB214" s="168" t="str">
        <f t="shared" ref="BB214:BV219" ca="1" si="630">OFFSET(BB$5,$B214,0)</f>
        <v>-</v>
      </c>
      <c r="BC214" s="168" t="str">
        <f t="shared" ca="1" si="630"/>
        <v>-</v>
      </c>
      <c r="BD214" s="168" t="str">
        <f t="shared" ca="1" si="630"/>
        <v>-</v>
      </c>
      <c r="BE214" s="168" t="str">
        <f t="shared" ca="1" si="630"/>
        <v>-</v>
      </c>
      <c r="BF214" s="168" t="str">
        <f t="shared" ca="1" si="630"/>
        <v>-</v>
      </c>
      <c r="BG214" s="168">
        <f t="shared" ca="1" si="630"/>
        <v>1</v>
      </c>
      <c r="BH214" s="168">
        <f t="shared" ca="1" si="630"/>
        <v>1</v>
      </c>
      <c r="BI214" s="168" t="str">
        <f t="shared" ca="1" si="630"/>
        <v>-</v>
      </c>
      <c r="BJ214" s="168" t="str">
        <f t="shared" ca="1" si="630"/>
        <v>-</v>
      </c>
      <c r="BK214" s="10"/>
      <c r="BL214" s="168" t="str">
        <f t="shared" ca="1" si="630"/>
        <v>-</v>
      </c>
      <c r="BM214" s="168" t="str">
        <f t="shared" ca="1" si="630"/>
        <v>-</v>
      </c>
      <c r="BN214" s="168" t="str">
        <f t="shared" ca="1" si="630"/>
        <v>-</v>
      </c>
      <c r="BO214" s="168" t="str">
        <f t="shared" ca="1" si="630"/>
        <v>-</v>
      </c>
      <c r="BP214" s="168" t="str">
        <f t="shared" ca="1" si="630"/>
        <v>-</v>
      </c>
      <c r="BQ214" s="168" t="str">
        <f t="shared" ca="1" si="630"/>
        <v>-</v>
      </c>
      <c r="BR214" s="168" t="str">
        <f t="shared" ca="1" si="630"/>
        <v>-</v>
      </c>
      <c r="BS214" s="168" t="str">
        <f t="shared" ca="1" si="630"/>
        <v>-</v>
      </c>
      <c r="BT214" s="168" t="str">
        <f t="shared" ca="1" si="630"/>
        <v>-</v>
      </c>
      <c r="BU214" s="168" t="str">
        <f t="shared" ca="1" si="630"/>
        <v>-</v>
      </c>
      <c r="BV214" s="168" t="str">
        <f t="shared" ca="1" si="630"/>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ref="CH214:EB219" ca="1" si="631">OFFSET(CH$5,$B214,0)</f>
        <v>-</v>
      </c>
      <c r="CI214" s="168" t="str">
        <f t="shared" ca="1" si="631"/>
        <v>-</v>
      </c>
      <c r="CJ214" s="168" t="str">
        <f t="shared" ca="1" si="631"/>
        <v>-</v>
      </c>
      <c r="CK214" s="168" t="str">
        <f t="shared" ca="1" si="631"/>
        <v>-</v>
      </c>
      <c r="CL214" s="168" t="str">
        <f t="shared" ca="1" si="631"/>
        <v>-</v>
      </c>
      <c r="CM214" s="168" t="str">
        <f t="shared" ca="1" si="631"/>
        <v>-</v>
      </c>
      <c r="CN214" s="168" t="str">
        <f t="shared" ca="1" si="631"/>
        <v>-</v>
      </c>
      <c r="CO214" s="168" t="str">
        <f t="shared" ca="1" si="631"/>
        <v>-</v>
      </c>
      <c r="CP214" s="168">
        <f t="shared" ca="1" si="631"/>
        <v>1</v>
      </c>
      <c r="CQ214" s="168">
        <f t="shared" ca="1" si="631"/>
        <v>1</v>
      </c>
      <c r="CR214" s="168">
        <f t="shared" ca="1" si="631"/>
        <v>0</v>
      </c>
      <c r="CS214" s="168" t="str">
        <f t="shared" ca="1" si="631"/>
        <v>-</v>
      </c>
      <c r="CT214" s="168" t="str">
        <f t="shared" ca="1" si="631"/>
        <v>-</v>
      </c>
      <c r="CU214" s="168" t="str">
        <f t="shared" ca="1" si="631"/>
        <v>-</v>
      </c>
      <c r="CV214" s="168" t="str">
        <f t="shared" ca="1" si="631"/>
        <v>-</v>
      </c>
      <c r="CW214" s="168" t="str">
        <f t="shared" ca="1" si="631"/>
        <v>-</v>
      </c>
      <c r="CX214" s="168" t="str">
        <f t="shared" ca="1" si="631"/>
        <v>-</v>
      </c>
      <c r="CY214" s="168" t="str">
        <f t="shared" ca="1" si="631"/>
        <v>-</v>
      </c>
      <c r="CZ214" s="168">
        <f t="shared" ca="1" si="631"/>
        <v>0</v>
      </c>
      <c r="DA214" s="168" t="str">
        <f t="shared" ca="1" si="631"/>
        <v>-</v>
      </c>
      <c r="DB214" s="168" t="str">
        <f t="shared" ca="1" si="631"/>
        <v>-</v>
      </c>
      <c r="DC214" s="168" t="str">
        <f t="shared" ca="1" si="631"/>
        <v>-</v>
      </c>
      <c r="DD214" s="168" t="str">
        <f t="shared" ca="1" si="631"/>
        <v>-</v>
      </c>
      <c r="DE214" s="168" t="str">
        <f t="shared" ca="1" si="631"/>
        <v>-</v>
      </c>
      <c r="DF214" s="168">
        <f t="shared" ca="1" si="631"/>
        <v>0</v>
      </c>
      <c r="DG214" s="168">
        <f t="shared" ca="1" si="631"/>
        <v>0</v>
      </c>
      <c r="DH214" s="168">
        <f t="shared" ca="1" si="631"/>
        <v>0</v>
      </c>
      <c r="DI214" s="168">
        <f t="shared" ca="1" si="631"/>
        <v>0</v>
      </c>
      <c r="DJ214" s="168">
        <f t="shared" ca="1" si="631"/>
        <v>0</v>
      </c>
      <c r="DK214" s="168">
        <f t="shared" ca="1" si="631"/>
        <v>0</v>
      </c>
      <c r="DL214" s="168">
        <f t="shared" ca="1" si="631"/>
        <v>0</v>
      </c>
      <c r="DM214" s="168" t="str">
        <f t="shared" ca="1" si="631"/>
        <v>-</v>
      </c>
      <c r="DN214" s="168" t="str">
        <f t="shared" ca="1" si="631"/>
        <v>-</v>
      </c>
      <c r="DO214" s="168" t="str">
        <f t="shared" ca="1" si="631"/>
        <v>-</v>
      </c>
      <c r="DP214" s="168" t="str">
        <f t="shared" ca="1" si="631"/>
        <v>-</v>
      </c>
      <c r="DQ214" s="168" t="str">
        <f t="shared" ca="1" si="631"/>
        <v>-</v>
      </c>
      <c r="DR214" s="168" t="str">
        <f t="shared" ca="1" si="631"/>
        <v>-</v>
      </c>
      <c r="DS214" s="168" t="str">
        <f t="shared" ca="1" si="631"/>
        <v>-</v>
      </c>
      <c r="DT214" s="168" t="str">
        <f t="shared" ca="1" si="631"/>
        <v>-</v>
      </c>
      <c r="DU214" s="168" t="str">
        <f t="shared" ca="1" si="631"/>
        <v>-</v>
      </c>
      <c r="DV214" s="168" t="str">
        <f t="shared" ca="1" si="631"/>
        <v>-</v>
      </c>
      <c r="DW214" s="168" t="str">
        <f t="shared" ca="1" si="631"/>
        <v>-</v>
      </c>
      <c r="DX214" s="10"/>
      <c r="DY214" s="168">
        <f t="shared" ca="1" si="631"/>
        <v>1</v>
      </c>
      <c r="DZ214" s="168" t="str">
        <f t="shared" ca="1" si="631"/>
        <v>-</v>
      </c>
      <c r="EA214" s="168" t="str">
        <f t="shared" ca="1" si="631"/>
        <v>-</v>
      </c>
      <c r="EB214" s="168" t="str">
        <f t="shared" ca="1" si="631"/>
        <v>-</v>
      </c>
      <c r="EC214" s="168" t="str">
        <f t="shared" ca="1" si="581"/>
        <v>-</v>
      </c>
      <c r="ED214" s="168" t="b">
        <f t="shared" ca="1" si="581"/>
        <v>0</v>
      </c>
      <c r="EE214" s="168" t="str">
        <f t="shared" ca="1" si="581"/>
        <v>-</v>
      </c>
      <c r="EF214" s="168">
        <f t="shared" ca="1" si="581"/>
        <v>0</v>
      </c>
      <c r="EG214" s="168" t="str">
        <f t="shared" ca="1" si="581"/>
        <v>-</v>
      </c>
      <c r="EH214" s="166" cm="1">
        <f t="array" aca="1" ref="EH214" ca="1">INDEX(i.rev,$K214,EH$15)</f>
        <v>1</v>
      </c>
      <c r="EI214" s="168">
        <f t="shared" ref="EI214:EX219" ca="1" si="632">OFFSET(EI$5,$B214,0)</f>
        <v>0</v>
      </c>
      <c r="EJ214" s="168">
        <f t="shared" ca="1" si="632"/>
        <v>1</v>
      </c>
      <c r="EK214" s="168">
        <f t="shared" ca="1" si="632"/>
        <v>0</v>
      </c>
      <c r="EL214" s="168">
        <f t="shared" ca="1" si="632"/>
        <v>1</v>
      </c>
      <c r="EM214" s="168">
        <f t="shared" ca="1" si="632"/>
        <v>1</v>
      </c>
      <c r="EN214" s="168">
        <f t="shared" ca="1" si="632"/>
        <v>1</v>
      </c>
      <c r="EO214" s="168">
        <f t="shared" ca="1" si="632"/>
        <v>0</v>
      </c>
      <c r="EP214" s="168">
        <f t="shared" ca="1" si="632"/>
        <v>0</v>
      </c>
      <c r="EQ214" s="168">
        <f t="shared" ca="1" si="632"/>
        <v>0</v>
      </c>
      <c r="ER214" s="168">
        <f t="shared" ca="1" si="632"/>
        <v>0</v>
      </c>
      <c r="ES214" s="168">
        <f t="shared" ca="1" si="632"/>
        <v>0</v>
      </c>
      <c r="ET214" s="168">
        <f t="shared" ca="1" si="632"/>
        <v>0</v>
      </c>
      <c r="EU214" s="168">
        <f t="shared" ca="1" si="632"/>
        <v>0</v>
      </c>
      <c r="EV214" s="168">
        <f t="shared" ca="1" si="632"/>
        <v>0</v>
      </c>
      <c r="EW214" s="168">
        <f t="shared" ca="1" si="632"/>
        <v>0</v>
      </c>
      <c r="EX214" s="168">
        <f t="shared" ca="1" si="632"/>
        <v>0</v>
      </c>
      <c r="EY214" s="166" cm="1">
        <f t="array" aca="1" ref="EY214" ca="1">INDEX(i.rev,$K214,EY$15)</f>
        <v>0</v>
      </c>
      <c r="EZ214" s="168">
        <f t="shared" ca="1" si="583"/>
        <v>0</v>
      </c>
      <c r="FA214" s="166" cm="1">
        <f t="array" aca="1" ref="FA214" ca="1">INDEX(i.rev,$K214,FA$15)</f>
        <v>1</v>
      </c>
      <c r="FB214" s="168">
        <f t="shared" ref="FB214:GG219" ca="1" si="633">OFFSET(FB$5,$B214,0)</f>
        <v>0</v>
      </c>
      <c r="FC214" s="168">
        <f t="shared" ca="1" si="633"/>
        <v>0</v>
      </c>
      <c r="FD214" s="168">
        <f t="shared" ca="1" si="633"/>
        <v>0</v>
      </c>
      <c r="FE214" s="168">
        <f t="shared" ca="1" si="633"/>
        <v>0</v>
      </c>
      <c r="FF214" s="168">
        <f t="shared" ca="1" si="633"/>
        <v>0</v>
      </c>
      <c r="FG214" s="168">
        <f t="shared" ca="1" si="633"/>
        <v>0</v>
      </c>
      <c r="FH214" s="168">
        <f t="shared" ca="1" si="633"/>
        <v>0</v>
      </c>
      <c r="FI214" s="10"/>
      <c r="FJ214" s="168" t="str">
        <f t="shared" ca="1" si="633"/>
        <v>-</v>
      </c>
      <c r="FK214" s="168" t="str">
        <f t="shared" ca="1" si="633"/>
        <v>-</v>
      </c>
      <c r="FL214" s="168" t="str">
        <f t="shared" ca="1" si="633"/>
        <v>-</v>
      </c>
      <c r="FM214" s="168" t="str">
        <f t="shared" ca="1" si="633"/>
        <v>-</v>
      </c>
      <c r="FN214" s="168" t="str">
        <f t="shared" ca="1" si="633"/>
        <v>-</v>
      </c>
      <c r="FO214" s="166" t="b">
        <f t="shared" ca="1" si="586"/>
        <v>0</v>
      </c>
      <c r="FP214" s="166" t="b">
        <f t="shared" ca="1" si="586"/>
        <v>0</v>
      </c>
      <c r="FQ214" s="166" t="b">
        <f t="shared" ca="1" si="586"/>
        <v>1</v>
      </c>
      <c r="FR214" s="168">
        <f t="shared" ca="1" si="633"/>
        <v>0</v>
      </c>
      <c r="FS214" s="166">
        <f t="shared" ca="1" si="587"/>
        <v>1</v>
      </c>
      <c r="FT214" s="166">
        <f t="shared" ca="1" si="587"/>
        <v>1</v>
      </c>
      <c r="FU214" s="168" t="str">
        <f t="shared" ca="1" si="633"/>
        <v>-</v>
      </c>
      <c r="FV214" s="168" t="str">
        <f t="shared" ca="1" si="633"/>
        <v>-</v>
      </c>
      <c r="FW214" s="168" t="str">
        <f t="shared" ca="1" si="633"/>
        <v>-</v>
      </c>
      <c r="FX214" s="168" t="str">
        <f t="shared" ca="1" si="633"/>
        <v>-</v>
      </c>
      <c r="FY214" s="168" t="str">
        <f t="shared" ca="1" si="633"/>
        <v>-</v>
      </c>
      <c r="FZ214" s="168" t="str">
        <f t="shared" ca="1" si="633"/>
        <v>-</v>
      </c>
      <c r="GA214" s="168" t="str">
        <f t="shared" ca="1" si="633"/>
        <v>-</v>
      </c>
      <c r="GB214" s="168" t="str">
        <f t="shared" ca="1" si="633"/>
        <v>-</v>
      </c>
      <c r="GC214" s="168" t="str">
        <f t="shared" ca="1" si="633"/>
        <v>-</v>
      </c>
      <c r="GD214" s="168" t="b">
        <f t="shared" ca="1" si="633"/>
        <v>1</v>
      </c>
      <c r="GE214" s="168" t="str">
        <f t="shared" ca="1" si="633"/>
        <v>-</v>
      </c>
      <c r="GF214" s="168" t="str">
        <f t="shared" ca="1" si="633"/>
        <v>-</v>
      </c>
      <c r="GG214" s="168" t="str">
        <f t="shared" ca="1" si="633"/>
        <v>-</v>
      </c>
      <c r="GH214" s="168" t="str">
        <f t="shared" ca="1" si="588"/>
        <v>-</v>
      </c>
      <c r="GI214" s="168" t="str">
        <f t="shared" ca="1" si="588"/>
        <v>-</v>
      </c>
      <c r="GJ214" s="168" t="str">
        <f t="shared" ca="1" si="588"/>
        <v>-</v>
      </c>
      <c r="GK214" s="168" t="str">
        <f t="shared" ca="1" si="588"/>
        <v>-</v>
      </c>
      <c r="GL214" s="168" t="str">
        <f t="shared" ca="1" si="588"/>
        <v>-</v>
      </c>
      <c r="GM214" s="168" t="str">
        <f t="shared" ca="1" si="588"/>
        <v>-</v>
      </c>
      <c r="GN214" s="168" t="str">
        <f t="shared" ca="1" si="588"/>
        <v>-</v>
      </c>
      <c r="GO214" s="168" t="str">
        <f t="shared" ca="1" si="588"/>
        <v>-</v>
      </c>
      <c r="GP214" s="168" t="str">
        <f t="shared" ca="1" si="588"/>
        <v>-</v>
      </c>
      <c r="GQ214" s="168" t="str">
        <f t="shared" ca="1" si="588"/>
        <v>-</v>
      </c>
      <c r="GR214" s="168" t="str">
        <f t="shared" ca="1" si="588"/>
        <v>-</v>
      </c>
      <c r="GS214" s="168">
        <f t="shared" ca="1" si="588"/>
        <v>500</v>
      </c>
      <c r="GT214" s="168">
        <f t="shared" ca="1" si="588"/>
        <v>500</v>
      </c>
      <c r="GU214" s="168" t="str">
        <f t="shared" ca="1" si="588"/>
        <v>-</v>
      </c>
      <c r="GV214" s="168" t="str">
        <f t="shared" ca="1" si="588"/>
        <v>-</v>
      </c>
      <c r="GW214" s="168" t="str">
        <f t="shared" ca="1" si="588"/>
        <v>-</v>
      </c>
      <c r="GX214" s="168" t="str">
        <f t="shared" ref="GX214:HM219" ca="1" si="634">OFFSET(GX$5,$B214,0)</f>
        <v>-</v>
      </c>
      <c r="GY214" s="168" t="str">
        <f t="shared" ca="1" si="634"/>
        <v>-</v>
      </c>
      <c r="GZ214" s="168" t="str">
        <f t="shared" ca="1" si="634"/>
        <v>-</v>
      </c>
      <c r="HA214" s="168" t="str">
        <f t="shared" ca="1" si="634"/>
        <v>-</v>
      </c>
      <c r="HB214" s="168" t="str">
        <f t="shared" ca="1" si="634"/>
        <v>-</v>
      </c>
      <c r="HC214" s="168" t="str">
        <f t="shared" ca="1" si="634"/>
        <v>-</v>
      </c>
      <c r="HD214" s="168" t="str">
        <f t="shared" ca="1" si="634"/>
        <v>-</v>
      </c>
      <c r="HE214" s="168" t="str">
        <f t="shared" ca="1" si="634"/>
        <v>-</v>
      </c>
      <c r="HF214" s="168" t="str">
        <f t="shared" ca="1" si="634"/>
        <v>-</v>
      </c>
      <c r="HG214" s="168" t="str">
        <f t="shared" ca="1" si="634"/>
        <v>-</v>
      </c>
      <c r="HH214" s="168" t="str">
        <f t="shared" ca="1" si="634"/>
        <v>-</v>
      </c>
      <c r="HI214" s="168" t="str">
        <f t="shared" ca="1" si="634"/>
        <v>-</v>
      </c>
      <c r="HJ214" s="168" t="str">
        <f t="shared" ca="1" si="634"/>
        <v>-</v>
      </c>
      <c r="HK214" s="168" t="str">
        <f t="shared" ca="1" si="634"/>
        <v>-</v>
      </c>
      <c r="HL214" s="168" t="str">
        <f t="shared" ca="1" si="634"/>
        <v>-</v>
      </c>
      <c r="HM214" s="168" t="str">
        <f t="shared" ca="1" si="634"/>
        <v>-</v>
      </c>
      <c r="HN214" s="168" t="str">
        <f t="shared" ca="1" si="621"/>
        <v>-</v>
      </c>
      <c r="HO214" s="168" t="str">
        <f t="shared" ca="1" si="621"/>
        <v>-</v>
      </c>
      <c r="HP214" s="168" t="str">
        <f t="shared" ca="1" si="621"/>
        <v>-</v>
      </c>
      <c r="HQ214" s="168" t="str">
        <f t="shared" ca="1" si="621"/>
        <v>-</v>
      </c>
      <c r="HR214" s="168" t="str">
        <f t="shared" ca="1" si="621"/>
        <v>-</v>
      </c>
      <c r="HS214" s="168" t="str">
        <f t="shared" ca="1" si="621"/>
        <v>-</v>
      </c>
      <c r="HT214" s="168" t="str">
        <f t="shared" ca="1" si="621"/>
        <v>-</v>
      </c>
      <c r="HU214" s="168" t="str">
        <f t="shared" ca="1" si="621"/>
        <v>-</v>
      </c>
      <c r="HV214" s="168" t="str">
        <f t="shared" ca="1" si="621"/>
        <v>-</v>
      </c>
      <c r="HW214" s="168" t="str">
        <f t="shared" ca="1" si="621"/>
        <v>-</v>
      </c>
      <c r="HX214" s="168" t="str">
        <f t="shared" ca="1" si="621"/>
        <v>-</v>
      </c>
      <c r="HY214" s="168" t="str">
        <f t="shared" ca="1" si="621"/>
        <v>-</v>
      </c>
      <c r="HZ214" s="168" t="str">
        <f t="shared" ca="1" si="621"/>
        <v>-</v>
      </c>
      <c r="IA214" s="168" t="str">
        <f t="shared" ca="1" si="621"/>
        <v>-</v>
      </c>
      <c r="IB214" s="168" t="str">
        <f t="shared" ca="1" si="621"/>
        <v>-</v>
      </c>
      <c r="IC214" s="168" t="str">
        <f t="shared" ca="1" si="621"/>
        <v>-</v>
      </c>
      <c r="ID214" s="168" t="str">
        <f t="shared" ca="1" si="621"/>
        <v>-</v>
      </c>
      <c r="IE214" s="168" t="str">
        <f t="shared" ca="1" si="621"/>
        <v>-</v>
      </c>
      <c r="IF214" s="168" t="str">
        <f t="shared" ca="1" si="621"/>
        <v>-</v>
      </c>
      <c r="IG214" s="168" t="str">
        <f t="shared" ca="1" si="621"/>
        <v>-</v>
      </c>
      <c r="IH214" s="168" t="str">
        <f t="shared" ca="1" si="621"/>
        <v>-</v>
      </c>
      <c r="II214" s="168" t="str">
        <f t="shared" ca="1" si="621"/>
        <v>-</v>
      </c>
      <c r="IJ214" s="168" t="str">
        <f t="shared" ca="1" si="621"/>
        <v>-</v>
      </c>
      <c r="IK214" s="168" t="str">
        <f t="shared" ca="1" si="621"/>
        <v>-</v>
      </c>
      <c r="IL214" s="168" t="str">
        <f t="shared" ca="1" si="621"/>
        <v>-</v>
      </c>
      <c r="IM214" s="168" t="str">
        <f t="shared" ca="1" si="621"/>
        <v>-</v>
      </c>
      <c r="IN214" s="168" t="str">
        <f t="shared" ca="1" si="621"/>
        <v>-</v>
      </c>
      <c r="IO214" s="168" t="str">
        <f t="shared" ca="1" si="621"/>
        <v>-</v>
      </c>
      <c r="IP214" s="168" t="str">
        <f t="shared" ca="1" si="591"/>
        <v>-</v>
      </c>
      <c r="IQ214" s="168" t="str">
        <f t="shared" ca="1" si="591"/>
        <v>-</v>
      </c>
      <c r="IR214" s="168" t="str">
        <f t="shared" ca="1" si="591"/>
        <v>-</v>
      </c>
      <c r="IS214" s="168" t="str">
        <f t="shared" ca="1" si="591"/>
        <v>-</v>
      </c>
      <c r="IT214" s="168" t="str">
        <f t="shared" ca="1" si="591"/>
        <v>-</v>
      </c>
      <c r="IU214" s="168" t="str">
        <f t="shared" ca="1" si="591"/>
        <v>-</v>
      </c>
      <c r="IV214" s="168" t="str">
        <f t="shared" ca="1" si="591"/>
        <v>-</v>
      </c>
      <c r="IW214" s="168" t="str">
        <f t="shared" ca="1" si="591"/>
        <v>-</v>
      </c>
      <c r="IX214" s="168" t="str">
        <f t="shared" ca="1" si="591"/>
        <v>-</v>
      </c>
      <c r="IY214" s="168" t="str">
        <f t="shared" ca="1" si="591"/>
        <v>-</v>
      </c>
      <c r="IZ214" s="10"/>
      <c r="JA214" s="166">
        <f t="shared" ca="1" si="592"/>
        <v>4.4999999999999998E-2</v>
      </c>
      <c r="JB214" s="166">
        <f t="shared" ca="1" si="593"/>
        <v>4.4999999999999998E-2</v>
      </c>
      <c r="JC214" s="168">
        <f t="shared" ref="JC214:KI219" ca="1" si="635">OFFSET(JC$5,$B214,0)</f>
        <v>1</v>
      </c>
      <c r="JD214" s="168">
        <f t="shared" ca="1" si="635"/>
        <v>0</v>
      </c>
      <c r="JE214" s="168">
        <f t="shared" ca="1" si="635"/>
        <v>1</v>
      </c>
      <c r="JF214" s="168">
        <f t="shared" ca="1" si="635"/>
        <v>1</v>
      </c>
      <c r="JG214" s="168">
        <f t="shared" ca="1" si="635"/>
        <v>0</v>
      </c>
      <c r="JH214" s="168">
        <f t="shared" ca="1" si="635"/>
        <v>70</v>
      </c>
      <c r="JI214" s="168">
        <f t="shared" ca="1" si="635"/>
        <v>50</v>
      </c>
      <c r="JJ214" s="168">
        <f t="shared" ca="1" si="635"/>
        <v>70</v>
      </c>
      <c r="JK214" s="168">
        <f t="shared" ca="1" si="635"/>
        <v>50</v>
      </c>
      <c r="JL214" s="166">
        <f t="shared" si="595"/>
        <v>1</v>
      </c>
      <c r="JM214" s="166">
        <f t="shared" si="596"/>
        <v>1</v>
      </c>
      <c r="JN214" s="166">
        <f t="shared" si="597"/>
        <v>1</v>
      </c>
      <c r="JO214" s="166">
        <f t="shared" ca="1" si="598"/>
        <v>1</v>
      </c>
      <c r="JP214" s="166">
        <f t="shared" ca="1" si="598"/>
        <v>1</v>
      </c>
      <c r="JQ214" s="168">
        <f t="shared" ca="1" si="635"/>
        <v>1</v>
      </c>
      <c r="JR214" s="10"/>
      <c r="JS214" s="168">
        <f t="shared" ca="1" si="635"/>
        <v>1</v>
      </c>
      <c r="JT214" s="166">
        <f t="shared" ca="1" si="599"/>
        <v>1</v>
      </c>
      <c r="JU214" s="168">
        <f t="shared" ca="1" si="635"/>
        <v>1</v>
      </c>
      <c r="JV214" s="168">
        <f t="shared" ca="1" si="635"/>
        <v>1</v>
      </c>
      <c r="JW214" s="168">
        <f t="shared" ca="1" si="635"/>
        <v>1</v>
      </c>
      <c r="JX214" s="168">
        <f t="shared" ca="1" si="635"/>
        <v>1</v>
      </c>
      <c r="JY214" s="168">
        <f t="shared" ca="1" si="635"/>
        <v>1</v>
      </c>
      <c r="JZ214" s="168">
        <f t="shared" ca="1" si="635"/>
        <v>1</v>
      </c>
      <c r="KA214" s="166">
        <f t="shared" ca="1" si="602"/>
        <v>1</v>
      </c>
      <c r="KB214" s="166">
        <f t="shared" ca="1" si="603"/>
        <v>1</v>
      </c>
      <c r="KC214" s="166">
        <f t="shared" ca="1" si="604"/>
        <v>1</v>
      </c>
      <c r="KD214" s="166">
        <f t="shared" ca="1" si="605"/>
        <v>500000</v>
      </c>
      <c r="KE214" s="168" t="str">
        <f t="shared" ca="1" si="606"/>
        <v>-</v>
      </c>
      <c r="KF214" s="166" t="str">
        <f t="shared" ca="1" si="607"/>
        <v>-</v>
      </c>
      <c r="KG214" s="166" t="str">
        <f t="shared" ca="1" si="608"/>
        <v>-</v>
      </c>
      <c r="KH214" s="166" t="b">
        <f t="shared" ca="1" si="609"/>
        <v>0</v>
      </c>
      <c r="KI214" s="168">
        <f t="shared" ca="1" si="635"/>
        <v>0</v>
      </c>
      <c r="KJ214" s="27">
        <v>0</v>
      </c>
    </row>
    <row r="215" spans="1:296" s="148" customFormat="1" outlineLevel="1">
      <c r="A215" s="126">
        <f t="shared" si="13"/>
        <v>210</v>
      </c>
      <c r="B215" s="126">
        <f t="shared" si="610"/>
        <v>13</v>
      </c>
      <c r="C215" s="148">
        <f t="shared" si="616"/>
        <v>1002</v>
      </c>
      <c r="D215" s="148" t="s">
        <v>884</v>
      </c>
      <c r="E215" s="148" t="b">
        <f t="shared" si="611"/>
        <v>0</v>
      </c>
      <c r="F215" s="148" t="b">
        <v>0</v>
      </c>
      <c r="G215" s="148" t="b">
        <f t="shared" si="612"/>
        <v>0</v>
      </c>
      <c r="H215" s="144">
        <f t="shared" ref="H215:Y223" ca="1" si="636">OFFSET(H215,-1,0)</f>
        <v>3</v>
      </c>
      <c r="I215" s="32">
        <v>2</v>
      </c>
      <c r="J215" s="32">
        <v>3</v>
      </c>
      <c r="K215" s="144">
        <f t="shared" ca="1" si="636"/>
        <v>1</v>
      </c>
      <c r="L215" s="144">
        <f t="shared" ca="1" si="636"/>
        <v>1</v>
      </c>
      <c r="M215" s="144">
        <f t="shared" ca="1" si="636"/>
        <v>2</v>
      </c>
      <c r="N215" s="144">
        <f t="shared" ca="1" si="636"/>
        <v>1</v>
      </c>
      <c r="O215" s="144">
        <f t="shared" ca="1" si="636"/>
        <v>1</v>
      </c>
      <c r="P215" s="144">
        <f t="shared" ca="1" si="636"/>
        <v>1</v>
      </c>
      <c r="Q215" s="144">
        <f t="shared" ca="1" si="636"/>
        <v>1</v>
      </c>
      <c r="R215" s="144">
        <f t="shared" ca="1" si="636"/>
        <v>2</v>
      </c>
      <c r="S215" s="144">
        <f t="shared" ca="1" si="636"/>
        <v>1</v>
      </c>
      <c r="T215" s="144">
        <f t="shared" ca="1" si="636"/>
        <v>1</v>
      </c>
      <c r="U215" s="144">
        <f t="shared" ca="1" si="636"/>
        <v>1</v>
      </c>
      <c r="V215" s="32">
        <v>2</v>
      </c>
      <c r="W215" s="32">
        <v>2</v>
      </c>
      <c r="X215" s="32">
        <v>2</v>
      </c>
      <c r="Y215" s="144">
        <f t="shared" ca="1" si="636"/>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00015 Price DSP RiskCARA-high Overdraw500000 CropgrazeFALSE WP070p MP070p GP070p (F33N11)</v>
      </c>
      <c r="AB215" s="10" t="str">
        <f ca="1">IF(COUNTIF(AA$5:AA215,AA215)=1,"-","Dup")</f>
        <v>-</v>
      </c>
      <c r="AC215" s="10"/>
      <c r="AD215" s="168" t="str">
        <f t="shared" ca="1" si="572"/>
        <v>-</v>
      </c>
      <c r="AE215" s="168" t="str">
        <f t="shared" ca="1" si="572"/>
        <v>-</v>
      </c>
      <c r="AF215" s="168" t="str">
        <f t="shared" ca="1" si="572"/>
        <v>-</v>
      </c>
      <c r="AG215" s="168" t="str">
        <f t="shared" ca="1" si="572"/>
        <v>-</v>
      </c>
      <c r="AH215" s="168" t="str">
        <f t="shared" ca="1" si="572"/>
        <v>-</v>
      </c>
      <c r="AI215" s="168" t="b">
        <f t="shared" ca="1" si="572"/>
        <v>1</v>
      </c>
      <c r="AJ215" s="10"/>
      <c r="AK215" s="166" t="b">
        <f t="shared" si="573"/>
        <v>0</v>
      </c>
      <c r="AL215" s="166" t="str">
        <f t="shared" si="573"/>
        <v>-</v>
      </c>
      <c r="AM215" s="166" t="b">
        <f t="shared" si="573"/>
        <v>0</v>
      </c>
      <c r="AN215" s="166" t="b">
        <f t="shared" si="573"/>
        <v>1</v>
      </c>
      <c r="AO215" s="166" t="b">
        <f t="shared" si="573"/>
        <v>0</v>
      </c>
      <c r="AP215" s="166" t="b">
        <f t="shared" si="573"/>
        <v>0</v>
      </c>
      <c r="AQ215" s="166">
        <f t="shared" ca="1" si="574"/>
        <v>0</v>
      </c>
      <c r="AR215" s="166" t="b">
        <f t="shared" si="628"/>
        <v>1</v>
      </c>
      <c r="AS215" s="166" t="b">
        <f t="shared" si="628"/>
        <v>1</v>
      </c>
      <c r="AT215" s="166">
        <f t="shared" si="628"/>
        <v>1</v>
      </c>
      <c r="AU215" s="166">
        <f t="shared" si="628"/>
        <v>5.0000000000000004E-6</v>
      </c>
      <c r="AV215" s="166" t="str">
        <f t="shared" si="628"/>
        <v>-</v>
      </c>
      <c r="AW215" s="10"/>
      <c r="AX215" s="166" t="b">
        <f t="shared" si="576"/>
        <v>1</v>
      </c>
      <c r="AY215" s="168" t="b">
        <f t="shared" ca="1" si="577"/>
        <v>1</v>
      </c>
      <c r="AZ215" s="168" t="b">
        <f t="shared" ca="1" si="577"/>
        <v>1</v>
      </c>
      <c r="BA215" s="167">
        <f t="shared" ca="1" si="578"/>
        <v>3210</v>
      </c>
      <c r="BB215" s="168" t="str">
        <f t="shared" ca="1" si="630"/>
        <v>-</v>
      </c>
      <c r="BC215" s="168" t="str">
        <f t="shared" ca="1" si="630"/>
        <v>-</v>
      </c>
      <c r="BD215" s="168" t="str">
        <f t="shared" ca="1" si="630"/>
        <v>-</v>
      </c>
      <c r="BE215" s="168" t="str">
        <f t="shared" ca="1" si="630"/>
        <v>-</v>
      </c>
      <c r="BF215" s="168" t="str">
        <f t="shared" ca="1" si="630"/>
        <v>-</v>
      </c>
      <c r="BG215" s="168">
        <f t="shared" ca="1" si="630"/>
        <v>1</v>
      </c>
      <c r="BH215" s="168">
        <f t="shared" ca="1" si="630"/>
        <v>1</v>
      </c>
      <c r="BI215" s="168" t="str">
        <f t="shared" ca="1" si="630"/>
        <v>-</v>
      </c>
      <c r="BJ215" s="168" t="str">
        <f t="shared" ca="1" si="630"/>
        <v>-</v>
      </c>
      <c r="BK215" s="10"/>
      <c r="BL215" s="168" t="str">
        <f t="shared" ca="1" si="630"/>
        <v>-</v>
      </c>
      <c r="BM215" s="168" t="str">
        <f t="shared" ca="1" si="630"/>
        <v>-</v>
      </c>
      <c r="BN215" s="168" t="str">
        <f t="shared" ca="1" si="630"/>
        <v>-</v>
      </c>
      <c r="BO215" s="168" t="str">
        <f t="shared" ca="1" si="630"/>
        <v>-</v>
      </c>
      <c r="BP215" s="168" t="str">
        <f t="shared" ca="1" si="630"/>
        <v>-</v>
      </c>
      <c r="BQ215" s="168" t="str">
        <f t="shared" ca="1" si="630"/>
        <v>-</v>
      </c>
      <c r="BR215" s="168" t="str">
        <f t="shared" ca="1" si="630"/>
        <v>-</v>
      </c>
      <c r="BS215" s="168" t="str">
        <f t="shared" ca="1" si="630"/>
        <v>-</v>
      </c>
      <c r="BT215" s="168" t="str">
        <f t="shared" ca="1" si="630"/>
        <v>-</v>
      </c>
      <c r="BU215" s="168" t="str">
        <f t="shared" ca="1" si="630"/>
        <v>-</v>
      </c>
      <c r="BV215" s="168" t="str">
        <f t="shared" ca="1" si="630"/>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31"/>
        <v>-</v>
      </c>
      <c r="CI215" s="168" t="str">
        <f t="shared" ca="1" si="631"/>
        <v>-</v>
      </c>
      <c r="CJ215" s="168" t="str">
        <f t="shared" ca="1" si="631"/>
        <v>-</v>
      </c>
      <c r="CK215" s="168" t="str">
        <f t="shared" ca="1" si="631"/>
        <v>-</v>
      </c>
      <c r="CL215" s="168" t="str">
        <f t="shared" ca="1" si="631"/>
        <v>-</v>
      </c>
      <c r="CM215" s="168" t="str">
        <f t="shared" ca="1" si="631"/>
        <v>-</v>
      </c>
      <c r="CN215" s="168" t="str">
        <f t="shared" ca="1" si="631"/>
        <v>-</v>
      </c>
      <c r="CO215" s="168" t="str">
        <f t="shared" ca="1" si="631"/>
        <v>-</v>
      </c>
      <c r="CP215" s="168">
        <f t="shared" ca="1" si="631"/>
        <v>1</v>
      </c>
      <c r="CQ215" s="168">
        <f t="shared" ca="1" si="631"/>
        <v>1</v>
      </c>
      <c r="CR215" s="168">
        <f t="shared" ca="1" si="631"/>
        <v>0</v>
      </c>
      <c r="CS215" s="168" t="str">
        <f t="shared" ca="1" si="631"/>
        <v>-</v>
      </c>
      <c r="CT215" s="168" t="str">
        <f t="shared" ca="1" si="631"/>
        <v>-</v>
      </c>
      <c r="CU215" s="168" t="str">
        <f t="shared" ca="1" si="631"/>
        <v>-</v>
      </c>
      <c r="CV215" s="168" t="str">
        <f t="shared" ca="1" si="631"/>
        <v>-</v>
      </c>
      <c r="CW215" s="168" t="str">
        <f t="shared" ca="1" si="631"/>
        <v>-</v>
      </c>
      <c r="CX215" s="168" t="str">
        <f t="shared" ca="1" si="631"/>
        <v>-</v>
      </c>
      <c r="CY215" s="168" t="str">
        <f t="shared" ca="1" si="631"/>
        <v>-</v>
      </c>
      <c r="CZ215" s="168">
        <f t="shared" ca="1" si="631"/>
        <v>0</v>
      </c>
      <c r="DA215" s="168" t="str">
        <f t="shared" ca="1" si="631"/>
        <v>-</v>
      </c>
      <c r="DB215" s="168" t="str">
        <f t="shared" ca="1" si="631"/>
        <v>-</v>
      </c>
      <c r="DC215" s="168" t="str">
        <f t="shared" ca="1" si="631"/>
        <v>-</v>
      </c>
      <c r="DD215" s="168" t="str">
        <f t="shared" ca="1" si="631"/>
        <v>-</v>
      </c>
      <c r="DE215" s="168" t="str">
        <f t="shared" ca="1" si="631"/>
        <v>-</v>
      </c>
      <c r="DF215" s="168">
        <f t="shared" ca="1" si="631"/>
        <v>0</v>
      </c>
      <c r="DG215" s="168">
        <f t="shared" ca="1" si="631"/>
        <v>0</v>
      </c>
      <c r="DH215" s="168">
        <f t="shared" ca="1" si="631"/>
        <v>0</v>
      </c>
      <c r="DI215" s="168">
        <f t="shared" ca="1" si="631"/>
        <v>0</v>
      </c>
      <c r="DJ215" s="168">
        <f t="shared" ca="1" si="631"/>
        <v>0</v>
      </c>
      <c r="DK215" s="168">
        <f t="shared" ca="1" si="631"/>
        <v>0</v>
      </c>
      <c r="DL215" s="168">
        <f t="shared" ca="1" si="631"/>
        <v>0</v>
      </c>
      <c r="DM215" s="168" t="str">
        <f t="shared" ca="1" si="631"/>
        <v>-</v>
      </c>
      <c r="DN215" s="168" t="str">
        <f t="shared" ca="1" si="631"/>
        <v>-</v>
      </c>
      <c r="DO215" s="168" t="str">
        <f t="shared" ca="1" si="631"/>
        <v>-</v>
      </c>
      <c r="DP215" s="168" t="str">
        <f t="shared" ca="1" si="631"/>
        <v>-</v>
      </c>
      <c r="DQ215" s="168" t="str">
        <f t="shared" ca="1" si="631"/>
        <v>-</v>
      </c>
      <c r="DR215" s="168" t="str">
        <f t="shared" ca="1" si="631"/>
        <v>-</v>
      </c>
      <c r="DS215" s="168" t="str">
        <f t="shared" ca="1" si="631"/>
        <v>-</v>
      </c>
      <c r="DT215" s="168" t="str">
        <f t="shared" ca="1" si="631"/>
        <v>-</v>
      </c>
      <c r="DU215" s="168" t="str">
        <f t="shared" ca="1" si="631"/>
        <v>-</v>
      </c>
      <c r="DV215" s="168" t="str">
        <f t="shared" ca="1" si="631"/>
        <v>-</v>
      </c>
      <c r="DW215" s="168" t="str">
        <f t="shared" ca="1" si="631"/>
        <v>-</v>
      </c>
      <c r="DX215" s="10"/>
      <c r="DY215" s="168">
        <f t="shared" ca="1" si="631"/>
        <v>1</v>
      </c>
      <c r="DZ215" s="168" t="str">
        <f t="shared" ca="1" si="631"/>
        <v>-</v>
      </c>
      <c r="EA215" s="168" t="str">
        <f t="shared" ca="1" si="631"/>
        <v>-</v>
      </c>
      <c r="EB215" s="168" t="str">
        <f t="shared" ca="1" si="631"/>
        <v>-</v>
      </c>
      <c r="EC215" s="168" t="str">
        <f t="shared" ca="1" si="581"/>
        <v>-</v>
      </c>
      <c r="ED215" s="168" t="b">
        <f t="shared" ca="1" si="581"/>
        <v>0</v>
      </c>
      <c r="EE215" s="168" t="str">
        <f t="shared" ca="1" si="581"/>
        <v>-</v>
      </c>
      <c r="EF215" s="168">
        <f t="shared" ca="1" si="581"/>
        <v>0</v>
      </c>
      <c r="EG215" s="168" t="str">
        <f t="shared" ca="1" si="581"/>
        <v>-</v>
      </c>
      <c r="EH215" s="166" cm="1">
        <f t="array" aca="1" ref="EH215" ca="1">INDEX(i.rev,$K215,EH$15)</f>
        <v>1</v>
      </c>
      <c r="EI215" s="168">
        <f t="shared" ca="1" si="632"/>
        <v>0</v>
      </c>
      <c r="EJ215" s="168">
        <f t="shared" ca="1" si="632"/>
        <v>1</v>
      </c>
      <c r="EK215" s="168">
        <f t="shared" ca="1" si="632"/>
        <v>0</v>
      </c>
      <c r="EL215" s="168">
        <f t="shared" ca="1" si="632"/>
        <v>1</v>
      </c>
      <c r="EM215" s="168">
        <f t="shared" ca="1" si="632"/>
        <v>1</v>
      </c>
      <c r="EN215" s="168">
        <f t="shared" ca="1" si="632"/>
        <v>1</v>
      </c>
      <c r="EO215" s="168">
        <f t="shared" ca="1" si="632"/>
        <v>0</v>
      </c>
      <c r="EP215" s="168">
        <f t="shared" ca="1" si="632"/>
        <v>0</v>
      </c>
      <c r="EQ215" s="168">
        <f t="shared" ca="1" si="632"/>
        <v>0</v>
      </c>
      <c r="ER215" s="168">
        <f t="shared" ca="1" si="632"/>
        <v>0</v>
      </c>
      <c r="ES215" s="168">
        <f t="shared" ca="1" si="632"/>
        <v>0</v>
      </c>
      <c r="ET215" s="168">
        <f t="shared" ca="1" si="632"/>
        <v>0</v>
      </c>
      <c r="EU215" s="168">
        <f t="shared" ca="1" si="632"/>
        <v>0</v>
      </c>
      <c r="EV215" s="168">
        <f t="shared" ca="1" si="632"/>
        <v>0</v>
      </c>
      <c r="EW215" s="168">
        <f t="shared" ca="1" si="632"/>
        <v>0</v>
      </c>
      <c r="EX215" s="168">
        <f t="shared" ca="1" si="632"/>
        <v>0</v>
      </c>
      <c r="EY215" s="166" cm="1">
        <f t="array" aca="1" ref="EY215" ca="1">INDEX(i.rev,$K215,EY$15)</f>
        <v>0</v>
      </c>
      <c r="EZ215" s="168">
        <f t="shared" ca="1" si="583"/>
        <v>0</v>
      </c>
      <c r="FA215" s="166" cm="1">
        <f t="array" aca="1" ref="FA215" ca="1">INDEX(i.rev,$K215,FA$15)</f>
        <v>1</v>
      </c>
      <c r="FB215" s="168">
        <f t="shared" ca="1" si="633"/>
        <v>0</v>
      </c>
      <c r="FC215" s="168">
        <f t="shared" ca="1" si="633"/>
        <v>0</v>
      </c>
      <c r="FD215" s="168">
        <f t="shared" ca="1" si="633"/>
        <v>0</v>
      </c>
      <c r="FE215" s="168">
        <f t="shared" ca="1" si="633"/>
        <v>0</v>
      </c>
      <c r="FF215" s="168">
        <f t="shared" ca="1" si="633"/>
        <v>0</v>
      </c>
      <c r="FG215" s="168">
        <f t="shared" ca="1" si="633"/>
        <v>0</v>
      </c>
      <c r="FH215" s="168">
        <f t="shared" ca="1" si="633"/>
        <v>0</v>
      </c>
      <c r="FI215" s="10"/>
      <c r="FJ215" s="168" t="str">
        <f t="shared" ca="1" si="633"/>
        <v>-</v>
      </c>
      <c r="FK215" s="168" t="str">
        <f t="shared" ca="1" si="633"/>
        <v>-</v>
      </c>
      <c r="FL215" s="168" t="str">
        <f t="shared" ca="1" si="633"/>
        <v>-</v>
      </c>
      <c r="FM215" s="168" t="str">
        <f t="shared" ca="1" si="633"/>
        <v>-</v>
      </c>
      <c r="FN215" s="168" t="str">
        <f t="shared" ca="1" si="633"/>
        <v>-</v>
      </c>
      <c r="FO215" s="166" t="b">
        <f t="shared" ca="1" si="586"/>
        <v>0</v>
      </c>
      <c r="FP215" s="166" t="b">
        <f t="shared" ca="1" si="586"/>
        <v>0</v>
      </c>
      <c r="FQ215" s="166" t="b">
        <f t="shared" ca="1" si="586"/>
        <v>1</v>
      </c>
      <c r="FR215" s="168">
        <f t="shared" ca="1" si="633"/>
        <v>0</v>
      </c>
      <c r="FS215" s="166">
        <f t="shared" ca="1" si="587"/>
        <v>1</v>
      </c>
      <c r="FT215" s="166">
        <f t="shared" ca="1" si="587"/>
        <v>1</v>
      </c>
      <c r="FU215" s="168" t="str">
        <f t="shared" ca="1" si="633"/>
        <v>-</v>
      </c>
      <c r="FV215" s="168" t="str">
        <f t="shared" ca="1" si="633"/>
        <v>-</v>
      </c>
      <c r="FW215" s="168" t="str">
        <f t="shared" ca="1" si="633"/>
        <v>-</v>
      </c>
      <c r="FX215" s="168" t="str">
        <f t="shared" ca="1" si="633"/>
        <v>-</v>
      </c>
      <c r="FY215" s="168" t="str">
        <f t="shared" ca="1" si="633"/>
        <v>-</v>
      </c>
      <c r="FZ215" s="168" t="str">
        <f t="shared" ca="1" si="633"/>
        <v>-</v>
      </c>
      <c r="GA215" s="168" t="str">
        <f t="shared" ca="1" si="633"/>
        <v>-</v>
      </c>
      <c r="GB215" s="168" t="str">
        <f t="shared" ca="1" si="633"/>
        <v>-</v>
      </c>
      <c r="GC215" s="168" t="str">
        <f t="shared" ca="1" si="633"/>
        <v>-</v>
      </c>
      <c r="GD215" s="168" t="b">
        <f t="shared" ca="1" si="633"/>
        <v>1</v>
      </c>
      <c r="GE215" s="168" t="str">
        <f t="shared" ca="1" si="633"/>
        <v>-</v>
      </c>
      <c r="GF215" s="168" t="str">
        <f t="shared" ca="1" si="633"/>
        <v>-</v>
      </c>
      <c r="GG215" s="168" t="str">
        <f t="shared" ca="1" si="633"/>
        <v>-</v>
      </c>
      <c r="GH215" s="168" t="str">
        <f t="shared" ca="1" si="588"/>
        <v>-</v>
      </c>
      <c r="GI215" s="168" t="str">
        <f t="shared" ca="1" si="588"/>
        <v>-</v>
      </c>
      <c r="GJ215" s="168" t="str">
        <f t="shared" ca="1" si="588"/>
        <v>-</v>
      </c>
      <c r="GK215" s="168" t="str">
        <f t="shared" ca="1" si="588"/>
        <v>-</v>
      </c>
      <c r="GL215" s="168" t="str">
        <f t="shared" ca="1" si="588"/>
        <v>-</v>
      </c>
      <c r="GM215" s="168" t="str">
        <f t="shared" ca="1" si="588"/>
        <v>-</v>
      </c>
      <c r="GN215" s="168" t="str">
        <f t="shared" ca="1" si="588"/>
        <v>-</v>
      </c>
      <c r="GO215" s="168" t="str">
        <f t="shared" ca="1" si="588"/>
        <v>-</v>
      </c>
      <c r="GP215" s="168" t="str">
        <f t="shared" ca="1" si="588"/>
        <v>-</v>
      </c>
      <c r="GQ215" s="168" t="str">
        <f t="shared" ca="1" si="588"/>
        <v>-</v>
      </c>
      <c r="GR215" s="168" t="str">
        <f t="shared" ca="1" si="588"/>
        <v>-</v>
      </c>
      <c r="GS215" s="168">
        <f t="shared" ca="1" si="588"/>
        <v>500</v>
      </c>
      <c r="GT215" s="168">
        <f t="shared" ca="1" si="588"/>
        <v>500</v>
      </c>
      <c r="GU215" s="168" t="str">
        <f t="shared" ca="1" si="588"/>
        <v>-</v>
      </c>
      <c r="GV215" s="168" t="str">
        <f t="shared" ca="1" si="588"/>
        <v>-</v>
      </c>
      <c r="GW215" s="168" t="str">
        <f t="shared" ca="1" si="588"/>
        <v>-</v>
      </c>
      <c r="GX215" s="168" t="str">
        <f t="shared" ca="1" si="634"/>
        <v>-</v>
      </c>
      <c r="GY215" s="168" t="str">
        <f t="shared" ca="1" si="634"/>
        <v>-</v>
      </c>
      <c r="GZ215" s="168" t="str">
        <f t="shared" ca="1" si="621"/>
        <v>-</v>
      </c>
      <c r="HA215" s="168" t="str">
        <f t="shared" ca="1" si="621"/>
        <v>-</v>
      </c>
      <c r="HB215" s="168" t="str">
        <f t="shared" ca="1" si="621"/>
        <v>-</v>
      </c>
      <c r="HC215" s="168" t="str">
        <f t="shared" ca="1" si="621"/>
        <v>-</v>
      </c>
      <c r="HD215" s="168" t="str">
        <f t="shared" ca="1" si="621"/>
        <v>-</v>
      </c>
      <c r="HE215" s="168" t="str">
        <f t="shared" ca="1" si="621"/>
        <v>-</v>
      </c>
      <c r="HF215" s="168" t="str">
        <f t="shared" ca="1" si="621"/>
        <v>-</v>
      </c>
      <c r="HG215" s="168" t="str">
        <f t="shared" ca="1" si="621"/>
        <v>-</v>
      </c>
      <c r="HH215" s="168" t="str">
        <f t="shared" ca="1" si="621"/>
        <v>-</v>
      </c>
      <c r="HI215" s="168" t="str">
        <f t="shared" ca="1" si="621"/>
        <v>-</v>
      </c>
      <c r="HJ215" s="168" t="str">
        <f t="shared" ca="1" si="621"/>
        <v>-</v>
      </c>
      <c r="HK215" s="168" t="str">
        <f t="shared" ca="1" si="621"/>
        <v>-</v>
      </c>
      <c r="HL215" s="168" t="str">
        <f t="shared" ca="1" si="621"/>
        <v>-</v>
      </c>
      <c r="HM215" s="168" t="str">
        <f t="shared" ca="1" si="621"/>
        <v>-</v>
      </c>
      <c r="HN215" s="168" t="str">
        <f t="shared" ca="1" si="621"/>
        <v>-</v>
      </c>
      <c r="HO215" s="168" t="str">
        <f t="shared" ca="1" si="621"/>
        <v>-</v>
      </c>
      <c r="HP215" s="168" t="str">
        <f t="shared" ca="1" si="621"/>
        <v>-</v>
      </c>
      <c r="HQ215" s="168" t="str">
        <f t="shared" ca="1" si="621"/>
        <v>-</v>
      </c>
      <c r="HR215" s="168" t="str">
        <f t="shared" ca="1" si="621"/>
        <v>-</v>
      </c>
      <c r="HS215" s="168" t="str">
        <f t="shared" ca="1" si="621"/>
        <v>-</v>
      </c>
      <c r="HT215" s="168" t="str">
        <f t="shared" ref="GZ215:IO221" ca="1" si="637">OFFSET(HT$5,$B215,0)</f>
        <v>-</v>
      </c>
      <c r="HU215" s="168" t="str">
        <f t="shared" ca="1" si="637"/>
        <v>-</v>
      </c>
      <c r="HV215" s="168" t="str">
        <f t="shared" ca="1" si="637"/>
        <v>-</v>
      </c>
      <c r="HW215" s="168" t="str">
        <f t="shared" ca="1" si="637"/>
        <v>-</v>
      </c>
      <c r="HX215" s="168" t="str">
        <f t="shared" ca="1" si="637"/>
        <v>-</v>
      </c>
      <c r="HY215" s="168" t="str">
        <f t="shared" ca="1" si="637"/>
        <v>-</v>
      </c>
      <c r="HZ215" s="168" t="str">
        <f t="shared" ca="1" si="637"/>
        <v>-</v>
      </c>
      <c r="IA215" s="168" t="str">
        <f t="shared" ca="1" si="637"/>
        <v>-</v>
      </c>
      <c r="IB215" s="168" t="str">
        <f t="shared" ca="1" si="637"/>
        <v>-</v>
      </c>
      <c r="IC215" s="168" t="str">
        <f t="shared" ca="1" si="637"/>
        <v>-</v>
      </c>
      <c r="ID215" s="168" t="str">
        <f t="shared" ca="1" si="637"/>
        <v>-</v>
      </c>
      <c r="IE215" s="168" t="str">
        <f t="shared" ca="1" si="637"/>
        <v>-</v>
      </c>
      <c r="IF215" s="168" t="str">
        <f t="shared" ca="1" si="637"/>
        <v>-</v>
      </c>
      <c r="IG215" s="168" t="str">
        <f t="shared" ca="1" si="637"/>
        <v>-</v>
      </c>
      <c r="IH215" s="168" t="str">
        <f t="shared" ca="1" si="637"/>
        <v>-</v>
      </c>
      <c r="II215" s="168" t="str">
        <f t="shared" ca="1" si="637"/>
        <v>-</v>
      </c>
      <c r="IJ215" s="168" t="str">
        <f t="shared" ca="1" si="637"/>
        <v>-</v>
      </c>
      <c r="IK215" s="168" t="str">
        <f t="shared" ca="1" si="637"/>
        <v>-</v>
      </c>
      <c r="IL215" s="168" t="str">
        <f t="shared" ca="1" si="637"/>
        <v>-</v>
      </c>
      <c r="IM215" s="168" t="str">
        <f t="shared" ca="1" si="637"/>
        <v>-</v>
      </c>
      <c r="IN215" s="168" t="str">
        <f t="shared" ca="1" si="637"/>
        <v>-</v>
      </c>
      <c r="IO215" s="168" t="str">
        <f t="shared" ca="1" si="637"/>
        <v>-</v>
      </c>
      <c r="IP215" s="168" t="str">
        <f t="shared" ca="1" si="591"/>
        <v>-</v>
      </c>
      <c r="IQ215" s="168" t="str">
        <f t="shared" ca="1" si="591"/>
        <v>-</v>
      </c>
      <c r="IR215" s="168" t="str">
        <f t="shared" ca="1" si="591"/>
        <v>-</v>
      </c>
      <c r="IS215" s="168" t="str">
        <f t="shared" ca="1" si="591"/>
        <v>-</v>
      </c>
      <c r="IT215" s="168" t="str">
        <f t="shared" ca="1" si="591"/>
        <v>-</v>
      </c>
      <c r="IU215" s="168" t="str">
        <f t="shared" ca="1" si="591"/>
        <v>-</v>
      </c>
      <c r="IV215" s="168" t="str">
        <f t="shared" ca="1" si="591"/>
        <v>-</v>
      </c>
      <c r="IW215" s="168" t="str">
        <f t="shared" ca="1" si="591"/>
        <v>-</v>
      </c>
      <c r="IX215" s="168" t="str">
        <f t="shared" ca="1" si="591"/>
        <v>-</v>
      </c>
      <c r="IY215" s="168" t="str">
        <f t="shared" ca="1" si="591"/>
        <v>-</v>
      </c>
      <c r="IZ215" s="10"/>
      <c r="JA215" s="166">
        <f t="shared" ca="1" si="592"/>
        <v>4.4999999999999998E-2</v>
      </c>
      <c r="JB215" s="166">
        <f t="shared" ca="1" si="593"/>
        <v>4.4999999999999998E-2</v>
      </c>
      <c r="JC215" s="168">
        <f t="shared" ca="1" si="635"/>
        <v>1</v>
      </c>
      <c r="JD215" s="168">
        <f t="shared" ca="1" si="635"/>
        <v>0</v>
      </c>
      <c r="JE215" s="168">
        <f t="shared" ca="1" si="635"/>
        <v>1</v>
      </c>
      <c r="JF215" s="168">
        <f t="shared" ca="1" si="635"/>
        <v>1</v>
      </c>
      <c r="JG215" s="168">
        <f t="shared" ca="1" si="635"/>
        <v>0</v>
      </c>
      <c r="JH215" s="168">
        <f t="shared" ca="1" si="635"/>
        <v>70</v>
      </c>
      <c r="JI215" s="168">
        <f t="shared" ca="1" si="635"/>
        <v>50</v>
      </c>
      <c r="JJ215" s="168">
        <f t="shared" ca="1" si="635"/>
        <v>70</v>
      </c>
      <c r="JK215" s="168">
        <f t="shared" ca="1" si="635"/>
        <v>50</v>
      </c>
      <c r="JL215" s="166">
        <f t="shared" si="595"/>
        <v>0.7</v>
      </c>
      <c r="JM215" s="166">
        <f t="shared" si="596"/>
        <v>0.7</v>
      </c>
      <c r="JN215" s="166">
        <f t="shared" si="597"/>
        <v>0.7</v>
      </c>
      <c r="JO215" s="166">
        <f t="shared" ca="1" si="598"/>
        <v>1</v>
      </c>
      <c r="JP215" s="166">
        <f t="shared" ca="1" si="598"/>
        <v>1</v>
      </c>
      <c r="JQ215" s="168">
        <f t="shared" ca="1" si="635"/>
        <v>1</v>
      </c>
      <c r="JR215" s="10"/>
      <c r="JS215" s="168">
        <f t="shared" ca="1" si="635"/>
        <v>1</v>
      </c>
      <c r="JT215" s="166">
        <f t="shared" ca="1" si="599"/>
        <v>1</v>
      </c>
      <c r="JU215" s="168">
        <f t="shared" ca="1" si="635"/>
        <v>1</v>
      </c>
      <c r="JV215" s="168">
        <f t="shared" ca="1" si="635"/>
        <v>1</v>
      </c>
      <c r="JW215" s="168">
        <f t="shared" ca="1" si="635"/>
        <v>1</v>
      </c>
      <c r="JX215" s="168">
        <f t="shared" ca="1" si="635"/>
        <v>1</v>
      </c>
      <c r="JY215" s="168">
        <f t="shared" ca="1" si="635"/>
        <v>1</v>
      </c>
      <c r="JZ215" s="168">
        <f t="shared" ca="1" si="635"/>
        <v>1</v>
      </c>
      <c r="KA215" s="166">
        <f t="shared" ca="1" si="602"/>
        <v>1</v>
      </c>
      <c r="KB215" s="166">
        <f t="shared" ca="1" si="603"/>
        <v>1</v>
      </c>
      <c r="KC215" s="166">
        <f t="shared" ca="1" si="604"/>
        <v>1</v>
      </c>
      <c r="KD215" s="166">
        <f t="shared" ca="1" si="605"/>
        <v>500000</v>
      </c>
      <c r="KE215" s="168" t="str">
        <f t="shared" ca="1" si="606"/>
        <v>-</v>
      </c>
      <c r="KF215" s="166" t="str">
        <f t="shared" ca="1" si="607"/>
        <v>-</v>
      </c>
      <c r="KG215" s="166" t="str">
        <f t="shared" ca="1" si="608"/>
        <v>-</v>
      </c>
      <c r="KH215" s="166" t="b">
        <f t="shared" ca="1" si="609"/>
        <v>0</v>
      </c>
      <c r="KI215" s="168">
        <f t="shared" ca="1" si="635"/>
        <v>0</v>
      </c>
      <c r="KJ215" s="27">
        <v>0</v>
      </c>
    </row>
    <row r="216" spans="1:296" s="148" customFormat="1" outlineLevel="1">
      <c r="A216" s="126">
        <f t="shared" si="13"/>
        <v>211</v>
      </c>
      <c r="B216" s="126">
        <f t="shared" si="610"/>
        <v>13</v>
      </c>
      <c r="C216" s="148">
        <f t="shared" si="616"/>
        <v>1002</v>
      </c>
      <c r="D216" s="148" t="s">
        <v>884</v>
      </c>
      <c r="E216" s="148" t="b">
        <f t="shared" si="611"/>
        <v>0</v>
      </c>
      <c r="F216" s="148" t="b">
        <v>0</v>
      </c>
      <c r="G216" s="148" t="b">
        <f t="shared" si="612"/>
        <v>0</v>
      </c>
      <c r="H216" s="144">
        <f t="shared" ca="1" si="636"/>
        <v>3</v>
      </c>
      <c r="I216" s="32">
        <v>2</v>
      </c>
      <c r="J216" s="32">
        <v>4</v>
      </c>
      <c r="K216" s="144">
        <f t="shared" ca="1" si="636"/>
        <v>1</v>
      </c>
      <c r="L216" s="144">
        <f t="shared" ca="1" si="636"/>
        <v>1</v>
      </c>
      <c r="M216" s="144">
        <f t="shared" ca="1" si="636"/>
        <v>2</v>
      </c>
      <c r="N216" s="144">
        <f t="shared" ca="1" si="636"/>
        <v>1</v>
      </c>
      <c r="O216" s="144">
        <f t="shared" ca="1" si="636"/>
        <v>1</v>
      </c>
      <c r="P216" s="144">
        <f t="shared" ca="1" si="636"/>
        <v>1</v>
      </c>
      <c r="Q216" s="144">
        <f t="shared" ca="1" si="636"/>
        <v>1</v>
      </c>
      <c r="R216" s="144">
        <f t="shared" ca="1" si="636"/>
        <v>2</v>
      </c>
      <c r="S216" s="144">
        <f t="shared" ca="1" si="636"/>
        <v>1</v>
      </c>
      <c r="T216" s="144">
        <f t="shared" ca="1" si="636"/>
        <v>1</v>
      </c>
      <c r="U216" s="144">
        <f t="shared" ca="1" si="636"/>
        <v>1</v>
      </c>
      <c r="V216" s="32">
        <v>1</v>
      </c>
      <c r="W216" s="32">
        <v>1</v>
      </c>
      <c r="X216" s="32">
        <v>1</v>
      </c>
      <c r="Y216" s="144">
        <f t="shared" ca="1" si="636"/>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00016 Price DSP RiskCRRA-low Overdraw500000 CropgrazeFALSE (F33N11)</v>
      </c>
      <c r="AB216" s="10" t="str">
        <f ca="1">IF(COUNTIF(AA$5:AA216,AA216)=1,"-","Dup")</f>
        <v>-</v>
      </c>
      <c r="AC216" s="10"/>
      <c r="AD216" s="168" t="str">
        <f t="shared" ca="1" si="572"/>
        <v>-</v>
      </c>
      <c r="AE216" s="168" t="str">
        <f t="shared" ca="1" si="572"/>
        <v>-</v>
      </c>
      <c r="AF216" s="168" t="str">
        <f t="shared" ca="1" si="572"/>
        <v>-</v>
      </c>
      <c r="AG216" s="168" t="str">
        <f t="shared" ca="1" si="572"/>
        <v>-</v>
      </c>
      <c r="AH216" s="168" t="str">
        <f t="shared" ca="1" si="572"/>
        <v>-</v>
      </c>
      <c r="AI216" s="168" t="b">
        <f t="shared" ca="1" si="572"/>
        <v>1</v>
      </c>
      <c r="AJ216" s="10"/>
      <c r="AK216" s="166" t="b">
        <f t="shared" si="573"/>
        <v>0</v>
      </c>
      <c r="AL216" s="166" t="str">
        <f t="shared" si="573"/>
        <v>-</v>
      </c>
      <c r="AM216" s="166" t="b">
        <f t="shared" si="573"/>
        <v>0</v>
      </c>
      <c r="AN216" s="166" t="b">
        <f t="shared" si="573"/>
        <v>1</v>
      </c>
      <c r="AO216" s="166" t="b">
        <f t="shared" si="573"/>
        <v>0</v>
      </c>
      <c r="AP216" s="166" t="b">
        <f t="shared" si="573"/>
        <v>0</v>
      </c>
      <c r="AQ216" s="166">
        <f t="shared" ca="1" si="574"/>
        <v>0</v>
      </c>
      <c r="AR216" s="166" t="b">
        <f t="shared" si="628"/>
        <v>1</v>
      </c>
      <c r="AS216" s="166" t="b">
        <f t="shared" si="628"/>
        <v>1</v>
      </c>
      <c r="AT216" s="166">
        <f t="shared" si="628"/>
        <v>2</v>
      </c>
      <c r="AU216" s="166" t="str">
        <f t="shared" si="628"/>
        <v>-</v>
      </c>
      <c r="AV216" s="166">
        <f t="shared" si="628"/>
        <v>0.3</v>
      </c>
      <c r="AW216" s="10"/>
      <c r="AX216" s="166" t="b">
        <f t="shared" si="576"/>
        <v>1</v>
      </c>
      <c r="AY216" s="168" t="b">
        <f t="shared" ca="1" si="577"/>
        <v>1</v>
      </c>
      <c r="AZ216" s="168" t="b">
        <f t="shared" ca="1" si="577"/>
        <v>1</v>
      </c>
      <c r="BA216" s="167">
        <f t="shared" ca="1" si="578"/>
        <v>3210</v>
      </c>
      <c r="BB216" s="168" t="str">
        <f t="shared" ca="1" si="630"/>
        <v>-</v>
      </c>
      <c r="BC216" s="168" t="str">
        <f t="shared" ca="1" si="630"/>
        <v>-</v>
      </c>
      <c r="BD216" s="168" t="str">
        <f t="shared" ca="1" si="630"/>
        <v>-</v>
      </c>
      <c r="BE216" s="168" t="str">
        <f t="shared" ca="1" si="630"/>
        <v>-</v>
      </c>
      <c r="BF216" s="168" t="str">
        <f t="shared" ca="1" si="630"/>
        <v>-</v>
      </c>
      <c r="BG216" s="168">
        <f t="shared" ca="1" si="630"/>
        <v>1</v>
      </c>
      <c r="BH216" s="168">
        <f t="shared" ca="1" si="630"/>
        <v>1</v>
      </c>
      <c r="BI216" s="168" t="str">
        <f t="shared" ca="1" si="630"/>
        <v>-</v>
      </c>
      <c r="BJ216" s="168" t="str">
        <f t="shared" ca="1" si="630"/>
        <v>-</v>
      </c>
      <c r="BK216" s="10"/>
      <c r="BL216" s="168" t="str">
        <f t="shared" ca="1" si="630"/>
        <v>-</v>
      </c>
      <c r="BM216" s="168" t="str">
        <f t="shared" ca="1" si="630"/>
        <v>-</v>
      </c>
      <c r="BN216" s="168" t="str">
        <f t="shared" ca="1" si="630"/>
        <v>-</v>
      </c>
      <c r="BO216" s="168" t="str">
        <f t="shared" ca="1" si="630"/>
        <v>-</v>
      </c>
      <c r="BP216" s="168" t="str">
        <f t="shared" ca="1" si="630"/>
        <v>-</v>
      </c>
      <c r="BQ216" s="168" t="str">
        <f t="shared" ca="1" si="630"/>
        <v>-</v>
      </c>
      <c r="BR216" s="168" t="str">
        <f t="shared" ca="1" si="630"/>
        <v>-</v>
      </c>
      <c r="BS216" s="168" t="str">
        <f t="shared" ca="1" si="630"/>
        <v>-</v>
      </c>
      <c r="BT216" s="168" t="str">
        <f t="shared" ca="1" si="630"/>
        <v>-</v>
      </c>
      <c r="BU216" s="168" t="str">
        <f t="shared" ca="1" si="630"/>
        <v>-</v>
      </c>
      <c r="BV216" s="168" t="str">
        <f t="shared" ca="1" si="630"/>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631"/>
        <v>-</v>
      </c>
      <c r="CI216" s="168" t="str">
        <f t="shared" ca="1" si="631"/>
        <v>-</v>
      </c>
      <c r="CJ216" s="168" t="str">
        <f t="shared" ca="1" si="631"/>
        <v>-</v>
      </c>
      <c r="CK216" s="168" t="str">
        <f t="shared" ca="1" si="631"/>
        <v>-</v>
      </c>
      <c r="CL216" s="168" t="str">
        <f t="shared" ca="1" si="631"/>
        <v>-</v>
      </c>
      <c r="CM216" s="168" t="str">
        <f t="shared" ca="1" si="631"/>
        <v>-</v>
      </c>
      <c r="CN216" s="168" t="str">
        <f t="shared" ca="1" si="631"/>
        <v>-</v>
      </c>
      <c r="CO216" s="168" t="str">
        <f t="shared" ca="1" si="631"/>
        <v>-</v>
      </c>
      <c r="CP216" s="168">
        <f t="shared" ca="1" si="631"/>
        <v>1</v>
      </c>
      <c r="CQ216" s="168">
        <f t="shared" ca="1" si="631"/>
        <v>1</v>
      </c>
      <c r="CR216" s="168">
        <f t="shared" ca="1" si="631"/>
        <v>0</v>
      </c>
      <c r="CS216" s="168" t="str">
        <f t="shared" ca="1" si="631"/>
        <v>-</v>
      </c>
      <c r="CT216" s="168" t="str">
        <f t="shared" ca="1" si="631"/>
        <v>-</v>
      </c>
      <c r="CU216" s="168" t="str">
        <f t="shared" ca="1" si="631"/>
        <v>-</v>
      </c>
      <c r="CV216" s="168" t="str">
        <f t="shared" ca="1" si="631"/>
        <v>-</v>
      </c>
      <c r="CW216" s="168" t="str">
        <f t="shared" ca="1" si="631"/>
        <v>-</v>
      </c>
      <c r="CX216" s="168" t="str">
        <f t="shared" ca="1" si="631"/>
        <v>-</v>
      </c>
      <c r="CY216" s="168" t="str">
        <f t="shared" ca="1" si="631"/>
        <v>-</v>
      </c>
      <c r="CZ216" s="168">
        <f t="shared" ca="1" si="631"/>
        <v>0</v>
      </c>
      <c r="DA216" s="168" t="str">
        <f t="shared" ca="1" si="631"/>
        <v>-</v>
      </c>
      <c r="DB216" s="168" t="str">
        <f t="shared" ca="1" si="631"/>
        <v>-</v>
      </c>
      <c r="DC216" s="168" t="str">
        <f t="shared" ca="1" si="631"/>
        <v>-</v>
      </c>
      <c r="DD216" s="168" t="str">
        <f t="shared" ca="1" si="631"/>
        <v>-</v>
      </c>
      <c r="DE216" s="168" t="str">
        <f t="shared" ca="1" si="631"/>
        <v>-</v>
      </c>
      <c r="DF216" s="168">
        <f t="shared" ca="1" si="631"/>
        <v>0</v>
      </c>
      <c r="DG216" s="168">
        <f t="shared" ca="1" si="631"/>
        <v>0</v>
      </c>
      <c r="DH216" s="168">
        <f t="shared" ca="1" si="631"/>
        <v>0</v>
      </c>
      <c r="DI216" s="168">
        <f t="shared" ca="1" si="631"/>
        <v>0</v>
      </c>
      <c r="DJ216" s="168">
        <f t="shared" ca="1" si="631"/>
        <v>0</v>
      </c>
      <c r="DK216" s="168">
        <f t="shared" ca="1" si="631"/>
        <v>0</v>
      </c>
      <c r="DL216" s="168">
        <f t="shared" ca="1" si="631"/>
        <v>0</v>
      </c>
      <c r="DM216" s="168" t="str">
        <f t="shared" ca="1" si="631"/>
        <v>-</v>
      </c>
      <c r="DN216" s="168" t="str">
        <f t="shared" ca="1" si="631"/>
        <v>-</v>
      </c>
      <c r="DO216" s="168" t="str">
        <f t="shared" ca="1" si="631"/>
        <v>-</v>
      </c>
      <c r="DP216" s="168" t="str">
        <f t="shared" ca="1" si="631"/>
        <v>-</v>
      </c>
      <c r="DQ216" s="168" t="str">
        <f t="shared" ca="1" si="631"/>
        <v>-</v>
      </c>
      <c r="DR216" s="168" t="str">
        <f t="shared" ca="1" si="631"/>
        <v>-</v>
      </c>
      <c r="DS216" s="168" t="str">
        <f t="shared" ca="1" si="631"/>
        <v>-</v>
      </c>
      <c r="DT216" s="168" t="str">
        <f t="shared" ca="1" si="631"/>
        <v>-</v>
      </c>
      <c r="DU216" s="168" t="str">
        <f t="shared" ca="1" si="631"/>
        <v>-</v>
      </c>
      <c r="DV216" s="168" t="str">
        <f t="shared" ca="1" si="631"/>
        <v>-</v>
      </c>
      <c r="DW216" s="168" t="str">
        <f t="shared" ca="1" si="631"/>
        <v>-</v>
      </c>
      <c r="DX216" s="10"/>
      <c r="DY216" s="168">
        <f t="shared" ca="1" si="631"/>
        <v>1</v>
      </c>
      <c r="DZ216" s="168" t="str">
        <f t="shared" ca="1" si="631"/>
        <v>-</v>
      </c>
      <c r="EA216" s="168" t="str">
        <f t="shared" ca="1" si="631"/>
        <v>-</v>
      </c>
      <c r="EB216" s="168" t="str">
        <f t="shared" ca="1" si="631"/>
        <v>-</v>
      </c>
      <c r="EC216" s="168" t="str">
        <f t="shared" ca="1" si="581"/>
        <v>-</v>
      </c>
      <c r="ED216" s="168" t="b">
        <f t="shared" ca="1" si="581"/>
        <v>0</v>
      </c>
      <c r="EE216" s="168" t="str">
        <f t="shared" ca="1" si="581"/>
        <v>-</v>
      </c>
      <c r="EF216" s="168">
        <f t="shared" ca="1" si="581"/>
        <v>0</v>
      </c>
      <c r="EG216" s="168" t="str">
        <f t="shared" ca="1" si="581"/>
        <v>-</v>
      </c>
      <c r="EH216" s="166" cm="1">
        <f t="array" aca="1" ref="EH216" ca="1">INDEX(i.rev,$K216,EH$15)</f>
        <v>1</v>
      </c>
      <c r="EI216" s="168">
        <f t="shared" ca="1" si="632"/>
        <v>0</v>
      </c>
      <c r="EJ216" s="168">
        <f t="shared" ca="1" si="632"/>
        <v>1</v>
      </c>
      <c r="EK216" s="168">
        <f t="shared" ca="1" si="632"/>
        <v>0</v>
      </c>
      <c r="EL216" s="168">
        <f t="shared" ca="1" si="632"/>
        <v>1</v>
      </c>
      <c r="EM216" s="168">
        <f t="shared" ca="1" si="632"/>
        <v>1</v>
      </c>
      <c r="EN216" s="168">
        <f t="shared" ca="1" si="632"/>
        <v>1</v>
      </c>
      <c r="EO216" s="168">
        <f t="shared" ca="1" si="632"/>
        <v>0</v>
      </c>
      <c r="EP216" s="168">
        <f t="shared" ca="1" si="632"/>
        <v>0</v>
      </c>
      <c r="EQ216" s="168">
        <f t="shared" ca="1" si="632"/>
        <v>0</v>
      </c>
      <c r="ER216" s="168">
        <f t="shared" ca="1" si="632"/>
        <v>0</v>
      </c>
      <c r="ES216" s="168">
        <f t="shared" ca="1" si="632"/>
        <v>0</v>
      </c>
      <c r="ET216" s="168">
        <f t="shared" ca="1" si="632"/>
        <v>0</v>
      </c>
      <c r="EU216" s="168">
        <f t="shared" ca="1" si="632"/>
        <v>0</v>
      </c>
      <c r="EV216" s="168">
        <f t="shared" ca="1" si="632"/>
        <v>0</v>
      </c>
      <c r="EW216" s="168">
        <f t="shared" ca="1" si="632"/>
        <v>0</v>
      </c>
      <c r="EX216" s="168">
        <f t="shared" ca="1" si="632"/>
        <v>0</v>
      </c>
      <c r="EY216" s="166" cm="1">
        <f t="array" aca="1" ref="EY216" ca="1">INDEX(i.rev,$K216,EY$15)</f>
        <v>0</v>
      </c>
      <c r="EZ216" s="168">
        <f t="shared" ca="1" si="583"/>
        <v>0</v>
      </c>
      <c r="FA216" s="166" cm="1">
        <f t="array" aca="1" ref="FA216" ca="1">INDEX(i.rev,$K216,FA$15)</f>
        <v>1</v>
      </c>
      <c r="FB216" s="168">
        <f t="shared" ca="1" si="633"/>
        <v>0</v>
      </c>
      <c r="FC216" s="168">
        <f t="shared" ca="1" si="633"/>
        <v>0</v>
      </c>
      <c r="FD216" s="168">
        <f t="shared" ca="1" si="633"/>
        <v>0</v>
      </c>
      <c r="FE216" s="168">
        <f t="shared" ca="1" si="633"/>
        <v>0</v>
      </c>
      <c r="FF216" s="168">
        <f t="shared" ca="1" si="633"/>
        <v>0</v>
      </c>
      <c r="FG216" s="168">
        <f t="shared" ca="1" si="633"/>
        <v>0</v>
      </c>
      <c r="FH216" s="168">
        <f t="shared" ca="1" si="633"/>
        <v>0</v>
      </c>
      <c r="FI216" s="10"/>
      <c r="FJ216" s="168" t="str">
        <f t="shared" ca="1" si="633"/>
        <v>-</v>
      </c>
      <c r="FK216" s="168" t="str">
        <f t="shared" ca="1" si="633"/>
        <v>-</v>
      </c>
      <c r="FL216" s="168" t="str">
        <f t="shared" ca="1" si="633"/>
        <v>-</v>
      </c>
      <c r="FM216" s="168" t="str">
        <f t="shared" ca="1" si="633"/>
        <v>-</v>
      </c>
      <c r="FN216" s="168" t="str">
        <f t="shared" ca="1" si="633"/>
        <v>-</v>
      </c>
      <c r="FO216" s="166" t="b">
        <f t="shared" ca="1" si="586"/>
        <v>0</v>
      </c>
      <c r="FP216" s="166" t="b">
        <f t="shared" ca="1" si="586"/>
        <v>0</v>
      </c>
      <c r="FQ216" s="166" t="b">
        <f t="shared" ca="1" si="586"/>
        <v>1</v>
      </c>
      <c r="FR216" s="168">
        <f t="shared" ca="1" si="633"/>
        <v>0</v>
      </c>
      <c r="FS216" s="166">
        <f t="shared" ca="1" si="587"/>
        <v>1</v>
      </c>
      <c r="FT216" s="166">
        <f t="shared" ca="1" si="587"/>
        <v>1</v>
      </c>
      <c r="FU216" s="168" t="str">
        <f t="shared" ca="1" si="633"/>
        <v>-</v>
      </c>
      <c r="FV216" s="168" t="str">
        <f t="shared" ca="1" si="633"/>
        <v>-</v>
      </c>
      <c r="FW216" s="168" t="str">
        <f t="shared" ca="1" si="633"/>
        <v>-</v>
      </c>
      <c r="FX216" s="168" t="str">
        <f t="shared" ca="1" si="633"/>
        <v>-</v>
      </c>
      <c r="FY216" s="168" t="str">
        <f t="shared" ca="1" si="633"/>
        <v>-</v>
      </c>
      <c r="FZ216" s="168" t="str">
        <f t="shared" ca="1" si="633"/>
        <v>-</v>
      </c>
      <c r="GA216" s="168" t="str">
        <f t="shared" ca="1" si="633"/>
        <v>-</v>
      </c>
      <c r="GB216" s="168" t="str">
        <f t="shared" ca="1" si="633"/>
        <v>-</v>
      </c>
      <c r="GC216" s="168" t="str">
        <f t="shared" ca="1" si="633"/>
        <v>-</v>
      </c>
      <c r="GD216" s="168" t="b">
        <f t="shared" ca="1" si="633"/>
        <v>1</v>
      </c>
      <c r="GE216" s="168" t="str">
        <f t="shared" ca="1" si="633"/>
        <v>-</v>
      </c>
      <c r="GF216" s="168" t="str">
        <f t="shared" ca="1" si="633"/>
        <v>-</v>
      </c>
      <c r="GG216" s="168" t="str">
        <f t="shared" ca="1" si="633"/>
        <v>-</v>
      </c>
      <c r="GH216" s="168" t="str">
        <f t="shared" ca="1" si="588"/>
        <v>-</v>
      </c>
      <c r="GI216" s="168" t="str">
        <f t="shared" ca="1" si="588"/>
        <v>-</v>
      </c>
      <c r="GJ216" s="168" t="str">
        <f t="shared" ca="1" si="588"/>
        <v>-</v>
      </c>
      <c r="GK216" s="168" t="str">
        <f t="shared" ca="1" si="588"/>
        <v>-</v>
      </c>
      <c r="GL216" s="168" t="str">
        <f t="shared" ca="1" si="588"/>
        <v>-</v>
      </c>
      <c r="GM216" s="168" t="str">
        <f t="shared" ca="1" si="588"/>
        <v>-</v>
      </c>
      <c r="GN216" s="168" t="str">
        <f t="shared" ca="1" si="588"/>
        <v>-</v>
      </c>
      <c r="GO216" s="168" t="str">
        <f t="shared" ca="1" si="588"/>
        <v>-</v>
      </c>
      <c r="GP216" s="168" t="str">
        <f t="shared" ca="1" si="588"/>
        <v>-</v>
      </c>
      <c r="GQ216" s="168" t="str">
        <f t="shared" ca="1" si="588"/>
        <v>-</v>
      </c>
      <c r="GR216" s="168" t="str">
        <f t="shared" ca="1" si="588"/>
        <v>-</v>
      </c>
      <c r="GS216" s="168">
        <f t="shared" ca="1" si="588"/>
        <v>500</v>
      </c>
      <c r="GT216" s="168">
        <f t="shared" ca="1" si="588"/>
        <v>500</v>
      </c>
      <c r="GU216" s="168" t="str">
        <f t="shared" ca="1" si="588"/>
        <v>-</v>
      </c>
      <c r="GV216" s="168" t="str">
        <f t="shared" ca="1" si="588"/>
        <v>-</v>
      </c>
      <c r="GW216" s="168" t="str">
        <f t="shared" ca="1" si="588"/>
        <v>-</v>
      </c>
      <c r="GX216" s="168" t="str">
        <f t="shared" ca="1" si="634"/>
        <v>-</v>
      </c>
      <c r="GY216" s="168" t="str">
        <f t="shared" ca="1" si="634"/>
        <v>-</v>
      </c>
      <c r="GZ216" s="168" t="str">
        <f t="shared" ca="1" si="637"/>
        <v>-</v>
      </c>
      <c r="HA216" s="168" t="str">
        <f t="shared" ca="1" si="637"/>
        <v>-</v>
      </c>
      <c r="HB216" s="168" t="str">
        <f t="shared" ca="1" si="637"/>
        <v>-</v>
      </c>
      <c r="HC216" s="168" t="str">
        <f t="shared" ca="1" si="637"/>
        <v>-</v>
      </c>
      <c r="HD216" s="168" t="str">
        <f t="shared" ca="1" si="637"/>
        <v>-</v>
      </c>
      <c r="HE216" s="168" t="str">
        <f t="shared" ca="1" si="637"/>
        <v>-</v>
      </c>
      <c r="HF216" s="168" t="str">
        <f t="shared" ca="1" si="637"/>
        <v>-</v>
      </c>
      <c r="HG216" s="168" t="str">
        <f t="shared" ca="1" si="637"/>
        <v>-</v>
      </c>
      <c r="HH216" s="168" t="str">
        <f t="shared" ca="1" si="637"/>
        <v>-</v>
      </c>
      <c r="HI216" s="168" t="str">
        <f t="shared" ca="1" si="637"/>
        <v>-</v>
      </c>
      <c r="HJ216" s="168" t="str">
        <f t="shared" ca="1" si="637"/>
        <v>-</v>
      </c>
      <c r="HK216" s="168" t="str">
        <f t="shared" ca="1" si="637"/>
        <v>-</v>
      </c>
      <c r="HL216" s="168" t="str">
        <f t="shared" ca="1" si="637"/>
        <v>-</v>
      </c>
      <c r="HM216" s="168" t="str">
        <f t="shared" ca="1" si="637"/>
        <v>-</v>
      </c>
      <c r="HN216" s="168" t="str">
        <f t="shared" ca="1" si="637"/>
        <v>-</v>
      </c>
      <c r="HO216" s="168" t="str">
        <f t="shared" ca="1" si="637"/>
        <v>-</v>
      </c>
      <c r="HP216" s="168" t="str">
        <f t="shared" ca="1" si="637"/>
        <v>-</v>
      </c>
      <c r="HQ216" s="168" t="str">
        <f t="shared" ca="1" si="637"/>
        <v>-</v>
      </c>
      <c r="HR216" s="168" t="str">
        <f t="shared" ca="1" si="637"/>
        <v>-</v>
      </c>
      <c r="HS216" s="168" t="str">
        <f t="shared" ca="1" si="637"/>
        <v>-</v>
      </c>
      <c r="HT216" s="168" t="str">
        <f t="shared" ca="1" si="637"/>
        <v>-</v>
      </c>
      <c r="HU216" s="168" t="str">
        <f t="shared" ca="1" si="637"/>
        <v>-</v>
      </c>
      <c r="HV216" s="168" t="str">
        <f t="shared" ca="1" si="637"/>
        <v>-</v>
      </c>
      <c r="HW216" s="168" t="str">
        <f t="shared" ca="1" si="637"/>
        <v>-</v>
      </c>
      <c r="HX216" s="168" t="str">
        <f t="shared" ca="1" si="637"/>
        <v>-</v>
      </c>
      <c r="HY216" s="168" t="str">
        <f t="shared" ca="1" si="637"/>
        <v>-</v>
      </c>
      <c r="HZ216" s="168" t="str">
        <f t="shared" ca="1" si="637"/>
        <v>-</v>
      </c>
      <c r="IA216" s="168" t="str">
        <f t="shared" ca="1" si="637"/>
        <v>-</v>
      </c>
      <c r="IB216" s="168" t="str">
        <f t="shared" ca="1" si="637"/>
        <v>-</v>
      </c>
      <c r="IC216" s="168" t="str">
        <f t="shared" ca="1" si="637"/>
        <v>-</v>
      </c>
      <c r="ID216" s="168" t="str">
        <f t="shared" ca="1" si="637"/>
        <v>-</v>
      </c>
      <c r="IE216" s="168" t="str">
        <f t="shared" ca="1" si="637"/>
        <v>-</v>
      </c>
      <c r="IF216" s="168" t="str">
        <f t="shared" ca="1" si="637"/>
        <v>-</v>
      </c>
      <c r="IG216" s="168" t="str">
        <f t="shared" ca="1" si="637"/>
        <v>-</v>
      </c>
      <c r="IH216" s="168" t="str">
        <f t="shared" ca="1" si="637"/>
        <v>-</v>
      </c>
      <c r="II216" s="168" t="str">
        <f t="shared" ca="1" si="637"/>
        <v>-</v>
      </c>
      <c r="IJ216" s="168" t="str">
        <f t="shared" ca="1" si="637"/>
        <v>-</v>
      </c>
      <c r="IK216" s="168" t="str">
        <f t="shared" ca="1" si="637"/>
        <v>-</v>
      </c>
      <c r="IL216" s="168" t="str">
        <f t="shared" ca="1" si="637"/>
        <v>-</v>
      </c>
      <c r="IM216" s="168" t="str">
        <f t="shared" ca="1" si="637"/>
        <v>-</v>
      </c>
      <c r="IN216" s="168" t="str">
        <f t="shared" ca="1" si="637"/>
        <v>-</v>
      </c>
      <c r="IO216" s="168" t="str">
        <f t="shared" ca="1" si="637"/>
        <v>-</v>
      </c>
      <c r="IP216" s="168" t="str">
        <f t="shared" ca="1" si="591"/>
        <v>-</v>
      </c>
      <c r="IQ216" s="168" t="str">
        <f t="shared" ca="1" si="591"/>
        <v>-</v>
      </c>
      <c r="IR216" s="168" t="str">
        <f t="shared" ca="1" si="591"/>
        <v>-</v>
      </c>
      <c r="IS216" s="168" t="str">
        <f t="shared" ca="1" si="591"/>
        <v>-</v>
      </c>
      <c r="IT216" s="168" t="str">
        <f t="shared" ca="1" si="591"/>
        <v>-</v>
      </c>
      <c r="IU216" s="168" t="str">
        <f t="shared" ca="1" si="591"/>
        <v>-</v>
      </c>
      <c r="IV216" s="168" t="str">
        <f t="shared" ca="1" si="591"/>
        <v>-</v>
      </c>
      <c r="IW216" s="168" t="str">
        <f t="shared" ca="1" si="591"/>
        <v>-</v>
      </c>
      <c r="IX216" s="168" t="str">
        <f t="shared" ca="1" si="591"/>
        <v>-</v>
      </c>
      <c r="IY216" s="168" t="str">
        <f t="shared" ca="1" si="591"/>
        <v>-</v>
      </c>
      <c r="IZ216" s="10"/>
      <c r="JA216" s="166">
        <f t="shared" ca="1" si="592"/>
        <v>4.4999999999999998E-2</v>
      </c>
      <c r="JB216" s="166">
        <f t="shared" ca="1" si="593"/>
        <v>4.4999999999999998E-2</v>
      </c>
      <c r="JC216" s="168">
        <f t="shared" ca="1" si="635"/>
        <v>1</v>
      </c>
      <c r="JD216" s="168">
        <f t="shared" ca="1" si="635"/>
        <v>0</v>
      </c>
      <c r="JE216" s="168">
        <f t="shared" ca="1" si="635"/>
        <v>1</v>
      </c>
      <c r="JF216" s="168">
        <f t="shared" ca="1" si="635"/>
        <v>1</v>
      </c>
      <c r="JG216" s="168">
        <f t="shared" ca="1" si="635"/>
        <v>0</v>
      </c>
      <c r="JH216" s="168">
        <f t="shared" ca="1" si="635"/>
        <v>70</v>
      </c>
      <c r="JI216" s="168">
        <f t="shared" ca="1" si="635"/>
        <v>50</v>
      </c>
      <c r="JJ216" s="168">
        <f t="shared" ca="1" si="635"/>
        <v>70</v>
      </c>
      <c r="JK216" s="168">
        <f t="shared" ca="1" si="635"/>
        <v>50</v>
      </c>
      <c r="JL216" s="166">
        <f t="shared" si="595"/>
        <v>1</v>
      </c>
      <c r="JM216" s="166">
        <f t="shared" si="596"/>
        <v>1</v>
      </c>
      <c r="JN216" s="166">
        <f t="shared" si="597"/>
        <v>1</v>
      </c>
      <c r="JO216" s="166">
        <f t="shared" ca="1" si="598"/>
        <v>1</v>
      </c>
      <c r="JP216" s="166">
        <f t="shared" ca="1" si="598"/>
        <v>1</v>
      </c>
      <c r="JQ216" s="168">
        <f t="shared" ca="1" si="635"/>
        <v>1</v>
      </c>
      <c r="JR216" s="10"/>
      <c r="JS216" s="168">
        <f t="shared" ca="1" si="635"/>
        <v>1</v>
      </c>
      <c r="JT216" s="166">
        <f t="shared" ca="1" si="599"/>
        <v>1</v>
      </c>
      <c r="JU216" s="168">
        <f t="shared" ca="1" si="635"/>
        <v>1</v>
      </c>
      <c r="JV216" s="168">
        <f t="shared" ca="1" si="635"/>
        <v>1</v>
      </c>
      <c r="JW216" s="168">
        <f t="shared" ca="1" si="635"/>
        <v>1</v>
      </c>
      <c r="JX216" s="168">
        <f t="shared" ca="1" si="635"/>
        <v>1</v>
      </c>
      <c r="JY216" s="168">
        <f t="shared" ca="1" si="635"/>
        <v>1</v>
      </c>
      <c r="JZ216" s="168">
        <f t="shared" ca="1" si="635"/>
        <v>1</v>
      </c>
      <c r="KA216" s="166">
        <f t="shared" ca="1" si="602"/>
        <v>1</v>
      </c>
      <c r="KB216" s="166">
        <f t="shared" ca="1" si="603"/>
        <v>1</v>
      </c>
      <c r="KC216" s="166">
        <f t="shared" ca="1" si="604"/>
        <v>1</v>
      </c>
      <c r="KD216" s="166">
        <f t="shared" ca="1" si="605"/>
        <v>500000</v>
      </c>
      <c r="KE216" s="168" t="str">
        <f t="shared" ca="1" si="606"/>
        <v>-</v>
      </c>
      <c r="KF216" s="166" t="str">
        <f t="shared" ca="1" si="607"/>
        <v>-</v>
      </c>
      <c r="KG216" s="166" t="str">
        <f t="shared" ca="1" si="608"/>
        <v>-</v>
      </c>
      <c r="KH216" s="166" t="b">
        <f t="shared" ca="1" si="609"/>
        <v>0</v>
      </c>
      <c r="KI216" s="168">
        <f t="shared" ca="1" si="635"/>
        <v>0</v>
      </c>
      <c r="KJ216" s="27">
        <v>0</v>
      </c>
    </row>
    <row r="217" spans="1:296" s="148" customFormat="1" outlineLevel="1">
      <c r="A217" s="126">
        <f t="shared" si="13"/>
        <v>212</v>
      </c>
      <c r="B217" s="126">
        <f t="shared" si="610"/>
        <v>13</v>
      </c>
      <c r="C217" s="148">
        <f t="shared" si="616"/>
        <v>1002</v>
      </c>
      <c r="D217" s="148" t="s">
        <v>884</v>
      </c>
      <c r="E217" s="148" t="b">
        <f t="shared" si="611"/>
        <v>0</v>
      </c>
      <c r="F217" s="148" t="b">
        <v>0</v>
      </c>
      <c r="G217" s="148" t="b">
        <f t="shared" si="612"/>
        <v>0</v>
      </c>
      <c r="H217" s="144">
        <f t="shared" ca="1" si="636"/>
        <v>3</v>
      </c>
      <c r="I217" s="32">
        <v>2</v>
      </c>
      <c r="J217" s="32">
        <v>4</v>
      </c>
      <c r="K217" s="144">
        <f t="shared" ca="1" si="636"/>
        <v>1</v>
      </c>
      <c r="L217" s="144">
        <f t="shared" ca="1" si="636"/>
        <v>1</v>
      </c>
      <c r="M217" s="144">
        <f t="shared" ca="1" si="636"/>
        <v>2</v>
      </c>
      <c r="N217" s="144">
        <f t="shared" ca="1" si="636"/>
        <v>1</v>
      </c>
      <c r="O217" s="144">
        <f t="shared" ca="1" si="636"/>
        <v>1</v>
      </c>
      <c r="P217" s="144">
        <f t="shared" ca="1" si="636"/>
        <v>1</v>
      </c>
      <c r="Q217" s="144">
        <f t="shared" ca="1" si="636"/>
        <v>1</v>
      </c>
      <c r="R217" s="144">
        <f t="shared" ca="1" si="636"/>
        <v>2</v>
      </c>
      <c r="S217" s="144">
        <f t="shared" ca="1" si="636"/>
        <v>1</v>
      </c>
      <c r="T217" s="144">
        <f t="shared" ca="1" si="636"/>
        <v>1</v>
      </c>
      <c r="U217" s="144">
        <f t="shared" ca="1" si="636"/>
        <v>1</v>
      </c>
      <c r="V217" s="32">
        <v>2</v>
      </c>
      <c r="W217" s="32">
        <v>2</v>
      </c>
      <c r="X217" s="32">
        <v>2</v>
      </c>
      <c r="Y217" s="144">
        <f t="shared" ca="1" si="636"/>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00017 Price DSP RiskCRRA-low Overdraw500000 CropgrazeFALSE WP070p MP070p GP070p (F33N11)</v>
      </c>
      <c r="AB217" s="10" t="str">
        <f ca="1">IF(COUNTIF(AA$5:AA217,AA217)=1,"-","Dup")</f>
        <v>-</v>
      </c>
      <c r="AC217" s="10"/>
      <c r="AD217" s="168" t="str">
        <f t="shared" ca="1" si="572"/>
        <v>-</v>
      </c>
      <c r="AE217" s="168" t="str">
        <f t="shared" ca="1" si="572"/>
        <v>-</v>
      </c>
      <c r="AF217" s="168" t="str">
        <f t="shared" ca="1" si="572"/>
        <v>-</v>
      </c>
      <c r="AG217" s="168" t="str">
        <f t="shared" ca="1" si="572"/>
        <v>-</v>
      </c>
      <c r="AH217" s="168" t="str">
        <f t="shared" ca="1" si="572"/>
        <v>-</v>
      </c>
      <c r="AI217" s="168" t="b">
        <f t="shared" ca="1" si="572"/>
        <v>1</v>
      </c>
      <c r="AJ217" s="10"/>
      <c r="AK217" s="166" t="b">
        <f t="shared" si="573"/>
        <v>0</v>
      </c>
      <c r="AL217" s="166" t="str">
        <f t="shared" si="573"/>
        <v>-</v>
      </c>
      <c r="AM217" s="166" t="b">
        <f t="shared" si="573"/>
        <v>0</v>
      </c>
      <c r="AN217" s="166" t="b">
        <f t="shared" si="573"/>
        <v>1</v>
      </c>
      <c r="AO217" s="166" t="b">
        <f t="shared" si="573"/>
        <v>0</v>
      </c>
      <c r="AP217" s="166" t="b">
        <f t="shared" si="573"/>
        <v>0</v>
      </c>
      <c r="AQ217" s="166">
        <f t="shared" ca="1" si="574"/>
        <v>0</v>
      </c>
      <c r="AR217" s="166" t="b">
        <f t="shared" si="628"/>
        <v>1</v>
      </c>
      <c r="AS217" s="166" t="b">
        <f t="shared" si="628"/>
        <v>1</v>
      </c>
      <c r="AT217" s="166">
        <f t="shared" si="628"/>
        <v>2</v>
      </c>
      <c r="AU217" s="166" t="str">
        <f t="shared" si="628"/>
        <v>-</v>
      </c>
      <c r="AV217" s="166">
        <f t="shared" si="628"/>
        <v>0.3</v>
      </c>
      <c r="AW217" s="10"/>
      <c r="AX217" s="166" t="b">
        <f t="shared" si="576"/>
        <v>1</v>
      </c>
      <c r="AY217" s="168" t="b">
        <f t="shared" ca="1" si="577"/>
        <v>1</v>
      </c>
      <c r="AZ217" s="168" t="b">
        <f t="shared" ca="1" si="577"/>
        <v>1</v>
      </c>
      <c r="BA217" s="167">
        <f t="shared" ca="1" si="578"/>
        <v>3210</v>
      </c>
      <c r="BB217" s="168" t="str">
        <f t="shared" ca="1" si="630"/>
        <v>-</v>
      </c>
      <c r="BC217" s="168" t="str">
        <f t="shared" ca="1" si="630"/>
        <v>-</v>
      </c>
      <c r="BD217" s="168" t="str">
        <f t="shared" ca="1" si="630"/>
        <v>-</v>
      </c>
      <c r="BE217" s="168" t="str">
        <f t="shared" ca="1" si="630"/>
        <v>-</v>
      </c>
      <c r="BF217" s="168" t="str">
        <f t="shared" ca="1" si="630"/>
        <v>-</v>
      </c>
      <c r="BG217" s="168">
        <f t="shared" ca="1" si="630"/>
        <v>1</v>
      </c>
      <c r="BH217" s="168">
        <f t="shared" ca="1" si="630"/>
        <v>1</v>
      </c>
      <c r="BI217" s="168" t="str">
        <f t="shared" ca="1" si="630"/>
        <v>-</v>
      </c>
      <c r="BJ217" s="168" t="str">
        <f t="shared" ca="1" si="630"/>
        <v>-</v>
      </c>
      <c r="BK217" s="10"/>
      <c r="BL217" s="168" t="str">
        <f t="shared" ca="1" si="630"/>
        <v>-</v>
      </c>
      <c r="BM217" s="168" t="str">
        <f t="shared" ca="1" si="630"/>
        <v>-</v>
      </c>
      <c r="BN217" s="168" t="str">
        <f t="shared" ca="1" si="630"/>
        <v>-</v>
      </c>
      <c r="BO217" s="168" t="str">
        <f t="shared" ca="1" si="630"/>
        <v>-</v>
      </c>
      <c r="BP217" s="168" t="str">
        <f t="shared" ca="1" si="630"/>
        <v>-</v>
      </c>
      <c r="BQ217" s="168" t="str">
        <f t="shared" ca="1" si="630"/>
        <v>-</v>
      </c>
      <c r="BR217" s="168" t="str">
        <f t="shared" ca="1" si="630"/>
        <v>-</v>
      </c>
      <c r="BS217" s="168" t="str">
        <f t="shared" ca="1" si="630"/>
        <v>-</v>
      </c>
      <c r="BT217" s="168" t="str">
        <f t="shared" ca="1" si="630"/>
        <v>-</v>
      </c>
      <c r="BU217" s="168" t="str">
        <f t="shared" ca="1" si="630"/>
        <v>-</v>
      </c>
      <c r="BV217" s="168" t="str">
        <f t="shared" ca="1" si="630"/>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31"/>
        <v>-</v>
      </c>
      <c r="CI217" s="168" t="str">
        <f t="shared" ca="1" si="631"/>
        <v>-</v>
      </c>
      <c r="CJ217" s="168" t="str">
        <f t="shared" ca="1" si="631"/>
        <v>-</v>
      </c>
      <c r="CK217" s="168" t="str">
        <f t="shared" ca="1" si="631"/>
        <v>-</v>
      </c>
      <c r="CL217" s="168" t="str">
        <f t="shared" ca="1" si="631"/>
        <v>-</v>
      </c>
      <c r="CM217" s="168" t="str">
        <f t="shared" ca="1" si="631"/>
        <v>-</v>
      </c>
      <c r="CN217" s="168" t="str">
        <f t="shared" ca="1" si="631"/>
        <v>-</v>
      </c>
      <c r="CO217" s="168" t="str">
        <f t="shared" ca="1" si="631"/>
        <v>-</v>
      </c>
      <c r="CP217" s="168">
        <f t="shared" ca="1" si="631"/>
        <v>1</v>
      </c>
      <c r="CQ217" s="168">
        <f t="shared" ca="1" si="631"/>
        <v>1</v>
      </c>
      <c r="CR217" s="168">
        <f t="shared" ca="1" si="631"/>
        <v>0</v>
      </c>
      <c r="CS217" s="168" t="str">
        <f t="shared" ca="1" si="631"/>
        <v>-</v>
      </c>
      <c r="CT217" s="168" t="str">
        <f t="shared" ca="1" si="631"/>
        <v>-</v>
      </c>
      <c r="CU217" s="168" t="str">
        <f t="shared" ca="1" si="631"/>
        <v>-</v>
      </c>
      <c r="CV217" s="168" t="str">
        <f t="shared" ca="1" si="631"/>
        <v>-</v>
      </c>
      <c r="CW217" s="168" t="str">
        <f t="shared" ca="1" si="631"/>
        <v>-</v>
      </c>
      <c r="CX217" s="168" t="str">
        <f t="shared" ca="1" si="631"/>
        <v>-</v>
      </c>
      <c r="CY217" s="168" t="str">
        <f t="shared" ca="1" si="631"/>
        <v>-</v>
      </c>
      <c r="CZ217" s="168">
        <f t="shared" ca="1" si="631"/>
        <v>0</v>
      </c>
      <c r="DA217" s="168" t="str">
        <f t="shared" ca="1" si="631"/>
        <v>-</v>
      </c>
      <c r="DB217" s="168" t="str">
        <f t="shared" ca="1" si="631"/>
        <v>-</v>
      </c>
      <c r="DC217" s="168" t="str">
        <f t="shared" ca="1" si="631"/>
        <v>-</v>
      </c>
      <c r="DD217" s="168" t="str">
        <f t="shared" ca="1" si="631"/>
        <v>-</v>
      </c>
      <c r="DE217" s="168" t="str">
        <f t="shared" ca="1" si="631"/>
        <v>-</v>
      </c>
      <c r="DF217" s="168">
        <f t="shared" ca="1" si="631"/>
        <v>0</v>
      </c>
      <c r="DG217" s="168">
        <f t="shared" ca="1" si="631"/>
        <v>0</v>
      </c>
      <c r="DH217" s="168">
        <f t="shared" ca="1" si="631"/>
        <v>0</v>
      </c>
      <c r="DI217" s="168">
        <f t="shared" ca="1" si="631"/>
        <v>0</v>
      </c>
      <c r="DJ217" s="168">
        <f t="shared" ca="1" si="631"/>
        <v>0</v>
      </c>
      <c r="DK217" s="168">
        <f t="shared" ca="1" si="631"/>
        <v>0</v>
      </c>
      <c r="DL217" s="168">
        <f t="shared" ca="1" si="631"/>
        <v>0</v>
      </c>
      <c r="DM217" s="168" t="str">
        <f t="shared" ca="1" si="631"/>
        <v>-</v>
      </c>
      <c r="DN217" s="168" t="str">
        <f t="shared" ca="1" si="631"/>
        <v>-</v>
      </c>
      <c r="DO217" s="168" t="str">
        <f t="shared" ca="1" si="631"/>
        <v>-</v>
      </c>
      <c r="DP217" s="168" t="str">
        <f t="shared" ca="1" si="631"/>
        <v>-</v>
      </c>
      <c r="DQ217" s="168" t="str">
        <f t="shared" ca="1" si="631"/>
        <v>-</v>
      </c>
      <c r="DR217" s="168" t="str">
        <f t="shared" ca="1" si="631"/>
        <v>-</v>
      </c>
      <c r="DS217" s="168" t="str">
        <f t="shared" ca="1" si="631"/>
        <v>-</v>
      </c>
      <c r="DT217" s="168" t="str">
        <f t="shared" ca="1" si="631"/>
        <v>-</v>
      </c>
      <c r="DU217" s="168" t="str">
        <f t="shared" ca="1" si="631"/>
        <v>-</v>
      </c>
      <c r="DV217" s="168" t="str">
        <f t="shared" ca="1" si="631"/>
        <v>-</v>
      </c>
      <c r="DW217" s="168" t="str">
        <f t="shared" ca="1" si="631"/>
        <v>-</v>
      </c>
      <c r="DX217" s="10"/>
      <c r="DY217" s="168">
        <f t="shared" ca="1" si="631"/>
        <v>1</v>
      </c>
      <c r="DZ217" s="168" t="str">
        <f t="shared" ca="1" si="631"/>
        <v>-</v>
      </c>
      <c r="EA217" s="168" t="str">
        <f t="shared" ca="1" si="631"/>
        <v>-</v>
      </c>
      <c r="EB217" s="168" t="str">
        <f t="shared" ca="1" si="631"/>
        <v>-</v>
      </c>
      <c r="EC217" s="168" t="str">
        <f t="shared" ca="1" si="581"/>
        <v>-</v>
      </c>
      <c r="ED217" s="168" t="b">
        <f t="shared" ca="1" si="581"/>
        <v>0</v>
      </c>
      <c r="EE217" s="168" t="str">
        <f t="shared" ca="1" si="581"/>
        <v>-</v>
      </c>
      <c r="EF217" s="168">
        <f t="shared" ca="1" si="581"/>
        <v>0</v>
      </c>
      <c r="EG217" s="168" t="str">
        <f t="shared" ca="1" si="581"/>
        <v>-</v>
      </c>
      <c r="EH217" s="166" cm="1">
        <f t="array" aca="1" ref="EH217" ca="1">INDEX(i.rev,$K217,EH$15)</f>
        <v>1</v>
      </c>
      <c r="EI217" s="168">
        <f t="shared" ca="1" si="632"/>
        <v>0</v>
      </c>
      <c r="EJ217" s="168">
        <f t="shared" ca="1" si="632"/>
        <v>1</v>
      </c>
      <c r="EK217" s="168">
        <f t="shared" ca="1" si="632"/>
        <v>0</v>
      </c>
      <c r="EL217" s="168">
        <f t="shared" ca="1" si="632"/>
        <v>1</v>
      </c>
      <c r="EM217" s="168">
        <f t="shared" ca="1" si="632"/>
        <v>1</v>
      </c>
      <c r="EN217" s="168">
        <f t="shared" ca="1" si="632"/>
        <v>1</v>
      </c>
      <c r="EO217" s="168">
        <f t="shared" ca="1" si="632"/>
        <v>0</v>
      </c>
      <c r="EP217" s="168">
        <f t="shared" ca="1" si="632"/>
        <v>0</v>
      </c>
      <c r="EQ217" s="168">
        <f t="shared" ca="1" si="632"/>
        <v>0</v>
      </c>
      <c r="ER217" s="168">
        <f t="shared" ca="1" si="632"/>
        <v>0</v>
      </c>
      <c r="ES217" s="168">
        <f t="shared" ca="1" si="632"/>
        <v>0</v>
      </c>
      <c r="ET217" s="168">
        <f t="shared" ca="1" si="632"/>
        <v>0</v>
      </c>
      <c r="EU217" s="168">
        <f t="shared" ca="1" si="632"/>
        <v>0</v>
      </c>
      <c r="EV217" s="168">
        <f t="shared" ca="1" si="632"/>
        <v>0</v>
      </c>
      <c r="EW217" s="168">
        <f t="shared" ca="1" si="632"/>
        <v>0</v>
      </c>
      <c r="EX217" s="168">
        <f t="shared" ca="1" si="632"/>
        <v>0</v>
      </c>
      <c r="EY217" s="166" cm="1">
        <f t="array" aca="1" ref="EY217" ca="1">INDEX(i.rev,$K217,EY$15)</f>
        <v>0</v>
      </c>
      <c r="EZ217" s="168">
        <f t="shared" ca="1" si="583"/>
        <v>0</v>
      </c>
      <c r="FA217" s="166" cm="1">
        <f t="array" aca="1" ref="FA217" ca="1">INDEX(i.rev,$K217,FA$15)</f>
        <v>1</v>
      </c>
      <c r="FB217" s="168">
        <f t="shared" ca="1" si="633"/>
        <v>0</v>
      </c>
      <c r="FC217" s="168">
        <f t="shared" ca="1" si="633"/>
        <v>0</v>
      </c>
      <c r="FD217" s="168">
        <f t="shared" ca="1" si="633"/>
        <v>0</v>
      </c>
      <c r="FE217" s="168">
        <f t="shared" ca="1" si="633"/>
        <v>0</v>
      </c>
      <c r="FF217" s="168">
        <f t="shared" ca="1" si="633"/>
        <v>0</v>
      </c>
      <c r="FG217" s="168">
        <f t="shared" ca="1" si="633"/>
        <v>0</v>
      </c>
      <c r="FH217" s="168">
        <f t="shared" ca="1" si="633"/>
        <v>0</v>
      </c>
      <c r="FI217" s="10"/>
      <c r="FJ217" s="168" t="str">
        <f t="shared" ca="1" si="633"/>
        <v>-</v>
      </c>
      <c r="FK217" s="168" t="str">
        <f t="shared" ca="1" si="633"/>
        <v>-</v>
      </c>
      <c r="FL217" s="168" t="str">
        <f t="shared" ca="1" si="633"/>
        <v>-</v>
      </c>
      <c r="FM217" s="168" t="str">
        <f t="shared" ca="1" si="633"/>
        <v>-</v>
      </c>
      <c r="FN217" s="168" t="str">
        <f t="shared" ca="1" si="633"/>
        <v>-</v>
      </c>
      <c r="FO217" s="166" t="b">
        <f t="shared" ca="1" si="586"/>
        <v>0</v>
      </c>
      <c r="FP217" s="166" t="b">
        <f t="shared" ca="1" si="586"/>
        <v>0</v>
      </c>
      <c r="FQ217" s="166" t="b">
        <f t="shared" ca="1" si="586"/>
        <v>1</v>
      </c>
      <c r="FR217" s="168">
        <f t="shared" ca="1" si="633"/>
        <v>0</v>
      </c>
      <c r="FS217" s="166">
        <f t="shared" ca="1" si="587"/>
        <v>1</v>
      </c>
      <c r="FT217" s="166">
        <f t="shared" ca="1" si="587"/>
        <v>1</v>
      </c>
      <c r="FU217" s="168" t="str">
        <f t="shared" ca="1" si="633"/>
        <v>-</v>
      </c>
      <c r="FV217" s="168" t="str">
        <f t="shared" ca="1" si="633"/>
        <v>-</v>
      </c>
      <c r="FW217" s="168" t="str">
        <f t="shared" ca="1" si="633"/>
        <v>-</v>
      </c>
      <c r="FX217" s="168" t="str">
        <f t="shared" ca="1" si="633"/>
        <v>-</v>
      </c>
      <c r="FY217" s="168" t="str">
        <f t="shared" ca="1" si="633"/>
        <v>-</v>
      </c>
      <c r="FZ217" s="168" t="str">
        <f t="shared" ca="1" si="633"/>
        <v>-</v>
      </c>
      <c r="GA217" s="168" t="str">
        <f t="shared" ca="1" si="633"/>
        <v>-</v>
      </c>
      <c r="GB217" s="168" t="str">
        <f t="shared" ca="1" si="633"/>
        <v>-</v>
      </c>
      <c r="GC217" s="168" t="str">
        <f t="shared" ca="1" si="633"/>
        <v>-</v>
      </c>
      <c r="GD217" s="168" t="b">
        <f t="shared" ca="1" si="633"/>
        <v>1</v>
      </c>
      <c r="GE217" s="168" t="str">
        <f t="shared" ca="1" si="633"/>
        <v>-</v>
      </c>
      <c r="GF217" s="168" t="str">
        <f t="shared" ca="1" si="633"/>
        <v>-</v>
      </c>
      <c r="GG217" s="168" t="str">
        <f t="shared" ca="1" si="633"/>
        <v>-</v>
      </c>
      <c r="GH217" s="168" t="str">
        <f t="shared" ca="1" si="588"/>
        <v>-</v>
      </c>
      <c r="GI217" s="168" t="str">
        <f t="shared" ca="1" si="588"/>
        <v>-</v>
      </c>
      <c r="GJ217" s="168" t="str">
        <f t="shared" ca="1" si="588"/>
        <v>-</v>
      </c>
      <c r="GK217" s="168" t="str">
        <f t="shared" ca="1" si="588"/>
        <v>-</v>
      </c>
      <c r="GL217" s="168" t="str">
        <f t="shared" ca="1" si="588"/>
        <v>-</v>
      </c>
      <c r="GM217" s="168" t="str">
        <f t="shared" ca="1" si="588"/>
        <v>-</v>
      </c>
      <c r="GN217" s="168" t="str">
        <f t="shared" ca="1" si="588"/>
        <v>-</v>
      </c>
      <c r="GO217" s="168" t="str">
        <f t="shared" ca="1" si="588"/>
        <v>-</v>
      </c>
      <c r="GP217" s="168" t="str">
        <f t="shared" ca="1" si="588"/>
        <v>-</v>
      </c>
      <c r="GQ217" s="168" t="str">
        <f t="shared" ca="1" si="588"/>
        <v>-</v>
      </c>
      <c r="GR217" s="168" t="str">
        <f t="shared" ca="1" si="588"/>
        <v>-</v>
      </c>
      <c r="GS217" s="168">
        <f t="shared" ca="1" si="588"/>
        <v>500</v>
      </c>
      <c r="GT217" s="168">
        <f t="shared" ca="1" si="588"/>
        <v>500</v>
      </c>
      <c r="GU217" s="168" t="str">
        <f t="shared" ca="1" si="588"/>
        <v>-</v>
      </c>
      <c r="GV217" s="168" t="str">
        <f t="shared" ca="1" si="588"/>
        <v>-</v>
      </c>
      <c r="GW217" s="168" t="str">
        <f t="shared" ca="1" si="588"/>
        <v>-</v>
      </c>
      <c r="GX217" s="168" t="str">
        <f t="shared" ca="1" si="634"/>
        <v>-</v>
      </c>
      <c r="GY217" s="168" t="str">
        <f t="shared" ca="1" si="634"/>
        <v>-</v>
      </c>
      <c r="GZ217" s="168" t="str">
        <f t="shared" ca="1" si="637"/>
        <v>-</v>
      </c>
      <c r="HA217" s="168" t="str">
        <f t="shared" ca="1" si="637"/>
        <v>-</v>
      </c>
      <c r="HB217" s="168" t="str">
        <f t="shared" ca="1" si="637"/>
        <v>-</v>
      </c>
      <c r="HC217" s="168" t="str">
        <f t="shared" ca="1" si="637"/>
        <v>-</v>
      </c>
      <c r="HD217" s="168" t="str">
        <f t="shared" ca="1" si="637"/>
        <v>-</v>
      </c>
      <c r="HE217" s="168" t="str">
        <f t="shared" ca="1" si="637"/>
        <v>-</v>
      </c>
      <c r="HF217" s="168" t="str">
        <f t="shared" ca="1" si="637"/>
        <v>-</v>
      </c>
      <c r="HG217" s="168" t="str">
        <f t="shared" ca="1" si="637"/>
        <v>-</v>
      </c>
      <c r="HH217" s="168" t="str">
        <f t="shared" ca="1" si="637"/>
        <v>-</v>
      </c>
      <c r="HI217" s="168" t="str">
        <f t="shared" ca="1" si="637"/>
        <v>-</v>
      </c>
      <c r="HJ217" s="168" t="str">
        <f t="shared" ca="1" si="637"/>
        <v>-</v>
      </c>
      <c r="HK217" s="168" t="str">
        <f t="shared" ca="1" si="637"/>
        <v>-</v>
      </c>
      <c r="HL217" s="168" t="str">
        <f t="shared" ca="1" si="637"/>
        <v>-</v>
      </c>
      <c r="HM217" s="168" t="str">
        <f t="shared" ca="1" si="637"/>
        <v>-</v>
      </c>
      <c r="HN217" s="168" t="str">
        <f t="shared" ca="1" si="637"/>
        <v>-</v>
      </c>
      <c r="HO217" s="168" t="str">
        <f t="shared" ca="1" si="637"/>
        <v>-</v>
      </c>
      <c r="HP217" s="168" t="str">
        <f t="shared" ca="1" si="637"/>
        <v>-</v>
      </c>
      <c r="HQ217" s="168" t="str">
        <f t="shared" ca="1" si="637"/>
        <v>-</v>
      </c>
      <c r="HR217" s="168" t="str">
        <f t="shared" ca="1" si="637"/>
        <v>-</v>
      </c>
      <c r="HS217" s="168" t="str">
        <f t="shared" ca="1" si="637"/>
        <v>-</v>
      </c>
      <c r="HT217" s="168" t="str">
        <f t="shared" ca="1" si="637"/>
        <v>-</v>
      </c>
      <c r="HU217" s="168" t="str">
        <f t="shared" ca="1" si="637"/>
        <v>-</v>
      </c>
      <c r="HV217" s="168" t="str">
        <f t="shared" ca="1" si="637"/>
        <v>-</v>
      </c>
      <c r="HW217" s="168" t="str">
        <f t="shared" ca="1" si="637"/>
        <v>-</v>
      </c>
      <c r="HX217" s="168" t="str">
        <f t="shared" ca="1" si="637"/>
        <v>-</v>
      </c>
      <c r="HY217" s="168" t="str">
        <f t="shared" ca="1" si="637"/>
        <v>-</v>
      </c>
      <c r="HZ217" s="168" t="str">
        <f t="shared" ca="1" si="637"/>
        <v>-</v>
      </c>
      <c r="IA217" s="168" t="str">
        <f t="shared" ca="1" si="637"/>
        <v>-</v>
      </c>
      <c r="IB217" s="168" t="str">
        <f t="shared" ca="1" si="637"/>
        <v>-</v>
      </c>
      <c r="IC217" s="168" t="str">
        <f t="shared" ca="1" si="637"/>
        <v>-</v>
      </c>
      <c r="ID217" s="168" t="str">
        <f t="shared" ca="1" si="637"/>
        <v>-</v>
      </c>
      <c r="IE217" s="168" t="str">
        <f t="shared" ca="1" si="637"/>
        <v>-</v>
      </c>
      <c r="IF217" s="168" t="str">
        <f t="shared" ca="1" si="637"/>
        <v>-</v>
      </c>
      <c r="IG217" s="168" t="str">
        <f t="shared" ca="1" si="637"/>
        <v>-</v>
      </c>
      <c r="IH217" s="168" t="str">
        <f t="shared" ca="1" si="637"/>
        <v>-</v>
      </c>
      <c r="II217" s="168" t="str">
        <f t="shared" ca="1" si="637"/>
        <v>-</v>
      </c>
      <c r="IJ217" s="168" t="str">
        <f t="shared" ca="1" si="637"/>
        <v>-</v>
      </c>
      <c r="IK217" s="168" t="str">
        <f t="shared" ca="1" si="637"/>
        <v>-</v>
      </c>
      <c r="IL217" s="168" t="str">
        <f t="shared" ca="1" si="637"/>
        <v>-</v>
      </c>
      <c r="IM217" s="168" t="str">
        <f t="shared" ca="1" si="637"/>
        <v>-</v>
      </c>
      <c r="IN217" s="168" t="str">
        <f t="shared" ca="1" si="637"/>
        <v>-</v>
      </c>
      <c r="IO217" s="168" t="str">
        <f t="shared" ca="1" si="637"/>
        <v>-</v>
      </c>
      <c r="IP217" s="168" t="str">
        <f t="shared" ca="1" si="591"/>
        <v>-</v>
      </c>
      <c r="IQ217" s="168" t="str">
        <f t="shared" ca="1" si="591"/>
        <v>-</v>
      </c>
      <c r="IR217" s="168" t="str">
        <f t="shared" ca="1" si="591"/>
        <v>-</v>
      </c>
      <c r="IS217" s="168" t="str">
        <f t="shared" ca="1" si="591"/>
        <v>-</v>
      </c>
      <c r="IT217" s="168" t="str">
        <f t="shared" ca="1" si="591"/>
        <v>-</v>
      </c>
      <c r="IU217" s="168" t="str">
        <f t="shared" ca="1" si="591"/>
        <v>-</v>
      </c>
      <c r="IV217" s="168" t="str">
        <f t="shared" ca="1" si="591"/>
        <v>-</v>
      </c>
      <c r="IW217" s="168" t="str">
        <f t="shared" ca="1" si="591"/>
        <v>-</v>
      </c>
      <c r="IX217" s="168" t="str">
        <f t="shared" ca="1" si="591"/>
        <v>-</v>
      </c>
      <c r="IY217" s="168" t="str">
        <f t="shared" ca="1" si="591"/>
        <v>-</v>
      </c>
      <c r="IZ217" s="10"/>
      <c r="JA217" s="166">
        <f t="shared" ca="1" si="592"/>
        <v>4.4999999999999998E-2</v>
      </c>
      <c r="JB217" s="166">
        <f t="shared" ca="1" si="593"/>
        <v>4.4999999999999998E-2</v>
      </c>
      <c r="JC217" s="168">
        <f t="shared" ca="1" si="635"/>
        <v>1</v>
      </c>
      <c r="JD217" s="168">
        <f t="shared" ca="1" si="635"/>
        <v>0</v>
      </c>
      <c r="JE217" s="168">
        <f t="shared" ca="1" si="635"/>
        <v>1</v>
      </c>
      <c r="JF217" s="168">
        <f t="shared" ca="1" si="635"/>
        <v>1</v>
      </c>
      <c r="JG217" s="168">
        <f t="shared" ca="1" si="635"/>
        <v>0</v>
      </c>
      <c r="JH217" s="168">
        <f t="shared" ca="1" si="635"/>
        <v>70</v>
      </c>
      <c r="JI217" s="168">
        <f t="shared" ca="1" si="635"/>
        <v>50</v>
      </c>
      <c r="JJ217" s="168">
        <f t="shared" ca="1" si="635"/>
        <v>70</v>
      </c>
      <c r="JK217" s="168">
        <f t="shared" ca="1" si="635"/>
        <v>50</v>
      </c>
      <c r="JL217" s="166">
        <f t="shared" si="595"/>
        <v>0.7</v>
      </c>
      <c r="JM217" s="166">
        <f t="shared" si="596"/>
        <v>0.7</v>
      </c>
      <c r="JN217" s="166">
        <f t="shared" si="597"/>
        <v>0.7</v>
      </c>
      <c r="JO217" s="166">
        <f t="shared" ca="1" si="598"/>
        <v>1</v>
      </c>
      <c r="JP217" s="166">
        <f t="shared" ca="1" si="598"/>
        <v>1</v>
      </c>
      <c r="JQ217" s="168">
        <f t="shared" ca="1" si="635"/>
        <v>1</v>
      </c>
      <c r="JR217" s="10"/>
      <c r="JS217" s="168">
        <f t="shared" ca="1" si="635"/>
        <v>1</v>
      </c>
      <c r="JT217" s="166">
        <f t="shared" ca="1" si="599"/>
        <v>1</v>
      </c>
      <c r="JU217" s="168">
        <f t="shared" ca="1" si="635"/>
        <v>1</v>
      </c>
      <c r="JV217" s="168">
        <f t="shared" ca="1" si="635"/>
        <v>1</v>
      </c>
      <c r="JW217" s="168">
        <f t="shared" ca="1" si="635"/>
        <v>1</v>
      </c>
      <c r="JX217" s="168">
        <f t="shared" ca="1" si="635"/>
        <v>1</v>
      </c>
      <c r="JY217" s="168">
        <f t="shared" ca="1" si="635"/>
        <v>1</v>
      </c>
      <c r="JZ217" s="168">
        <f t="shared" ca="1" si="635"/>
        <v>1</v>
      </c>
      <c r="KA217" s="166">
        <f t="shared" ca="1" si="602"/>
        <v>1</v>
      </c>
      <c r="KB217" s="166">
        <f t="shared" ca="1" si="603"/>
        <v>1</v>
      </c>
      <c r="KC217" s="166">
        <f t="shared" ca="1" si="604"/>
        <v>1</v>
      </c>
      <c r="KD217" s="166">
        <f t="shared" ca="1" si="605"/>
        <v>500000</v>
      </c>
      <c r="KE217" s="168" t="str">
        <f t="shared" ca="1" si="606"/>
        <v>-</v>
      </c>
      <c r="KF217" s="166" t="str">
        <f t="shared" ca="1" si="607"/>
        <v>-</v>
      </c>
      <c r="KG217" s="166" t="str">
        <f t="shared" ca="1" si="608"/>
        <v>-</v>
      </c>
      <c r="KH217" s="166" t="b">
        <f t="shared" ca="1" si="609"/>
        <v>0</v>
      </c>
      <c r="KI217" s="168">
        <f t="shared" ca="1" si="635"/>
        <v>0</v>
      </c>
      <c r="KJ217" s="27">
        <v>0</v>
      </c>
    </row>
    <row r="218" spans="1:296" s="148" customFormat="1" outlineLevel="1">
      <c r="A218" s="126">
        <f t="shared" si="13"/>
        <v>213</v>
      </c>
      <c r="B218" s="126">
        <f t="shared" si="610"/>
        <v>13</v>
      </c>
      <c r="C218" s="148">
        <f t="shared" si="616"/>
        <v>1002</v>
      </c>
      <c r="D218" s="148" t="s">
        <v>884</v>
      </c>
      <c r="E218" s="148" t="b">
        <f t="shared" si="611"/>
        <v>0</v>
      </c>
      <c r="F218" s="148" t="b">
        <v>0</v>
      </c>
      <c r="G218" s="148" t="b">
        <f t="shared" si="612"/>
        <v>0</v>
      </c>
      <c r="H218" s="144">
        <f t="shared" ca="1" si="636"/>
        <v>3</v>
      </c>
      <c r="I218" s="32">
        <v>2</v>
      </c>
      <c r="J218" s="32">
        <v>5</v>
      </c>
      <c r="K218" s="144">
        <f t="shared" ca="1" si="636"/>
        <v>1</v>
      </c>
      <c r="L218" s="144">
        <f t="shared" ca="1" si="636"/>
        <v>1</v>
      </c>
      <c r="M218" s="144">
        <f t="shared" ca="1" si="636"/>
        <v>2</v>
      </c>
      <c r="N218" s="144">
        <f t="shared" ca="1" si="636"/>
        <v>1</v>
      </c>
      <c r="O218" s="144">
        <f t="shared" ca="1" si="636"/>
        <v>1</v>
      </c>
      <c r="P218" s="144">
        <f t="shared" ca="1" si="636"/>
        <v>1</v>
      </c>
      <c r="Q218" s="144">
        <f t="shared" ca="1" si="636"/>
        <v>1</v>
      </c>
      <c r="R218" s="144">
        <f t="shared" ca="1" si="636"/>
        <v>2</v>
      </c>
      <c r="S218" s="144">
        <f t="shared" ca="1" si="636"/>
        <v>1</v>
      </c>
      <c r="T218" s="144">
        <f t="shared" ca="1" si="636"/>
        <v>1</v>
      </c>
      <c r="U218" s="144">
        <f t="shared" ca="1" si="636"/>
        <v>1</v>
      </c>
      <c r="V218" s="32">
        <v>1</v>
      </c>
      <c r="W218" s="32">
        <v>1</v>
      </c>
      <c r="X218" s="32">
        <v>1</v>
      </c>
      <c r="Y218" s="144">
        <f t="shared" ca="1" si="636"/>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00018 Price DSP RiskCRRA-high Overdraw500000 CropgrazeFALSE (F33N11)</v>
      </c>
      <c r="AB218" s="10" t="str">
        <f ca="1">IF(COUNTIF(AA$5:AA218,AA218)=1,"-","Dup")</f>
        <v>-</v>
      </c>
      <c r="AC218" s="10"/>
      <c r="AD218" s="168" t="str">
        <f t="shared" ca="1" si="572"/>
        <v>-</v>
      </c>
      <c r="AE218" s="168" t="str">
        <f t="shared" ca="1" si="572"/>
        <v>-</v>
      </c>
      <c r="AF218" s="168" t="str">
        <f t="shared" ca="1" si="572"/>
        <v>-</v>
      </c>
      <c r="AG218" s="168" t="str">
        <f t="shared" ca="1" si="572"/>
        <v>-</v>
      </c>
      <c r="AH218" s="168" t="str">
        <f t="shared" ca="1" si="572"/>
        <v>-</v>
      </c>
      <c r="AI218" s="168" t="b">
        <f t="shared" ca="1" si="572"/>
        <v>1</v>
      </c>
      <c r="AJ218" s="10"/>
      <c r="AK218" s="166" t="b">
        <f t="shared" si="573"/>
        <v>0</v>
      </c>
      <c r="AL218" s="166" t="str">
        <f t="shared" si="573"/>
        <v>-</v>
      </c>
      <c r="AM218" s="166" t="b">
        <f t="shared" si="573"/>
        <v>0</v>
      </c>
      <c r="AN218" s="166" t="b">
        <f t="shared" si="573"/>
        <v>1</v>
      </c>
      <c r="AO218" s="166" t="b">
        <f t="shared" si="573"/>
        <v>0</v>
      </c>
      <c r="AP218" s="166" t="b">
        <f t="shared" si="573"/>
        <v>0</v>
      </c>
      <c r="AQ218" s="166">
        <f t="shared" ca="1" si="574"/>
        <v>0</v>
      </c>
      <c r="AR218" s="166" t="b">
        <f t="shared" si="628"/>
        <v>1</v>
      </c>
      <c r="AS218" s="166" t="b">
        <f t="shared" si="628"/>
        <v>1</v>
      </c>
      <c r="AT218" s="166">
        <f t="shared" si="628"/>
        <v>2</v>
      </c>
      <c r="AU218" s="166" t="str">
        <f t="shared" si="628"/>
        <v>-</v>
      </c>
      <c r="AV218" s="166">
        <f t="shared" si="628"/>
        <v>0.7</v>
      </c>
      <c r="AW218" s="10"/>
      <c r="AX218" s="166" t="b">
        <f t="shared" si="576"/>
        <v>1</v>
      </c>
      <c r="AY218" s="168" t="b">
        <f t="shared" ca="1" si="577"/>
        <v>1</v>
      </c>
      <c r="AZ218" s="168" t="b">
        <f t="shared" ca="1" si="577"/>
        <v>1</v>
      </c>
      <c r="BA218" s="167">
        <f t="shared" ca="1" si="578"/>
        <v>3210</v>
      </c>
      <c r="BB218" s="168" t="str">
        <f t="shared" ca="1" si="630"/>
        <v>-</v>
      </c>
      <c r="BC218" s="168" t="str">
        <f t="shared" ca="1" si="630"/>
        <v>-</v>
      </c>
      <c r="BD218" s="168" t="str">
        <f t="shared" ca="1" si="630"/>
        <v>-</v>
      </c>
      <c r="BE218" s="168" t="str">
        <f t="shared" ca="1" si="630"/>
        <v>-</v>
      </c>
      <c r="BF218" s="168" t="str">
        <f t="shared" ca="1" si="630"/>
        <v>-</v>
      </c>
      <c r="BG218" s="168">
        <f t="shared" ca="1" si="630"/>
        <v>1</v>
      </c>
      <c r="BH218" s="168">
        <f t="shared" ca="1" si="630"/>
        <v>1</v>
      </c>
      <c r="BI218" s="168" t="str">
        <f t="shared" ca="1" si="630"/>
        <v>-</v>
      </c>
      <c r="BJ218" s="168" t="str">
        <f t="shared" ca="1" si="630"/>
        <v>-</v>
      </c>
      <c r="BK218" s="10"/>
      <c r="BL218" s="168" t="str">
        <f t="shared" ca="1" si="630"/>
        <v>-</v>
      </c>
      <c r="BM218" s="168" t="str">
        <f t="shared" ca="1" si="630"/>
        <v>-</v>
      </c>
      <c r="BN218" s="168" t="str">
        <f t="shared" ca="1" si="630"/>
        <v>-</v>
      </c>
      <c r="BO218" s="168" t="str">
        <f t="shared" ca="1" si="630"/>
        <v>-</v>
      </c>
      <c r="BP218" s="168" t="str">
        <f t="shared" ca="1" si="630"/>
        <v>-</v>
      </c>
      <c r="BQ218" s="168" t="str">
        <f t="shared" ca="1" si="630"/>
        <v>-</v>
      </c>
      <c r="BR218" s="168" t="str">
        <f t="shared" ca="1" si="630"/>
        <v>-</v>
      </c>
      <c r="BS218" s="168" t="str">
        <f t="shared" ca="1" si="630"/>
        <v>-</v>
      </c>
      <c r="BT218" s="168" t="str">
        <f t="shared" ca="1" si="630"/>
        <v>-</v>
      </c>
      <c r="BU218" s="168" t="str">
        <f t="shared" ca="1" si="630"/>
        <v>-</v>
      </c>
      <c r="BV218" s="168" t="str">
        <f t="shared" ca="1" si="630"/>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31"/>
        <v>-</v>
      </c>
      <c r="CI218" s="168" t="str">
        <f t="shared" ca="1" si="631"/>
        <v>-</v>
      </c>
      <c r="CJ218" s="168" t="str">
        <f t="shared" ca="1" si="631"/>
        <v>-</v>
      </c>
      <c r="CK218" s="168" t="str">
        <f t="shared" ca="1" si="631"/>
        <v>-</v>
      </c>
      <c r="CL218" s="168" t="str">
        <f t="shared" ca="1" si="631"/>
        <v>-</v>
      </c>
      <c r="CM218" s="168" t="str">
        <f t="shared" ca="1" si="631"/>
        <v>-</v>
      </c>
      <c r="CN218" s="168" t="str">
        <f t="shared" ca="1" si="631"/>
        <v>-</v>
      </c>
      <c r="CO218" s="168" t="str">
        <f t="shared" ca="1" si="631"/>
        <v>-</v>
      </c>
      <c r="CP218" s="168">
        <f t="shared" ca="1" si="631"/>
        <v>1</v>
      </c>
      <c r="CQ218" s="168">
        <f t="shared" ca="1" si="631"/>
        <v>1</v>
      </c>
      <c r="CR218" s="168">
        <f t="shared" ca="1" si="631"/>
        <v>0</v>
      </c>
      <c r="CS218" s="168" t="str">
        <f t="shared" ca="1" si="631"/>
        <v>-</v>
      </c>
      <c r="CT218" s="168" t="str">
        <f t="shared" ca="1" si="631"/>
        <v>-</v>
      </c>
      <c r="CU218" s="168" t="str">
        <f t="shared" ca="1" si="631"/>
        <v>-</v>
      </c>
      <c r="CV218" s="168" t="str">
        <f t="shared" ca="1" si="631"/>
        <v>-</v>
      </c>
      <c r="CW218" s="168" t="str">
        <f t="shared" ca="1" si="631"/>
        <v>-</v>
      </c>
      <c r="CX218" s="168" t="str">
        <f t="shared" ca="1" si="631"/>
        <v>-</v>
      </c>
      <c r="CY218" s="168" t="str">
        <f t="shared" ca="1" si="631"/>
        <v>-</v>
      </c>
      <c r="CZ218" s="168">
        <f t="shared" ca="1" si="631"/>
        <v>0</v>
      </c>
      <c r="DA218" s="168" t="str">
        <f t="shared" ca="1" si="631"/>
        <v>-</v>
      </c>
      <c r="DB218" s="168" t="str">
        <f t="shared" ca="1" si="631"/>
        <v>-</v>
      </c>
      <c r="DC218" s="168" t="str">
        <f t="shared" ca="1" si="631"/>
        <v>-</v>
      </c>
      <c r="DD218" s="168" t="str">
        <f t="shared" ca="1" si="631"/>
        <v>-</v>
      </c>
      <c r="DE218" s="168" t="str">
        <f t="shared" ca="1" si="631"/>
        <v>-</v>
      </c>
      <c r="DF218" s="168">
        <f t="shared" ca="1" si="631"/>
        <v>0</v>
      </c>
      <c r="DG218" s="168">
        <f t="shared" ca="1" si="631"/>
        <v>0</v>
      </c>
      <c r="DH218" s="168">
        <f t="shared" ca="1" si="631"/>
        <v>0</v>
      </c>
      <c r="DI218" s="168">
        <f t="shared" ca="1" si="631"/>
        <v>0</v>
      </c>
      <c r="DJ218" s="168">
        <f t="shared" ca="1" si="631"/>
        <v>0</v>
      </c>
      <c r="DK218" s="168">
        <f t="shared" ca="1" si="631"/>
        <v>0</v>
      </c>
      <c r="DL218" s="168">
        <f t="shared" ca="1" si="631"/>
        <v>0</v>
      </c>
      <c r="DM218" s="168" t="str">
        <f t="shared" ca="1" si="631"/>
        <v>-</v>
      </c>
      <c r="DN218" s="168" t="str">
        <f t="shared" ca="1" si="631"/>
        <v>-</v>
      </c>
      <c r="DO218" s="168" t="str">
        <f t="shared" ca="1" si="631"/>
        <v>-</v>
      </c>
      <c r="DP218" s="168" t="str">
        <f t="shared" ca="1" si="631"/>
        <v>-</v>
      </c>
      <c r="DQ218" s="168" t="str">
        <f t="shared" ca="1" si="631"/>
        <v>-</v>
      </c>
      <c r="DR218" s="168" t="str">
        <f t="shared" ca="1" si="631"/>
        <v>-</v>
      </c>
      <c r="DS218" s="168" t="str">
        <f t="shared" ca="1" si="631"/>
        <v>-</v>
      </c>
      <c r="DT218" s="168" t="str">
        <f t="shared" ca="1" si="631"/>
        <v>-</v>
      </c>
      <c r="DU218" s="168" t="str">
        <f t="shared" ca="1" si="631"/>
        <v>-</v>
      </c>
      <c r="DV218" s="168" t="str">
        <f t="shared" ca="1" si="631"/>
        <v>-</v>
      </c>
      <c r="DW218" s="168" t="str">
        <f t="shared" ca="1" si="631"/>
        <v>-</v>
      </c>
      <c r="DX218" s="10"/>
      <c r="DY218" s="168">
        <f t="shared" ca="1" si="631"/>
        <v>1</v>
      </c>
      <c r="DZ218" s="168" t="str">
        <f t="shared" ca="1" si="631"/>
        <v>-</v>
      </c>
      <c r="EA218" s="168" t="str">
        <f t="shared" ca="1" si="631"/>
        <v>-</v>
      </c>
      <c r="EB218" s="168" t="str">
        <f t="shared" ca="1" si="631"/>
        <v>-</v>
      </c>
      <c r="EC218" s="168" t="str">
        <f t="shared" ca="1" si="581"/>
        <v>-</v>
      </c>
      <c r="ED218" s="168" t="b">
        <f t="shared" ca="1" si="581"/>
        <v>0</v>
      </c>
      <c r="EE218" s="168" t="str">
        <f t="shared" ca="1" si="581"/>
        <v>-</v>
      </c>
      <c r="EF218" s="168">
        <f t="shared" ca="1" si="581"/>
        <v>0</v>
      </c>
      <c r="EG218" s="168" t="str">
        <f t="shared" ca="1" si="581"/>
        <v>-</v>
      </c>
      <c r="EH218" s="166" cm="1">
        <f t="array" aca="1" ref="EH218" ca="1">INDEX(i.rev,$K218,EH$15)</f>
        <v>1</v>
      </c>
      <c r="EI218" s="168">
        <f t="shared" ca="1" si="632"/>
        <v>0</v>
      </c>
      <c r="EJ218" s="168">
        <f t="shared" ca="1" si="632"/>
        <v>1</v>
      </c>
      <c r="EK218" s="168">
        <f t="shared" ca="1" si="632"/>
        <v>0</v>
      </c>
      <c r="EL218" s="168">
        <f t="shared" ca="1" si="632"/>
        <v>1</v>
      </c>
      <c r="EM218" s="168">
        <f t="shared" ca="1" si="632"/>
        <v>1</v>
      </c>
      <c r="EN218" s="168">
        <f t="shared" ca="1" si="632"/>
        <v>1</v>
      </c>
      <c r="EO218" s="168">
        <f t="shared" ca="1" si="632"/>
        <v>0</v>
      </c>
      <c r="EP218" s="168">
        <f t="shared" ca="1" si="632"/>
        <v>0</v>
      </c>
      <c r="EQ218" s="168">
        <f t="shared" ca="1" si="632"/>
        <v>0</v>
      </c>
      <c r="ER218" s="168">
        <f t="shared" ca="1" si="632"/>
        <v>0</v>
      </c>
      <c r="ES218" s="168">
        <f t="shared" ca="1" si="632"/>
        <v>0</v>
      </c>
      <c r="ET218" s="168">
        <f t="shared" ca="1" si="632"/>
        <v>0</v>
      </c>
      <c r="EU218" s="168">
        <f t="shared" ca="1" si="632"/>
        <v>0</v>
      </c>
      <c r="EV218" s="168">
        <f t="shared" ca="1" si="632"/>
        <v>0</v>
      </c>
      <c r="EW218" s="168">
        <f t="shared" ca="1" si="632"/>
        <v>0</v>
      </c>
      <c r="EX218" s="168">
        <f t="shared" ca="1" si="632"/>
        <v>0</v>
      </c>
      <c r="EY218" s="166" cm="1">
        <f t="array" aca="1" ref="EY218" ca="1">INDEX(i.rev,$K218,EY$15)</f>
        <v>0</v>
      </c>
      <c r="EZ218" s="168">
        <f t="shared" ca="1" si="583"/>
        <v>0</v>
      </c>
      <c r="FA218" s="166" cm="1">
        <f t="array" aca="1" ref="FA218" ca="1">INDEX(i.rev,$K218,FA$15)</f>
        <v>1</v>
      </c>
      <c r="FB218" s="168">
        <f t="shared" ca="1" si="633"/>
        <v>0</v>
      </c>
      <c r="FC218" s="168">
        <f t="shared" ca="1" si="633"/>
        <v>0</v>
      </c>
      <c r="FD218" s="168">
        <f t="shared" ca="1" si="633"/>
        <v>0</v>
      </c>
      <c r="FE218" s="168">
        <f t="shared" ca="1" si="633"/>
        <v>0</v>
      </c>
      <c r="FF218" s="168">
        <f t="shared" ca="1" si="633"/>
        <v>0</v>
      </c>
      <c r="FG218" s="168">
        <f t="shared" ca="1" si="633"/>
        <v>0</v>
      </c>
      <c r="FH218" s="168">
        <f t="shared" ca="1" si="633"/>
        <v>0</v>
      </c>
      <c r="FI218" s="10"/>
      <c r="FJ218" s="168" t="str">
        <f t="shared" ca="1" si="633"/>
        <v>-</v>
      </c>
      <c r="FK218" s="168" t="str">
        <f t="shared" ca="1" si="633"/>
        <v>-</v>
      </c>
      <c r="FL218" s="168" t="str">
        <f t="shared" ca="1" si="633"/>
        <v>-</v>
      </c>
      <c r="FM218" s="168" t="str">
        <f t="shared" ca="1" si="633"/>
        <v>-</v>
      </c>
      <c r="FN218" s="168" t="str">
        <f t="shared" ca="1" si="633"/>
        <v>-</v>
      </c>
      <c r="FO218" s="166" t="b">
        <f t="shared" ca="1" si="586"/>
        <v>0</v>
      </c>
      <c r="FP218" s="166" t="b">
        <f t="shared" ca="1" si="586"/>
        <v>0</v>
      </c>
      <c r="FQ218" s="166" t="b">
        <f t="shared" ca="1" si="586"/>
        <v>1</v>
      </c>
      <c r="FR218" s="168">
        <f t="shared" ca="1" si="633"/>
        <v>0</v>
      </c>
      <c r="FS218" s="166">
        <f t="shared" ca="1" si="587"/>
        <v>1</v>
      </c>
      <c r="FT218" s="166">
        <f t="shared" ca="1" si="587"/>
        <v>1</v>
      </c>
      <c r="FU218" s="168" t="str">
        <f t="shared" ca="1" si="633"/>
        <v>-</v>
      </c>
      <c r="FV218" s="168" t="str">
        <f t="shared" ca="1" si="633"/>
        <v>-</v>
      </c>
      <c r="FW218" s="168" t="str">
        <f t="shared" ca="1" si="633"/>
        <v>-</v>
      </c>
      <c r="FX218" s="168" t="str">
        <f t="shared" ca="1" si="633"/>
        <v>-</v>
      </c>
      <c r="FY218" s="168" t="str">
        <f t="shared" ca="1" si="633"/>
        <v>-</v>
      </c>
      <c r="FZ218" s="168" t="str">
        <f t="shared" ca="1" si="633"/>
        <v>-</v>
      </c>
      <c r="GA218" s="168" t="str">
        <f t="shared" ca="1" si="633"/>
        <v>-</v>
      </c>
      <c r="GB218" s="168" t="str">
        <f t="shared" ca="1" si="633"/>
        <v>-</v>
      </c>
      <c r="GC218" s="168" t="str">
        <f t="shared" ca="1" si="633"/>
        <v>-</v>
      </c>
      <c r="GD218" s="168" t="b">
        <f t="shared" ca="1" si="633"/>
        <v>1</v>
      </c>
      <c r="GE218" s="168" t="str">
        <f t="shared" ca="1" si="633"/>
        <v>-</v>
      </c>
      <c r="GF218" s="168" t="str">
        <f t="shared" ca="1" si="633"/>
        <v>-</v>
      </c>
      <c r="GG218" s="168" t="str">
        <f t="shared" ca="1" si="633"/>
        <v>-</v>
      </c>
      <c r="GH218" s="168" t="str">
        <f t="shared" ca="1" si="588"/>
        <v>-</v>
      </c>
      <c r="GI218" s="168" t="str">
        <f t="shared" ca="1" si="588"/>
        <v>-</v>
      </c>
      <c r="GJ218" s="168" t="str">
        <f t="shared" ca="1" si="588"/>
        <v>-</v>
      </c>
      <c r="GK218" s="168" t="str">
        <f t="shared" ca="1" si="588"/>
        <v>-</v>
      </c>
      <c r="GL218" s="168" t="str">
        <f t="shared" ca="1" si="588"/>
        <v>-</v>
      </c>
      <c r="GM218" s="168" t="str">
        <f t="shared" ca="1" si="588"/>
        <v>-</v>
      </c>
      <c r="GN218" s="168" t="str">
        <f t="shared" ca="1" si="588"/>
        <v>-</v>
      </c>
      <c r="GO218" s="168" t="str">
        <f t="shared" ca="1" si="588"/>
        <v>-</v>
      </c>
      <c r="GP218" s="168" t="str">
        <f t="shared" ca="1" si="588"/>
        <v>-</v>
      </c>
      <c r="GQ218" s="168" t="str">
        <f t="shared" ca="1" si="588"/>
        <v>-</v>
      </c>
      <c r="GR218" s="168" t="str">
        <f t="shared" ca="1" si="588"/>
        <v>-</v>
      </c>
      <c r="GS218" s="168">
        <f t="shared" ca="1" si="588"/>
        <v>500</v>
      </c>
      <c r="GT218" s="168">
        <f t="shared" ca="1" si="588"/>
        <v>500</v>
      </c>
      <c r="GU218" s="168" t="str">
        <f t="shared" ca="1" si="588"/>
        <v>-</v>
      </c>
      <c r="GV218" s="168" t="str">
        <f t="shared" ca="1" si="588"/>
        <v>-</v>
      </c>
      <c r="GW218" s="168" t="str">
        <f t="shared" ca="1" si="588"/>
        <v>-</v>
      </c>
      <c r="GX218" s="168" t="str">
        <f t="shared" ca="1" si="634"/>
        <v>-</v>
      </c>
      <c r="GY218" s="168" t="str">
        <f t="shared" ca="1" si="634"/>
        <v>-</v>
      </c>
      <c r="GZ218" s="168" t="str">
        <f t="shared" ca="1" si="637"/>
        <v>-</v>
      </c>
      <c r="HA218" s="168" t="str">
        <f t="shared" ca="1" si="637"/>
        <v>-</v>
      </c>
      <c r="HB218" s="168" t="str">
        <f t="shared" ca="1" si="637"/>
        <v>-</v>
      </c>
      <c r="HC218" s="168" t="str">
        <f t="shared" ca="1" si="637"/>
        <v>-</v>
      </c>
      <c r="HD218" s="168" t="str">
        <f t="shared" ca="1" si="637"/>
        <v>-</v>
      </c>
      <c r="HE218" s="168" t="str">
        <f t="shared" ca="1" si="637"/>
        <v>-</v>
      </c>
      <c r="HF218" s="168" t="str">
        <f t="shared" ca="1" si="637"/>
        <v>-</v>
      </c>
      <c r="HG218" s="168" t="str">
        <f t="shared" ca="1" si="637"/>
        <v>-</v>
      </c>
      <c r="HH218" s="168" t="str">
        <f t="shared" ca="1" si="637"/>
        <v>-</v>
      </c>
      <c r="HI218" s="168" t="str">
        <f t="shared" ca="1" si="637"/>
        <v>-</v>
      </c>
      <c r="HJ218" s="168" t="str">
        <f t="shared" ca="1" si="637"/>
        <v>-</v>
      </c>
      <c r="HK218" s="168" t="str">
        <f t="shared" ca="1" si="637"/>
        <v>-</v>
      </c>
      <c r="HL218" s="168" t="str">
        <f t="shared" ca="1" si="637"/>
        <v>-</v>
      </c>
      <c r="HM218" s="168" t="str">
        <f t="shared" ca="1" si="637"/>
        <v>-</v>
      </c>
      <c r="HN218" s="168" t="str">
        <f t="shared" ca="1" si="637"/>
        <v>-</v>
      </c>
      <c r="HO218" s="168" t="str">
        <f t="shared" ca="1" si="637"/>
        <v>-</v>
      </c>
      <c r="HP218" s="168" t="str">
        <f t="shared" ca="1" si="637"/>
        <v>-</v>
      </c>
      <c r="HQ218" s="168" t="str">
        <f t="shared" ca="1" si="637"/>
        <v>-</v>
      </c>
      <c r="HR218" s="168" t="str">
        <f t="shared" ca="1" si="637"/>
        <v>-</v>
      </c>
      <c r="HS218" s="168" t="str">
        <f t="shared" ca="1" si="637"/>
        <v>-</v>
      </c>
      <c r="HT218" s="168" t="str">
        <f t="shared" ca="1" si="637"/>
        <v>-</v>
      </c>
      <c r="HU218" s="168" t="str">
        <f t="shared" ca="1" si="637"/>
        <v>-</v>
      </c>
      <c r="HV218" s="168" t="str">
        <f t="shared" ca="1" si="637"/>
        <v>-</v>
      </c>
      <c r="HW218" s="168" t="str">
        <f t="shared" ca="1" si="637"/>
        <v>-</v>
      </c>
      <c r="HX218" s="168" t="str">
        <f t="shared" ca="1" si="637"/>
        <v>-</v>
      </c>
      <c r="HY218" s="168" t="str">
        <f t="shared" ca="1" si="637"/>
        <v>-</v>
      </c>
      <c r="HZ218" s="168" t="str">
        <f t="shared" ca="1" si="637"/>
        <v>-</v>
      </c>
      <c r="IA218" s="168" t="str">
        <f t="shared" ca="1" si="637"/>
        <v>-</v>
      </c>
      <c r="IB218" s="168" t="str">
        <f t="shared" ca="1" si="637"/>
        <v>-</v>
      </c>
      <c r="IC218" s="168" t="str">
        <f t="shared" ca="1" si="637"/>
        <v>-</v>
      </c>
      <c r="ID218" s="168" t="str">
        <f t="shared" ca="1" si="637"/>
        <v>-</v>
      </c>
      <c r="IE218" s="168" t="str">
        <f t="shared" ca="1" si="637"/>
        <v>-</v>
      </c>
      <c r="IF218" s="168" t="str">
        <f t="shared" ca="1" si="637"/>
        <v>-</v>
      </c>
      <c r="IG218" s="168" t="str">
        <f t="shared" ca="1" si="637"/>
        <v>-</v>
      </c>
      <c r="IH218" s="168" t="str">
        <f t="shared" ca="1" si="637"/>
        <v>-</v>
      </c>
      <c r="II218" s="168" t="str">
        <f t="shared" ca="1" si="637"/>
        <v>-</v>
      </c>
      <c r="IJ218" s="168" t="str">
        <f t="shared" ca="1" si="637"/>
        <v>-</v>
      </c>
      <c r="IK218" s="168" t="str">
        <f t="shared" ca="1" si="637"/>
        <v>-</v>
      </c>
      <c r="IL218" s="168" t="str">
        <f t="shared" ca="1" si="637"/>
        <v>-</v>
      </c>
      <c r="IM218" s="168" t="str">
        <f t="shared" ca="1" si="637"/>
        <v>-</v>
      </c>
      <c r="IN218" s="168" t="str">
        <f t="shared" ca="1" si="637"/>
        <v>-</v>
      </c>
      <c r="IO218" s="168" t="str">
        <f t="shared" ca="1" si="637"/>
        <v>-</v>
      </c>
      <c r="IP218" s="168" t="str">
        <f t="shared" ca="1" si="591"/>
        <v>-</v>
      </c>
      <c r="IQ218" s="168" t="str">
        <f t="shared" ca="1" si="591"/>
        <v>-</v>
      </c>
      <c r="IR218" s="168" t="str">
        <f t="shared" ca="1" si="591"/>
        <v>-</v>
      </c>
      <c r="IS218" s="168" t="str">
        <f t="shared" ca="1" si="591"/>
        <v>-</v>
      </c>
      <c r="IT218" s="168" t="str">
        <f t="shared" ca="1" si="591"/>
        <v>-</v>
      </c>
      <c r="IU218" s="168" t="str">
        <f t="shared" ca="1" si="591"/>
        <v>-</v>
      </c>
      <c r="IV218" s="168" t="str">
        <f t="shared" ca="1" si="591"/>
        <v>-</v>
      </c>
      <c r="IW218" s="168" t="str">
        <f t="shared" ca="1" si="591"/>
        <v>-</v>
      </c>
      <c r="IX218" s="168" t="str">
        <f t="shared" ca="1" si="591"/>
        <v>-</v>
      </c>
      <c r="IY218" s="168" t="str">
        <f t="shared" ca="1" si="591"/>
        <v>-</v>
      </c>
      <c r="IZ218" s="10"/>
      <c r="JA218" s="166">
        <f t="shared" ca="1" si="592"/>
        <v>4.4999999999999998E-2</v>
      </c>
      <c r="JB218" s="166">
        <f t="shared" ca="1" si="593"/>
        <v>4.4999999999999998E-2</v>
      </c>
      <c r="JC218" s="168">
        <f t="shared" ca="1" si="635"/>
        <v>1</v>
      </c>
      <c r="JD218" s="168">
        <f t="shared" ca="1" si="635"/>
        <v>0</v>
      </c>
      <c r="JE218" s="168">
        <f t="shared" ca="1" si="635"/>
        <v>1</v>
      </c>
      <c r="JF218" s="168">
        <f t="shared" ca="1" si="635"/>
        <v>1</v>
      </c>
      <c r="JG218" s="168">
        <f t="shared" ca="1" si="635"/>
        <v>0</v>
      </c>
      <c r="JH218" s="168">
        <f t="shared" ca="1" si="635"/>
        <v>70</v>
      </c>
      <c r="JI218" s="168">
        <f t="shared" ca="1" si="635"/>
        <v>50</v>
      </c>
      <c r="JJ218" s="168">
        <f t="shared" ca="1" si="635"/>
        <v>70</v>
      </c>
      <c r="JK218" s="168">
        <f t="shared" ca="1" si="635"/>
        <v>50</v>
      </c>
      <c r="JL218" s="166">
        <f t="shared" si="595"/>
        <v>1</v>
      </c>
      <c r="JM218" s="166">
        <f t="shared" si="596"/>
        <v>1</v>
      </c>
      <c r="JN218" s="166">
        <f t="shared" si="597"/>
        <v>1</v>
      </c>
      <c r="JO218" s="166">
        <f t="shared" ca="1" si="598"/>
        <v>1</v>
      </c>
      <c r="JP218" s="166">
        <f t="shared" ca="1" si="598"/>
        <v>1</v>
      </c>
      <c r="JQ218" s="168">
        <f t="shared" ca="1" si="635"/>
        <v>1</v>
      </c>
      <c r="JR218" s="10"/>
      <c r="JS218" s="168">
        <f t="shared" ca="1" si="635"/>
        <v>1</v>
      </c>
      <c r="JT218" s="166">
        <f t="shared" ca="1" si="599"/>
        <v>1</v>
      </c>
      <c r="JU218" s="168">
        <f t="shared" ca="1" si="635"/>
        <v>1</v>
      </c>
      <c r="JV218" s="168">
        <f t="shared" ca="1" si="635"/>
        <v>1</v>
      </c>
      <c r="JW218" s="168">
        <f t="shared" ca="1" si="635"/>
        <v>1</v>
      </c>
      <c r="JX218" s="168">
        <f t="shared" ca="1" si="635"/>
        <v>1</v>
      </c>
      <c r="JY218" s="168">
        <f t="shared" ca="1" si="635"/>
        <v>1</v>
      </c>
      <c r="JZ218" s="168">
        <f t="shared" ca="1" si="635"/>
        <v>1</v>
      </c>
      <c r="KA218" s="166">
        <f t="shared" ca="1" si="602"/>
        <v>1</v>
      </c>
      <c r="KB218" s="166">
        <f t="shared" ca="1" si="603"/>
        <v>1</v>
      </c>
      <c r="KC218" s="166">
        <f t="shared" ca="1" si="604"/>
        <v>1</v>
      </c>
      <c r="KD218" s="166">
        <f t="shared" ca="1" si="605"/>
        <v>500000</v>
      </c>
      <c r="KE218" s="168" t="str">
        <f t="shared" ca="1" si="606"/>
        <v>-</v>
      </c>
      <c r="KF218" s="166" t="str">
        <f t="shared" ca="1" si="607"/>
        <v>-</v>
      </c>
      <c r="KG218" s="166" t="str">
        <f t="shared" ca="1" si="608"/>
        <v>-</v>
      </c>
      <c r="KH218" s="166" t="b">
        <f t="shared" ca="1" si="609"/>
        <v>0</v>
      </c>
      <c r="KI218" s="168">
        <f t="shared" ca="1" si="635"/>
        <v>0</v>
      </c>
      <c r="KJ218" s="27">
        <v>0</v>
      </c>
    </row>
    <row r="219" spans="1:296" s="148" customFormat="1" outlineLevel="1">
      <c r="A219" s="126">
        <f t="shared" si="13"/>
        <v>214</v>
      </c>
      <c r="B219" s="126">
        <f t="shared" si="610"/>
        <v>13</v>
      </c>
      <c r="C219" s="148">
        <f t="shared" si="616"/>
        <v>1002</v>
      </c>
      <c r="D219" s="148" t="s">
        <v>884</v>
      </c>
      <c r="E219" s="148" t="b">
        <f t="shared" si="611"/>
        <v>0</v>
      </c>
      <c r="F219" s="148" t="b">
        <v>0</v>
      </c>
      <c r="G219" s="148" t="b">
        <f t="shared" si="612"/>
        <v>0</v>
      </c>
      <c r="H219" s="144">
        <f t="shared" ca="1" si="636"/>
        <v>3</v>
      </c>
      <c r="I219" s="32">
        <v>2</v>
      </c>
      <c r="J219" s="32">
        <v>5</v>
      </c>
      <c r="K219" s="144">
        <f t="shared" ca="1" si="636"/>
        <v>1</v>
      </c>
      <c r="L219" s="144">
        <f t="shared" ca="1" si="636"/>
        <v>1</v>
      </c>
      <c r="M219" s="144">
        <f t="shared" ca="1" si="636"/>
        <v>2</v>
      </c>
      <c r="N219" s="144">
        <f t="shared" ca="1" si="636"/>
        <v>1</v>
      </c>
      <c r="O219" s="144">
        <f t="shared" ca="1" si="636"/>
        <v>1</v>
      </c>
      <c r="P219" s="144">
        <f t="shared" ca="1" si="636"/>
        <v>1</v>
      </c>
      <c r="Q219" s="144">
        <f t="shared" ca="1" si="636"/>
        <v>1</v>
      </c>
      <c r="R219" s="144">
        <f t="shared" ca="1" si="636"/>
        <v>2</v>
      </c>
      <c r="S219" s="144">
        <f t="shared" ca="1" si="636"/>
        <v>1</v>
      </c>
      <c r="T219" s="144">
        <f t="shared" ca="1" si="636"/>
        <v>1</v>
      </c>
      <c r="U219" s="144">
        <f t="shared" ca="1" si="636"/>
        <v>1</v>
      </c>
      <c r="V219" s="32">
        <v>2</v>
      </c>
      <c r="W219" s="32">
        <v>2</v>
      </c>
      <c r="X219" s="32">
        <v>2</v>
      </c>
      <c r="Y219" s="144">
        <f t="shared" ca="1" si="636"/>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00019 Price DSP RiskCRRA-high Overdraw500000 CropgrazeFALSE WP070p MP070p GP070p (F33N11)</v>
      </c>
      <c r="AB219" s="10" t="str">
        <f ca="1">IF(COUNTIF(AA$5:AA219,AA219)=1,"-","Dup")</f>
        <v>-</v>
      </c>
      <c r="AC219" s="10"/>
      <c r="AD219" s="168" t="str">
        <f t="shared" ca="1" si="572"/>
        <v>-</v>
      </c>
      <c r="AE219" s="168" t="str">
        <f t="shared" ca="1" si="572"/>
        <v>-</v>
      </c>
      <c r="AF219" s="168" t="str">
        <f t="shared" ca="1" si="572"/>
        <v>-</v>
      </c>
      <c r="AG219" s="168" t="str">
        <f t="shared" ca="1" si="572"/>
        <v>-</v>
      </c>
      <c r="AH219" s="168" t="str">
        <f t="shared" ca="1" si="572"/>
        <v>-</v>
      </c>
      <c r="AI219" s="168" t="b">
        <f t="shared" ca="1" si="572"/>
        <v>1</v>
      </c>
      <c r="AJ219" s="10"/>
      <c r="AK219" s="166" t="b">
        <f t="shared" si="573"/>
        <v>0</v>
      </c>
      <c r="AL219" s="166" t="str">
        <f t="shared" si="573"/>
        <v>-</v>
      </c>
      <c r="AM219" s="166" t="b">
        <f t="shared" si="573"/>
        <v>0</v>
      </c>
      <c r="AN219" s="166" t="b">
        <f t="shared" si="573"/>
        <v>1</v>
      </c>
      <c r="AO219" s="166" t="b">
        <f t="shared" si="573"/>
        <v>0</v>
      </c>
      <c r="AP219" s="166" t="b">
        <f t="shared" si="573"/>
        <v>0</v>
      </c>
      <c r="AQ219" s="166">
        <f t="shared" ca="1" si="574"/>
        <v>0</v>
      </c>
      <c r="AR219" s="166" t="b">
        <f t="shared" si="628"/>
        <v>1</v>
      </c>
      <c r="AS219" s="166" t="b">
        <f t="shared" si="628"/>
        <v>1</v>
      </c>
      <c r="AT219" s="166">
        <f t="shared" si="628"/>
        <v>2</v>
      </c>
      <c r="AU219" s="166" t="str">
        <f t="shared" si="628"/>
        <v>-</v>
      </c>
      <c r="AV219" s="166">
        <f t="shared" si="628"/>
        <v>0.7</v>
      </c>
      <c r="AW219" s="10"/>
      <c r="AX219" s="166" t="b">
        <f t="shared" si="576"/>
        <v>1</v>
      </c>
      <c r="AY219" s="168" t="b">
        <f t="shared" ca="1" si="577"/>
        <v>1</v>
      </c>
      <c r="AZ219" s="168" t="b">
        <f t="shared" ca="1" si="577"/>
        <v>1</v>
      </c>
      <c r="BA219" s="167">
        <f t="shared" ca="1" si="578"/>
        <v>3210</v>
      </c>
      <c r="BB219" s="168" t="str">
        <f t="shared" ca="1" si="630"/>
        <v>-</v>
      </c>
      <c r="BC219" s="168" t="str">
        <f t="shared" ca="1" si="630"/>
        <v>-</v>
      </c>
      <c r="BD219" s="168" t="str">
        <f t="shared" ca="1" si="630"/>
        <v>-</v>
      </c>
      <c r="BE219" s="168" t="str">
        <f t="shared" ca="1" si="630"/>
        <v>-</v>
      </c>
      <c r="BF219" s="168" t="str">
        <f t="shared" ca="1" si="630"/>
        <v>-</v>
      </c>
      <c r="BG219" s="168">
        <f t="shared" ca="1" si="630"/>
        <v>1</v>
      </c>
      <c r="BH219" s="168">
        <f t="shared" ca="1" si="630"/>
        <v>1</v>
      </c>
      <c r="BI219" s="168" t="str">
        <f t="shared" ca="1" si="630"/>
        <v>-</v>
      </c>
      <c r="BJ219" s="168" t="str">
        <f t="shared" ca="1" si="630"/>
        <v>-</v>
      </c>
      <c r="BK219" s="10"/>
      <c r="BL219" s="168" t="str">
        <f t="shared" ca="1" si="630"/>
        <v>-</v>
      </c>
      <c r="BM219" s="168" t="str">
        <f t="shared" ca="1" si="630"/>
        <v>-</v>
      </c>
      <c r="BN219" s="168" t="str">
        <f t="shared" ca="1" si="630"/>
        <v>-</v>
      </c>
      <c r="BO219" s="168" t="str">
        <f t="shared" ca="1" si="630"/>
        <v>-</v>
      </c>
      <c r="BP219" s="168" t="str">
        <f t="shared" ca="1" si="630"/>
        <v>-</v>
      </c>
      <c r="BQ219" s="168" t="str">
        <f t="shared" ca="1" si="630"/>
        <v>-</v>
      </c>
      <c r="BR219" s="168" t="str">
        <f t="shared" ca="1" si="630"/>
        <v>-</v>
      </c>
      <c r="BS219" s="168" t="str">
        <f t="shared" ca="1" si="630"/>
        <v>-</v>
      </c>
      <c r="BT219" s="168" t="str">
        <f t="shared" ca="1" si="630"/>
        <v>-</v>
      </c>
      <c r="BU219" s="168" t="str">
        <f t="shared" ca="1" si="630"/>
        <v>-</v>
      </c>
      <c r="BV219" s="168" t="str">
        <f t="shared" ca="1" si="630"/>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631"/>
        <v>-</v>
      </c>
      <c r="CI219" s="168" t="str">
        <f t="shared" ca="1" si="631"/>
        <v>-</v>
      </c>
      <c r="CJ219" s="168" t="str">
        <f t="shared" ca="1" si="631"/>
        <v>-</v>
      </c>
      <c r="CK219" s="168" t="str">
        <f t="shared" ca="1" si="631"/>
        <v>-</v>
      </c>
      <c r="CL219" s="168" t="str">
        <f t="shared" ca="1" si="631"/>
        <v>-</v>
      </c>
      <c r="CM219" s="168" t="str">
        <f t="shared" ca="1" si="631"/>
        <v>-</v>
      </c>
      <c r="CN219" s="168" t="str">
        <f t="shared" ca="1" si="631"/>
        <v>-</v>
      </c>
      <c r="CO219" s="168" t="str">
        <f t="shared" ca="1" si="631"/>
        <v>-</v>
      </c>
      <c r="CP219" s="168">
        <f t="shared" ca="1" si="631"/>
        <v>1</v>
      </c>
      <c r="CQ219" s="168">
        <f t="shared" ca="1" si="631"/>
        <v>1</v>
      </c>
      <c r="CR219" s="168">
        <f t="shared" ca="1" si="631"/>
        <v>0</v>
      </c>
      <c r="CS219" s="168" t="str">
        <f t="shared" ca="1" si="631"/>
        <v>-</v>
      </c>
      <c r="CT219" s="168" t="str">
        <f t="shared" ca="1" si="631"/>
        <v>-</v>
      </c>
      <c r="CU219" s="168" t="str">
        <f t="shared" ca="1" si="631"/>
        <v>-</v>
      </c>
      <c r="CV219" s="168" t="str">
        <f t="shared" ca="1" si="631"/>
        <v>-</v>
      </c>
      <c r="CW219" s="168" t="str">
        <f t="shared" ca="1" si="631"/>
        <v>-</v>
      </c>
      <c r="CX219" s="168" t="str">
        <f t="shared" ca="1" si="631"/>
        <v>-</v>
      </c>
      <c r="CY219" s="168" t="str">
        <f t="shared" ca="1" si="631"/>
        <v>-</v>
      </c>
      <c r="CZ219" s="168">
        <f t="shared" ca="1" si="631"/>
        <v>0</v>
      </c>
      <c r="DA219" s="168" t="str">
        <f t="shared" ca="1" si="631"/>
        <v>-</v>
      </c>
      <c r="DB219" s="168" t="str">
        <f t="shared" ca="1" si="631"/>
        <v>-</v>
      </c>
      <c r="DC219" s="168" t="str">
        <f t="shared" ca="1" si="631"/>
        <v>-</v>
      </c>
      <c r="DD219" s="168" t="str">
        <f t="shared" ca="1" si="631"/>
        <v>-</v>
      </c>
      <c r="DE219" s="168" t="str">
        <f t="shared" ca="1" si="631"/>
        <v>-</v>
      </c>
      <c r="DF219" s="168">
        <f t="shared" ca="1" si="631"/>
        <v>0</v>
      </c>
      <c r="DG219" s="168">
        <f t="shared" ref="DG219:EB219" ca="1" si="638">OFFSET(DG$5,$B219,0)</f>
        <v>0</v>
      </c>
      <c r="DH219" s="168">
        <f t="shared" ca="1" si="638"/>
        <v>0</v>
      </c>
      <c r="DI219" s="168">
        <f t="shared" ca="1" si="638"/>
        <v>0</v>
      </c>
      <c r="DJ219" s="168">
        <f t="shared" ca="1" si="638"/>
        <v>0</v>
      </c>
      <c r="DK219" s="168">
        <f t="shared" ca="1" si="638"/>
        <v>0</v>
      </c>
      <c r="DL219" s="168">
        <f t="shared" ca="1" si="638"/>
        <v>0</v>
      </c>
      <c r="DM219" s="168" t="str">
        <f t="shared" ca="1" si="638"/>
        <v>-</v>
      </c>
      <c r="DN219" s="168" t="str">
        <f t="shared" ca="1" si="638"/>
        <v>-</v>
      </c>
      <c r="DO219" s="168" t="str">
        <f t="shared" ca="1" si="638"/>
        <v>-</v>
      </c>
      <c r="DP219" s="168" t="str">
        <f t="shared" ca="1" si="638"/>
        <v>-</v>
      </c>
      <c r="DQ219" s="168" t="str">
        <f t="shared" ca="1" si="638"/>
        <v>-</v>
      </c>
      <c r="DR219" s="168" t="str">
        <f t="shared" ca="1" si="638"/>
        <v>-</v>
      </c>
      <c r="DS219" s="168" t="str">
        <f t="shared" ca="1" si="638"/>
        <v>-</v>
      </c>
      <c r="DT219" s="168" t="str">
        <f t="shared" ca="1" si="638"/>
        <v>-</v>
      </c>
      <c r="DU219" s="168" t="str">
        <f t="shared" ca="1" si="638"/>
        <v>-</v>
      </c>
      <c r="DV219" s="168" t="str">
        <f t="shared" ca="1" si="638"/>
        <v>-</v>
      </c>
      <c r="DW219" s="168" t="str">
        <f t="shared" ca="1" si="638"/>
        <v>-</v>
      </c>
      <c r="DX219" s="10"/>
      <c r="DY219" s="168">
        <f t="shared" ca="1" si="638"/>
        <v>1</v>
      </c>
      <c r="DZ219" s="168" t="str">
        <f t="shared" ca="1" si="638"/>
        <v>-</v>
      </c>
      <c r="EA219" s="168" t="str">
        <f t="shared" ca="1" si="638"/>
        <v>-</v>
      </c>
      <c r="EB219" s="168" t="str">
        <f t="shared" ca="1" si="638"/>
        <v>-</v>
      </c>
      <c r="EC219" s="168" t="str">
        <f t="shared" ca="1" si="581"/>
        <v>-</v>
      </c>
      <c r="ED219" s="168" t="b">
        <f t="shared" ca="1" si="581"/>
        <v>0</v>
      </c>
      <c r="EE219" s="168" t="str">
        <f t="shared" ca="1" si="581"/>
        <v>-</v>
      </c>
      <c r="EF219" s="168">
        <f t="shared" ca="1" si="581"/>
        <v>0</v>
      </c>
      <c r="EG219" s="168" t="str">
        <f t="shared" ca="1" si="581"/>
        <v>-</v>
      </c>
      <c r="EH219" s="166" cm="1">
        <f t="array" aca="1" ref="EH219" ca="1">INDEX(i.rev,$K219,EH$15)</f>
        <v>1</v>
      </c>
      <c r="EI219" s="168">
        <f t="shared" ca="1" si="632"/>
        <v>0</v>
      </c>
      <c r="EJ219" s="168">
        <f t="shared" ca="1" si="632"/>
        <v>1</v>
      </c>
      <c r="EK219" s="168">
        <f t="shared" ca="1" si="632"/>
        <v>0</v>
      </c>
      <c r="EL219" s="168">
        <f t="shared" ca="1" si="632"/>
        <v>1</v>
      </c>
      <c r="EM219" s="168">
        <f t="shared" ca="1" si="632"/>
        <v>1</v>
      </c>
      <c r="EN219" s="168">
        <f t="shared" ca="1" si="632"/>
        <v>1</v>
      </c>
      <c r="EO219" s="168">
        <f t="shared" ca="1" si="632"/>
        <v>0</v>
      </c>
      <c r="EP219" s="168">
        <f t="shared" ca="1" si="632"/>
        <v>0</v>
      </c>
      <c r="EQ219" s="168">
        <f t="shared" ca="1" si="632"/>
        <v>0</v>
      </c>
      <c r="ER219" s="168">
        <f t="shared" ca="1" si="632"/>
        <v>0</v>
      </c>
      <c r="ES219" s="168">
        <f t="shared" ca="1" si="632"/>
        <v>0</v>
      </c>
      <c r="ET219" s="168">
        <f t="shared" ca="1" si="632"/>
        <v>0</v>
      </c>
      <c r="EU219" s="168">
        <f t="shared" ca="1" si="632"/>
        <v>0</v>
      </c>
      <c r="EV219" s="168">
        <f t="shared" ca="1" si="632"/>
        <v>0</v>
      </c>
      <c r="EW219" s="168">
        <f t="shared" ca="1" si="632"/>
        <v>0</v>
      </c>
      <c r="EX219" s="168">
        <f t="shared" ca="1" si="632"/>
        <v>0</v>
      </c>
      <c r="EY219" s="166" cm="1">
        <f t="array" aca="1" ref="EY219" ca="1">INDEX(i.rev,$K219,EY$15)</f>
        <v>0</v>
      </c>
      <c r="EZ219" s="168">
        <f t="shared" ca="1" si="583"/>
        <v>0</v>
      </c>
      <c r="FA219" s="166" cm="1">
        <f t="array" aca="1" ref="FA219" ca="1">INDEX(i.rev,$K219,FA$15)</f>
        <v>1</v>
      </c>
      <c r="FB219" s="168">
        <f t="shared" ca="1" si="633"/>
        <v>0</v>
      </c>
      <c r="FC219" s="168">
        <f t="shared" ca="1" si="633"/>
        <v>0</v>
      </c>
      <c r="FD219" s="168">
        <f t="shared" ca="1" si="633"/>
        <v>0</v>
      </c>
      <c r="FE219" s="168">
        <f t="shared" ca="1" si="633"/>
        <v>0</v>
      </c>
      <c r="FF219" s="168">
        <f t="shared" ca="1" si="633"/>
        <v>0</v>
      </c>
      <c r="FG219" s="168">
        <f t="shared" ca="1" si="633"/>
        <v>0</v>
      </c>
      <c r="FH219" s="168">
        <f t="shared" ca="1" si="633"/>
        <v>0</v>
      </c>
      <c r="FI219" s="10"/>
      <c r="FJ219" s="168" t="str">
        <f t="shared" ca="1" si="633"/>
        <v>-</v>
      </c>
      <c r="FK219" s="168" t="str">
        <f t="shared" ca="1" si="633"/>
        <v>-</v>
      </c>
      <c r="FL219" s="168" t="str">
        <f t="shared" ca="1" si="633"/>
        <v>-</v>
      </c>
      <c r="FM219" s="168" t="str">
        <f t="shared" ca="1" si="633"/>
        <v>-</v>
      </c>
      <c r="FN219" s="168" t="str">
        <f t="shared" ca="1" si="633"/>
        <v>-</v>
      </c>
      <c r="FO219" s="166" t="b">
        <f t="shared" ca="1" si="586"/>
        <v>0</v>
      </c>
      <c r="FP219" s="166" t="b">
        <f t="shared" ca="1" si="586"/>
        <v>0</v>
      </c>
      <c r="FQ219" s="166" t="b">
        <f t="shared" ca="1" si="586"/>
        <v>1</v>
      </c>
      <c r="FR219" s="168">
        <f t="shared" ca="1" si="633"/>
        <v>0</v>
      </c>
      <c r="FS219" s="166">
        <f t="shared" ca="1" si="587"/>
        <v>1</v>
      </c>
      <c r="FT219" s="166">
        <f t="shared" ca="1" si="587"/>
        <v>1</v>
      </c>
      <c r="FU219" s="168" t="str">
        <f t="shared" ca="1" si="633"/>
        <v>-</v>
      </c>
      <c r="FV219" s="168" t="str">
        <f t="shared" ca="1" si="633"/>
        <v>-</v>
      </c>
      <c r="FW219" s="168" t="str">
        <f t="shared" ca="1" si="633"/>
        <v>-</v>
      </c>
      <c r="FX219" s="168" t="str">
        <f t="shared" ca="1" si="633"/>
        <v>-</v>
      </c>
      <c r="FY219" s="168" t="str">
        <f t="shared" ca="1" si="633"/>
        <v>-</v>
      </c>
      <c r="FZ219" s="168" t="str">
        <f t="shared" ca="1" si="633"/>
        <v>-</v>
      </c>
      <c r="GA219" s="168" t="str">
        <f t="shared" ca="1" si="633"/>
        <v>-</v>
      </c>
      <c r="GB219" s="168" t="str">
        <f t="shared" ca="1" si="633"/>
        <v>-</v>
      </c>
      <c r="GC219" s="168" t="str">
        <f t="shared" ca="1" si="633"/>
        <v>-</v>
      </c>
      <c r="GD219" s="168" t="b">
        <f t="shared" ca="1" si="633"/>
        <v>1</v>
      </c>
      <c r="GE219" s="168" t="str">
        <f t="shared" ca="1" si="633"/>
        <v>-</v>
      </c>
      <c r="GF219" s="168" t="str">
        <f t="shared" ca="1" si="633"/>
        <v>-</v>
      </c>
      <c r="GG219" s="168" t="str">
        <f t="shared" ca="1" si="633"/>
        <v>-</v>
      </c>
      <c r="GH219" s="168" t="str">
        <f t="shared" ca="1" si="588"/>
        <v>-</v>
      </c>
      <c r="GI219" s="168" t="str">
        <f t="shared" ca="1" si="588"/>
        <v>-</v>
      </c>
      <c r="GJ219" s="168" t="str">
        <f t="shared" ca="1" si="588"/>
        <v>-</v>
      </c>
      <c r="GK219" s="168" t="str">
        <f t="shared" ca="1" si="588"/>
        <v>-</v>
      </c>
      <c r="GL219" s="168" t="str">
        <f t="shared" ca="1" si="588"/>
        <v>-</v>
      </c>
      <c r="GM219" s="168" t="str">
        <f t="shared" ca="1" si="588"/>
        <v>-</v>
      </c>
      <c r="GN219" s="168" t="str">
        <f t="shared" ca="1" si="588"/>
        <v>-</v>
      </c>
      <c r="GO219" s="168" t="str">
        <f t="shared" ca="1" si="588"/>
        <v>-</v>
      </c>
      <c r="GP219" s="168" t="str">
        <f t="shared" ca="1" si="588"/>
        <v>-</v>
      </c>
      <c r="GQ219" s="168" t="str">
        <f t="shared" ca="1" si="588"/>
        <v>-</v>
      </c>
      <c r="GR219" s="168" t="str">
        <f t="shared" ca="1" si="588"/>
        <v>-</v>
      </c>
      <c r="GS219" s="168">
        <f t="shared" ca="1" si="588"/>
        <v>500</v>
      </c>
      <c r="GT219" s="168">
        <f t="shared" ca="1" si="588"/>
        <v>500</v>
      </c>
      <c r="GU219" s="168" t="str">
        <f t="shared" ca="1" si="588"/>
        <v>-</v>
      </c>
      <c r="GV219" s="168" t="str">
        <f t="shared" ca="1" si="588"/>
        <v>-</v>
      </c>
      <c r="GW219" s="168" t="str">
        <f t="shared" ca="1" si="588"/>
        <v>-</v>
      </c>
      <c r="GX219" s="168" t="str">
        <f t="shared" ca="1" si="634"/>
        <v>-</v>
      </c>
      <c r="GY219" s="168" t="str">
        <f t="shared" ca="1" si="634"/>
        <v>-</v>
      </c>
      <c r="GZ219" s="168" t="str">
        <f t="shared" ca="1" si="637"/>
        <v>-</v>
      </c>
      <c r="HA219" s="168" t="str">
        <f t="shared" ca="1" si="637"/>
        <v>-</v>
      </c>
      <c r="HB219" s="168" t="str">
        <f t="shared" ca="1" si="637"/>
        <v>-</v>
      </c>
      <c r="HC219" s="168" t="str">
        <f t="shared" ca="1" si="637"/>
        <v>-</v>
      </c>
      <c r="HD219" s="168" t="str">
        <f t="shared" ca="1" si="637"/>
        <v>-</v>
      </c>
      <c r="HE219" s="168" t="str">
        <f t="shared" ca="1" si="637"/>
        <v>-</v>
      </c>
      <c r="HF219" s="168" t="str">
        <f t="shared" ca="1" si="637"/>
        <v>-</v>
      </c>
      <c r="HG219" s="168" t="str">
        <f t="shared" ca="1" si="637"/>
        <v>-</v>
      </c>
      <c r="HH219" s="168" t="str">
        <f t="shared" ca="1" si="637"/>
        <v>-</v>
      </c>
      <c r="HI219" s="168" t="str">
        <f t="shared" ca="1" si="637"/>
        <v>-</v>
      </c>
      <c r="HJ219" s="168" t="str">
        <f t="shared" ca="1" si="637"/>
        <v>-</v>
      </c>
      <c r="HK219" s="168" t="str">
        <f t="shared" ca="1" si="637"/>
        <v>-</v>
      </c>
      <c r="HL219" s="168" t="str">
        <f t="shared" ca="1" si="637"/>
        <v>-</v>
      </c>
      <c r="HM219" s="168" t="str">
        <f t="shared" ca="1" si="637"/>
        <v>-</v>
      </c>
      <c r="HN219" s="168" t="str">
        <f t="shared" ca="1" si="637"/>
        <v>-</v>
      </c>
      <c r="HO219" s="168" t="str">
        <f t="shared" ca="1" si="637"/>
        <v>-</v>
      </c>
      <c r="HP219" s="168" t="str">
        <f t="shared" ca="1" si="637"/>
        <v>-</v>
      </c>
      <c r="HQ219" s="168" t="str">
        <f t="shared" ca="1" si="637"/>
        <v>-</v>
      </c>
      <c r="HR219" s="168" t="str">
        <f t="shared" ca="1" si="637"/>
        <v>-</v>
      </c>
      <c r="HS219" s="168" t="str">
        <f t="shared" ca="1" si="637"/>
        <v>-</v>
      </c>
      <c r="HT219" s="168" t="str">
        <f t="shared" ca="1" si="637"/>
        <v>-</v>
      </c>
      <c r="HU219" s="168" t="str">
        <f t="shared" ca="1" si="637"/>
        <v>-</v>
      </c>
      <c r="HV219" s="168" t="str">
        <f t="shared" ca="1" si="637"/>
        <v>-</v>
      </c>
      <c r="HW219" s="168" t="str">
        <f t="shared" ca="1" si="637"/>
        <v>-</v>
      </c>
      <c r="HX219" s="168" t="str">
        <f t="shared" ca="1" si="637"/>
        <v>-</v>
      </c>
      <c r="HY219" s="168" t="str">
        <f t="shared" ca="1" si="637"/>
        <v>-</v>
      </c>
      <c r="HZ219" s="168" t="str">
        <f t="shared" ca="1" si="637"/>
        <v>-</v>
      </c>
      <c r="IA219" s="168" t="str">
        <f t="shared" ca="1" si="637"/>
        <v>-</v>
      </c>
      <c r="IB219" s="168" t="str">
        <f t="shared" ca="1" si="637"/>
        <v>-</v>
      </c>
      <c r="IC219" s="168" t="str">
        <f t="shared" ca="1" si="637"/>
        <v>-</v>
      </c>
      <c r="ID219" s="168" t="str">
        <f t="shared" ca="1" si="637"/>
        <v>-</v>
      </c>
      <c r="IE219" s="168" t="str">
        <f t="shared" ca="1" si="637"/>
        <v>-</v>
      </c>
      <c r="IF219" s="168" t="str">
        <f t="shared" ca="1" si="637"/>
        <v>-</v>
      </c>
      <c r="IG219" s="168" t="str">
        <f t="shared" ca="1" si="637"/>
        <v>-</v>
      </c>
      <c r="IH219" s="168" t="str">
        <f t="shared" ca="1" si="637"/>
        <v>-</v>
      </c>
      <c r="II219" s="168" t="str">
        <f t="shared" ca="1" si="637"/>
        <v>-</v>
      </c>
      <c r="IJ219" s="168" t="str">
        <f t="shared" ca="1" si="637"/>
        <v>-</v>
      </c>
      <c r="IK219" s="168" t="str">
        <f t="shared" ca="1" si="637"/>
        <v>-</v>
      </c>
      <c r="IL219" s="168" t="str">
        <f t="shared" ca="1" si="637"/>
        <v>-</v>
      </c>
      <c r="IM219" s="168" t="str">
        <f t="shared" ca="1" si="637"/>
        <v>-</v>
      </c>
      <c r="IN219" s="168" t="str">
        <f t="shared" ca="1" si="637"/>
        <v>-</v>
      </c>
      <c r="IO219" s="168" t="str">
        <f t="shared" ca="1" si="637"/>
        <v>-</v>
      </c>
      <c r="IP219" s="168" t="str">
        <f t="shared" ca="1" si="591"/>
        <v>-</v>
      </c>
      <c r="IQ219" s="168" t="str">
        <f t="shared" ca="1" si="591"/>
        <v>-</v>
      </c>
      <c r="IR219" s="168" t="str">
        <f t="shared" ca="1" si="591"/>
        <v>-</v>
      </c>
      <c r="IS219" s="168" t="str">
        <f t="shared" ca="1" si="591"/>
        <v>-</v>
      </c>
      <c r="IT219" s="168" t="str">
        <f t="shared" ca="1" si="591"/>
        <v>-</v>
      </c>
      <c r="IU219" s="168" t="str">
        <f t="shared" ca="1" si="591"/>
        <v>-</v>
      </c>
      <c r="IV219" s="168" t="str">
        <f t="shared" ca="1" si="591"/>
        <v>-</v>
      </c>
      <c r="IW219" s="168" t="str">
        <f t="shared" ca="1" si="591"/>
        <v>-</v>
      </c>
      <c r="IX219" s="168" t="str">
        <f t="shared" ca="1" si="591"/>
        <v>-</v>
      </c>
      <c r="IY219" s="168" t="str">
        <f t="shared" ca="1" si="591"/>
        <v>-</v>
      </c>
      <c r="IZ219" s="10"/>
      <c r="JA219" s="166">
        <f t="shared" ca="1" si="592"/>
        <v>4.4999999999999998E-2</v>
      </c>
      <c r="JB219" s="166">
        <f t="shared" ca="1" si="593"/>
        <v>4.4999999999999998E-2</v>
      </c>
      <c r="JC219" s="168">
        <f t="shared" ca="1" si="635"/>
        <v>1</v>
      </c>
      <c r="JD219" s="168">
        <f t="shared" ca="1" si="635"/>
        <v>0</v>
      </c>
      <c r="JE219" s="168">
        <f t="shared" ca="1" si="635"/>
        <v>1</v>
      </c>
      <c r="JF219" s="168">
        <f t="shared" ca="1" si="635"/>
        <v>1</v>
      </c>
      <c r="JG219" s="168">
        <f t="shared" ca="1" si="635"/>
        <v>0</v>
      </c>
      <c r="JH219" s="168">
        <f t="shared" ca="1" si="635"/>
        <v>70</v>
      </c>
      <c r="JI219" s="168">
        <f t="shared" ca="1" si="635"/>
        <v>50</v>
      </c>
      <c r="JJ219" s="168">
        <f t="shared" ca="1" si="635"/>
        <v>70</v>
      </c>
      <c r="JK219" s="168">
        <f t="shared" ca="1" si="635"/>
        <v>50</v>
      </c>
      <c r="JL219" s="166">
        <f t="shared" si="595"/>
        <v>0.7</v>
      </c>
      <c r="JM219" s="166">
        <f t="shared" si="596"/>
        <v>0.7</v>
      </c>
      <c r="JN219" s="166">
        <f t="shared" si="597"/>
        <v>0.7</v>
      </c>
      <c r="JO219" s="166">
        <f t="shared" ca="1" si="598"/>
        <v>1</v>
      </c>
      <c r="JP219" s="166">
        <f t="shared" ca="1" si="598"/>
        <v>1</v>
      </c>
      <c r="JQ219" s="168">
        <f t="shared" ca="1" si="635"/>
        <v>1</v>
      </c>
      <c r="JR219" s="10"/>
      <c r="JS219" s="168">
        <f t="shared" ca="1" si="635"/>
        <v>1</v>
      </c>
      <c r="JT219" s="166">
        <f t="shared" ca="1" si="599"/>
        <v>1</v>
      </c>
      <c r="JU219" s="168">
        <f t="shared" ca="1" si="635"/>
        <v>1</v>
      </c>
      <c r="JV219" s="168">
        <f t="shared" ca="1" si="635"/>
        <v>1</v>
      </c>
      <c r="JW219" s="168">
        <f t="shared" ca="1" si="635"/>
        <v>1</v>
      </c>
      <c r="JX219" s="168">
        <f t="shared" ca="1" si="635"/>
        <v>1</v>
      </c>
      <c r="JY219" s="168">
        <f t="shared" ca="1" si="635"/>
        <v>1</v>
      </c>
      <c r="JZ219" s="168">
        <f t="shared" ca="1" si="635"/>
        <v>1</v>
      </c>
      <c r="KA219" s="166">
        <f t="shared" ca="1" si="602"/>
        <v>1</v>
      </c>
      <c r="KB219" s="166">
        <f t="shared" ca="1" si="603"/>
        <v>1</v>
      </c>
      <c r="KC219" s="166">
        <f t="shared" ca="1" si="604"/>
        <v>1</v>
      </c>
      <c r="KD219" s="166">
        <f t="shared" ca="1" si="605"/>
        <v>500000</v>
      </c>
      <c r="KE219" s="168" t="str">
        <f t="shared" ca="1" si="606"/>
        <v>-</v>
      </c>
      <c r="KF219" s="166" t="str">
        <f t="shared" ca="1" si="607"/>
        <v>-</v>
      </c>
      <c r="KG219" s="166" t="str">
        <f t="shared" ca="1" si="608"/>
        <v>-</v>
      </c>
      <c r="KH219" s="166" t="b">
        <f t="shared" ca="1" si="609"/>
        <v>0</v>
      </c>
      <c r="KI219" s="168">
        <f t="shared" ca="1" si="635"/>
        <v>0</v>
      </c>
      <c r="KJ219" s="27">
        <v>0</v>
      </c>
    </row>
    <row r="220" spans="1:296" s="148" customFormat="1" outlineLevel="1">
      <c r="A220" s="126">
        <f t="shared" si="13"/>
        <v>215</v>
      </c>
      <c r="B220" s="126">
        <f>$A$18</f>
        <v>13</v>
      </c>
      <c r="C220" s="148">
        <f t="shared" si="616"/>
        <v>1002</v>
      </c>
      <c r="D220" s="148" t="s">
        <v>884</v>
      </c>
      <c r="E220" s="148" t="b">
        <f t="shared" si="611"/>
        <v>1</v>
      </c>
      <c r="F220" s="148" t="b">
        <v>0</v>
      </c>
      <c r="G220" s="148" t="b">
        <f t="shared" si="612"/>
        <v>1</v>
      </c>
      <c r="H220" s="144">
        <f t="shared" ca="1" si="615"/>
        <v>3</v>
      </c>
      <c r="I220" s="32">
        <v>3</v>
      </c>
      <c r="J220" s="32">
        <v>1</v>
      </c>
      <c r="K220" s="144">
        <f t="shared" ca="1" si="615"/>
        <v>1</v>
      </c>
      <c r="L220" s="144">
        <f t="shared" ca="1" si="615"/>
        <v>1</v>
      </c>
      <c r="M220" s="144">
        <f t="shared" ca="1" si="615"/>
        <v>2</v>
      </c>
      <c r="N220" s="144">
        <f t="shared" ca="1" si="615"/>
        <v>1</v>
      </c>
      <c r="O220" s="144">
        <f t="shared" ca="1" si="615"/>
        <v>1</v>
      </c>
      <c r="P220" s="144">
        <f t="shared" ca="1" si="615"/>
        <v>1</v>
      </c>
      <c r="Q220" s="144">
        <f t="shared" ca="1" si="615"/>
        <v>1</v>
      </c>
      <c r="R220" s="144">
        <f t="shared" ca="1" si="615"/>
        <v>2</v>
      </c>
      <c r="S220" s="144">
        <f t="shared" ca="1" si="615"/>
        <v>1</v>
      </c>
      <c r="T220" s="144">
        <f t="shared" ca="1" si="615"/>
        <v>1</v>
      </c>
      <c r="U220" s="144">
        <f t="shared" ca="1" si="615"/>
        <v>1</v>
      </c>
      <c r="V220" s="32">
        <v>1</v>
      </c>
      <c r="W220" s="32">
        <v>1</v>
      </c>
      <c r="X220" s="32">
        <v>1</v>
      </c>
      <c r="Y220" s="144">
        <f t="shared" ca="1" si="636"/>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00020 Price SQ Overdraw500000 CropgrazeFALSE (F33N11)</v>
      </c>
      <c r="AB220" s="10" t="str">
        <f ca="1">IF(COUNTIF(AA$5:AA220,AA220)=1,"-","Dup")</f>
        <v>-</v>
      </c>
      <c r="AC220" s="10"/>
      <c r="AD220" s="168" t="str">
        <f t="shared" ca="1" si="572"/>
        <v>-</v>
      </c>
      <c r="AE220" s="168" t="str">
        <f t="shared" ca="1" si="572"/>
        <v>-</v>
      </c>
      <c r="AF220" s="168" t="str">
        <f t="shared" ca="1" si="572"/>
        <v>-</v>
      </c>
      <c r="AG220" s="168" t="str">
        <f t="shared" ca="1" si="572"/>
        <v>-</v>
      </c>
      <c r="AH220" s="168" t="str">
        <f t="shared" ca="1" si="572"/>
        <v>-</v>
      </c>
      <c r="AI220" s="168" t="b">
        <f t="shared" ca="1" si="572"/>
        <v>1</v>
      </c>
      <c r="AJ220" s="10"/>
      <c r="AK220" s="166" t="b">
        <f t="shared" si="573"/>
        <v>0</v>
      </c>
      <c r="AL220" s="166">
        <f t="shared" si="573"/>
        <v>2</v>
      </c>
      <c r="AM220" s="166" t="b">
        <f t="shared" si="573"/>
        <v>0</v>
      </c>
      <c r="AN220" s="166" t="b">
        <f t="shared" si="573"/>
        <v>1</v>
      </c>
      <c r="AO220" s="166" t="b">
        <f t="shared" si="573"/>
        <v>0</v>
      </c>
      <c r="AP220" s="166" t="b">
        <f t="shared" si="573"/>
        <v>0</v>
      </c>
      <c r="AQ220" s="166">
        <f t="shared" ca="1" si="574"/>
        <v>0</v>
      </c>
      <c r="AR220" s="166" t="b">
        <f t="shared" ref="AR220:AV229" si="639">INDEX(i.risk_aversion,$J220,AR$15)</f>
        <v>0</v>
      </c>
      <c r="AS220" s="166" t="b">
        <f t="shared" si="639"/>
        <v>0</v>
      </c>
      <c r="AT220" s="166" t="str">
        <f t="shared" si="639"/>
        <v>-</v>
      </c>
      <c r="AU220" s="166" t="str">
        <f t="shared" si="639"/>
        <v>-</v>
      </c>
      <c r="AV220" s="166" t="str">
        <f t="shared" si="639"/>
        <v>-</v>
      </c>
      <c r="AW220" s="10"/>
      <c r="AX220" s="166" t="b">
        <f t="shared" si="576"/>
        <v>1</v>
      </c>
      <c r="AY220" s="168" t="b">
        <f t="shared" ca="1" si="577"/>
        <v>1</v>
      </c>
      <c r="AZ220" s="168" t="b">
        <f t="shared" ca="1" si="577"/>
        <v>1</v>
      </c>
      <c r="BA220" s="167">
        <f t="shared" ca="1" si="578"/>
        <v>3210</v>
      </c>
      <c r="BB220" s="168" t="str">
        <f t="shared" ca="1" si="579"/>
        <v>-</v>
      </c>
      <c r="BC220" s="168" t="str">
        <f t="shared" ca="1" si="579"/>
        <v>-</v>
      </c>
      <c r="BD220" s="168" t="str">
        <f t="shared" ca="1" si="579"/>
        <v>-</v>
      </c>
      <c r="BE220" s="168" t="str">
        <f t="shared" ca="1" si="579"/>
        <v>-</v>
      </c>
      <c r="BF220" s="168" t="str">
        <f t="shared" ca="1" si="579"/>
        <v>-</v>
      </c>
      <c r="BG220" s="168">
        <f t="shared" ca="1" si="579"/>
        <v>1</v>
      </c>
      <c r="BH220" s="168">
        <f t="shared" ca="1" si="579"/>
        <v>1</v>
      </c>
      <c r="BI220" s="168" t="str">
        <f t="shared" ca="1" si="579"/>
        <v>-</v>
      </c>
      <c r="BJ220" s="168" t="str">
        <f t="shared" ca="1" si="579"/>
        <v>-</v>
      </c>
      <c r="BK220" s="10"/>
      <c r="BL220" s="168" t="str">
        <f t="shared" ca="1" si="579"/>
        <v>-</v>
      </c>
      <c r="BM220" s="168" t="str">
        <f t="shared" ca="1" si="579"/>
        <v>-</v>
      </c>
      <c r="BN220" s="168" t="str">
        <f t="shared" ca="1" si="579"/>
        <v>-</v>
      </c>
      <c r="BO220" s="168" t="str">
        <f t="shared" ca="1" si="579"/>
        <v>-</v>
      </c>
      <c r="BP220" s="168" t="str">
        <f t="shared" ca="1" si="579"/>
        <v>-</v>
      </c>
      <c r="BQ220" s="168" t="str">
        <f t="shared" ca="1" si="579"/>
        <v>-</v>
      </c>
      <c r="BR220" s="168" t="str">
        <f t="shared" ca="1" si="579"/>
        <v>-</v>
      </c>
      <c r="BS220" s="168" t="str">
        <f t="shared" ca="1" si="579"/>
        <v>-</v>
      </c>
      <c r="BT220" s="168" t="str">
        <f t="shared" ca="1" si="579"/>
        <v>-</v>
      </c>
      <c r="BU220" s="168" t="str">
        <f t="shared" ca="1" si="579"/>
        <v>-</v>
      </c>
      <c r="BV220" s="168" t="str">
        <f t="shared" ca="1" si="579"/>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29"/>
        <v>-</v>
      </c>
      <c r="CI220" s="168" t="str">
        <f t="shared" ca="1" si="629"/>
        <v>-</v>
      </c>
      <c r="CJ220" s="168" t="str">
        <f t="shared" ca="1" si="629"/>
        <v>-</v>
      </c>
      <c r="CK220" s="168" t="str">
        <f t="shared" ca="1" si="629"/>
        <v>-</v>
      </c>
      <c r="CL220" s="168" t="str">
        <f t="shared" ca="1" si="629"/>
        <v>-</v>
      </c>
      <c r="CM220" s="168" t="str">
        <f t="shared" ca="1" si="629"/>
        <v>-</v>
      </c>
      <c r="CN220" s="168" t="str">
        <f t="shared" ca="1" si="629"/>
        <v>-</v>
      </c>
      <c r="CO220" s="168" t="str">
        <f t="shared" ca="1" si="629"/>
        <v>-</v>
      </c>
      <c r="CP220" s="168">
        <f t="shared" ca="1" si="629"/>
        <v>1</v>
      </c>
      <c r="CQ220" s="168">
        <f t="shared" ca="1" si="629"/>
        <v>1</v>
      </c>
      <c r="CR220" s="168">
        <f t="shared" ca="1" si="629"/>
        <v>0</v>
      </c>
      <c r="CS220" s="168" t="str">
        <f t="shared" ca="1" si="629"/>
        <v>-</v>
      </c>
      <c r="CT220" s="168" t="str">
        <f t="shared" ca="1" si="629"/>
        <v>-</v>
      </c>
      <c r="CU220" s="168" t="str">
        <f t="shared" ca="1" si="629"/>
        <v>-</v>
      </c>
      <c r="CV220" s="168" t="str">
        <f t="shared" ca="1" si="629"/>
        <v>-</v>
      </c>
      <c r="CW220" s="168" t="str">
        <f t="shared" ca="1" si="629"/>
        <v>-</v>
      </c>
      <c r="CX220" s="168" t="str">
        <f t="shared" ca="1" si="629"/>
        <v>-</v>
      </c>
      <c r="CY220" s="168" t="str">
        <f t="shared" ca="1" si="629"/>
        <v>-</v>
      </c>
      <c r="CZ220" s="168">
        <f t="shared" ca="1" si="629"/>
        <v>0</v>
      </c>
      <c r="DA220" s="168" t="str">
        <f t="shared" ca="1" si="629"/>
        <v>-</v>
      </c>
      <c r="DB220" s="168" t="str">
        <f t="shared" ca="1" si="629"/>
        <v>-</v>
      </c>
      <c r="DC220" s="168" t="str">
        <f t="shared" ca="1" si="629"/>
        <v>-</v>
      </c>
      <c r="DD220" s="168" t="str">
        <f t="shared" ca="1" si="629"/>
        <v>-</v>
      </c>
      <c r="DE220" s="168" t="str">
        <f t="shared" ca="1" si="629"/>
        <v>-</v>
      </c>
      <c r="DF220" s="168">
        <f t="shared" ca="1" si="629"/>
        <v>0</v>
      </c>
      <c r="DG220" s="168">
        <f t="shared" ca="1" si="629"/>
        <v>0</v>
      </c>
      <c r="DH220" s="168">
        <f t="shared" ca="1" si="629"/>
        <v>0</v>
      </c>
      <c r="DI220" s="168">
        <f t="shared" ca="1" si="629"/>
        <v>0</v>
      </c>
      <c r="DJ220" s="168">
        <f t="shared" ca="1" si="629"/>
        <v>0</v>
      </c>
      <c r="DK220" s="168">
        <f t="shared" ca="1" si="629"/>
        <v>0</v>
      </c>
      <c r="DL220" s="168">
        <f t="shared" ca="1" si="629"/>
        <v>0</v>
      </c>
      <c r="DM220" s="168" t="str">
        <f t="shared" ca="1" si="629"/>
        <v>-</v>
      </c>
      <c r="DN220" s="168" t="str">
        <f t="shared" ca="1" si="629"/>
        <v>-</v>
      </c>
      <c r="DO220" s="168" t="str">
        <f t="shared" ca="1" si="629"/>
        <v>-</v>
      </c>
      <c r="DP220" s="168" t="str">
        <f t="shared" ca="1" si="629"/>
        <v>-</v>
      </c>
      <c r="DQ220" s="168" t="str">
        <f t="shared" ca="1" si="629"/>
        <v>-</v>
      </c>
      <c r="DR220" s="168" t="str">
        <f t="shared" ca="1" si="629"/>
        <v>-</v>
      </c>
      <c r="DS220" s="168" t="str">
        <f t="shared" ca="1" si="629"/>
        <v>-</v>
      </c>
      <c r="DT220" s="168" t="str">
        <f t="shared" ca="1" si="629"/>
        <v>-</v>
      </c>
      <c r="DU220" s="168" t="str">
        <f t="shared" ca="1" si="629"/>
        <v>-</v>
      </c>
      <c r="DV220" s="168" t="str">
        <f t="shared" ca="1" si="629"/>
        <v>-</v>
      </c>
      <c r="DW220" s="168" t="str">
        <f t="shared" ca="1" si="629"/>
        <v>-</v>
      </c>
      <c r="DX220" s="10"/>
      <c r="DY220" s="168">
        <f t="shared" ca="1" si="629"/>
        <v>1</v>
      </c>
      <c r="DZ220" s="168" t="str">
        <f t="shared" ca="1" si="629"/>
        <v>-</v>
      </c>
      <c r="EA220" s="168" t="str">
        <f t="shared" ca="1" si="629"/>
        <v>-</v>
      </c>
      <c r="EB220" s="168" t="str">
        <f t="shared" ca="1" si="629"/>
        <v>-</v>
      </c>
      <c r="EC220" s="168" t="str">
        <f t="shared" ca="1" si="581"/>
        <v>-</v>
      </c>
      <c r="ED220" s="168" t="b">
        <f t="shared" ca="1" si="581"/>
        <v>0</v>
      </c>
      <c r="EE220" s="168" t="str">
        <f t="shared" ca="1" si="581"/>
        <v>-</v>
      </c>
      <c r="EF220" s="168">
        <f t="shared" ca="1" si="581"/>
        <v>0</v>
      </c>
      <c r="EG220" s="168" t="str">
        <f t="shared" ca="1" si="581"/>
        <v>-</v>
      </c>
      <c r="EH220" s="166" cm="1">
        <f t="array" aca="1" ref="EH220" ca="1">INDEX(i.rev,$K220,EH$15)</f>
        <v>1</v>
      </c>
      <c r="EI220" s="168">
        <f t="shared" ca="1" si="582"/>
        <v>0</v>
      </c>
      <c r="EJ220" s="168">
        <f t="shared" ca="1" si="582"/>
        <v>1</v>
      </c>
      <c r="EK220" s="168">
        <f t="shared" ca="1" si="582"/>
        <v>0</v>
      </c>
      <c r="EL220" s="168">
        <f t="shared" ca="1" si="582"/>
        <v>1</v>
      </c>
      <c r="EM220" s="168">
        <f t="shared" ca="1" si="582"/>
        <v>1</v>
      </c>
      <c r="EN220" s="168">
        <f t="shared" ca="1" si="582"/>
        <v>1</v>
      </c>
      <c r="EO220" s="168">
        <f t="shared" ca="1" si="582"/>
        <v>0</v>
      </c>
      <c r="EP220" s="168">
        <f t="shared" ca="1" si="582"/>
        <v>0</v>
      </c>
      <c r="EQ220" s="168">
        <f t="shared" ca="1" si="582"/>
        <v>0</v>
      </c>
      <c r="ER220" s="168">
        <f t="shared" ca="1" si="582"/>
        <v>0</v>
      </c>
      <c r="ES220" s="168">
        <f t="shared" ca="1" si="582"/>
        <v>0</v>
      </c>
      <c r="ET220" s="168">
        <f t="shared" ca="1" si="582"/>
        <v>0</v>
      </c>
      <c r="EU220" s="168">
        <f t="shared" ca="1" si="582"/>
        <v>0</v>
      </c>
      <c r="EV220" s="168">
        <f t="shared" ca="1" si="582"/>
        <v>0</v>
      </c>
      <c r="EW220" s="168">
        <f t="shared" ca="1" si="582"/>
        <v>0</v>
      </c>
      <c r="EX220" s="168">
        <f t="shared" ca="1" si="582"/>
        <v>0</v>
      </c>
      <c r="EY220" s="166" cm="1">
        <f t="array" aca="1" ref="EY220" ca="1">INDEX(i.rev,$K220,EY$15)</f>
        <v>0</v>
      </c>
      <c r="EZ220" s="168">
        <f t="shared" ca="1" si="583"/>
        <v>0</v>
      </c>
      <c r="FA220" s="166" cm="1">
        <f t="array" aca="1" ref="FA220" ca="1">INDEX(i.rev,$K220,FA$15)</f>
        <v>1</v>
      </c>
      <c r="FB220" s="168">
        <f t="shared" ca="1" si="584"/>
        <v>0</v>
      </c>
      <c r="FC220" s="168">
        <f t="shared" ca="1" si="584"/>
        <v>0</v>
      </c>
      <c r="FD220" s="168">
        <f t="shared" ca="1" si="584"/>
        <v>0</v>
      </c>
      <c r="FE220" s="168">
        <f t="shared" ca="1" si="584"/>
        <v>0</v>
      </c>
      <c r="FF220" s="168">
        <f t="shared" ca="1" si="584"/>
        <v>0</v>
      </c>
      <c r="FG220" s="168">
        <f t="shared" ca="1" si="584"/>
        <v>0</v>
      </c>
      <c r="FH220" s="168">
        <f t="shared" ca="1" si="584"/>
        <v>0</v>
      </c>
      <c r="FI220" s="10"/>
      <c r="FJ220" s="168" t="str">
        <f t="shared" ca="1" si="584"/>
        <v>-</v>
      </c>
      <c r="FK220" s="168" t="str">
        <f t="shared" ca="1" si="584"/>
        <v>-</v>
      </c>
      <c r="FL220" s="168" t="str">
        <f t="shared" ca="1" si="584"/>
        <v>-</v>
      </c>
      <c r="FM220" s="168" t="str">
        <f t="shared" ca="1" si="584"/>
        <v>-</v>
      </c>
      <c r="FN220" s="168" t="str">
        <f t="shared" ca="1" si="585"/>
        <v>-</v>
      </c>
      <c r="FO220" s="166" t="b">
        <f t="shared" ca="1" si="586"/>
        <v>0</v>
      </c>
      <c r="FP220" s="166" t="b">
        <f t="shared" ca="1" si="586"/>
        <v>0</v>
      </c>
      <c r="FQ220" s="166" t="b">
        <f t="shared" ca="1" si="586"/>
        <v>1</v>
      </c>
      <c r="FR220" s="168">
        <f t="shared" ca="1" si="584"/>
        <v>0</v>
      </c>
      <c r="FS220" s="166">
        <f t="shared" ca="1" si="587"/>
        <v>1</v>
      </c>
      <c r="FT220" s="166">
        <f t="shared" ca="1" si="587"/>
        <v>1</v>
      </c>
      <c r="FU220" s="168" t="str">
        <f t="shared" ca="1" si="584"/>
        <v>-</v>
      </c>
      <c r="FV220" s="168" t="str">
        <f t="shared" ca="1" si="584"/>
        <v>-</v>
      </c>
      <c r="FW220" s="168" t="str">
        <f t="shared" ca="1" si="584"/>
        <v>-</v>
      </c>
      <c r="FX220" s="168" t="str">
        <f t="shared" ca="1" si="584"/>
        <v>-</v>
      </c>
      <c r="FY220" s="168" t="str">
        <f t="shared" ca="1" si="584"/>
        <v>-</v>
      </c>
      <c r="FZ220" s="168" t="str">
        <f t="shared" ca="1" si="584"/>
        <v>-</v>
      </c>
      <c r="GA220" s="168" t="str">
        <f t="shared" ca="1" si="584"/>
        <v>-</v>
      </c>
      <c r="GB220" s="168" t="str">
        <f t="shared" ca="1" si="584"/>
        <v>-</v>
      </c>
      <c r="GC220" s="168" t="str">
        <f t="shared" ca="1" si="584"/>
        <v>-</v>
      </c>
      <c r="GD220" s="168" t="b">
        <f t="shared" ca="1" si="584"/>
        <v>1</v>
      </c>
      <c r="GE220" s="168" t="str">
        <f t="shared" ca="1" si="584"/>
        <v>-</v>
      </c>
      <c r="GF220" s="168" t="str">
        <f t="shared" ca="1" si="584"/>
        <v>-</v>
      </c>
      <c r="GG220" s="168" t="str">
        <f ca="1">OFFSET(GG$5,$B220,0)</f>
        <v>-</v>
      </c>
      <c r="GH220" s="168" t="str">
        <f t="shared" ca="1" si="588"/>
        <v>-</v>
      </c>
      <c r="GI220" s="168" t="str">
        <f ca="1">OFFSET(GI$5,$B220,0)</f>
        <v>-</v>
      </c>
      <c r="GJ220" s="168" t="str">
        <f t="shared" ca="1" si="589"/>
        <v>-</v>
      </c>
      <c r="GK220" s="168" t="str">
        <f t="shared" ca="1" si="589"/>
        <v>-</v>
      </c>
      <c r="GL220" s="168" t="str">
        <f t="shared" ca="1" si="589"/>
        <v>-</v>
      </c>
      <c r="GM220" s="168" t="str">
        <f t="shared" ca="1" si="589"/>
        <v>-</v>
      </c>
      <c r="GN220" s="168" t="str">
        <f t="shared" ca="1" si="589"/>
        <v>-</v>
      </c>
      <c r="GO220" s="168" t="str">
        <f t="shared" ca="1" si="589"/>
        <v>-</v>
      </c>
      <c r="GP220" s="168" t="str">
        <f t="shared" ca="1" si="589"/>
        <v>-</v>
      </c>
      <c r="GQ220" s="168" t="str">
        <f t="shared" ca="1" si="589"/>
        <v>-</v>
      </c>
      <c r="GR220" s="168" t="str">
        <f t="shared" ca="1" si="589"/>
        <v>-</v>
      </c>
      <c r="GS220" s="168">
        <f t="shared" ca="1" si="589"/>
        <v>500</v>
      </c>
      <c r="GT220" s="168">
        <f t="shared" ca="1" si="589"/>
        <v>500</v>
      </c>
      <c r="GU220" s="168" t="str">
        <f t="shared" ca="1" si="589"/>
        <v>-</v>
      </c>
      <c r="GV220" s="168" t="str">
        <f t="shared" ca="1" si="589"/>
        <v>-</v>
      </c>
      <c r="GW220" s="168" t="str">
        <f t="shared" ca="1" si="589"/>
        <v>-</v>
      </c>
      <c r="GX220" s="168" t="str">
        <f t="shared" ca="1" si="589"/>
        <v>-</v>
      </c>
      <c r="GY220" s="168" t="str">
        <f t="shared" ca="1" si="589"/>
        <v>-</v>
      </c>
      <c r="GZ220" s="168" t="str">
        <f t="shared" ca="1" si="637"/>
        <v>-</v>
      </c>
      <c r="HA220" s="168" t="str">
        <f t="shared" ca="1" si="637"/>
        <v>-</v>
      </c>
      <c r="HB220" s="168" t="str">
        <f t="shared" ca="1" si="637"/>
        <v>-</v>
      </c>
      <c r="HC220" s="168" t="str">
        <f t="shared" ca="1" si="637"/>
        <v>-</v>
      </c>
      <c r="HD220" s="168" t="str">
        <f t="shared" ca="1" si="637"/>
        <v>-</v>
      </c>
      <c r="HE220" s="168" t="str">
        <f t="shared" ca="1" si="637"/>
        <v>-</v>
      </c>
      <c r="HF220" s="168" t="str">
        <f t="shared" ca="1" si="637"/>
        <v>-</v>
      </c>
      <c r="HG220" s="168" t="str">
        <f t="shared" ca="1" si="637"/>
        <v>-</v>
      </c>
      <c r="HH220" s="168" t="str">
        <f t="shared" ca="1" si="637"/>
        <v>-</v>
      </c>
      <c r="HI220" s="168" t="str">
        <f t="shared" ca="1" si="637"/>
        <v>-</v>
      </c>
      <c r="HJ220" s="168" t="str">
        <f t="shared" ca="1" si="637"/>
        <v>-</v>
      </c>
      <c r="HK220" s="168" t="str">
        <f t="shared" ca="1" si="637"/>
        <v>-</v>
      </c>
      <c r="HL220" s="168" t="str">
        <f t="shared" ca="1" si="637"/>
        <v>-</v>
      </c>
      <c r="HM220" s="168" t="str">
        <f t="shared" ca="1" si="637"/>
        <v>-</v>
      </c>
      <c r="HN220" s="168" t="str">
        <f t="shared" ca="1" si="637"/>
        <v>-</v>
      </c>
      <c r="HO220" s="168" t="str">
        <f t="shared" ca="1" si="637"/>
        <v>-</v>
      </c>
      <c r="HP220" s="168" t="str">
        <f t="shared" ca="1" si="637"/>
        <v>-</v>
      </c>
      <c r="HQ220" s="168" t="str">
        <f t="shared" ca="1" si="637"/>
        <v>-</v>
      </c>
      <c r="HR220" s="168" t="str">
        <f t="shared" ca="1" si="637"/>
        <v>-</v>
      </c>
      <c r="HS220" s="168" t="str">
        <f t="shared" ca="1" si="637"/>
        <v>-</v>
      </c>
      <c r="HT220" s="168" t="str">
        <f t="shared" ca="1" si="637"/>
        <v>-</v>
      </c>
      <c r="HU220" s="168" t="str">
        <f t="shared" ca="1" si="637"/>
        <v>-</v>
      </c>
      <c r="HV220" s="168" t="str">
        <f t="shared" ca="1" si="637"/>
        <v>-</v>
      </c>
      <c r="HW220" s="168" t="str">
        <f t="shared" ca="1" si="637"/>
        <v>-</v>
      </c>
      <c r="HX220" s="168" t="str">
        <f t="shared" ca="1" si="637"/>
        <v>-</v>
      </c>
      <c r="HY220" s="168" t="str">
        <f t="shared" ca="1" si="637"/>
        <v>-</v>
      </c>
      <c r="HZ220" s="168" t="str">
        <f t="shared" ca="1" si="637"/>
        <v>-</v>
      </c>
      <c r="IA220" s="168" t="str">
        <f t="shared" ca="1" si="637"/>
        <v>-</v>
      </c>
      <c r="IB220" s="168" t="str">
        <f t="shared" ca="1" si="637"/>
        <v>-</v>
      </c>
      <c r="IC220" s="168" t="str">
        <f t="shared" ca="1" si="637"/>
        <v>-</v>
      </c>
      <c r="ID220" s="168" t="str">
        <f t="shared" ca="1" si="637"/>
        <v>-</v>
      </c>
      <c r="IE220" s="168" t="str">
        <f t="shared" ca="1" si="637"/>
        <v>-</v>
      </c>
      <c r="IF220" s="168" t="str">
        <f t="shared" ca="1" si="637"/>
        <v>-</v>
      </c>
      <c r="IG220" s="168" t="str">
        <f t="shared" ca="1" si="637"/>
        <v>-</v>
      </c>
      <c r="IH220" s="168" t="str">
        <f t="shared" ca="1" si="637"/>
        <v>-</v>
      </c>
      <c r="II220" s="168" t="str">
        <f t="shared" ca="1" si="637"/>
        <v>-</v>
      </c>
      <c r="IJ220" s="168" t="str">
        <f t="shared" ca="1" si="637"/>
        <v>-</v>
      </c>
      <c r="IK220" s="168" t="str">
        <f t="shared" ca="1" si="637"/>
        <v>-</v>
      </c>
      <c r="IL220" s="168" t="str">
        <f t="shared" ca="1" si="637"/>
        <v>-</v>
      </c>
      <c r="IM220" s="168" t="str">
        <f t="shared" ca="1" si="637"/>
        <v>-</v>
      </c>
      <c r="IN220" s="168" t="str">
        <f t="shared" ca="1" si="637"/>
        <v>-</v>
      </c>
      <c r="IO220" s="168" t="str">
        <f t="shared" ca="1" si="637"/>
        <v>-</v>
      </c>
      <c r="IP220" s="168" t="str">
        <f t="shared" ca="1" si="591"/>
        <v>-</v>
      </c>
      <c r="IQ220" s="168" t="str">
        <f t="shared" ca="1" si="591"/>
        <v>-</v>
      </c>
      <c r="IR220" s="168" t="str">
        <f t="shared" ca="1" si="591"/>
        <v>-</v>
      </c>
      <c r="IS220" s="168" t="str">
        <f t="shared" ca="1" si="591"/>
        <v>-</v>
      </c>
      <c r="IT220" s="168" t="str">
        <f t="shared" ca="1" si="591"/>
        <v>-</v>
      </c>
      <c r="IU220" s="168" t="str">
        <f t="shared" ca="1" si="591"/>
        <v>-</v>
      </c>
      <c r="IV220" s="168" t="str">
        <f t="shared" ca="1" si="591"/>
        <v>-</v>
      </c>
      <c r="IW220" s="168" t="str">
        <f t="shared" ca="1" si="591"/>
        <v>-</v>
      </c>
      <c r="IX220" s="168" t="str">
        <f t="shared" ca="1" si="591"/>
        <v>-</v>
      </c>
      <c r="IY220" s="168" t="str">
        <f t="shared" ca="1" si="591"/>
        <v>-</v>
      </c>
      <c r="IZ220" s="10"/>
      <c r="JA220" s="166">
        <f t="shared" ca="1" si="592"/>
        <v>4.4999999999999998E-2</v>
      </c>
      <c r="JB220" s="166">
        <f t="shared" ca="1" si="593"/>
        <v>4.4999999999999998E-2</v>
      </c>
      <c r="JC220" s="168">
        <f t="shared" ca="1" si="594"/>
        <v>1</v>
      </c>
      <c r="JD220" s="168">
        <f t="shared" ca="1" si="594"/>
        <v>0</v>
      </c>
      <c r="JE220" s="168">
        <f t="shared" ca="1" si="594"/>
        <v>1</v>
      </c>
      <c r="JF220" s="168">
        <f t="shared" ca="1" si="594"/>
        <v>1</v>
      </c>
      <c r="JG220" s="168">
        <f t="shared" ca="1" si="594"/>
        <v>0</v>
      </c>
      <c r="JH220" s="168">
        <f t="shared" ca="1" si="594"/>
        <v>70</v>
      </c>
      <c r="JI220" s="168">
        <f t="shared" ca="1" si="594"/>
        <v>50</v>
      </c>
      <c r="JJ220" s="168">
        <f t="shared" ca="1" si="594"/>
        <v>70</v>
      </c>
      <c r="JK220" s="168">
        <f t="shared" ca="1" si="594"/>
        <v>50</v>
      </c>
      <c r="JL220" s="166">
        <f t="shared" si="595"/>
        <v>1</v>
      </c>
      <c r="JM220" s="166">
        <f t="shared" si="596"/>
        <v>1</v>
      </c>
      <c r="JN220" s="166">
        <f t="shared" si="597"/>
        <v>1</v>
      </c>
      <c r="JO220" s="166">
        <f t="shared" ca="1" si="598"/>
        <v>1</v>
      </c>
      <c r="JP220" s="166">
        <f t="shared" ca="1" si="598"/>
        <v>1</v>
      </c>
      <c r="JQ220" s="168">
        <f t="shared" ca="1" si="594"/>
        <v>1</v>
      </c>
      <c r="JR220" s="10"/>
      <c r="JS220" s="168">
        <f t="shared" ca="1" si="594"/>
        <v>1</v>
      </c>
      <c r="JT220" s="166">
        <f t="shared" ca="1" si="599"/>
        <v>1</v>
      </c>
      <c r="JU220" s="168">
        <f t="shared" ca="1" si="600"/>
        <v>1</v>
      </c>
      <c r="JV220" s="168">
        <f t="shared" ca="1" si="594"/>
        <v>1</v>
      </c>
      <c r="JW220" s="168">
        <f t="shared" ca="1" si="594"/>
        <v>1</v>
      </c>
      <c r="JX220" s="168">
        <f t="shared" ca="1" si="601"/>
        <v>1</v>
      </c>
      <c r="JY220" s="168">
        <f t="shared" ca="1" si="594"/>
        <v>1</v>
      </c>
      <c r="JZ220" s="168">
        <f t="shared" ca="1" si="594"/>
        <v>1</v>
      </c>
      <c r="KA220" s="166">
        <f t="shared" ca="1" si="602"/>
        <v>1</v>
      </c>
      <c r="KB220" s="166">
        <f t="shared" ca="1" si="603"/>
        <v>1</v>
      </c>
      <c r="KC220" s="166">
        <f t="shared" ca="1" si="604"/>
        <v>1</v>
      </c>
      <c r="KD220" s="166">
        <f t="shared" ca="1" si="605"/>
        <v>500000</v>
      </c>
      <c r="KE220" s="168" t="str">
        <f t="shared" ca="1" si="606"/>
        <v>-</v>
      </c>
      <c r="KF220" s="166" t="str">
        <f t="shared" ca="1" si="607"/>
        <v>-</v>
      </c>
      <c r="KG220" s="166" t="str">
        <f t="shared" ca="1" si="608"/>
        <v>-</v>
      </c>
      <c r="KH220" s="166" t="b">
        <f t="shared" ca="1" si="609"/>
        <v>0</v>
      </c>
      <c r="KI220" s="168">
        <f t="shared" ca="1" si="594"/>
        <v>0</v>
      </c>
      <c r="KJ220" s="27">
        <v>0</v>
      </c>
    </row>
    <row r="221" spans="1:296" s="148" customFormat="1" outlineLevel="1">
      <c r="A221" s="126">
        <f t="shared" si="13"/>
        <v>216</v>
      </c>
      <c r="B221" s="126">
        <f t="shared" si="610"/>
        <v>13</v>
      </c>
      <c r="C221" s="148">
        <f t="shared" si="616"/>
        <v>1002</v>
      </c>
      <c r="D221" s="148" t="s">
        <v>884</v>
      </c>
      <c r="E221" s="148" t="b">
        <f t="shared" si="611"/>
        <v>1</v>
      </c>
      <c r="F221" s="148" t="b">
        <v>0</v>
      </c>
      <c r="G221" s="148" t="b">
        <f t="shared" si="612"/>
        <v>1</v>
      </c>
      <c r="H221" s="144">
        <f t="shared" ca="1" si="615"/>
        <v>3</v>
      </c>
      <c r="I221" s="32">
        <v>3</v>
      </c>
      <c r="J221" s="32">
        <v>1</v>
      </c>
      <c r="K221" s="144">
        <f t="shared" ca="1" si="615"/>
        <v>1</v>
      </c>
      <c r="L221" s="144">
        <f t="shared" ca="1" si="615"/>
        <v>1</v>
      </c>
      <c r="M221" s="144">
        <f t="shared" ca="1" si="615"/>
        <v>2</v>
      </c>
      <c r="N221" s="144">
        <f t="shared" ca="1" si="615"/>
        <v>1</v>
      </c>
      <c r="O221" s="144">
        <f t="shared" ca="1" si="615"/>
        <v>1</v>
      </c>
      <c r="P221" s="144">
        <f t="shared" ca="1" si="615"/>
        <v>1</v>
      </c>
      <c r="Q221" s="144">
        <f t="shared" ca="1" si="615"/>
        <v>1</v>
      </c>
      <c r="R221" s="144">
        <f t="shared" ca="1" si="615"/>
        <v>2</v>
      </c>
      <c r="S221" s="144">
        <f t="shared" ca="1" si="615"/>
        <v>1</v>
      </c>
      <c r="T221" s="144">
        <f t="shared" ca="1" si="615"/>
        <v>1</v>
      </c>
      <c r="U221" s="144">
        <f t="shared" ca="1" si="615"/>
        <v>1</v>
      </c>
      <c r="V221" s="32">
        <v>2</v>
      </c>
      <c r="W221" s="32">
        <v>2</v>
      </c>
      <c r="X221" s="32">
        <v>2</v>
      </c>
      <c r="Y221" s="144">
        <f t="shared" ca="1" si="636"/>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00021 Price SQ Overdraw500000 CropgrazeFALSE WP070p MP070p GP070p (F33N11)</v>
      </c>
      <c r="AB221" s="10" t="str">
        <f ca="1">IF(COUNTIF(AA$5:AA221,AA221)=1,"-","Dup")</f>
        <v>-</v>
      </c>
      <c r="AC221" s="10"/>
      <c r="AD221" s="168" t="str">
        <f t="shared" ca="1" si="572"/>
        <v>-</v>
      </c>
      <c r="AE221" s="168" t="str">
        <f t="shared" ca="1" si="572"/>
        <v>-</v>
      </c>
      <c r="AF221" s="168" t="str">
        <f t="shared" ca="1" si="572"/>
        <v>-</v>
      </c>
      <c r="AG221" s="168" t="str">
        <f t="shared" ca="1" si="572"/>
        <v>-</v>
      </c>
      <c r="AH221" s="168" t="str">
        <f t="shared" ca="1" si="572"/>
        <v>-</v>
      </c>
      <c r="AI221" s="168" t="b">
        <f t="shared" ca="1" si="572"/>
        <v>1</v>
      </c>
      <c r="AJ221" s="10"/>
      <c r="AK221" s="166" t="b">
        <f t="shared" si="573"/>
        <v>0</v>
      </c>
      <c r="AL221" s="166">
        <f t="shared" si="573"/>
        <v>2</v>
      </c>
      <c r="AM221" s="166" t="b">
        <f t="shared" si="573"/>
        <v>0</v>
      </c>
      <c r="AN221" s="166" t="b">
        <f t="shared" si="573"/>
        <v>1</v>
      </c>
      <c r="AO221" s="166" t="b">
        <f t="shared" si="573"/>
        <v>0</v>
      </c>
      <c r="AP221" s="166" t="b">
        <f t="shared" si="573"/>
        <v>0</v>
      </c>
      <c r="AQ221" s="166">
        <f t="shared" ca="1" si="574"/>
        <v>0</v>
      </c>
      <c r="AR221" s="166" t="b">
        <f t="shared" si="639"/>
        <v>0</v>
      </c>
      <c r="AS221" s="166" t="b">
        <f t="shared" si="639"/>
        <v>0</v>
      </c>
      <c r="AT221" s="166" t="str">
        <f t="shared" si="639"/>
        <v>-</v>
      </c>
      <c r="AU221" s="166" t="str">
        <f t="shared" si="639"/>
        <v>-</v>
      </c>
      <c r="AV221" s="166" t="str">
        <f t="shared" si="639"/>
        <v>-</v>
      </c>
      <c r="AW221" s="10"/>
      <c r="AX221" s="166" t="b">
        <f t="shared" si="576"/>
        <v>1</v>
      </c>
      <c r="AY221" s="168" t="b">
        <f t="shared" ca="1" si="577"/>
        <v>1</v>
      </c>
      <c r="AZ221" s="168" t="b">
        <f t="shared" ca="1" si="577"/>
        <v>1</v>
      </c>
      <c r="BA221" s="167">
        <f t="shared" ca="1" si="578"/>
        <v>3210</v>
      </c>
      <c r="BB221" s="168" t="str">
        <f t="shared" ca="1" si="579"/>
        <v>-</v>
      </c>
      <c r="BC221" s="168" t="str">
        <f t="shared" ca="1" si="579"/>
        <v>-</v>
      </c>
      <c r="BD221" s="168" t="str">
        <f t="shared" ca="1" si="579"/>
        <v>-</v>
      </c>
      <c r="BE221" s="168" t="str">
        <f t="shared" ca="1" si="579"/>
        <v>-</v>
      </c>
      <c r="BF221" s="168" t="str">
        <f t="shared" ca="1" si="579"/>
        <v>-</v>
      </c>
      <c r="BG221" s="168">
        <f t="shared" ca="1" si="579"/>
        <v>1</v>
      </c>
      <c r="BH221" s="168">
        <f t="shared" ca="1" si="579"/>
        <v>1</v>
      </c>
      <c r="BI221" s="168" t="str">
        <f t="shared" ca="1" si="579"/>
        <v>-</v>
      </c>
      <c r="BJ221" s="168" t="str">
        <f t="shared" ca="1" si="579"/>
        <v>-</v>
      </c>
      <c r="BK221" s="10"/>
      <c r="BL221" s="168" t="str">
        <f t="shared" ca="1" si="579"/>
        <v>-</v>
      </c>
      <c r="BM221" s="168" t="str">
        <f t="shared" ca="1" si="579"/>
        <v>-</v>
      </c>
      <c r="BN221" s="168" t="str">
        <f t="shared" ca="1" si="579"/>
        <v>-</v>
      </c>
      <c r="BO221" s="168" t="str">
        <f t="shared" ca="1" si="579"/>
        <v>-</v>
      </c>
      <c r="BP221" s="168" t="str">
        <f t="shared" ca="1" si="579"/>
        <v>-</v>
      </c>
      <c r="BQ221" s="168" t="str">
        <f t="shared" ca="1" si="579"/>
        <v>-</v>
      </c>
      <c r="BR221" s="168" t="str">
        <f t="shared" ca="1" si="579"/>
        <v>-</v>
      </c>
      <c r="BS221" s="168" t="str">
        <f t="shared" ca="1" si="579"/>
        <v>-</v>
      </c>
      <c r="BT221" s="168" t="str">
        <f t="shared" ca="1" si="579"/>
        <v>-</v>
      </c>
      <c r="BU221" s="168" t="str">
        <f t="shared" ca="1" si="579"/>
        <v>-</v>
      </c>
      <c r="BV221" s="168" t="str">
        <f t="shared" ca="1" si="579"/>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629"/>
        <v>-</v>
      </c>
      <c r="CI221" s="168" t="str">
        <f t="shared" ca="1" si="629"/>
        <v>-</v>
      </c>
      <c r="CJ221" s="168" t="str">
        <f t="shared" ca="1" si="629"/>
        <v>-</v>
      </c>
      <c r="CK221" s="168" t="str">
        <f t="shared" ca="1" si="629"/>
        <v>-</v>
      </c>
      <c r="CL221" s="168" t="str">
        <f t="shared" ca="1" si="629"/>
        <v>-</v>
      </c>
      <c r="CM221" s="168" t="str">
        <f t="shared" ca="1" si="629"/>
        <v>-</v>
      </c>
      <c r="CN221" s="168" t="str">
        <f t="shared" ca="1" si="629"/>
        <v>-</v>
      </c>
      <c r="CO221" s="168" t="str">
        <f t="shared" ca="1" si="629"/>
        <v>-</v>
      </c>
      <c r="CP221" s="168">
        <f t="shared" ca="1" si="629"/>
        <v>1</v>
      </c>
      <c r="CQ221" s="168">
        <f t="shared" ca="1" si="629"/>
        <v>1</v>
      </c>
      <c r="CR221" s="168">
        <f t="shared" ca="1" si="629"/>
        <v>0</v>
      </c>
      <c r="CS221" s="168" t="str">
        <f t="shared" ca="1" si="629"/>
        <v>-</v>
      </c>
      <c r="CT221" s="168" t="str">
        <f t="shared" ca="1" si="629"/>
        <v>-</v>
      </c>
      <c r="CU221" s="168" t="str">
        <f t="shared" ca="1" si="629"/>
        <v>-</v>
      </c>
      <c r="CV221" s="168" t="str">
        <f t="shared" ca="1" si="629"/>
        <v>-</v>
      </c>
      <c r="CW221" s="168" t="str">
        <f t="shared" ca="1" si="629"/>
        <v>-</v>
      </c>
      <c r="CX221" s="168" t="str">
        <f t="shared" ca="1" si="629"/>
        <v>-</v>
      </c>
      <c r="CY221" s="168" t="str">
        <f t="shared" ca="1" si="629"/>
        <v>-</v>
      </c>
      <c r="CZ221" s="168">
        <f t="shared" ca="1" si="629"/>
        <v>0</v>
      </c>
      <c r="DA221" s="168" t="str">
        <f t="shared" ca="1" si="629"/>
        <v>-</v>
      </c>
      <c r="DB221" s="168" t="str">
        <f t="shared" ca="1" si="629"/>
        <v>-</v>
      </c>
      <c r="DC221" s="168" t="str">
        <f t="shared" ca="1" si="629"/>
        <v>-</v>
      </c>
      <c r="DD221" s="168" t="str">
        <f t="shared" ca="1" si="629"/>
        <v>-</v>
      </c>
      <c r="DE221" s="168" t="str">
        <f t="shared" ca="1" si="629"/>
        <v>-</v>
      </c>
      <c r="DF221" s="168">
        <f t="shared" ca="1" si="629"/>
        <v>0</v>
      </c>
      <c r="DG221" s="168">
        <f t="shared" ca="1" si="629"/>
        <v>0</v>
      </c>
      <c r="DH221" s="168">
        <f t="shared" ca="1" si="629"/>
        <v>0</v>
      </c>
      <c r="DI221" s="168">
        <f t="shared" ca="1" si="629"/>
        <v>0</v>
      </c>
      <c r="DJ221" s="168">
        <f t="shared" ca="1" si="629"/>
        <v>0</v>
      </c>
      <c r="DK221" s="168">
        <f t="shared" ca="1" si="629"/>
        <v>0</v>
      </c>
      <c r="DL221" s="168">
        <f t="shared" ca="1" si="629"/>
        <v>0</v>
      </c>
      <c r="DM221" s="168" t="str">
        <f t="shared" ca="1" si="629"/>
        <v>-</v>
      </c>
      <c r="DN221" s="168" t="str">
        <f t="shared" ca="1" si="629"/>
        <v>-</v>
      </c>
      <c r="DO221" s="168" t="str">
        <f t="shared" ca="1" si="629"/>
        <v>-</v>
      </c>
      <c r="DP221" s="168" t="str">
        <f t="shared" ca="1" si="629"/>
        <v>-</v>
      </c>
      <c r="DQ221" s="168" t="str">
        <f t="shared" ca="1" si="629"/>
        <v>-</v>
      </c>
      <c r="DR221" s="168" t="str">
        <f t="shared" ca="1" si="629"/>
        <v>-</v>
      </c>
      <c r="DS221" s="168" t="str">
        <f t="shared" ca="1" si="629"/>
        <v>-</v>
      </c>
      <c r="DT221" s="168" t="str">
        <f t="shared" ca="1" si="629"/>
        <v>-</v>
      </c>
      <c r="DU221" s="168" t="str">
        <f t="shared" ca="1" si="629"/>
        <v>-</v>
      </c>
      <c r="DV221" s="168" t="str">
        <f t="shared" ca="1" si="629"/>
        <v>-</v>
      </c>
      <c r="DW221" s="168" t="str">
        <f t="shared" ca="1" si="629"/>
        <v>-</v>
      </c>
      <c r="DX221" s="10"/>
      <c r="DY221" s="168">
        <f t="shared" ca="1" si="629"/>
        <v>1</v>
      </c>
      <c r="DZ221" s="168" t="str">
        <f t="shared" ca="1" si="629"/>
        <v>-</v>
      </c>
      <c r="EA221" s="168" t="str">
        <f t="shared" ca="1" si="629"/>
        <v>-</v>
      </c>
      <c r="EB221" s="168" t="str">
        <f t="shared" ca="1" si="629"/>
        <v>-</v>
      </c>
      <c r="EC221" s="168" t="str">
        <f t="shared" ca="1" si="581"/>
        <v>-</v>
      </c>
      <c r="ED221" s="168" t="b">
        <f t="shared" ca="1" si="581"/>
        <v>0</v>
      </c>
      <c r="EE221" s="168" t="str">
        <f t="shared" ca="1" si="581"/>
        <v>-</v>
      </c>
      <c r="EF221" s="168">
        <f t="shared" ca="1" si="581"/>
        <v>0</v>
      </c>
      <c r="EG221" s="168" t="str">
        <f t="shared" ca="1" si="581"/>
        <v>-</v>
      </c>
      <c r="EH221" s="166" cm="1">
        <f t="array" aca="1" ref="EH221" ca="1">INDEX(i.rev,$K221,EH$15)</f>
        <v>1</v>
      </c>
      <c r="EI221" s="168">
        <f t="shared" ca="1" si="582"/>
        <v>0</v>
      </c>
      <c r="EJ221" s="168">
        <f t="shared" ca="1" si="582"/>
        <v>1</v>
      </c>
      <c r="EK221" s="168">
        <f t="shared" ca="1" si="582"/>
        <v>0</v>
      </c>
      <c r="EL221" s="168">
        <f t="shared" ca="1" si="582"/>
        <v>1</v>
      </c>
      <c r="EM221" s="168">
        <f t="shared" ca="1" si="582"/>
        <v>1</v>
      </c>
      <c r="EN221" s="168">
        <f t="shared" ca="1" si="582"/>
        <v>1</v>
      </c>
      <c r="EO221" s="168">
        <f t="shared" ca="1" si="582"/>
        <v>0</v>
      </c>
      <c r="EP221" s="168">
        <f t="shared" ca="1" si="582"/>
        <v>0</v>
      </c>
      <c r="EQ221" s="168">
        <f t="shared" ca="1" si="582"/>
        <v>0</v>
      </c>
      <c r="ER221" s="168">
        <f t="shared" ca="1" si="582"/>
        <v>0</v>
      </c>
      <c r="ES221" s="168">
        <f t="shared" ca="1" si="582"/>
        <v>0</v>
      </c>
      <c r="ET221" s="168">
        <f t="shared" ca="1" si="582"/>
        <v>0</v>
      </c>
      <c r="EU221" s="168">
        <f t="shared" ca="1" si="582"/>
        <v>0</v>
      </c>
      <c r="EV221" s="168">
        <f t="shared" ca="1" si="582"/>
        <v>0</v>
      </c>
      <c r="EW221" s="168">
        <f t="shared" ca="1" si="582"/>
        <v>0</v>
      </c>
      <c r="EX221" s="168">
        <f t="shared" ca="1" si="582"/>
        <v>0</v>
      </c>
      <c r="EY221" s="166" cm="1">
        <f t="array" aca="1" ref="EY221" ca="1">INDEX(i.rev,$K221,EY$15)</f>
        <v>0</v>
      </c>
      <c r="EZ221" s="168">
        <f t="shared" ca="1" si="583"/>
        <v>0</v>
      </c>
      <c r="FA221" s="166" cm="1">
        <f t="array" aca="1" ref="FA221" ca="1">INDEX(i.rev,$K221,FA$15)</f>
        <v>1</v>
      </c>
      <c r="FB221" s="168">
        <f t="shared" ca="1" si="584"/>
        <v>0</v>
      </c>
      <c r="FC221" s="168">
        <f t="shared" ca="1" si="584"/>
        <v>0</v>
      </c>
      <c r="FD221" s="168">
        <f t="shared" ca="1" si="584"/>
        <v>0</v>
      </c>
      <c r="FE221" s="168">
        <f t="shared" ca="1" si="584"/>
        <v>0</v>
      </c>
      <c r="FF221" s="168">
        <f t="shared" ca="1" si="584"/>
        <v>0</v>
      </c>
      <c r="FG221" s="168">
        <f t="shared" ca="1" si="584"/>
        <v>0</v>
      </c>
      <c r="FH221" s="168">
        <f t="shared" ca="1" si="584"/>
        <v>0</v>
      </c>
      <c r="FI221" s="10"/>
      <c r="FJ221" s="168" t="str">
        <f t="shared" ca="1" si="584"/>
        <v>-</v>
      </c>
      <c r="FK221" s="168" t="str">
        <f t="shared" ref="FK221:GG221" ca="1" si="640">OFFSET(FK$5,$B221,0)</f>
        <v>-</v>
      </c>
      <c r="FL221" s="168" t="str">
        <f t="shared" ca="1" si="640"/>
        <v>-</v>
      </c>
      <c r="FM221" s="168" t="str">
        <f t="shared" ca="1" si="640"/>
        <v>-</v>
      </c>
      <c r="FN221" s="168" t="str">
        <f t="shared" ca="1" si="640"/>
        <v>-</v>
      </c>
      <c r="FO221" s="166" t="b">
        <f t="shared" ca="1" si="586"/>
        <v>0</v>
      </c>
      <c r="FP221" s="166" t="b">
        <f t="shared" ca="1" si="586"/>
        <v>0</v>
      </c>
      <c r="FQ221" s="166" t="b">
        <f t="shared" ca="1" si="586"/>
        <v>1</v>
      </c>
      <c r="FR221" s="168">
        <f t="shared" ca="1" si="640"/>
        <v>0</v>
      </c>
      <c r="FS221" s="166">
        <f t="shared" ca="1" si="587"/>
        <v>1</v>
      </c>
      <c r="FT221" s="166">
        <f t="shared" ca="1" si="587"/>
        <v>1</v>
      </c>
      <c r="FU221" s="168" t="str">
        <f t="shared" ca="1" si="640"/>
        <v>-</v>
      </c>
      <c r="FV221" s="168" t="str">
        <f t="shared" ca="1" si="640"/>
        <v>-</v>
      </c>
      <c r="FW221" s="168" t="str">
        <f t="shared" ca="1" si="640"/>
        <v>-</v>
      </c>
      <c r="FX221" s="168" t="str">
        <f t="shared" ca="1" si="640"/>
        <v>-</v>
      </c>
      <c r="FY221" s="168" t="str">
        <f t="shared" ca="1" si="640"/>
        <v>-</v>
      </c>
      <c r="FZ221" s="168" t="str">
        <f t="shared" ca="1" si="640"/>
        <v>-</v>
      </c>
      <c r="GA221" s="168" t="str">
        <f t="shared" ca="1" si="640"/>
        <v>-</v>
      </c>
      <c r="GB221" s="168" t="str">
        <f t="shared" ca="1" si="640"/>
        <v>-</v>
      </c>
      <c r="GC221" s="168" t="str">
        <f t="shared" ca="1" si="640"/>
        <v>-</v>
      </c>
      <c r="GD221" s="168" t="b">
        <f t="shared" ca="1" si="640"/>
        <v>1</v>
      </c>
      <c r="GE221" s="168" t="str">
        <f t="shared" ca="1" si="640"/>
        <v>-</v>
      </c>
      <c r="GF221" s="168" t="str">
        <f t="shared" ca="1" si="640"/>
        <v>-</v>
      </c>
      <c r="GG221" s="168" t="str">
        <f t="shared" ca="1" si="640"/>
        <v>-</v>
      </c>
      <c r="GH221" s="168" t="str">
        <f t="shared" ca="1" si="588"/>
        <v>-</v>
      </c>
      <c r="GI221" s="168" t="str">
        <f t="shared" ca="1" si="588"/>
        <v>-</v>
      </c>
      <c r="GJ221" s="168" t="str">
        <f t="shared" ca="1" si="589"/>
        <v>-</v>
      </c>
      <c r="GK221" s="168" t="str">
        <f t="shared" ca="1" si="589"/>
        <v>-</v>
      </c>
      <c r="GL221" s="168" t="str">
        <f t="shared" ca="1" si="589"/>
        <v>-</v>
      </c>
      <c r="GM221" s="168" t="str">
        <f t="shared" ca="1" si="589"/>
        <v>-</v>
      </c>
      <c r="GN221" s="168" t="str">
        <f t="shared" ca="1" si="589"/>
        <v>-</v>
      </c>
      <c r="GO221" s="168" t="str">
        <f t="shared" ca="1" si="589"/>
        <v>-</v>
      </c>
      <c r="GP221" s="168" t="str">
        <f t="shared" ca="1" si="589"/>
        <v>-</v>
      </c>
      <c r="GQ221" s="168" t="str">
        <f t="shared" ca="1" si="589"/>
        <v>-</v>
      </c>
      <c r="GR221" s="168" t="str">
        <f t="shared" ca="1" si="589"/>
        <v>-</v>
      </c>
      <c r="GS221" s="168">
        <f t="shared" ca="1" si="589"/>
        <v>500</v>
      </c>
      <c r="GT221" s="168">
        <f t="shared" ca="1" si="589"/>
        <v>500</v>
      </c>
      <c r="GU221" s="168" t="str">
        <f t="shared" ca="1" si="589"/>
        <v>-</v>
      </c>
      <c r="GV221" s="168" t="str">
        <f t="shared" ca="1" si="589"/>
        <v>-</v>
      </c>
      <c r="GW221" s="168" t="str">
        <f t="shared" ca="1" si="589"/>
        <v>-</v>
      </c>
      <c r="GX221" s="168" t="str">
        <f t="shared" ca="1" si="589"/>
        <v>-</v>
      </c>
      <c r="GY221" s="168" t="str">
        <f t="shared" ca="1" si="589"/>
        <v>-</v>
      </c>
      <c r="GZ221" s="168" t="str">
        <f t="shared" ca="1" si="637"/>
        <v>-</v>
      </c>
      <c r="HA221" s="168" t="str">
        <f t="shared" ca="1" si="637"/>
        <v>-</v>
      </c>
      <c r="HB221" s="168" t="str">
        <f t="shared" ca="1" si="637"/>
        <v>-</v>
      </c>
      <c r="HC221" s="168" t="str">
        <f t="shared" ca="1" si="637"/>
        <v>-</v>
      </c>
      <c r="HD221" s="168" t="str">
        <f t="shared" ca="1" si="637"/>
        <v>-</v>
      </c>
      <c r="HE221" s="168" t="str">
        <f t="shared" ca="1" si="637"/>
        <v>-</v>
      </c>
      <c r="HF221" s="168" t="str">
        <f t="shared" ca="1" si="637"/>
        <v>-</v>
      </c>
      <c r="HG221" s="168" t="str">
        <f t="shared" ca="1" si="637"/>
        <v>-</v>
      </c>
      <c r="HH221" s="168" t="str">
        <f t="shared" ca="1" si="637"/>
        <v>-</v>
      </c>
      <c r="HI221" s="168" t="str">
        <f t="shared" ca="1" si="637"/>
        <v>-</v>
      </c>
      <c r="HJ221" s="168" t="str">
        <f t="shared" ca="1" si="637"/>
        <v>-</v>
      </c>
      <c r="HK221" s="168" t="str">
        <f t="shared" ca="1" si="637"/>
        <v>-</v>
      </c>
      <c r="HL221" s="168" t="str">
        <f t="shared" ca="1" si="637"/>
        <v>-</v>
      </c>
      <c r="HM221" s="168" t="str">
        <f t="shared" ca="1" si="637"/>
        <v>-</v>
      </c>
      <c r="HN221" s="168" t="str">
        <f t="shared" ca="1" si="637"/>
        <v>-</v>
      </c>
      <c r="HO221" s="168" t="str">
        <f t="shared" ca="1" si="637"/>
        <v>-</v>
      </c>
      <c r="HP221" s="168" t="str">
        <f t="shared" ca="1" si="637"/>
        <v>-</v>
      </c>
      <c r="HQ221" s="168" t="str">
        <f t="shared" ca="1" si="637"/>
        <v>-</v>
      </c>
      <c r="HR221" s="168" t="str">
        <f t="shared" ca="1" si="637"/>
        <v>-</v>
      </c>
      <c r="HS221" s="168" t="str">
        <f t="shared" ca="1" si="637"/>
        <v>-</v>
      </c>
      <c r="HT221" s="168" t="str">
        <f t="shared" ca="1" si="637"/>
        <v>-</v>
      </c>
      <c r="HU221" s="168" t="str">
        <f t="shared" ca="1" si="637"/>
        <v>-</v>
      </c>
      <c r="HV221" s="168" t="str">
        <f t="shared" ca="1" si="637"/>
        <v>-</v>
      </c>
      <c r="HW221" s="168" t="str">
        <f t="shared" ref="GZ221:IO223" ca="1" si="641">OFFSET(HW$5,$B221,0)</f>
        <v>-</v>
      </c>
      <c r="HX221" s="168" t="str">
        <f t="shared" ca="1" si="641"/>
        <v>-</v>
      </c>
      <c r="HY221" s="168" t="str">
        <f t="shared" ca="1" si="641"/>
        <v>-</v>
      </c>
      <c r="HZ221" s="168" t="str">
        <f t="shared" ca="1" si="641"/>
        <v>-</v>
      </c>
      <c r="IA221" s="168" t="str">
        <f t="shared" ca="1" si="641"/>
        <v>-</v>
      </c>
      <c r="IB221" s="168" t="str">
        <f t="shared" ca="1" si="641"/>
        <v>-</v>
      </c>
      <c r="IC221" s="168" t="str">
        <f t="shared" ca="1" si="641"/>
        <v>-</v>
      </c>
      <c r="ID221" s="168" t="str">
        <f t="shared" ca="1" si="641"/>
        <v>-</v>
      </c>
      <c r="IE221" s="168" t="str">
        <f t="shared" ca="1" si="641"/>
        <v>-</v>
      </c>
      <c r="IF221" s="168" t="str">
        <f t="shared" ca="1" si="641"/>
        <v>-</v>
      </c>
      <c r="IG221" s="168" t="str">
        <f t="shared" ca="1" si="641"/>
        <v>-</v>
      </c>
      <c r="IH221" s="168" t="str">
        <f t="shared" ca="1" si="641"/>
        <v>-</v>
      </c>
      <c r="II221" s="168" t="str">
        <f t="shared" ca="1" si="641"/>
        <v>-</v>
      </c>
      <c r="IJ221" s="168" t="str">
        <f t="shared" ca="1" si="641"/>
        <v>-</v>
      </c>
      <c r="IK221" s="168" t="str">
        <f t="shared" ca="1" si="641"/>
        <v>-</v>
      </c>
      <c r="IL221" s="168" t="str">
        <f t="shared" ca="1" si="641"/>
        <v>-</v>
      </c>
      <c r="IM221" s="168" t="str">
        <f t="shared" ca="1" si="641"/>
        <v>-</v>
      </c>
      <c r="IN221" s="168" t="str">
        <f t="shared" ca="1" si="641"/>
        <v>-</v>
      </c>
      <c r="IO221" s="168" t="str">
        <f t="shared" ca="1" si="641"/>
        <v>-</v>
      </c>
      <c r="IP221" s="168" t="str">
        <f t="shared" ca="1" si="591"/>
        <v>-</v>
      </c>
      <c r="IQ221" s="168" t="str">
        <f t="shared" ca="1" si="591"/>
        <v>-</v>
      </c>
      <c r="IR221" s="168" t="str">
        <f t="shared" ca="1" si="591"/>
        <v>-</v>
      </c>
      <c r="IS221" s="168" t="str">
        <f t="shared" ca="1" si="591"/>
        <v>-</v>
      </c>
      <c r="IT221" s="168" t="str">
        <f t="shared" ca="1" si="591"/>
        <v>-</v>
      </c>
      <c r="IU221" s="168" t="str">
        <f t="shared" ca="1" si="591"/>
        <v>-</v>
      </c>
      <c r="IV221" s="168" t="str">
        <f t="shared" ca="1" si="591"/>
        <v>-</v>
      </c>
      <c r="IW221" s="168" t="str">
        <f t="shared" ca="1" si="591"/>
        <v>-</v>
      </c>
      <c r="IX221" s="168" t="str">
        <f t="shared" ca="1" si="591"/>
        <v>-</v>
      </c>
      <c r="IY221" s="168" t="str">
        <f t="shared" ca="1" si="591"/>
        <v>-</v>
      </c>
      <c r="IZ221" s="10"/>
      <c r="JA221" s="166">
        <f t="shared" ca="1" si="592"/>
        <v>4.4999999999999998E-2</v>
      </c>
      <c r="JB221" s="166">
        <f t="shared" ca="1" si="593"/>
        <v>4.4999999999999998E-2</v>
      </c>
      <c r="JC221" s="168">
        <f t="shared" ca="1" si="594"/>
        <v>1</v>
      </c>
      <c r="JD221" s="168">
        <f t="shared" ca="1" si="594"/>
        <v>0</v>
      </c>
      <c r="JE221" s="168">
        <f t="shared" ca="1" si="594"/>
        <v>1</v>
      </c>
      <c r="JF221" s="168">
        <f t="shared" ca="1" si="594"/>
        <v>1</v>
      </c>
      <c r="JG221" s="168">
        <f t="shared" ca="1" si="594"/>
        <v>0</v>
      </c>
      <c r="JH221" s="168">
        <f t="shared" ca="1" si="594"/>
        <v>70</v>
      </c>
      <c r="JI221" s="168">
        <f t="shared" ca="1" si="594"/>
        <v>50</v>
      </c>
      <c r="JJ221" s="168">
        <f t="shared" ca="1" si="594"/>
        <v>70</v>
      </c>
      <c r="JK221" s="168">
        <f t="shared" ca="1" si="594"/>
        <v>50</v>
      </c>
      <c r="JL221" s="166">
        <f t="shared" si="595"/>
        <v>0.7</v>
      </c>
      <c r="JM221" s="166">
        <f t="shared" si="596"/>
        <v>0.7</v>
      </c>
      <c r="JN221" s="166">
        <f t="shared" si="597"/>
        <v>0.7</v>
      </c>
      <c r="JO221" s="166">
        <f t="shared" ca="1" si="598"/>
        <v>1</v>
      </c>
      <c r="JP221" s="166">
        <f t="shared" ca="1" si="598"/>
        <v>1</v>
      </c>
      <c r="JQ221" s="168">
        <f t="shared" ca="1" si="594"/>
        <v>1</v>
      </c>
      <c r="JR221" s="10"/>
      <c r="JS221" s="168">
        <f t="shared" ca="1" si="594"/>
        <v>1</v>
      </c>
      <c r="JT221" s="166">
        <f t="shared" ca="1" si="599"/>
        <v>1</v>
      </c>
      <c r="JU221" s="168">
        <f t="shared" ca="1" si="600"/>
        <v>1</v>
      </c>
      <c r="JV221" s="168">
        <f t="shared" ca="1" si="594"/>
        <v>1</v>
      </c>
      <c r="JW221" s="168">
        <f t="shared" ca="1" si="594"/>
        <v>1</v>
      </c>
      <c r="JX221" s="168">
        <f t="shared" ca="1" si="601"/>
        <v>1</v>
      </c>
      <c r="JY221" s="168">
        <f t="shared" ca="1" si="594"/>
        <v>1</v>
      </c>
      <c r="JZ221" s="168">
        <f t="shared" ca="1" si="594"/>
        <v>1</v>
      </c>
      <c r="KA221" s="166">
        <f t="shared" ca="1" si="602"/>
        <v>1</v>
      </c>
      <c r="KB221" s="166">
        <f t="shared" ca="1" si="603"/>
        <v>1</v>
      </c>
      <c r="KC221" s="166">
        <f t="shared" ca="1" si="604"/>
        <v>1</v>
      </c>
      <c r="KD221" s="166">
        <f t="shared" ca="1" si="605"/>
        <v>500000</v>
      </c>
      <c r="KE221" s="168" t="str">
        <f t="shared" ca="1" si="606"/>
        <v>-</v>
      </c>
      <c r="KF221" s="166" t="str">
        <f t="shared" ca="1" si="607"/>
        <v>-</v>
      </c>
      <c r="KG221" s="166" t="str">
        <f t="shared" ca="1" si="608"/>
        <v>-</v>
      </c>
      <c r="KH221" s="166" t="b">
        <f t="shared" ca="1" si="609"/>
        <v>0</v>
      </c>
      <c r="KI221" s="168">
        <f t="shared" ca="1" si="594"/>
        <v>0</v>
      </c>
      <c r="KJ221" s="27">
        <v>0</v>
      </c>
    </row>
    <row r="222" spans="1:296" s="148" customFormat="1" outlineLevel="1">
      <c r="A222" s="126">
        <f t="shared" si="13"/>
        <v>217</v>
      </c>
      <c r="B222" s="126">
        <f t="shared" si="610"/>
        <v>13</v>
      </c>
      <c r="C222" s="148">
        <f t="shared" si="616"/>
        <v>1002</v>
      </c>
      <c r="D222" s="148" t="s">
        <v>884</v>
      </c>
      <c r="E222" s="148" t="b">
        <f t="shared" si="611"/>
        <v>0</v>
      </c>
      <c r="F222" s="148" t="b">
        <v>0</v>
      </c>
      <c r="G222" s="148" t="b">
        <f t="shared" si="612"/>
        <v>0</v>
      </c>
      <c r="H222" s="144">
        <f t="shared" ca="1" si="615"/>
        <v>3</v>
      </c>
      <c r="I222" s="32">
        <v>3</v>
      </c>
      <c r="J222" s="32">
        <v>2</v>
      </c>
      <c r="K222" s="144">
        <f t="shared" ca="1" si="615"/>
        <v>1</v>
      </c>
      <c r="L222" s="144">
        <f t="shared" ca="1" si="615"/>
        <v>1</v>
      </c>
      <c r="M222" s="144">
        <f t="shared" ca="1" si="615"/>
        <v>2</v>
      </c>
      <c r="N222" s="144">
        <f t="shared" ca="1" si="615"/>
        <v>1</v>
      </c>
      <c r="O222" s="144">
        <f t="shared" ca="1" si="615"/>
        <v>1</v>
      </c>
      <c r="P222" s="144">
        <f t="shared" ca="1" si="615"/>
        <v>1</v>
      </c>
      <c r="Q222" s="144">
        <f t="shared" ca="1" si="615"/>
        <v>1</v>
      </c>
      <c r="R222" s="144">
        <f t="shared" ca="1" si="615"/>
        <v>2</v>
      </c>
      <c r="S222" s="144">
        <f t="shared" ca="1" si="615"/>
        <v>1</v>
      </c>
      <c r="T222" s="144">
        <f t="shared" ca="1" si="615"/>
        <v>1</v>
      </c>
      <c r="U222" s="144">
        <f t="shared" ca="1" si="615"/>
        <v>1</v>
      </c>
      <c r="V222" s="32">
        <v>1</v>
      </c>
      <c r="W222" s="32">
        <v>1</v>
      </c>
      <c r="X222" s="32">
        <v>1</v>
      </c>
      <c r="Y222" s="144">
        <f t="shared" ca="1" si="636"/>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00022 Price SQ RiskCARA-low Overdraw500000 CropgrazeFALSE (F33N11)</v>
      </c>
      <c r="AB222" s="10" t="str">
        <f ca="1">IF(COUNTIF(AA$5:AA222,AA222)=1,"-","Dup")</f>
        <v>-</v>
      </c>
      <c r="AC222" s="10"/>
      <c r="AD222" s="168" t="str">
        <f t="shared" ca="1" si="572"/>
        <v>-</v>
      </c>
      <c r="AE222" s="168" t="str">
        <f t="shared" ca="1" si="572"/>
        <v>-</v>
      </c>
      <c r="AF222" s="168" t="str">
        <f t="shared" ca="1" si="572"/>
        <v>-</v>
      </c>
      <c r="AG222" s="168" t="str">
        <f t="shared" ca="1" si="572"/>
        <v>-</v>
      </c>
      <c r="AH222" s="168" t="str">
        <f t="shared" ca="1" si="572"/>
        <v>-</v>
      </c>
      <c r="AI222" s="168" t="b">
        <f t="shared" ca="1" si="572"/>
        <v>1</v>
      </c>
      <c r="AJ222" s="10"/>
      <c r="AK222" s="166" t="b">
        <f t="shared" si="573"/>
        <v>0</v>
      </c>
      <c r="AL222" s="166">
        <f t="shared" si="573"/>
        <v>2</v>
      </c>
      <c r="AM222" s="166" t="b">
        <f t="shared" si="573"/>
        <v>0</v>
      </c>
      <c r="AN222" s="166" t="b">
        <f t="shared" si="573"/>
        <v>1</v>
      </c>
      <c r="AO222" s="166" t="b">
        <f t="shared" si="573"/>
        <v>0</v>
      </c>
      <c r="AP222" s="166" t="b">
        <f t="shared" si="573"/>
        <v>0</v>
      </c>
      <c r="AQ222" s="166">
        <f t="shared" ca="1" si="574"/>
        <v>0</v>
      </c>
      <c r="AR222" s="166" t="b">
        <f t="shared" si="639"/>
        <v>1</v>
      </c>
      <c r="AS222" s="166" t="b">
        <f t="shared" si="639"/>
        <v>1</v>
      </c>
      <c r="AT222" s="166">
        <f t="shared" si="639"/>
        <v>1</v>
      </c>
      <c r="AU222" s="166">
        <f t="shared" si="639"/>
        <v>3.0000000000000001E-6</v>
      </c>
      <c r="AV222" s="166" t="str">
        <f t="shared" si="639"/>
        <v>-</v>
      </c>
      <c r="AW222" s="10"/>
      <c r="AX222" s="166" t="b">
        <f t="shared" si="576"/>
        <v>1</v>
      </c>
      <c r="AY222" s="168" t="b">
        <f t="shared" ca="1" si="577"/>
        <v>1</v>
      </c>
      <c r="AZ222" s="168" t="b">
        <f t="shared" ca="1" si="577"/>
        <v>1</v>
      </c>
      <c r="BA222" s="167">
        <f t="shared" ca="1" si="578"/>
        <v>3210</v>
      </c>
      <c r="BB222" s="168" t="str">
        <f t="shared" ca="1" si="579"/>
        <v>-</v>
      </c>
      <c r="BC222" s="168" t="str">
        <f t="shared" ca="1" si="579"/>
        <v>-</v>
      </c>
      <c r="BD222" s="168" t="str">
        <f t="shared" ca="1" si="579"/>
        <v>-</v>
      </c>
      <c r="BE222" s="168" t="str">
        <f t="shared" ca="1" si="579"/>
        <v>-</v>
      </c>
      <c r="BF222" s="168" t="str">
        <f t="shared" ca="1" si="579"/>
        <v>-</v>
      </c>
      <c r="BG222" s="168">
        <f t="shared" ca="1" si="579"/>
        <v>1</v>
      </c>
      <c r="BH222" s="168">
        <f t="shared" ca="1" si="579"/>
        <v>1</v>
      </c>
      <c r="BI222" s="168" t="str">
        <f t="shared" ca="1" si="579"/>
        <v>-</v>
      </c>
      <c r="BJ222" s="168" t="str">
        <f t="shared" ca="1" si="579"/>
        <v>-</v>
      </c>
      <c r="BK222" s="10"/>
      <c r="BL222" s="168" t="str">
        <f t="shared" ca="1" si="579"/>
        <v>-</v>
      </c>
      <c r="BM222" s="168" t="str">
        <f t="shared" ca="1" si="579"/>
        <v>-</v>
      </c>
      <c r="BN222" s="168" t="str">
        <f t="shared" ca="1" si="579"/>
        <v>-</v>
      </c>
      <c r="BO222" s="168" t="str">
        <f t="shared" ca="1" si="579"/>
        <v>-</v>
      </c>
      <c r="BP222" s="168" t="str">
        <f t="shared" ca="1" si="579"/>
        <v>-</v>
      </c>
      <c r="BQ222" s="168" t="str">
        <f t="shared" ca="1" si="579"/>
        <v>-</v>
      </c>
      <c r="BR222" s="168" t="str">
        <f t="shared" ca="1" si="579"/>
        <v>-</v>
      </c>
      <c r="BS222" s="168" t="str">
        <f t="shared" ca="1" si="579"/>
        <v>-</v>
      </c>
      <c r="BT222" s="168" t="str">
        <f t="shared" ca="1" si="579"/>
        <v>-</v>
      </c>
      <c r="BU222" s="168" t="str">
        <f t="shared" ca="1" si="579"/>
        <v>-</v>
      </c>
      <c r="BV222" s="168" t="str">
        <f t="shared" ca="1" si="579"/>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29"/>
        <v>-</v>
      </c>
      <c r="CI222" s="168" t="str">
        <f t="shared" ca="1" si="629"/>
        <v>-</v>
      </c>
      <c r="CJ222" s="168" t="str">
        <f t="shared" ca="1" si="629"/>
        <v>-</v>
      </c>
      <c r="CK222" s="168" t="str">
        <f t="shared" ca="1" si="629"/>
        <v>-</v>
      </c>
      <c r="CL222" s="168" t="str">
        <f t="shared" ca="1" si="629"/>
        <v>-</v>
      </c>
      <c r="CM222" s="168" t="str">
        <f t="shared" ca="1" si="629"/>
        <v>-</v>
      </c>
      <c r="CN222" s="168" t="str">
        <f t="shared" ca="1" si="629"/>
        <v>-</v>
      </c>
      <c r="CO222" s="168" t="str">
        <f t="shared" ca="1" si="629"/>
        <v>-</v>
      </c>
      <c r="CP222" s="168">
        <f t="shared" ca="1" si="629"/>
        <v>1</v>
      </c>
      <c r="CQ222" s="168">
        <f t="shared" ca="1" si="629"/>
        <v>1</v>
      </c>
      <c r="CR222" s="168">
        <f t="shared" ca="1" si="629"/>
        <v>0</v>
      </c>
      <c r="CS222" s="168" t="str">
        <f t="shared" ca="1" si="629"/>
        <v>-</v>
      </c>
      <c r="CT222" s="168" t="str">
        <f t="shared" ca="1" si="629"/>
        <v>-</v>
      </c>
      <c r="CU222" s="168" t="str">
        <f t="shared" ca="1" si="629"/>
        <v>-</v>
      </c>
      <c r="CV222" s="168" t="str">
        <f t="shared" ca="1" si="629"/>
        <v>-</v>
      </c>
      <c r="CW222" s="168" t="str">
        <f t="shared" ca="1" si="629"/>
        <v>-</v>
      </c>
      <c r="CX222" s="168" t="str">
        <f t="shared" ca="1" si="629"/>
        <v>-</v>
      </c>
      <c r="CY222" s="168" t="str">
        <f t="shared" ca="1" si="629"/>
        <v>-</v>
      </c>
      <c r="CZ222" s="168">
        <f t="shared" ca="1" si="629"/>
        <v>0</v>
      </c>
      <c r="DA222" s="168" t="str">
        <f t="shared" ca="1" si="629"/>
        <v>-</v>
      </c>
      <c r="DB222" s="168" t="str">
        <f t="shared" ca="1" si="629"/>
        <v>-</v>
      </c>
      <c r="DC222" s="168" t="str">
        <f t="shared" ca="1" si="629"/>
        <v>-</v>
      </c>
      <c r="DD222" s="168" t="str">
        <f t="shared" ca="1" si="629"/>
        <v>-</v>
      </c>
      <c r="DE222" s="168" t="str">
        <f t="shared" ca="1" si="629"/>
        <v>-</v>
      </c>
      <c r="DF222" s="168">
        <f t="shared" ca="1" si="629"/>
        <v>0</v>
      </c>
      <c r="DG222" s="168">
        <f t="shared" ref="DG222:EB222" ca="1" si="642">OFFSET(DG$5,$B222,0)</f>
        <v>0</v>
      </c>
      <c r="DH222" s="168">
        <f t="shared" ca="1" si="642"/>
        <v>0</v>
      </c>
      <c r="DI222" s="168">
        <f t="shared" ca="1" si="642"/>
        <v>0</v>
      </c>
      <c r="DJ222" s="168">
        <f t="shared" ca="1" si="642"/>
        <v>0</v>
      </c>
      <c r="DK222" s="168">
        <f t="shared" ca="1" si="642"/>
        <v>0</v>
      </c>
      <c r="DL222" s="168">
        <f t="shared" ca="1" si="642"/>
        <v>0</v>
      </c>
      <c r="DM222" s="168" t="str">
        <f t="shared" ca="1" si="642"/>
        <v>-</v>
      </c>
      <c r="DN222" s="168" t="str">
        <f t="shared" ca="1" si="642"/>
        <v>-</v>
      </c>
      <c r="DO222" s="168" t="str">
        <f t="shared" ca="1" si="642"/>
        <v>-</v>
      </c>
      <c r="DP222" s="168" t="str">
        <f t="shared" ca="1" si="642"/>
        <v>-</v>
      </c>
      <c r="DQ222" s="168" t="str">
        <f t="shared" ca="1" si="642"/>
        <v>-</v>
      </c>
      <c r="DR222" s="168" t="str">
        <f t="shared" ca="1" si="642"/>
        <v>-</v>
      </c>
      <c r="DS222" s="168" t="str">
        <f t="shared" ca="1" si="642"/>
        <v>-</v>
      </c>
      <c r="DT222" s="168" t="str">
        <f t="shared" ca="1" si="642"/>
        <v>-</v>
      </c>
      <c r="DU222" s="168" t="str">
        <f t="shared" ca="1" si="642"/>
        <v>-</v>
      </c>
      <c r="DV222" s="168" t="str">
        <f t="shared" ca="1" si="642"/>
        <v>-</v>
      </c>
      <c r="DW222" s="168" t="str">
        <f t="shared" ca="1" si="642"/>
        <v>-</v>
      </c>
      <c r="DX222" s="10"/>
      <c r="DY222" s="168">
        <f t="shared" ca="1" si="642"/>
        <v>1</v>
      </c>
      <c r="DZ222" s="168" t="str">
        <f t="shared" ca="1" si="642"/>
        <v>-</v>
      </c>
      <c r="EA222" s="168" t="str">
        <f t="shared" ca="1" si="642"/>
        <v>-</v>
      </c>
      <c r="EB222" s="168" t="str">
        <f t="shared" ca="1" si="642"/>
        <v>-</v>
      </c>
      <c r="EC222" s="168" t="str">
        <f t="shared" ca="1" si="581"/>
        <v>-</v>
      </c>
      <c r="ED222" s="168" t="b">
        <f t="shared" ca="1" si="581"/>
        <v>0</v>
      </c>
      <c r="EE222" s="168" t="str">
        <f t="shared" ca="1" si="581"/>
        <v>-</v>
      </c>
      <c r="EF222" s="168">
        <f t="shared" ca="1" si="581"/>
        <v>0</v>
      </c>
      <c r="EG222" s="168" t="str">
        <f t="shared" ca="1" si="581"/>
        <v>-</v>
      </c>
      <c r="EH222" s="166" cm="1">
        <f t="array" aca="1" ref="EH222" ca="1">INDEX(i.rev,$K222,EH$15)</f>
        <v>1</v>
      </c>
      <c r="EI222" s="168">
        <f t="shared" ca="1" si="582"/>
        <v>0</v>
      </c>
      <c r="EJ222" s="168">
        <f t="shared" ca="1" si="582"/>
        <v>1</v>
      </c>
      <c r="EK222" s="168">
        <f t="shared" ca="1" si="582"/>
        <v>0</v>
      </c>
      <c r="EL222" s="168">
        <f t="shared" ca="1" si="582"/>
        <v>1</v>
      </c>
      <c r="EM222" s="168">
        <f t="shared" ca="1" si="582"/>
        <v>1</v>
      </c>
      <c r="EN222" s="168">
        <f t="shared" ca="1" si="582"/>
        <v>1</v>
      </c>
      <c r="EO222" s="168">
        <f t="shared" ca="1" si="582"/>
        <v>0</v>
      </c>
      <c r="EP222" s="168">
        <f t="shared" ca="1" si="582"/>
        <v>0</v>
      </c>
      <c r="EQ222" s="168">
        <f t="shared" ca="1" si="582"/>
        <v>0</v>
      </c>
      <c r="ER222" s="168">
        <f t="shared" ca="1" si="582"/>
        <v>0</v>
      </c>
      <c r="ES222" s="168">
        <f t="shared" ca="1" si="582"/>
        <v>0</v>
      </c>
      <c r="ET222" s="168">
        <f t="shared" ca="1" si="582"/>
        <v>0</v>
      </c>
      <c r="EU222" s="168">
        <f t="shared" ca="1" si="582"/>
        <v>0</v>
      </c>
      <c r="EV222" s="168">
        <f t="shared" ca="1" si="582"/>
        <v>0</v>
      </c>
      <c r="EW222" s="168">
        <f t="shared" ca="1" si="582"/>
        <v>0</v>
      </c>
      <c r="EX222" s="168">
        <f t="shared" ca="1" si="582"/>
        <v>0</v>
      </c>
      <c r="EY222" s="166" cm="1">
        <f t="array" aca="1" ref="EY222" ca="1">INDEX(i.rev,$K222,EY$15)</f>
        <v>0</v>
      </c>
      <c r="EZ222" s="168">
        <f t="shared" ca="1" si="583"/>
        <v>0</v>
      </c>
      <c r="FA222" s="166" cm="1">
        <f t="array" aca="1" ref="FA222" ca="1">INDEX(i.rev,$K222,FA$15)</f>
        <v>1</v>
      </c>
      <c r="FB222" s="168">
        <f t="shared" ref="FB222:GG229" ca="1" si="643">OFFSET(FB$5,$B222,0)</f>
        <v>0</v>
      </c>
      <c r="FC222" s="168">
        <f t="shared" ca="1" si="643"/>
        <v>0</v>
      </c>
      <c r="FD222" s="168">
        <f t="shared" ca="1" si="643"/>
        <v>0</v>
      </c>
      <c r="FE222" s="168">
        <f t="shared" ca="1" si="643"/>
        <v>0</v>
      </c>
      <c r="FF222" s="168">
        <f t="shared" ca="1" si="643"/>
        <v>0</v>
      </c>
      <c r="FG222" s="168">
        <f t="shared" ca="1" si="643"/>
        <v>0</v>
      </c>
      <c r="FH222" s="168">
        <f t="shared" ca="1" si="643"/>
        <v>0</v>
      </c>
      <c r="FI222" s="10"/>
      <c r="FJ222" s="168" t="str">
        <f t="shared" ca="1" si="643"/>
        <v>-</v>
      </c>
      <c r="FK222" s="168" t="str">
        <f t="shared" ca="1" si="643"/>
        <v>-</v>
      </c>
      <c r="FL222" s="168" t="str">
        <f t="shared" ca="1" si="643"/>
        <v>-</v>
      </c>
      <c r="FM222" s="168" t="str">
        <f t="shared" ca="1" si="643"/>
        <v>-</v>
      </c>
      <c r="FN222" s="168" t="str">
        <f t="shared" ca="1" si="643"/>
        <v>-</v>
      </c>
      <c r="FO222" s="166" t="b">
        <f t="shared" ca="1" si="586"/>
        <v>0</v>
      </c>
      <c r="FP222" s="166" t="b">
        <f t="shared" ca="1" si="586"/>
        <v>0</v>
      </c>
      <c r="FQ222" s="166" t="b">
        <f t="shared" ca="1" si="586"/>
        <v>1</v>
      </c>
      <c r="FR222" s="168">
        <f t="shared" ca="1" si="643"/>
        <v>0</v>
      </c>
      <c r="FS222" s="166">
        <f t="shared" ca="1" si="587"/>
        <v>1</v>
      </c>
      <c r="FT222" s="166">
        <f t="shared" ca="1" si="587"/>
        <v>1</v>
      </c>
      <c r="FU222" s="168" t="str">
        <f t="shared" ca="1" si="643"/>
        <v>-</v>
      </c>
      <c r="FV222" s="168" t="str">
        <f t="shared" ca="1" si="643"/>
        <v>-</v>
      </c>
      <c r="FW222" s="168" t="str">
        <f t="shared" ca="1" si="643"/>
        <v>-</v>
      </c>
      <c r="FX222" s="168" t="str">
        <f t="shared" ca="1" si="643"/>
        <v>-</v>
      </c>
      <c r="FY222" s="168" t="str">
        <f t="shared" ca="1" si="643"/>
        <v>-</v>
      </c>
      <c r="FZ222" s="168" t="str">
        <f t="shared" ca="1" si="643"/>
        <v>-</v>
      </c>
      <c r="GA222" s="168" t="str">
        <f t="shared" ca="1" si="643"/>
        <v>-</v>
      </c>
      <c r="GB222" s="168" t="str">
        <f t="shared" ca="1" si="643"/>
        <v>-</v>
      </c>
      <c r="GC222" s="168" t="str">
        <f t="shared" ca="1" si="643"/>
        <v>-</v>
      </c>
      <c r="GD222" s="168" t="b">
        <f t="shared" ca="1" si="643"/>
        <v>1</v>
      </c>
      <c r="GE222" s="168" t="str">
        <f t="shared" ca="1" si="643"/>
        <v>-</v>
      </c>
      <c r="GF222" s="168" t="str">
        <f t="shared" ca="1" si="643"/>
        <v>-</v>
      </c>
      <c r="GG222" s="168" t="str">
        <f t="shared" ca="1" si="643"/>
        <v>-</v>
      </c>
      <c r="GH222" s="168" t="str">
        <f t="shared" ca="1" si="588"/>
        <v>-</v>
      </c>
      <c r="GI222" s="168" t="str">
        <f t="shared" ca="1" si="588"/>
        <v>-</v>
      </c>
      <c r="GJ222" s="168" t="str">
        <f t="shared" ca="1" si="589"/>
        <v>-</v>
      </c>
      <c r="GK222" s="168" t="str">
        <f t="shared" ca="1" si="589"/>
        <v>-</v>
      </c>
      <c r="GL222" s="168" t="str">
        <f t="shared" ca="1" si="589"/>
        <v>-</v>
      </c>
      <c r="GM222" s="168" t="str">
        <f t="shared" ca="1" si="589"/>
        <v>-</v>
      </c>
      <c r="GN222" s="168" t="str">
        <f t="shared" ca="1" si="589"/>
        <v>-</v>
      </c>
      <c r="GO222" s="168" t="str">
        <f t="shared" ca="1" si="589"/>
        <v>-</v>
      </c>
      <c r="GP222" s="168" t="str">
        <f t="shared" ca="1" si="589"/>
        <v>-</v>
      </c>
      <c r="GQ222" s="168" t="str">
        <f t="shared" ca="1" si="589"/>
        <v>-</v>
      </c>
      <c r="GR222" s="168" t="str">
        <f t="shared" ca="1" si="589"/>
        <v>-</v>
      </c>
      <c r="GS222" s="168">
        <f t="shared" ca="1" si="589"/>
        <v>500</v>
      </c>
      <c r="GT222" s="168">
        <f t="shared" ca="1" si="589"/>
        <v>500</v>
      </c>
      <c r="GU222" s="168" t="str">
        <f t="shared" ca="1" si="589"/>
        <v>-</v>
      </c>
      <c r="GV222" s="168" t="str">
        <f t="shared" ca="1" si="589"/>
        <v>-</v>
      </c>
      <c r="GW222" s="168" t="str">
        <f t="shared" ca="1" si="589"/>
        <v>-</v>
      </c>
      <c r="GX222" s="168" t="str">
        <f t="shared" ca="1" si="589"/>
        <v>-</v>
      </c>
      <c r="GY222" s="168" t="str">
        <f t="shared" ca="1" si="589"/>
        <v>-</v>
      </c>
      <c r="GZ222" s="168" t="str">
        <f t="shared" ca="1" si="641"/>
        <v>-</v>
      </c>
      <c r="HA222" s="168" t="str">
        <f t="shared" ca="1" si="641"/>
        <v>-</v>
      </c>
      <c r="HB222" s="168" t="str">
        <f t="shared" ca="1" si="641"/>
        <v>-</v>
      </c>
      <c r="HC222" s="168" t="str">
        <f t="shared" ca="1" si="641"/>
        <v>-</v>
      </c>
      <c r="HD222" s="168" t="str">
        <f t="shared" ca="1" si="641"/>
        <v>-</v>
      </c>
      <c r="HE222" s="168" t="str">
        <f t="shared" ca="1" si="641"/>
        <v>-</v>
      </c>
      <c r="HF222" s="168" t="str">
        <f t="shared" ca="1" si="641"/>
        <v>-</v>
      </c>
      <c r="HG222" s="168" t="str">
        <f t="shared" ca="1" si="641"/>
        <v>-</v>
      </c>
      <c r="HH222" s="168" t="str">
        <f t="shared" ca="1" si="641"/>
        <v>-</v>
      </c>
      <c r="HI222" s="168" t="str">
        <f t="shared" ca="1" si="641"/>
        <v>-</v>
      </c>
      <c r="HJ222" s="168" t="str">
        <f t="shared" ca="1" si="641"/>
        <v>-</v>
      </c>
      <c r="HK222" s="168" t="str">
        <f t="shared" ca="1" si="641"/>
        <v>-</v>
      </c>
      <c r="HL222" s="168" t="str">
        <f t="shared" ca="1" si="641"/>
        <v>-</v>
      </c>
      <c r="HM222" s="168" t="str">
        <f t="shared" ca="1" si="641"/>
        <v>-</v>
      </c>
      <c r="HN222" s="168" t="str">
        <f t="shared" ca="1" si="641"/>
        <v>-</v>
      </c>
      <c r="HO222" s="168" t="str">
        <f t="shared" ca="1" si="641"/>
        <v>-</v>
      </c>
      <c r="HP222" s="168" t="str">
        <f t="shared" ca="1" si="641"/>
        <v>-</v>
      </c>
      <c r="HQ222" s="168" t="str">
        <f t="shared" ca="1" si="641"/>
        <v>-</v>
      </c>
      <c r="HR222" s="168" t="str">
        <f t="shared" ca="1" si="641"/>
        <v>-</v>
      </c>
      <c r="HS222" s="168" t="str">
        <f t="shared" ca="1" si="641"/>
        <v>-</v>
      </c>
      <c r="HT222" s="168" t="str">
        <f t="shared" ca="1" si="641"/>
        <v>-</v>
      </c>
      <c r="HU222" s="168" t="str">
        <f t="shared" ca="1" si="641"/>
        <v>-</v>
      </c>
      <c r="HV222" s="168" t="str">
        <f t="shared" ca="1" si="641"/>
        <v>-</v>
      </c>
      <c r="HW222" s="168" t="str">
        <f t="shared" ca="1" si="641"/>
        <v>-</v>
      </c>
      <c r="HX222" s="168" t="str">
        <f t="shared" ca="1" si="641"/>
        <v>-</v>
      </c>
      <c r="HY222" s="168" t="str">
        <f t="shared" ca="1" si="641"/>
        <v>-</v>
      </c>
      <c r="HZ222" s="168" t="str">
        <f t="shared" ca="1" si="641"/>
        <v>-</v>
      </c>
      <c r="IA222" s="168" t="str">
        <f t="shared" ca="1" si="641"/>
        <v>-</v>
      </c>
      <c r="IB222" s="168" t="str">
        <f t="shared" ca="1" si="641"/>
        <v>-</v>
      </c>
      <c r="IC222" s="168" t="str">
        <f t="shared" ca="1" si="641"/>
        <v>-</v>
      </c>
      <c r="ID222" s="168" t="str">
        <f t="shared" ca="1" si="641"/>
        <v>-</v>
      </c>
      <c r="IE222" s="168" t="str">
        <f t="shared" ca="1" si="641"/>
        <v>-</v>
      </c>
      <c r="IF222" s="168" t="str">
        <f t="shared" ca="1" si="641"/>
        <v>-</v>
      </c>
      <c r="IG222" s="168" t="str">
        <f t="shared" ca="1" si="641"/>
        <v>-</v>
      </c>
      <c r="IH222" s="168" t="str">
        <f t="shared" ca="1" si="641"/>
        <v>-</v>
      </c>
      <c r="II222" s="168" t="str">
        <f t="shared" ca="1" si="641"/>
        <v>-</v>
      </c>
      <c r="IJ222" s="168" t="str">
        <f t="shared" ca="1" si="641"/>
        <v>-</v>
      </c>
      <c r="IK222" s="168" t="str">
        <f t="shared" ca="1" si="641"/>
        <v>-</v>
      </c>
      <c r="IL222" s="168" t="str">
        <f t="shared" ca="1" si="641"/>
        <v>-</v>
      </c>
      <c r="IM222" s="168" t="str">
        <f t="shared" ca="1" si="641"/>
        <v>-</v>
      </c>
      <c r="IN222" s="168" t="str">
        <f t="shared" ca="1" si="641"/>
        <v>-</v>
      </c>
      <c r="IO222" s="168" t="str">
        <f t="shared" ca="1" si="641"/>
        <v>-</v>
      </c>
      <c r="IP222" s="168" t="str">
        <f t="shared" ca="1" si="591"/>
        <v>-</v>
      </c>
      <c r="IQ222" s="168" t="str">
        <f t="shared" ca="1" si="591"/>
        <v>-</v>
      </c>
      <c r="IR222" s="168" t="str">
        <f t="shared" ca="1" si="591"/>
        <v>-</v>
      </c>
      <c r="IS222" s="168" t="str">
        <f t="shared" ca="1" si="591"/>
        <v>-</v>
      </c>
      <c r="IT222" s="168" t="str">
        <f t="shared" ca="1" si="591"/>
        <v>-</v>
      </c>
      <c r="IU222" s="168" t="str">
        <f t="shared" ca="1" si="591"/>
        <v>-</v>
      </c>
      <c r="IV222" s="168" t="str">
        <f t="shared" ca="1" si="591"/>
        <v>-</v>
      </c>
      <c r="IW222" s="168" t="str">
        <f t="shared" ca="1" si="591"/>
        <v>-</v>
      </c>
      <c r="IX222" s="168" t="str">
        <f t="shared" ca="1" si="591"/>
        <v>-</v>
      </c>
      <c r="IY222" s="168" t="str">
        <f t="shared" ca="1" si="591"/>
        <v>-</v>
      </c>
      <c r="IZ222" s="10"/>
      <c r="JA222" s="166">
        <f t="shared" ca="1" si="592"/>
        <v>4.4999999999999998E-2</v>
      </c>
      <c r="JB222" s="166">
        <f t="shared" ca="1" si="593"/>
        <v>4.4999999999999998E-2</v>
      </c>
      <c r="JC222" s="168">
        <f t="shared" ca="1" si="594"/>
        <v>1</v>
      </c>
      <c r="JD222" s="168">
        <f t="shared" ca="1" si="594"/>
        <v>0</v>
      </c>
      <c r="JE222" s="168">
        <f t="shared" ca="1" si="594"/>
        <v>1</v>
      </c>
      <c r="JF222" s="168">
        <f t="shared" ca="1" si="594"/>
        <v>1</v>
      </c>
      <c r="JG222" s="168">
        <f t="shared" ca="1" si="594"/>
        <v>0</v>
      </c>
      <c r="JH222" s="168">
        <f t="shared" ca="1" si="594"/>
        <v>70</v>
      </c>
      <c r="JI222" s="168">
        <f t="shared" ca="1" si="594"/>
        <v>50</v>
      </c>
      <c r="JJ222" s="168">
        <f t="shared" ca="1" si="594"/>
        <v>70</v>
      </c>
      <c r="JK222" s="168">
        <f t="shared" ca="1" si="594"/>
        <v>50</v>
      </c>
      <c r="JL222" s="166">
        <f t="shared" si="595"/>
        <v>1</v>
      </c>
      <c r="JM222" s="166">
        <f t="shared" si="596"/>
        <v>1</v>
      </c>
      <c r="JN222" s="166">
        <f t="shared" si="597"/>
        <v>1</v>
      </c>
      <c r="JO222" s="166">
        <f t="shared" ca="1" si="598"/>
        <v>1</v>
      </c>
      <c r="JP222" s="166">
        <f t="shared" ca="1" si="598"/>
        <v>1</v>
      </c>
      <c r="JQ222" s="168">
        <f t="shared" ca="1" si="594"/>
        <v>1</v>
      </c>
      <c r="JR222" s="10"/>
      <c r="JS222" s="168">
        <f t="shared" ca="1" si="594"/>
        <v>1</v>
      </c>
      <c r="JT222" s="166">
        <f t="shared" ca="1" si="599"/>
        <v>1</v>
      </c>
      <c r="JU222" s="168">
        <f t="shared" ca="1" si="600"/>
        <v>1</v>
      </c>
      <c r="JV222" s="168">
        <f t="shared" ca="1" si="594"/>
        <v>1</v>
      </c>
      <c r="JW222" s="168">
        <f t="shared" ca="1" si="594"/>
        <v>1</v>
      </c>
      <c r="JX222" s="168">
        <f t="shared" ca="1" si="601"/>
        <v>1</v>
      </c>
      <c r="JY222" s="168">
        <f t="shared" ca="1" si="594"/>
        <v>1</v>
      </c>
      <c r="JZ222" s="168">
        <f t="shared" ca="1" si="594"/>
        <v>1</v>
      </c>
      <c r="KA222" s="166">
        <f t="shared" ca="1" si="602"/>
        <v>1</v>
      </c>
      <c r="KB222" s="166">
        <f t="shared" ca="1" si="603"/>
        <v>1</v>
      </c>
      <c r="KC222" s="166">
        <f t="shared" ca="1" si="604"/>
        <v>1</v>
      </c>
      <c r="KD222" s="166">
        <f t="shared" ca="1" si="605"/>
        <v>500000</v>
      </c>
      <c r="KE222" s="168" t="str">
        <f t="shared" ca="1" si="606"/>
        <v>-</v>
      </c>
      <c r="KF222" s="166" t="str">
        <f t="shared" ca="1" si="607"/>
        <v>-</v>
      </c>
      <c r="KG222" s="166" t="str">
        <f t="shared" ca="1" si="608"/>
        <v>-</v>
      </c>
      <c r="KH222" s="166" t="b">
        <f t="shared" ca="1" si="609"/>
        <v>0</v>
      </c>
      <c r="KI222" s="168">
        <f t="shared" ca="1" si="594"/>
        <v>0</v>
      </c>
      <c r="KJ222" s="27">
        <v>0</v>
      </c>
    </row>
    <row r="223" spans="1:296" s="148" customFormat="1" outlineLevel="1">
      <c r="A223" s="126">
        <f t="shared" si="13"/>
        <v>218</v>
      </c>
      <c r="B223" s="126">
        <f t="shared" si="610"/>
        <v>13</v>
      </c>
      <c r="C223" s="148">
        <f t="shared" si="616"/>
        <v>1002</v>
      </c>
      <c r="D223" s="148" t="s">
        <v>884</v>
      </c>
      <c r="E223" s="148" t="b">
        <f t="shared" si="611"/>
        <v>0</v>
      </c>
      <c r="F223" s="148" t="b">
        <v>0</v>
      </c>
      <c r="G223" s="148" t="b">
        <f t="shared" si="612"/>
        <v>0</v>
      </c>
      <c r="H223" s="144">
        <f t="shared" ca="1" si="615"/>
        <v>3</v>
      </c>
      <c r="I223" s="32">
        <v>3</v>
      </c>
      <c r="J223" s="32">
        <v>2</v>
      </c>
      <c r="K223" s="144">
        <f t="shared" ca="1" si="615"/>
        <v>1</v>
      </c>
      <c r="L223" s="144">
        <f t="shared" ca="1" si="615"/>
        <v>1</v>
      </c>
      <c r="M223" s="144">
        <f t="shared" ca="1" si="615"/>
        <v>2</v>
      </c>
      <c r="N223" s="144">
        <f t="shared" ca="1" si="615"/>
        <v>1</v>
      </c>
      <c r="O223" s="144">
        <f t="shared" ca="1" si="615"/>
        <v>1</v>
      </c>
      <c r="P223" s="144">
        <f t="shared" ca="1" si="615"/>
        <v>1</v>
      </c>
      <c r="Q223" s="144">
        <f t="shared" ca="1" si="615"/>
        <v>1</v>
      </c>
      <c r="R223" s="144">
        <f t="shared" ca="1" si="615"/>
        <v>2</v>
      </c>
      <c r="S223" s="144">
        <f t="shared" ca="1" si="615"/>
        <v>1</v>
      </c>
      <c r="T223" s="144">
        <f t="shared" ca="1" si="615"/>
        <v>1</v>
      </c>
      <c r="U223" s="144">
        <f t="shared" ca="1" si="615"/>
        <v>1</v>
      </c>
      <c r="V223" s="32">
        <v>2</v>
      </c>
      <c r="W223" s="32">
        <v>2</v>
      </c>
      <c r="X223" s="32">
        <v>2</v>
      </c>
      <c r="Y223" s="144">
        <f t="shared" ca="1" si="636"/>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00023 Price SQ RiskCARA-low Overdraw500000 CropgrazeFALSE WP070p MP070p GP070p (F33N11)</v>
      </c>
      <c r="AB223" s="10" t="str">
        <f ca="1">IF(COUNTIF(AA$5:AA223,AA223)=1,"-","Dup")</f>
        <v>-</v>
      </c>
      <c r="AC223" s="10"/>
      <c r="AD223" s="168" t="str">
        <f t="shared" ca="1" si="572"/>
        <v>-</v>
      </c>
      <c r="AE223" s="168" t="str">
        <f t="shared" ca="1" si="572"/>
        <v>-</v>
      </c>
      <c r="AF223" s="168" t="str">
        <f t="shared" ca="1" si="572"/>
        <v>-</v>
      </c>
      <c r="AG223" s="168" t="str">
        <f t="shared" ca="1" si="572"/>
        <v>-</v>
      </c>
      <c r="AH223" s="168" t="str">
        <f t="shared" ca="1" si="572"/>
        <v>-</v>
      </c>
      <c r="AI223" s="168" t="b">
        <f t="shared" ca="1" si="572"/>
        <v>1</v>
      </c>
      <c r="AJ223" s="10"/>
      <c r="AK223" s="166" t="b">
        <f t="shared" si="573"/>
        <v>0</v>
      </c>
      <c r="AL223" s="166">
        <f t="shared" si="573"/>
        <v>2</v>
      </c>
      <c r="AM223" s="166" t="b">
        <f t="shared" si="573"/>
        <v>0</v>
      </c>
      <c r="AN223" s="166" t="b">
        <f t="shared" si="573"/>
        <v>1</v>
      </c>
      <c r="AO223" s="166" t="b">
        <f t="shared" si="573"/>
        <v>0</v>
      </c>
      <c r="AP223" s="166" t="b">
        <f t="shared" si="573"/>
        <v>0</v>
      </c>
      <c r="AQ223" s="166">
        <f t="shared" ca="1" si="574"/>
        <v>0</v>
      </c>
      <c r="AR223" s="166" t="b">
        <f t="shared" si="639"/>
        <v>1</v>
      </c>
      <c r="AS223" s="166" t="b">
        <f t="shared" si="639"/>
        <v>1</v>
      </c>
      <c r="AT223" s="166">
        <f t="shared" si="639"/>
        <v>1</v>
      </c>
      <c r="AU223" s="166">
        <f t="shared" si="639"/>
        <v>3.0000000000000001E-6</v>
      </c>
      <c r="AV223" s="166" t="str">
        <f t="shared" si="639"/>
        <v>-</v>
      </c>
      <c r="AW223" s="10"/>
      <c r="AX223" s="166" t="b">
        <f t="shared" si="576"/>
        <v>1</v>
      </c>
      <c r="AY223" s="168" t="b">
        <f t="shared" ca="1" si="577"/>
        <v>1</v>
      </c>
      <c r="AZ223" s="168" t="b">
        <f t="shared" ca="1" si="577"/>
        <v>1</v>
      </c>
      <c r="BA223" s="167">
        <f t="shared" ca="1" si="578"/>
        <v>3210</v>
      </c>
      <c r="BB223" s="168" t="str">
        <f t="shared" ca="1" si="579"/>
        <v>-</v>
      </c>
      <c r="BC223" s="168" t="str">
        <f t="shared" ca="1" si="579"/>
        <v>-</v>
      </c>
      <c r="BD223" s="168" t="str">
        <f t="shared" ca="1" si="579"/>
        <v>-</v>
      </c>
      <c r="BE223" s="168" t="str">
        <f t="shared" ca="1" si="579"/>
        <v>-</v>
      </c>
      <c r="BF223" s="168" t="str">
        <f t="shared" ca="1" si="579"/>
        <v>-</v>
      </c>
      <c r="BG223" s="168">
        <f t="shared" ca="1" si="579"/>
        <v>1</v>
      </c>
      <c r="BH223" s="168">
        <f t="shared" ca="1" si="579"/>
        <v>1</v>
      </c>
      <c r="BI223" s="168" t="str">
        <f t="shared" ca="1" si="579"/>
        <v>-</v>
      </c>
      <c r="BJ223" s="168" t="str">
        <f t="shared" ca="1" si="579"/>
        <v>-</v>
      </c>
      <c r="BK223" s="10"/>
      <c r="BL223" s="168" t="str">
        <f t="shared" ca="1" si="579"/>
        <v>-</v>
      </c>
      <c r="BM223" s="168" t="str">
        <f t="shared" ca="1" si="579"/>
        <v>-</v>
      </c>
      <c r="BN223" s="168" t="str">
        <f t="shared" ca="1" si="579"/>
        <v>-</v>
      </c>
      <c r="BO223" s="168" t="str">
        <f t="shared" ca="1" si="579"/>
        <v>-</v>
      </c>
      <c r="BP223" s="168" t="str">
        <f t="shared" ca="1" si="579"/>
        <v>-</v>
      </c>
      <c r="BQ223" s="168" t="str">
        <f t="shared" ca="1" si="579"/>
        <v>-</v>
      </c>
      <c r="BR223" s="168" t="str">
        <f t="shared" ref="BR223:BV223" ca="1" si="644">OFFSET(BR$5,$B223,0)</f>
        <v>-</v>
      </c>
      <c r="BS223" s="168" t="str">
        <f t="shared" ca="1" si="644"/>
        <v>-</v>
      </c>
      <c r="BT223" s="168" t="str">
        <f t="shared" ca="1" si="644"/>
        <v>-</v>
      </c>
      <c r="BU223" s="168" t="str">
        <f t="shared" ca="1" si="644"/>
        <v>-</v>
      </c>
      <c r="BV223" s="168" t="str">
        <f t="shared" ca="1" si="644"/>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ref="CH223:EB228" ca="1" si="645">OFFSET(CH$5,$B223,0)</f>
        <v>-</v>
      </c>
      <c r="CI223" s="168" t="str">
        <f t="shared" ca="1" si="645"/>
        <v>-</v>
      </c>
      <c r="CJ223" s="168" t="str">
        <f t="shared" ca="1" si="645"/>
        <v>-</v>
      </c>
      <c r="CK223" s="168" t="str">
        <f t="shared" ca="1" si="645"/>
        <v>-</v>
      </c>
      <c r="CL223" s="168" t="str">
        <f t="shared" ca="1" si="645"/>
        <v>-</v>
      </c>
      <c r="CM223" s="168" t="str">
        <f t="shared" ca="1" si="645"/>
        <v>-</v>
      </c>
      <c r="CN223" s="168" t="str">
        <f t="shared" ca="1" si="645"/>
        <v>-</v>
      </c>
      <c r="CO223" s="168" t="str">
        <f t="shared" ca="1" si="645"/>
        <v>-</v>
      </c>
      <c r="CP223" s="168">
        <f t="shared" ca="1" si="645"/>
        <v>1</v>
      </c>
      <c r="CQ223" s="168">
        <f t="shared" ca="1" si="645"/>
        <v>1</v>
      </c>
      <c r="CR223" s="168">
        <f t="shared" ca="1" si="645"/>
        <v>0</v>
      </c>
      <c r="CS223" s="168" t="str">
        <f t="shared" ca="1" si="645"/>
        <v>-</v>
      </c>
      <c r="CT223" s="168" t="str">
        <f t="shared" ca="1" si="645"/>
        <v>-</v>
      </c>
      <c r="CU223" s="168" t="str">
        <f t="shared" ca="1" si="645"/>
        <v>-</v>
      </c>
      <c r="CV223" s="168" t="str">
        <f t="shared" ca="1" si="645"/>
        <v>-</v>
      </c>
      <c r="CW223" s="168" t="str">
        <f t="shared" ca="1" si="645"/>
        <v>-</v>
      </c>
      <c r="CX223" s="168" t="str">
        <f t="shared" ca="1" si="645"/>
        <v>-</v>
      </c>
      <c r="CY223" s="168" t="str">
        <f t="shared" ca="1" si="645"/>
        <v>-</v>
      </c>
      <c r="CZ223" s="168">
        <f t="shared" ca="1" si="645"/>
        <v>0</v>
      </c>
      <c r="DA223" s="168" t="str">
        <f t="shared" ca="1" si="645"/>
        <v>-</v>
      </c>
      <c r="DB223" s="168" t="str">
        <f t="shared" ca="1" si="645"/>
        <v>-</v>
      </c>
      <c r="DC223" s="168" t="str">
        <f t="shared" ca="1" si="645"/>
        <v>-</v>
      </c>
      <c r="DD223" s="168" t="str">
        <f t="shared" ca="1" si="645"/>
        <v>-</v>
      </c>
      <c r="DE223" s="168" t="str">
        <f t="shared" ca="1" si="645"/>
        <v>-</v>
      </c>
      <c r="DF223" s="168">
        <f t="shared" ca="1" si="645"/>
        <v>0</v>
      </c>
      <c r="DG223" s="168">
        <f t="shared" ca="1" si="645"/>
        <v>0</v>
      </c>
      <c r="DH223" s="168">
        <f t="shared" ca="1" si="645"/>
        <v>0</v>
      </c>
      <c r="DI223" s="168">
        <f t="shared" ca="1" si="645"/>
        <v>0</v>
      </c>
      <c r="DJ223" s="168">
        <f t="shared" ca="1" si="645"/>
        <v>0</v>
      </c>
      <c r="DK223" s="168">
        <f t="shared" ca="1" si="645"/>
        <v>0</v>
      </c>
      <c r="DL223" s="168">
        <f t="shared" ca="1" si="645"/>
        <v>0</v>
      </c>
      <c r="DM223" s="168" t="str">
        <f t="shared" ca="1" si="645"/>
        <v>-</v>
      </c>
      <c r="DN223" s="168" t="str">
        <f t="shared" ca="1" si="645"/>
        <v>-</v>
      </c>
      <c r="DO223" s="168" t="str">
        <f t="shared" ca="1" si="645"/>
        <v>-</v>
      </c>
      <c r="DP223" s="168" t="str">
        <f t="shared" ca="1" si="645"/>
        <v>-</v>
      </c>
      <c r="DQ223" s="168" t="str">
        <f t="shared" ca="1" si="645"/>
        <v>-</v>
      </c>
      <c r="DR223" s="168" t="str">
        <f t="shared" ca="1" si="645"/>
        <v>-</v>
      </c>
      <c r="DS223" s="168" t="str">
        <f t="shared" ca="1" si="645"/>
        <v>-</v>
      </c>
      <c r="DT223" s="168" t="str">
        <f t="shared" ca="1" si="645"/>
        <v>-</v>
      </c>
      <c r="DU223" s="168" t="str">
        <f t="shared" ca="1" si="645"/>
        <v>-</v>
      </c>
      <c r="DV223" s="168" t="str">
        <f t="shared" ca="1" si="645"/>
        <v>-</v>
      </c>
      <c r="DW223" s="168" t="str">
        <f t="shared" ca="1" si="645"/>
        <v>-</v>
      </c>
      <c r="DX223" s="10"/>
      <c r="DY223" s="168">
        <f t="shared" ca="1" si="645"/>
        <v>1</v>
      </c>
      <c r="DZ223" s="168" t="str">
        <f t="shared" ca="1" si="645"/>
        <v>-</v>
      </c>
      <c r="EA223" s="168" t="str">
        <f t="shared" ca="1" si="645"/>
        <v>-</v>
      </c>
      <c r="EB223" s="168" t="str">
        <f t="shared" ca="1" si="645"/>
        <v>-</v>
      </c>
      <c r="EC223" s="168" t="str">
        <f t="shared" ca="1" si="581"/>
        <v>-</v>
      </c>
      <c r="ED223" s="168" t="b">
        <f t="shared" ca="1" si="581"/>
        <v>0</v>
      </c>
      <c r="EE223" s="168" t="str">
        <f t="shared" ca="1" si="581"/>
        <v>-</v>
      </c>
      <c r="EF223" s="168">
        <f t="shared" ca="1" si="581"/>
        <v>0</v>
      </c>
      <c r="EG223" s="168" t="str">
        <f t="shared" ca="1" si="581"/>
        <v>-</v>
      </c>
      <c r="EH223" s="166" cm="1">
        <f t="array" aca="1" ref="EH223" ca="1">INDEX(i.rev,$K223,EH$15)</f>
        <v>1</v>
      </c>
      <c r="EI223" s="168">
        <f t="shared" ca="1" si="582"/>
        <v>0</v>
      </c>
      <c r="EJ223" s="168">
        <f t="shared" ca="1" si="582"/>
        <v>1</v>
      </c>
      <c r="EK223" s="168">
        <f t="shared" ca="1" si="582"/>
        <v>0</v>
      </c>
      <c r="EL223" s="168">
        <f t="shared" ca="1" si="582"/>
        <v>1</v>
      </c>
      <c r="EM223" s="168">
        <f t="shared" ca="1" si="582"/>
        <v>1</v>
      </c>
      <c r="EN223" s="168">
        <f t="shared" ca="1" si="582"/>
        <v>1</v>
      </c>
      <c r="EO223" s="168">
        <f t="shared" ca="1" si="582"/>
        <v>0</v>
      </c>
      <c r="EP223" s="168">
        <f t="shared" ca="1" si="582"/>
        <v>0</v>
      </c>
      <c r="EQ223" s="168">
        <f t="shared" ca="1" si="582"/>
        <v>0</v>
      </c>
      <c r="ER223" s="168">
        <f t="shared" ca="1" si="582"/>
        <v>0</v>
      </c>
      <c r="ES223" s="168">
        <f t="shared" ca="1" si="582"/>
        <v>0</v>
      </c>
      <c r="ET223" s="168">
        <f t="shared" ca="1" si="582"/>
        <v>0</v>
      </c>
      <c r="EU223" s="168">
        <f t="shared" ca="1" si="582"/>
        <v>0</v>
      </c>
      <c r="EV223" s="168">
        <f t="shared" ca="1" si="582"/>
        <v>0</v>
      </c>
      <c r="EW223" s="168">
        <f t="shared" ca="1" si="582"/>
        <v>0</v>
      </c>
      <c r="EX223" s="168">
        <f t="shared" ca="1" si="582"/>
        <v>0</v>
      </c>
      <c r="EY223" s="166" cm="1">
        <f t="array" aca="1" ref="EY223" ca="1">INDEX(i.rev,$K223,EY$15)</f>
        <v>0</v>
      </c>
      <c r="EZ223" s="168">
        <f t="shared" ca="1" si="583"/>
        <v>0</v>
      </c>
      <c r="FA223" s="166" cm="1">
        <f t="array" aca="1" ref="FA223" ca="1">INDEX(i.rev,$K223,FA$15)</f>
        <v>1</v>
      </c>
      <c r="FB223" s="168">
        <f t="shared" ca="1" si="643"/>
        <v>0</v>
      </c>
      <c r="FC223" s="168">
        <f t="shared" ca="1" si="643"/>
        <v>0</v>
      </c>
      <c r="FD223" s="168">
        <f t="shared" ca="1" si="643"/>
        <v>0</v>
      </c>
      <c r="FE223" s="168">
        <f t="shared" ca="1" si="643"/>
        <v>0</v>
      </c>
      <c r="FF223" s="168">
        <f t="shared" ca="1" si="643"/>
        <v>0</v>
      </c>
      <c r="FG223" s="168">
        <f t="shared" ca="1" si="643"/>
        <v>0</v>
      </c>
      <c r="FH223" s="168">
        <f t="shared" ca="1" si="643"/>
        <v>0</v>
      </c>
      <c r="FI223" s="10"/>
      <c r="FJ223" s="168" t="str">
        <f t="shared" ca="1" si="643"/>
        <v>-</v>
      </c>
      <c r="FK223" s="168" t="str">
        <f t="shared" ca="1" si="643"/>
        <v>-</v>
      </c>
      <c r="FL223" s="168" t="str">
        <f t="shared" ca="1" si="643"/>
        <v>-</v>
      </c>
      <c r="FM223" s="168" t="str">
        <f t="shared" ca="1" si="643"/>
        <v>-</v>
      </c>
      <c r="FN223" s="168" t="str">
        <f t="shared" ca="1" si="643"/>
        <v>-</v>
      </c>
      <c r="FO223" s="166" t="b">
        <f t="shared" ca="1" si="586"/>
        <v>0</v>
      </c>
      <c r="FP223" s="166" t="b">
        <f t="shared" ca="1" si="586"/>
        <v>0</v>
      </c>
      <c r="FQ223" s="166" t="b">
        <f t="shared" ca="1" si="586"/>
        <v>1</v>
      </c>
      <c r="FR223" s="168">
        <f t="shared" ca="1" si="643"/>
        <v>0</v>
      </c>
      <c r="FS223" s="166">
        <f t="shared" ca="1" si="587"/>
        <v>1</v>
      </c>
      <c r="FT223" s="166">
        <f t="shared" ca="1" si="587"/>
        <v>1</v>
      </c>
      <c r="FU223" s="168" t="str">
        <f t="shared" ca="1" si="643"/>
        <v>-</v>
      </c>
      <c r="FV223" s="168" t="str">
        <f t="shared" ca="1" si="643"/>
        <v>-</v>
      </c>
      <c r="FW223" s="168" t="str">
        <f t="shared" ca="1" si="643"/>
        <v>-</v>
      </c>
      <c r="FX223" s="168" t="str">
        <f t="shared" ca="1" si="643"/>
        <v>-</v>
      </c>
      <c r="FY223" s="168" t="str">
        <f t="shared" ca="1" si="643"/>
        <v>-</v>
      </c>
      <c r="FZ223" s="168" t="str">
        <f t="shared" ca="1" si="643"/>
        <v>-</v>
      </c>
      <c r="GA223" s="168" t="str">
        <f t="shared" ca="1" si="643"/>
        <v>-</v>
      </c>
      <c r="GB223" s="168" t="str">
        <f t="shared" ca="1" si="643"/>
        <v>-</v>
      </c>
      <c r="GC223" s="168" t="str">
        <f t="shared" ca="1" si="643"/>
        <v>-</v>
      </c>
      <c r="GD223" s="168" t="b">
        <f t="shared" ca="1" si="643"/>
        <v>1</v>
      </c>
      <c r="GE223" s="168" t="str">
        <f t="shared" ca="1" si="643"/>
        <v>-</v>
      </c>
      <c r="GF223" s="168" t="str">
        <f t="shared" ca="1" si="643"/>
        <v>-</v>
      </c>
      <c r="GG223" s="168" t="str">
        <f t="shared" ca="1" si="643"/>
        <v>-</v>
      </c>
      <c r="GH223" s="168" t="str">
        <f t="shared" ca="1" si="588"/>
        <v>-</v>
      </c>
      <c r="GI223" s="168" t="str">
        <f t="shared" ca="1" si="588"/>
        <v>-</v>
      </c>
      <c r="GJ223" s="168" t="str">
        <f t="shared" ca="1" si="589"/>
        <v>-</v>
      </c>
      <c r="GK223" s="168" t="str">
        <f t="shared" ca="1" si="589"/>
        <v>-</v>
      </c>
      <c r="GL223" s="168" t="str">
        <f t="shared" ca="1" si="589"/>
        <v>-</v>
      </c>
      <c r="GM223" s="168" t="str">
        <f t="shared" ca="1" si="589"/>
        <v>-</v>
      </c>
      <c r="GN223" s="168" t="str">
        <f t="shared" ca="1" si="589"/>
        <v>-</v>
      </c>
      <c r="GO223" s="168" t="str">
        <f t="shared" ca="1" si="589"/>
        <v>-</v>
      </c>
      <c r="GP223" s="168" t="str">
        <f t="shared" ca="1" si="589"/>
        <v>-</v>
      </c>
      <c r="GQ223" s="168" t="str">
        <f t="shared" ca="1" si="589"/>
        <v>-</v>
      </c>
      <c r="GR223" s="168" t="str">
        <f t="shared" ca="1" si="589"/>
        <v>-</v>
      </c>
      <c r="GS223" s="168">
        <f t="shared" ca="1" si="589"/>
        <v>500</v>
      </c>
      <c r="GT223" s="168">
        <f t="shared" ca="1" si="589"/>
        <v>500</v>
      </c>
      <c r="GU223" s="168" t="str">
        <f t="shared" ca="1" si="589"/>
        <v>-</v>
      </c>
      <c r="GV223" s="168" t="str">
        <f t="shared" ca="1" si="589"/>
        <v>-</v>
      </c>
      <c r="GW223" s="168" t="str">
        <f t="shared" ca="1" si="589"/>
        <v>-</v>
      </c>
      <c r="GX223" s="168" t="str">
        <f t="shared" ca="1" si="589"/>
        <v>-</v>
      </c>
      <c r="GY223" s="168" t="str">
        <f t="shared" ca="1" si="589"/>
        <v>-</v>
      </c>
      <c r="GZ223" s="168" t="str">
        <f t="shared" ca="1" si="641"/>
        <v>-</v>
      </c>
      <c r="HA223" s="168" t="str">
        <f t="shared" ca="1" si="641"/>
        <v>-</v>
      </c>
      <c r="HB223" s="168" t="str">
        <f t="shared" ca="1" si="641"/>
        <v>-</v>
      </c>
      <c r="HC223" s="168" t="str">
        <f t="shared" ca="1" si="641"/>
        <v>-</v>
      </c>
      <c r="HD223" s="168" t="str">
        <f t="shared" ca="1" si="641"/>
        <v>-</v>
      </c>
      <c r="HE223" s="168" t="str">
        <f t="shared" ca="1" si="641"/>
        <v>-</v>
      </c>
      <c r="HF223" s="168" t="str">
        <f t="shared" ca="1" si="641"/>
        <v>-</v>
      </c>
      <c r="HG223" s="168" t="str">
        <f t="shared" ca="1" si="641"/>
        <v>-</v>
      </c>
      <c r="HH223" s="168" t="str">
        <f t="shared" ca="1" si="641"/>
        <v>-</v>
      </c>
      <c r="HI223" s="168" t="str">
        <f t="shared" ca="1" si="641"/>
        <v>-</v>
      </c>
      <c r="HJ223" s="168" t="str">
        <f t="shared" ca="1" si="641"/>
        <v>-</v>
      </c>
      <c r="HK223" s="168" t="str">
        <f t="shared" ca="1" si="641"/>
        <v>-</v>
      </c>
      <c r="HL223" s="168" t="str">
        <f t="shared" ca="1" si="641"/>
        <v>-</v>
      </c>
      <c r="HM223" s="168" t="str">
        <f t="shared" ca="1" si="641"/>
        <v>-</v>
      </c>
      <c r="HN223" s="168" t="str">
        <f t="shared" ca="1" si="641"/>
        <v>-</v>
      </c>
      <c r="HO223" s="168" t="str">
        <f t="shared" ca="1" si="641"/>
        <v>-</v>
      </c>
      <c r="HP223" s="168" t="str">
        <f t="shared" ca="1" si="641"/>
        <v>-</v>
      </c>
      <c r="HQ223" s="168" t="str">
        <f t="shared" ca="1" si="641"/>
        <v>-</v>
      </c>
      <c r="HR223" s="168" t="str">
        <f t="shared" ca="1" si="641"/>
        <v>-</v>
      </c>
      <c r="HS223" s="168" t="str">
        <f t="shared" ca="1" si="641"/>
        <v>-</v>
      </c>
      <c r="HT223" s="168" t="str">
        <f t="shared" ca="1" si="641"/>
        <v>-</v>
      </c>
      <c r="HU223" s="168" t="str">
        <f t="shared" ca="1" si="641"/>
        <v>-</v>
      </c>
      <c r="HV223" s="168" t="str">
        <f t="shared" ca="1" si="641"/>
        <v>-</v>
      </c>
      <c r="HW223" s="168" t="str">
        <f t="shared" ca="1" si="641"/>
        <v>-</v>
      </c>
      <c r="HX223" s="168" t="str">
        <f t="shared" ca="1" si="641"/>
        <v>-</v>
      </c>
      <c r="HY223" s="168" t="str">
        <f t="shared" ca="1" si="641"/>
        <v>-</v>
      </c>
      <c r="HZ223" s="168" t="str">
        <f t="shared" ca="1" si="641"/>
        <v>-</v>
      </c>
      <c r="IA223" s="168" t="str">
        <f t="shared" ca="1" si="641"/>
        <v>-</v>
      </c>
      <c r="IB223" s="168" t="str">
        <f t="shared" ca="1" si="641"/>
        <v>-</v>
      </c>
      <c r="IC223" s="168" t="str">
        <f t="shared" ca="1" si="641"/>
        <v>-</v>
      </c>
      <c r="ID223" s="168" t="str">
        <f t="shared" ca="1" si="641"/>
        <v>-</v>
      </c>
      <c r="IE223" s="168" t="str">
        <f t="shared" ca="1" si="641"/>
        <v>-</v>
      </c>
      <c r="IF223" s="168" t="str">
        <f t="shared" ca="1" si="641"/>
        <v>-</v>
      </c>
      <c r="IG223" s="168" t="str">
        <f t="shared" ca="1" si="641"/>
        <v>-</v>
      </c>
      <c r="IH223" s="168" t="str">
        <f t="shared" ca="1" si="641"/>
        <v>-</v>
      </c>
      <c r="II223" s="168" t="str">
        <f t="shared" ca="1" si="641"/>
        <v>-</v>
      </c>
      <c r="IJ223" s="168" t="str">
        <f t="shared" ca="1" si="641"/>
        <v>-</v>
      </c>
      <c r="IK223" s="168" t="str">
        <f t="shared" ca="1" si="641"/>
        <v>-</v>
      </c>
      <c r="IL223" s="168" t="str">
        <f t="shared" ca="1" si="641"/>
        <v>-</v>
      </c>
      <c r="IM223" s="168" t="str">
        <f t="shared" ca="1" si="641"/>
        <v>-</v>
      </c>
      <c r="IN223" s="168" t="str">
        <f t="shared" ca="1" si="641"/>
        <v>-</v>
      </c>
      <c r="IO223" s="168" t="str">
        <f t="shared" ca="1" si="641"/>
        <v>-</v>
      </c>
      <c r="IP223" s="168" t="str">
        <f t="shared" ca="1" si="591"/>
        <v>-</v>
      </c>
      <c r="IQ223" s="168" t="str">
        <f t="shared" ca="1" si="591"/>
        <v>-</v>
      </c>
      <c r="IR223" s="168" t="str">
        <f t="shared" ca="1" si="591"/>
        <v>-</v>
      </c>
      <c r="IS223" s="168" t="str">
        <f t="shared" ca="1" si="591"/>
        <v>-</v>
      </c>
      <c r="IT223" s="168" t="str">
        <f t="shared" ca="1" si="591"/>
        <v>-</v>
      </c>
      <c r="IU223" s="168" t="str">
        <f t="shared" ca="1" si="591"/>
        <v>-</v>
      </c>
      <c r="IV223" s="168" t="str">
        <f t="shared" ca="1" si="591"/>
        <v>-</v>
      </c>
      <c r="IW223" s="168" t="str">
        <f t="shared" ca="1" si="591"/>
        <v>-</v>
      </c>
      <c r="IX223" s="168" t="str">
        <f t="shared" ca="1" si="591"/>
        <v>-</v>
      </c>
      <c r="IY223" s="168" t="str">
        <f t="shared" ca="1" si="591"/>
        <v>-</v>
      </c>
      <c r="IZ223" s="10"/>
      <c r="JA223" s="166">
        <f t="shared" ca="1" si="592"/>
        <v>4.4999999999999998E-2</v>
      </c>
      <c r="JB223" s="166">
        <f t="shared" ca="1" si="593"/>
        <v>4.4999999999999998E-2</v>
      </c>
      <c r="JC223" s="168">
        <f t="shared" ca="1" si="594"/>
        <v>1</v>
      </c>
      <c r="JD223" s="168">
        <f t="shared" ca="1" si="594"/>
        <v>0</v>
      </c>
      <c r="JE223" s="168">
        <f t="shared" ca="1" si="594"/>
        <v>1</v>
      </c>
      <c r="JF223" s="168">
        <f t="shared" ca="1" si="594"/>
        <v>1</v>
      </c>
      <c r="JG223" s="168">
        <f t="shared" ca="1" si="594"/>
        <v>0</v>
      </c>
      <c r="JH223" s="168">
        <f t="shared" ca="1" si="594"/>
        <v>70</v>
      </c>
      <c r="JI223" s="168">
        <f t="shared" ca="1" si="594"/>
        <v>50</v>
      </c>
      <c r="JJ223" s="168">
        <f t="shared" ca="1" si="594"/>
        <v>70</v>
      </c>
      <c r="JK223" s="168">
        <f t="shared" ca="1" si="594"/>
        <v>50</v>
      </c>
      <c r="JL223" s="166">
        <f t="shared" si="595"/>
        <v>0.7</v>
      </c>
      <c r="JM223" s="166">
        <f t="shared" si="596"/>
        <v>0.7</v>
      </c>
      <c r="JN223" s="166">
        <f t="shared" si="597"/>
        <v>0.7</v>
      </c>
      <c r="JO223" s="166">
        <f t="shared" ca="1" si="598"/>
        <v>1</v>
      </c>
      <c r="JP223" s="166">
        <f t="shared" ca="1" si="598"/>
        <v>1</v>
      </c>
      <c r="JQ223" s="168">
        <f t="shared" ca="1" si="594"/>
        <v>1</v>
      </c>
      <c r="JR223" s="10"/>
      <c r="JS223" s="168">
        <f t="shared" ca="1" si="594"/>
        <v>1</v>
      </c>
      <c r="JT223" s="166">
        <f t="shared" ca="1" si="599"/>
        <v>1</v>
      </c>
      <c r="JU223" s="168">
        <f t="shared" ca="1" si="600"/>
        <v>1</v>
      </c>
      <c r="JV223" s="168">
        <f t="shared" ca="1" si="594"/>
        <v>1</v>
      </c>
      <c r="JW223" s="168">
        <f t="shared" ca="1" si="594"/>
        <v>1</v>
      </c>
      <c r="JX223" s="168">
        <f t="shared" ca="1" si="601"/>
        <v>1</v>
      </c>
      <c r="JY223" s="168">
        <f t="shared" ca="1" si="594"/>
        <v>1</v>
      </c>
      <c r="JZ223" s="168">
        <f t="shared" ca="1" si="594"/>
        <v>1</v>
      </c>
      <c r="KA223" s="166">
        <f t="shared" ca="1" si="602"/>
        <v>1</v>
      </c>
      <c r="KB223" s="166">
        <f t="shared" ca="1" si="603"/>
        <v>1</v>
      </c>
      <c r="KC223" s="166">
        <f t="shared" ca="1" si="604"/>
        <v>1</v>
      </c>
      <c r="KD223" s="166">
        <f t="shared" ca="1" si="605"/>
        <v>500000</v>
      </c>
      <c r="KE223" s="168" t="str">
        <f t="shared" ca="1" si="606"/>
        <v>-</v>
      </c>
      <c r="KF223" s="166" t="str">
        <f t="shared" ca="1" si="607"/>
        <v>-</v>
      </c>
      <c r="KG223" s="166" t="str">
        <f t="shared" ca="1" si="608"/>
        <v>-</v>
      </c>
      <c r="KH223" s="166" t="b">
        <f t="shared" ca="1" si="609"/>
        <v>0</v>
      </c>
      <c r="KI223" s="168">
        <f t="shared" ca="1" si="594"/>
        <v>0</v>
      </c>
      <c r="KJ223" s="27">
        <v>0</v>
      </c>
    </row>
    <row r="224" spans="1:296" s="148" customFormat="1" outlineLevel="1">
      <c r="A224" s="126">
        <f t="shared" si="13"/>
        <v>219</v>
      </c>
      <c r="B224" s="126">
        <f t="shared" si="610"/>
        <v>13</v>
      </c>
      <c r="C224" s="148">
        <f t="shared" si="616"/>
        <v>1002</v>
      </c>
      <c r="D224" s="148" t="s">
        <v>884</v>
      </c>
      <c r="E224" s="148" t="b">
        <f t="shared" si="611"/>
        <v>0</v>
      </c>
      <c r="F224" s="148" t="b">
        <v>0</v>
      </c>
      <c r="G224" s="148" t="b">
        <f t="shared" si="612"/>
        <v>0</v>
      </c>
      <c r="H224" s="144">
        <f t="shared" ref="H224:Y229" ca="1" si="646">OFFSET(H224,-1,0)</f>
        <v>3</v>
      </c>
      <c r="I224" s="32">
        <v>3</v>
      </c>
      <c r="J224" s="32">
        <v>3</v>
      </c>
      <c r="K224" s="144">
        <f t="shared" ca="1" si="646"/>
        <v>1</v>
      </c>
      <c r="L224" s="144">
        <f t="shared" ca="1" si="646"/>
        <v>1</v>
      </c>
      <c r="M224" s="144">
        <f t="shared" ca="1" si="646"/>
        <v>2</v>
      </c>
      <c r="N224" s="144">
        <f t="shared" ca="1" si="646"/>
        <v>1</v>
      </c>
      <c r="O224" s="144">
        <f t="shared" ca="1" si="646"/>
        <v>1</v>
      </c>
      <c r="P224" s="144">
        <f t="shared" ca="1" si="646"/>
        <v>1</v>
      </c>
      <c r="Q224" s="144">
        <f t="shared" ca="1" si="646"/>
        <v>1</v>
      </c>
      <c r="R224" s="144">
        <f t="shared" ca="1" si="646"/>
        <v>2</v>
      </c>
      <c r="S224" s="144">
        <f t="shared" ca="1" si="646"/>
        <v>1</v>
      </c>
      <c r="T224" s="144">
        <f t="shared" ca="1" si="646"/>
        <v>1</v>
      </c>
      <c r="U224" s="144">
        <f t="shared" ca="1" si="646"/>
        <v>1</v>
      </c>
      <c r="V224" s="32">
        <v>1</v>
      </c>
      <c r="W224" s="32">
        <v>1</v>
      </c>
      <c r="X224" s="32">
        <v>1</v>
      </c>
      <c r="Y224" s="144">
        <f t="shared" ca="1" si="646"/>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00024 Price SQ RiskCARA-high Overdraw500000 CropgrazeFALSE (F33N11)</v>
      </c>
      <c r="AB224" s="10" t="str">
        <f ca="1">IF(COUNTIF(AA$5:AA224,AA224)=1,"-","Dup")</f>
        <v>-</v>
      </c>
      <c r="AC224" s="10"/>
      <c r="AD224" s="168" t="str">
        <f t="shared" ca="1" si="572"/>
        <v>-</v>
      </c>
      <c r="AE224" s="168" t="str">
        <f t="shared" ca="1" si="572"/>
        <v>-</v>
      </c>
      <c r="AF224" s="168" t="str">
        <f t="shared" ca="1" si="572"/>
        <v>-</v>
      </c>
      <c r="AG224" s="168" t="str">
        <f t="shared" ca="1" si="572"/>
        <v>-</v>
      </c>
      <c r="AH224" s="168" t="str">
        <f t="shared" ca="1" si="572"/>
        <v>-</v>
      </c>
      <c r="AI224" s="168" t="b">
        <f t="shared" ca="1" si="572"/>
        <v>1</v>
      </c>
      <c r="AJ224" s="10"/>
      <c r="AK224" s="166" t="b">
        <f t="shared" si="573"/>
        <v>0</v>
      </c>
      <c r="AL224" s="166">
        <f t="shared" si="573"/>
        <v>2</v>
      </c>
      <c r="AM224" s="166" t="b">
        <f t="shared" si="573"/>
        <v>0</v>
      </c>
      <c r="AN224" s="166" t="b">
        <f t="shared" si="573"/>
        <v>1</v>
      </c>
      <c r="AO224" s="166" t="b">
        <f t="shared" si="573"/>
        <v>0</v>
      </c>
      <c r="AP224" s="166" t="b">
        <f t="shared" si="573"/>
        <v>0</v>
      </c>
      <c r="AQ224" s="166">
        <f t="shared" ca="1" si="574"/>
        <v>0</v>
      </c>
      <c r="AR224" s="166" t="b">
        <f t="shared" si="639"/>
        <v>1</v>
      </c>
      <c r="AS224" s="166" t="b">
        <f t="shared" si="639"/>
        <v>1</v>
      </c>
      <c r="AT224" s="166">
        <f t="shared" si="639"/>
        <v>1</v>
      </c>
      <c r="AU224" s="166">
        <f t="shared" si="639"/>
        <v>5.0000000000000004E-6</v>
      </c>
      <c r="AV224" s="166" t="str">
        <f t="shared" si="639"/>
        <v>-</v>
      </c>
      <c r="AW224" s="10"/>
      <c r="AX224" s="166" t="b">
        <f t="shared" si="576"/>
        <v>1</v>
      </c>
      <c r="AY224" s="168" t="b">
        <f t="shared" ca="1" si="577"/>
        <v>1</v>
      </c>
      <c r="AZ224" s="168" t="b">
        <f t="shared" ca="1" si="577"/>
        <v>1</v>
      </c>
      <c r="BA224" s="167">
        <f t="shared" ca="1" si="578"/>
        <v>3210</v>
      </c>
      <c r="BB224" s="168" t="str">
        <f t="shared" ref="BB224:BV229" ca="1" si="647">OFFSET(BB$5,$B224,0)</f>
        <v>-</v>
      </c>
      <c r="BC224" s="168" t="str">
        <f t="shared" ca="1" si="647"/>
        <v>-</v>
      </c>
      <c r="BD224" s="168" t="str">
        <f t="shared" ca="1" si="647"/>
        <v>-</v>
      </c>
      <c r="BE224" s="168" t="str">
        <f t="shared" ca="1" si="647"/>
        <v>-</v>
      </c>
      <c r="BF224" s="168" t="str">
        <f t="shared" ca="1" si="647"/>
        <v>-</v>
      </c>
      <c r="BG224" s="168">
        <f t="shared" ca="1" si="647"/>
        <v>1</v>
      </c>
      <c r="BH224" s="168">
        <f t="shared" ca="1" si="647"/>
        <v>1</v>
      </c>
      <c r="BI224" s="168" t="str">
        <f t="shared" ca="1" si="647"/>
        <v>-</v>
      </c>
      <c r="BJ224" s="168" t="str">
        <f t="shared" ca="1" si="647"/>
        <v>-</v>
      </c>
      <c r="BK224" s="10"/>
      <c r="BL224" s="168" t="str">
        <f t="shared" ca="1" si="647"/>
        <v>-</v>
      </c>
      <c r="BM224" s="168" t="str">
        <f t="shared" ca="1" si="647"/>
        <v>-</v>
      </c>
      <c r="BN224" s="168" t="str">
        <f t="shared" ca="1" si="647"/>
        <v>-</v>
      </c>
      <c r="BO224" s="168" t="str">
        <f t="shared" ca="1" si="647"/>
        <v>-</v>
      </c>
      <c r="BP224" s="168" t="str">
        <f t="shared" ca="1" si="647"/>
        <v>-</v>
      </c>
      <c r="BQ224" s="168" t="str">
        <f t="shared" ca="1" si="647"/>
        <v>-</v>
      </c>
      <c r="BR224" s="168" t="str">
        <f t="shared" ca="1" si="647"/>
        <v>-</v>
      </c>
      <c r="BS224" s="168" t="str">
        <f t="shared" ca="1" si="647"/>
        <v>-</v>
      </c>
      <c r="BT224" s="168" t="str">
        <f t="shared" ca="1" si="647"/>
        <v>-</v>
      </c>
      <c r="BU224" s="168" t="str">
        <f t="shared" ca="1" si="647"/>
        <v>-</v>
      </c>
      <c r="BV224" s="168" t="str">
        <f t="shared" ca="1" si="647"/>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45"/>
        <v>-</v>
      </c>
      <c r="CI224" s="168" t="str">
        <f t="shared" ca="1" si="645"/>
        <v>-</v>
      </c>
      <c r="CJ224" s="168" t="str">
        <f t="shared" ca="1" si="645"/>
        <v>-</v>
      </c>
      <c r="CK224" s="168" t="str">
        <f t="shared" ca="1" si="645"/>
        <v>-</v>
      </c>
      <c r="CL224" s="168" t="str">
        <f t="shared" ca="1" si="645"/>
        <v>-</v>
      </c>
      <c r="CM224" s="168" t="str">
        <f t="shared" ca="1" si="645"/>
        <v>-</v>
      </c>
      <c r="CN224" s="168" t="str">
        <f t="shared" ca="1" si="645"/>
        <v>-</v>
      </c>
      <c r="CO224" s="168" t="str">
        <f t="shared" ca="1" si="645"/>
        <v>-</v>
      </c>
      <c r="CP224" s="168">
        <f t="shared" ca="1" si="645"/>
        <v>1</v>
      </c>
      <c r="CQ224" s="168">
        <f t="shared" ca="1" si="645"/>
        <v>1</v>
      </c>
      <c r="CR224" s="168">
        <f t="shared" ca="1" si="645"/>
        <v>0</v>
      </c>
      <c r="CS224" s="168" t="str">
        <f t="shared" ca="1" si="645"/>
        <v>-</v>
      </c>
      <c r="CT224" s="168" t="str">
        <f t="shared" ca="1" si="645"/>
        <v>-</v>
      </c>
      <c r="CU224" s="168" t="str">
        <f t="shared" ca="1" si="645"/>
        <v>-</v>
      </c>
      <c r="CV224" s="168" t="str">
        <f t="shared" ca="1" si="645"/>
        <v>-</v>
      </c>
      <c r="CW224" s="168" t="str">
        <f t="shared" ca="1" si="645"/>
        <v>-</v>
      </c>
      <c r="CX224" s="168" t="str">
        <f t="shared" ca="1" si="645"/>
        <v>-</v>
      </c>
      <c r="CY224" s="168" t="str">
        <f t="shared" ca="1" si="645"/>
        <v>-</v>
      </c>
      <c r="CZ224" s="168">
        <f t="shared" ca="1" si="645"/>
        <v>0</v>
      </c>
      <c r="DA224" s="168" t="str">
        <f t="shared" ca="1" si="645"/>
        <v>-</v>
      </c>
      <c r="DB224" s="168" t="str">
        <f t="shared" ca="1" si="645"/>
        <v>-</v>
      </c>
      <c r="DC224" s="168" t="str">
        <f t="shared" ca="1" si="645"/>
        <v>-</v>
      </c>
      <c r="DD224" s="168" t="str">
        <f t="shared" ca="1" si="645"/>
        <v>-</v>
      </c>
      <c r="DE224" s="168" t="str">
        <f t="shared" ca="1" si="645"/>
        <v>-</v>
      </c>
      <c r="DF224" s="168">
        <f t="shared" ca="1" si="645"/>
        <v>0</v>
      </c>
      <c r="DG224" s="168">
        <f t="shared" ca="1" si="645"/>
        <v>0</v>
      </c>
      <c r="DH224" s="168">
        <f t="shared" ca="1" si="645"/>
        <v>0</v>
      </c>
      <c r="DI224" s="168">
        <f t="shared" ca="1" si="645"/>
        <v>0</v>
      </c>
      <c r="DJ224" s="168">
        <f t="shared" ca="1" si="645"/>
        <v>0</v>
      </c>
      <c r="DK224" s="168">
        <f t="shared" ca="1" si="645"/>
        <v>0</v>
      </c>
      <c r="DL224" s="168">
        <f t="shared" ca="1" si="645"/>
        <v>0</v>
      </c>
      <c r="DM224" s="168" t="str">
        <f t="shared" ca="1" si="645"/>
        <v>-</v>
      </c>
      <c r="DN224" s="168" t="str">
        <f t="shared" ca="1" si="645"/>
        <v>-</v>
      </c>
      <c r="DO224" s="168" t="str">
        <f t="shared" ca="1" si="645"/>
        <v>-</v>
      </c>
      <c r="DP224" s="168" t="str">
        <f t="shared" ca="1" si="645"/>
        <v>-</v>
      </c>
      <c r="DQ224" s="168" t="str">
        <f t="shared" ca="1" si="645"/>
        <v>-</v>
      </c>
      <c r="DR224" s="168" t="str">
        <f t="shared" ca="1" si="645"/>
        <v>-</v>
      </c>
      <c r="DS224" s="168" t="str">
        <f t="shared" ca="1" si="645"/>
        <v>-</v>
      </c>
      <c r="DT224" s="168" t="str">
        <f t="shared" ca="1" si="645"/>
        <v>-</v>
      </c>
      <c r="DU224" s="168" t="str">
        <f t="shared" ca="1" si="645"/>
        <v>-</v>
      </c>
      <c r="DV224" s="168" t="str">
        <f t="shared" ca="1" si="645"/>
        <v>-</v>
      </c>
      <c r="DW224" s="168" t="str">
        <f t="shared" ca="1" si="645"/>
        <v>-</v>
      </c>
      <c r="DX224" s="10"/>
      <c r="DY224" s="168">
        <f t="shared" ca="1" si="645"/>
        <v>1</v>
      </c>
      <c r="DZ224" s="168" t="str">
        <f t="shared" ca="1" si="645"/>
        <v>-</v>
      </c>
      <c r="EA224" s="168" t="str">
        <f t="shared" ca="1" si="645"/>
        <v>-</v>
      </c>
      <c r="EB224" s="168" t="str">
        <f t="shared" ca="1" si="645"/>
        <v>-</v>
      </c>
      <c r="EC224" s="168" t="str">
        <f t="shared" ca="1" si="581"/>
        <v>-</v>
      </c>
      <c r="ED224" s="168" t="b">
        <f t="shared" ca="1" si="581"/>
        <v>0</v>
      </c>
      <c r="EE224" s="168" t="str">
        <f t="shared" ca="1" si="581"/>
        <v>-</v>
      </c>
      <c r="EF224" s="168">
        <f t="shared" ca="1" si="581"/>
        <v>0</v>
      </c>
      <c r="EG224" s="168" t="str">
        <f t="shared" ca="1" si="581"/>
        <v>-</v>
      </c>
      <c r="EH224" s="166" cm="1">
        <f t="array" aca="1" ref="EH224" ca="1">INDEX(i.rev,$K224,EH$15)</f>
        <v>1</v>
      </c>
      <c r="EI224" s="168">
        <f t="shared" ref="EI224:EX229" ca="1" si="648">OFFSET(EI$5,$B224,0)</f>
        <v>0</v>
      </c>
      <c r="EJ224" s="168">
        <f t="shared" ca="1" si="648"/>
        <v>1</v>
      </c>
      <c r="EK224" s="168">
        <f t="shared" ca="1" si="648"/>
        <v>0</v>
      </c>
      <c r="EL224" s="168">
        <f t="shared" ca="1" si="648"/>
        <v>1</v>
      </c>
      <c r="EM224" s="168">
        <f t="shared" ca="1" si="648"/>
        <v>1</v>
      </c>
      <c r="EN224" s="168">
        <f t="shared" ca="1" si="648"/>
        <v>1</v>
      </c>
      <c r="EO224" s="168">
        <f t="shared" ca="1" si="648"/>
        <v>0</v>
      </c>
      <c r="EP224" s="168">
        <f t="shared" ca="1" si="648"/>
        <v>0</v>
      </c>
      <c r="EQ224" s="168">
        <f t="shared" ca="1" si="648"/>
        <v>0</v>
      </c>
      <c r="ER224" s="168">
        <f t="shared" ca="1" si="648"/>
        <v>0</v>
      </c>
      <c r="ES224" s="168">
        <f t="shared" ca="1" si="648"/>
        <v>0</v>
      </c>
      <c r="ET224" s="168">
        <f t="shared" ca="1" si="648"/>
        <v>0</v>
      </c>
      <c r="EU224" s="168">
        <f t="shared" ca="1" si="648"/>
        <v>0</v>
      </c>
      <c r="EV224" s="168">
        <f t="shared" ca="1" si="648"/>
        <v>0</v>
      </c>
      <c r="EW224" s="168">
        <f t="shared" ca="1" si="648"/>
        <v>0</v>
      </c>
      <c r="EX224" s="168">
        <f t="shared" ca="1" si="648"/>
        <v>0</v>
      </c>
      <c r="EY224" s="166" cm="1">
        <f t="array" aca="1" ref="EY224" ca="1">INDEX(i.rev,$K224,EY$15)</f>
        <v>0</v>
      </c>
      <c r="EZ224" s="168">
        <f t="shared" ca="1" si="583"/>
        <v>0</v>
      </c>
      <c r="FA224" s="166" cm="1">
        <f t="array" aca="1" ref="FA224" ca="1">INDEX(i.rev,$K224,FA$15)</f>
        <v>1</v>
      </c>
      <c r="FB224" s="168">
        <f t="shared" ca="1" si="643"/>
        <v>0</v>
      </c>
      <c r="FC224" s="168">
        <f t="shared" ca="1" si="643"/>
        <v>0</v>
      </c>
      <c r="FD224" s="168">
        <f t="shared" ca="1" si="643"/>
        <v>0</v>
      </c>
      <c r="FE224" s="168">
        <f t="shared" ca="1" si="643"/>
        <v>0</v>
      </c>
      <c r="FF224" s="168">
        <f t="shared" ca="1" si="643"/>
        <v>0</v>
      </c>
      <c r="FG224" s="168">
        <f t="shared" ca="1" si="643"/>
        <v>0</v>
      </c>
      <c r="FH224" s="168">
        <f t="shared" ca="1" si="643"/>
        <v>0</v>
      </c>
      <c r="FI224" s="10"/>
      <c r="FJ224" s="168" t="str">
        <f t="shared" ca="1" si="643"/>
        <v>-</v>
      </c>
      <c r="FK224" s="168" t="str">
        <f t="shared" ca="1" si="643"/>
        <v>-</v>
      </c>
      <c r="FL224" s="168" t="str">
        <f t="shared" ca="1" si="643"/>
        <v>-</v>
      </c>
      <c r="FM224" s="168" t="str">
        <f t="shared" ca="1" si="643"/>
        <v>-</v>
      </c>
      <c r="FN224" s="168" t="str">
        <f t="shared" ca="1" si="643"/>
        <v>-</v>
      </c>
      <c r="FO224" s="166" t="b">
        <f t="shared" ca="1" si="586"/>
        <v>0</v>
      </c>
      <c r="FP224" s="166" t="b">
        <f t="shared" ca="1" si="586"/>
        <v>0</v>
      </c>
      <c r="FQ224" s="166" t="b">
        <f t="shared" ca="1" si="586"/>
        <v>1</v>
      </c>
      <c r="FR224" s="168">
        <f t="shared" ca="1" si="643"/>
        <v>0</v>
      </c>
      <c r="FS224" s="166">
        <f t="shared" ca="1" si="587"/>
        <v>1</v>
      </c>
      <c r="FT224" s="166">
        <f t="shared" ca="1" si="587"/>
        <v>1</v>
      </c>
      <c r="FU224" s="168" t="str">
        <f t="shared" ca="1" si="643"/>
        <v>-</v>
      </c>
      <c r="FV224" s="168" t="str">
        <f t="shared" ca="1" si="643"/>
        <v>-</v>
      </c>
      <c r="FW224" s="168" t="str">
        <f t="shared" ca="1" si="643"/>
        <v>-</v>
      </c>
      <c r="FX224" s="168" t="str">
        <f t="shared" ca="1" si="643"/>
        <v>-</v>
      </c>
      <c r="FY224" s="168" t="str">
        <f t="shared" ca="1" si="643"/>
        <v>-</v>
      </c>
      <c r="FZ224" s="168" t="str">
        <f t="shared" ca="1" si="643"/>
        <v>-</v>
      </c>
      <c r="GA224" s="168" t="str">
        <f t="shared" ca="1" si="643"/>
        <v>-</v>
      </c>
      <c r="GB224" s="168" t="str">
        <f t="shared" ca="1" si="643"/>
        <v>-</v>
      </c>
      <c r="GC224" s="168" t="str">
        <f t="shared" ca="1" si="643"/>
        <v>-</v>
      </c>
      <c r="GD224" s="168" t="b">
        <f t="shared" ca="1" si="643"/>
        <v>1</v>
      </c>
      <c r="GE224" s="168" t="str">
        <f t="shared" ca="1" si="643"/>
        <v>-</v>
      </c>
      <c r="GF224" s="168" t="str">
        <f t="shared" ca="1" si="643"/>
        <v>-</v>
      </c>
      <c r="GG224" s="168" t="str">
        <f t="shared" ca="1" si="643"/>
        <v>-</v>
      </c>
      <c r="GH224" s="168" t="str">
        <f t="shared" ca="1" si="588"/>
        <v>-</v>
      </c>
      <c r="GI224" s="168" t="str">
        <f t="shared" ca="1" si="588"/>
        <v>-</v>
      </c>
      <c r="GJ224" s="168" t="str">
        <f t="shared" ca="1" si="588"/>
        <v>-</v>
      </c>
      <c r="GK224" s="168" t="str">
        <f t="shared" ca="1" si="588"/>
        <v>-</v>
      </c>
      <c r="GL224" s="168" t="str">
        <f t="shared" ca="1" si="588"/>
        <v>-</v>
      </c>
      <c r="GM224" s="168" t="str">
        <f t="shared" ca="1" si="588"/>
        <v>-</v>
      </c>
      <c r="GN224" s="168" t="str">
        <f t="shared" ca="1" si="588"/>
        <v>-</v>
      </c>
      <c r="GO224" s="168" t="str">
        <f t="shared" ca="1" si="588"/>
        <v>-</v>
      </c>
      <c r="GP224" s="168" t="str">
        <f t="shared" ca="1" si="588"/>
        <v>-</v>
      </c>
      <c r="GQ224" s="168" t="str">
        <f t="shared" ca="1" si="588"/>
        <v>-</v>
      </c>
      <c r="GR224" s="168" t="str">
        <f t="shared" ca="1" si="588"/>
        <v>-</v>
      </c>
      <c r="GS224" s="168">
        <f t="shared" ca="1" si="588"/>
        <v>500</v>
      </c>
      <c r="GT224" s="168">
        <f t="shared" ca="1" si="588"/>
        <v>500</v>
      </c>
      <c r="GU224" s="168" t="str">
        <f t="shared" ca="1" si="588"/>
        <v>-</v>
      </c>
      <c r="GV224" s="168" t="str">
        <f t="shared" ca="1" si="588"/>
        <v>-</v>
      </c>
      <c r="GW224" s="168" t="str">
        <f t="shared" ca="1" si="588"/>
        <v>-</v>
      </c>
      <c r="GX224" s="168" t="str">
        <f t="shared" ref="GX224:IY229" ca="1" si="649">OFFSET(GX$5,$B224,0)</f>
        <v>-</v>
      </c>
      <c r="GY224" s="168" t="str">
        <f t="shared" ca="1" si="649"/>
        <v>-</v>
      </c>
      <c r="GZ224" s="168" t="str">
        <f t="shared" ca="1" si="649"/>
        <v>-</v>
      </c>
      <c r="HA224" s="168" t="str">
        <f t="shared" ca="1" si="649"/>
        <v>-</v>
      </c>
      <c r="HB224" s="168" t="str">
        <f t="shared" ca="1" si="649"/>
        <v>-</v>
      </c>
      <c r="HC224" s="168" t="str">
        <f t="shared" ca="1" si="649"/>
        <v>-</v>
      </c>
      <c r="HD224" s="168" t="str">
        <f t="shared" ca="1" si="649"/>
        <v>-</v>
      </c>
      <c r="HE224" s="168" t="str">
        <f t="shared" ca="1" si="649"/>
        <v>-</v>
      </c>
      <c r="HF224" s="168" t="str">
        <f t="shared" ca="1" si="649"/>
        <v>-</v>
      </c>
      <c r="HG224" s="168" t="str">
        <f t="shared" ca="1" si="649"/>
        <v>-</v>
      </c>
      <c r="HH224" s="168" t="str">
        <f t="shared" ca="1" si="649"/>
        <v>-</v>
      </c>
      <c r="HI224" s="168" t="str">
        <f t="shared" ca="1" si="649"/>
        <v>-</v>
      </c>
      <c r="HJ224" s="168" t="str">
        <f t="shared" ca="1" si="649"/>
        <v>-</v>
      </c>
      <c r="HK224" s="168" t="str">
        <f t="shared" ca="1" si="649"/>
        <v>-</v>
      </c>
      <c r="HL224" s="168" t="str">
        <f t="shared" ca="1" si="649"/>
        <v>-</v>
      </c>
      <c r="HM224" s="168" t="str">
        <f t="shared" ca="1" si="649"/>
        <v>-</v>
      </c>
      <c r="HN224" s="168" t="str">
        <f t="shared" ca="1" si="649"/>
        <v>-</v>
      </c>
      <c r="HO224" s="168" t="str">
        <f t="shared" ca="1" si="649"/>
        <v>-</v>
      </c>
      <c r="HP224" s="168" t="str">
        <f t="shared" ca="1" si="649"/>
        <v>-</v>
      </c>
      <c r="HQ224" s="168" t="str">
        <f t="shared" ca="1" si="649"/>
        <v>-</v>
      </c>
      <c r="HR224" s="168" t="str">
        <f t="shared" ca="1" si="649"/>
        <v>-</v>
      </c>
      <c r="HS224" s="168" t="str">
        <f t="shared" ca="1" si="649"/>
        <v>-</v>
      </c>
      <c r="HT224" s="168" t="str">
        <f t="shared" ca="1" si="649"/>
        <v>-</v>
      </c>
      <c r="HU224" s="168" t="str">
        <f t="shared" ca="1" si="649"/>
        <v>-</v>
      </c>
      <c r="HV224" s="168" t="str">
        <f t="shared" ca="1" si="649"/>
        <v>-</v>
      </c>
      <c r="HW224" s="168" t="str">
        <f t="shared" ca="1" si="649"/>
        <v>-</v>
      </c>
      <c r="HX224" s="168" t="str">
        <f t="shared" ca="1" si="649"/>
        <v>-</v>
      </c>
      <c r="HY224" s="168" t="str">
        <f t="shared" ca="1" si="649"/>
        <v>-</v>
      </c>
      <c r="HZ224" s="168" t="str">
        <f t="shared" ca="1" si="649"/>
        <v>-</v>
      </c>
      <c r="IA224" s="168" t="str">
        <f t="shared" ca="1" si="649"/>
        <v>-</v>
      </c>
      <c r="IB224" s="168" t="str">
        <f t="shared" ca="1" si="649"/>
        <v>-</v>
      </c>
      <c r="IC224" s="168" t="str">
        <f t="shared" ca="1" si="649"/>
        <v>-</v>
      </c>
      <c r="ID224" s="168" t="str">
        <f t="shared" ca="1" si="649"/>
        <v>-</v>
      </c>
      <c r="IE224" s="168" t="str">
        <f t="shared" ca="1" si="649"/>
        <v>-</v>
      </c>
      <c r="IF224" s="168" t="str">
        <f t="shared" ca="1" si="649"/>
        <v>-</v>
      </c>
      <c r="IG224" s="168" t="str">
        <f t="shared" ca="1" si="649"/>
        <v>-</v>
      </c>
      <c r="IH224" s="168" t="str">
        <f t="shared" ca="1" si="649"/>
        <v>-</v>
      </c>
      <c r="II224" s="168" t="str">
        <f t="shared" ca="1" si="649"/>
        <v>-</v>
      </c>
      <c r="IJ224" s="168" t="str">
        <f t="shared" ca="1" si="649"/>
        <v>-</v>
      </c>
      <c r="IK224" s="168" t="str">
        <f t="shared" ca="1" si="649"/>
        <v>-</v>
      </c>
      <c r="IL224" s="168" t="str">
        <f t="shared" ca="1" si="649"/>
        <v>-</v>
      </c>
      <c r="IM224" s="168" t="str">
        <f t="shared" ca="1" si="649"/>
        <v>-</v>
      </c>
      <c r="IN224" s="168" t="str">
        <f t="shared" ca="1" si="649"/>
        <v>-</v>
      </c>
      <c r="IO224" s="168" t="str">
        <f t="shared" ca="1" si="649"/>
        <v>-</v>
      </c>
      <c r="IP224" s="168" t="str">
        <f t="shared" ca="1" si="591"/>
        <v>-</v>
      </c>
      <c r="IQ224" s="168" t="str">
        <f t="shared" ca="1" si="591"/>
        <v>-</v>
      </c>
      <c r="IR224" s="168" t="str">
        <f t="shared" ca="1" si="591"/>
        <v>-</v>
      </c>
      <c r="IS224" s="168" t="str">
        <f t="shared" ca="1" si="591"/>
        <v>-</v>
      </c>
      <c r="IT224" s="168" t="str">
        <f t="shared" ca="1" si="591"/>
        <v>-</v>
      </c>
      <c r="IU224" s="168" t="str">
        <f t="shared" ca="1" si="591"/>
        <v>-</v>
      </c>
      <c r="IV224" s="168" t="str">
        <f t="shared" ca="1" si="591"/>
        <v>-</v>
      </c>
      <c r="IW224" s="168" t="str">
        <f t="shared" ca="1" si="591"/>
        <v>-</v>
      </c>
      <c r="IX224" s="168" t="str">
        <f t="shared" ca="1" si="591"/>
        <v>-</v>
      </c>
      <c r="IY224" s="168" t="str">
        <f t="shared" ca="1" si="591"/>
        <v>-</v>
      </c>
      <c r="IZ224" s="10"/>
      <c r="JA224" s="166">
        <f t="shared" ca="1" si="592"/>
        <v>4.4999999999999998E-2</v>
      </c>
      <c r="JB224" s="166">
        <f t="shared" ca="1" si="593"/>
        <v>4.4999999999999998E-2</v>
      </c>
      <c r="JC224" s="168">
        <f t="shared" ref="JC224:KI229" ca="1" si="650">OFFSET(JC$5,$B224,0)</f>
        <v>1</v>
      </c>
      <c r="JD224" s="168">
        <f t="shared" ca="1" si="650"/>
        <v>0</v>
      </c>
      <c r="JE224" s="168">
        <f t="shared" ca="1" si="650"/>
        <v>1</v>
      </c>
      <c r="JF224" s="168">
        <f t="shared" ca="1" si="650"/>
        <v>1</v>
      </c>
      <c r="JG224" s="168">
        <f t="shared" ca="1" si="650"/>
        <v>0</v>
      </c>
      <c r="JH224" s="168">
        <f t="shared" ca="1" si="650"/>
        <v>70</v>
      </c>
      <c r="JI224" s="168">
        <f t="shared" ca="1" si="650"/>
        <v>50</v>
      </c>
      <c r="JJ224" s="168">
        <f t="shared" ca="1" si="650"/>
        <v>70</v>
      </c>
      <c r="JK224" s="168">
        <f t="shared" ca="1" si="650"/>
        <v>50</v>
      </c>
      <c r="JL224" s="166">
        <f t="shared" si="595"/>
        <v>1</v>
      </c>
      <c r="JM224" s="166">
        <f t="shared" si="596"/>
        <v>1</v>
      </c>
      <c r="JN224" s="166">
        <f t="shared" si="597"/>
        <v>1</v>
      </c>
      <c r="JO224" s="166">
        <f t="shared" ca="1" si="598"/>
        <v>1</v>
      </c>
      <c r="JP224" s="166">
        <f t="shared" ca="1" si="598"/>
        <v>1</v>
      </c>
      <c r="JQ224" s="168">
        <f t="shared" ca="1" si="650"/>
        <v>1</v>
      </c>
      <c r="JR224" s="10"/>
      <c r="JS224" s="168">
        <f t="shared" ca="1" si="650"/>
        <v>1</v>
      </c>
      <c r="JT224" s="166">
        <f t="shared" ca="1" si="599"/>
        <v>1</v>
      </c>
      <c r="JU224" s="168">
        <f t="shared" ca="1" si="650"/>
        <v>1</v>
      </c>
      <c r="JV224" s="168">
        <f t="shared" ca="1" si="650"/>
        <v>1</v>
      </c>
      <c r="JW224" s="168">
        <f t="shared" ca="1" si="650"/>
        <v>1</v>
      </c>
      <c r="JX224" s="168">
        <f t="shared" ca="1" si="650"/>
        <v>1</v>
      </c>
      <c r="JY224" s="168">
        <f t="shared" ca="1" si="650"/>
        <v>1</v>
      </c>
      <c r="JZ224" s="168">
        <f t="shared" ca="1" si="650"/>
        <v>1</v>
      </c>
      <c r="KA224" s="166">
        <f t="shared" ca="1" si="602"/>
        <v>1</v>
      </c>
      <c r="KB224" s="166">
        <f t="shared" ca="1" si="603"/>
        <v>1</v>
      </c>
      <c r="KC224" s="166">
        <f t="shared" ca="1" si="604"/>
        <v>1</v>
      </c>
      <c r="KD224" s="166">
        <f t="shared" ca="1" si="605"/>
        <v>500000</v>
      </c>
      <c r="KE224" s="168" t="str">
        <f t="shared" ca="1" si="606"/>
        <v>-</v>
      </c>
      <c r="KF224" s="166" t="str">
        <f t="shared" ca="1" si="607"/>
        <v>-</v>
      </c>
      <c r="KG224" s="166" t="str">
        <f t="shared" ca="1" si="608"/>
        <v>-</v>
      </c>
      <c r="KH224" s="166" t="b">
        <f t="shared" ca="1" si="609"/>
        <v>0</v>
      </c>
      <c r="KI224" s="168">
        <f t="shared" ca="1" si="650"/>
        <v>0</v>
      </c>
      <c r="KJ224" s="27">
        <v>0</v>
      </c>
    </row>
    <row r="225" spans="1:296" s="148" customFormat="1" outlineLevel="1">
      <c r="A225" s="126">
        <f t="shared" si="13"/>
        <v>220</v>
      </c>
      <c r="B225" s="126">
        <f t="shared" si="610"/>
        <v>13</v>
      </c>
      <c r="C225" s="148">
        <f t="shared" si="616"/>
        <v>1002</v>
      </c>
      <c r="D225" s="148" t="s">
        <v>884</v>
      </c>
      <c r="E225" s="148" t="b">
        <f t="shared" si="611"/>
        <v>0</v>
      </c>
      <c r="F225" s="148" t="b">
        <v>0</v>
      </c>
      <c r="G225" s="148" t="b">
        <f t="shared" si="612"/>
        <v>0</v>
      </c>
      <c r="H225" s="144">
        <f t="shared" ca="1" si="646"/>
        <v>3</v>
      </c>
      <c r="I225" s="32">
        <v>3</v>
      </c>
      <c r="J225" s="32">
        <v>3</v>
      </c>
      <c r="K225" s="144">
        <f t="shared" ca="1" si="646"/>
        <v>1</v>
      </c>
      <c r="L225" s="144">
        <f t="shared" ca="1" si="646"/>
        <v>1</v>
      </c>
      <c r="M225" s="144">
        <f t="shared" ca="1" si="646"/>
        <v>2</v>
      </c>
      <c r="N225" s="144">
        <f t="shared" ca="1" si="646"/>
        <v>1</v>
      </c>
      <c r="O225" s="144">
        <f t="shared" ca="1" si="646"/>
        <v>1</v>
      </c>
      <c r="P225" s="144">
        <f t="shared" ca="1" si="646"/>
        <v>1</v>
      </c>
      <c r="Q225" s="144">
        <f t="shared" ca="1" si="646"/>
        <v>1</v>
      </c>
      <c r="R225" s="144">
        <f t="shared" ca="1" si="646"/>
        <v>2</v>
      </c>
      <c r="S225" s="144">
        <f t="shared" ca="1" si="646"/>
        <v>1</v>
      </c>
      <c r="T225" s="144">
        <f t="shared" ca="1" si="646"/>
        <v>1</v>
      </c>
      <c r="U225" s="144">
        <f t="shared" ca="1" si="646"/>
        <v>1</v>
      </c>
      <c r="V225" s="32">
        <v>2</v>
      </c>
      <c r="W225" s="32">
        <v>2</v>
      </c>
      <c r="X225" s="32">
        <v>2</v>
      </c>
      <c r="Y225" s="144">
        <f t="shared" ca="1" si="646"/>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00025 Price SQ RiskCARA-high Overdraw500000 CropgrazeFALSE WP070p MP070p GP070p (F33N11)</v>
      </c>
      <c r="AB225" s="10" t="str">
        <f ca="1">IF(COUNTIF(AA$5:AA225,AA225)=1,"-","Dup")</f>
        <v>-</v>
      </c>
      <c r="AC225" s="10"/>
      <c r="AD225" s="168" t="str">
        <f t="shared" ca="1" si="572"/>
        <v>-</v>
      </c>
      <c r="AE225" s="168" t="str">
        <f t="shared" ca="1" si="572"/>
        <v>-</v>
      </c>
      <c r="AF225" s="168" t="str">
        <f t="shared" ca="1" si="572"/>
        <v>-</v>
      </c>
      <c r="AG225" s="168" t="str">
        <f t="shared" ca="1" si="572"/>
        <v>-</v>
      </c>
      <c r="AH225" s="168" t="str">
        <f t="shared" ca="1" si="572"/>
        <v>-</v>
      </c>
      <c r="AI225" s="168" t="b">
        <f t="shared" ca="1" si="572"/>
        <v>1</v>
      </c>
      <c r="AJ225" s="10"/>
      <c r="AK225" s="166" t="b">
        <f t="shared" si="573"/>
        <v>0</v>
      </c>
      <c r="AL225" s="166">
        <f t="shared" si="573"/>
        <v>2</v>
      </c>
      <c r="AM225" s="166" t="b">
        <f t="shared" si="573"/>
        <v>0</v>
      </c>
      <c r="AN225" s="166" t="b">
        <f t="shared" si="573"/>
        <v>1</v>
      </c>
      <c r="AO225" s="166" t="b">
        <f t="shared" si="573"/>
        <v>0</v>
      </c>
      <c r="AP225" s="166" t="b">
        <f t="shared" si="573"/>
        <v>0</v>
      </c>
      <c r="AQ225" s="166">
        <f t="shared" ca="1" si="574"/>
        <v>0</v>
      </c>
      <c r="AR225" s="166" t="b">
        <f t="shared" si="639"/>
        <v>1</v>
      </c>
      <c r="AS225" s="166" t="b">
        <f t="shared" si="639"/>
        <v>1</v>
      </c>
      <c r="AT225" s="166">
        <f t="shared" si="639"/>
        <v>1</v>
      </c>
      <c r="AU225" s="166">
        <f t="shared" si="639"/>
        <v>5.0000000000000004E-6</v>
      </c>
      <c r="AV225" s="166" t="str">
        <f t="shared" si="639"/>
        <v>-</v>
      </c>
      <c r="AW225" s="10"/>
      <c r="AX225" s="166" t="b">
        <f t="shared" si="576"/>
        <v>1</v>
      </c>
      <c r="AY225" s="168" t="b">
        <f t="shared" ca="1" si="577"/>
        <v>1</v>
      </c>
      <c r="AZ225" s="168" t="b">
        <f t="shared" ca="1" si="577"/>
        <v>1</v>
      </c>
      <c r="BA225" s="167">
        <f t="shared" ca="1" si="578"/>
        <v>3210</v>
      </c>
      <c r="BB225" s="168" t="str">
        <f t="shared" ca="1" si="647"/>
        <v>-</v>
      </c>
      <c r="BC225" s="168" t="str">
        <f t="shared" ca="1" si="647"/>
        <v>-</v>
      </c>
      <c r="BD225" s="168" t="str">
        <f t="shared" ca="1" si="647"/>
        <v>-</v>
      </c>
      <c r="BE225" s="168" t="str">
        <f t="shared" ca="1" si="647"/>
        <v>-</v>
      </c>
      <c r="BF225" s="168" t="str">
        <f t="shared" ca="1" si="647"/>
        <v>-</v>
      </c>
      <c r="BG225" s="168">
        <f t="shared" ca="1" si="647"/>
        <v>1</v>
      </c>
      <c r="BH225" s="168">
        <f t="shared" ca="1" si="647"/>
        <v>1</v>
      </c>
      <c r="BI225" s="168" t="str">
        <f t="shared" ca="1" si="647"/>
        <v>-</v>
      </c>
      <c r="BJ225" s="168" t="str">
        <f t="shared" ca="1" si="647"/>
        <v>-</v>
      </c>
      <c r="BK225" s="10"/>
      <c r="BL225" s="168" t="str">
        <f t="shared" ca="1" si="647"/>
        <v>-</v>
      </c>
      <c r="BM225" s="168" t="str">
        <f t="shared" ca="1" si="647"/>
        <v>-</v>
      </c>
      <c r="BN225" s="168" t="str">
        <f t="shared" ca="1" si="647"/>
        <v>-</v>
      </c>
      <c r="BO225" s="168" t="str">
        <f t="shared" ca="1" si="647"/>
        <v>-</v>
      </c>
      <c r="BP225" s="168" t="str">
        <f t="shared" ca="1" si="647"/>
        <v>-</v>
      </c>
      <c r="BQ225" s="168" t="str">
        <f t="shared" ca="1" si="647"/>
        <v>-</v>
      </c>
      <c r="BR225" s="168" t="str">
        <f t="shared" ca="1" si="647"/>
        <v>-</v>
      </c>
      <c r="BS225" s="168" t="str">
        <f t="shared" ca="1" si="647"/>
        <v>-</v>
      </c>
      <c r="BT225" s="168" t="str">
        <f t="shared" ca="1" si="647"/>
        <v>-</v>
      </c>
      <c r="BU225" s="168" t="str">
        <f t="shared" ca="1" si="647"/>
        <v>-</v>
      </c>
      <c r="BV225" s="168" t="str">
        <f t="shared" ca="1" si="647"/>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645"/>
        <v>-</v>
      </c>
      <c r="CI225" s="168" t="str">
        <f t="shared" ca="1" si="645"/>
        <v>-</v>
      </c>
      <c r="CJ225" s="168" t="str">
        <f t="shared" ca="1" si="645"/>
        <v>-</v>
      </c>
      <c r="CK225" s="168" t="str">
        <f t="shared" ca="1" si="645"/>
        <v>-</v>
      </c>
      <c r="CL225" s="168" t="str">
        <f t="shared" ca="1" si="645"/>
        <v>-</v>
      </c>
      <c r="CM225" s="168" t="str">
        <f t="shared" ca="1" si="645"/>
        <v>-</v>
      </c>
      <c r="CN225" s="168" t="str">
        <f t="shared" ca="1" si="645"/>
        <v>-</v>
      </c>
      <c r="CO225" s="168" t="str">
        <f t="shared" ca="1" si="645"/>
        <v>-</v>
      </c>
      <c r="CP225" s="168">
        <f t="shared" ca="1" si="645"/>
        <v>1</v>
      </c>
      <c r="CQ225" s="168">
        <f t="shared" ca="1" si="645"/>
        <v>1</v>
      </c>
      <c r="CR225" s="168">
        <f t="shared" ca="1" si="645"/>
        <v>0</v>
      </c>
      <c r="CS225" s="168" t="str">
        <f t="shared" ca="1" si="645"/>
        <v>-</v>
      </c>
      <c r="CT225" s="168" t="str">
        <f t="shared" ca="1" si="645"/>
        <v>-</v>
      </c>
      <c r="CU225" s="168" t="str">
        <f t="shared" ca="1" si="645"/>
        <v>-</v>
      </c>
      <c r="CV225" s="168" t="str">
        <f t="shared" ca="1" si="645"/>
        <v>-</v>
      </c>
      <c r="CW225" s="168" t="str">
        <f t="shared" ca="1" si="645"/>
        <v>-</v>
      </c>
      <c r="CX225" s="168" t="str">
        <f t="shared" ca="1" si="645"/>
        <v>-</v>
      </c>
      <c r="CY225" s="168" t="str">
        <f t="shared" ca="1" si="645"/>
        <v>-</v>
      </c>
      <c r="CZ225" s="168">
        <f t="shared" ca="1" si="645"/>
        <v>0</v>
      </c>
      <c r="DA225" s="168" t="str">
        <f t="shared" ca="1" si="645"/>
        <v>-</v>
      </c>
      <c r="DB225" s="168" t="str">
        <f t="shared" ca="1" si="645"/>
        <v>-</v>
      </c>
      <c r="DC225" s="168" t="str">
        <f t="shared" ca="1" si="645"/>
        <v>-</v>
      </c>
      <c r="DD225" s="168" t="str">
        <f t="shared" ca="1" si="645"/>
        <v>-</v>
      </c>
      <c r="DE225" s="168" t="str">
        <f t="shared" ca="1" si="645"/>
        <v>-</v>
      </c>
      <c r="DF225" s="168">
        <f t="shared" ca="1" si="645"/>
        <v>0</v>
      </c>
      <c r="DG225" s="168">
        <f t="shared" ca="1" si="645"/>
        <v>0</v>
      </c>
      <c r="DH225" s="168">
        <f t="shared" ca="1" si="645"/>
        <v>0</v>
      </c>
      <c r="DI225" s="168">
        <f t="shared" ca="1" si="645"/>
        <v>0</v>
      </c>
      <c r="DJ225" s="168">
        <f t="shared" ca="1" si="645"/>
        <v>0</v>
      </c>
      <c r="DK225" s="168">
        <f t="shared" ca="1" si="645"/>
        <v>0</v>
      </c>
      <c r="DL225" s="168">
        <f t="shared" ca="1" si="645"/>
        <v>0</v>
      </c>
      <c r="DM225" s="168" t="str">
        <f t="shared" ca="1" si="645"/>
        <v>-</v>
      </c>
      <c r="DN225" s="168" t="str">
        <f t="shared" ca="1" si="645"/>
        <v>-</v>
      </c>
      <c r="DO225" s="168" t="str">
        <f t="shared" ca="1" si="645"/>
        <v>-</v>
      </c>
      <c r="DP225" s="168" t="str">
        <f t="shared" ca="1" si="645"/>
        <v>-</v>
      </c>
      <c r="DQ225" s="168" t="str">
        <f t="shared" ca="1" si="645"/>
        <v>-</v>
      </c>
      <c r="DR225" s="168" t="str">
        <f t="shared" ca="1" si="645"/>
        <v>-</v>
      </c>
      <c r="DS225" s="168" t="str">
        <f t="shared" ca="1" si="645"/>
        <v>-</v>
      </c>
      <c r="DT225" s="168" t="str">
        <f t="shared" ca="1" si="645"/>
        <v>-</v>
      </c>
      <c r="DU225" s="168" t="str">
        <f t="shared" ca="1" si="645"/>
        <v>-</v>
      </c>
      <c r="DV225" s="168" t="str">
        <f t="shared" ca="1" si="645"/>
        <v>-</v>
      </c>
      <c r="DW225" s="168" t="str">
        <f t="shared" ca="1" si="645"/>
        <v>-</v>
      </c>
      <c r="DX225" s="10"/>
      <c r="DY225" s="168">
        <f t="shared" ca="1" si="645"/>
        <v>1</v>
      </c>
      <c r="DZ225" s="168" t="str">
        <f t="shared" ca="1" si="645"/>
        <v>-</v>
      </c>
      <c r="EA225" s="168" t="str">
        <f t="shared" ca="1" si="645"/>
        <v>-</v>
      </c>
      <c r="EB225" s="168" t="str">
        <f t="shared" ca="1" si="645"/>
        <v>-</v>
      </c>
      <c r="EC225" s="168" t="str">
        <f t="shared" ca="1" si="581"/>
        <v>-</v>
      </c>
      <c r="ED225" s="168" t="b">
        <f t="shared" ca="1" si="581"/>
        <v>0</v>
      </c>
      <c r="EE225" s="168" t="str">
        <f t="shared" ca="1" si="581"/>
        <v>-</v>
      </c>
      <c r="EF225" s="168">
        <f t="shared" ca="1" si="581"/>
        <v>0</v>
      </c>
      <c r="EG225" s="168" t="str">
        <f t="shared" ca="1" si="581"/>
        <v>-</v>
      </c>
      <c r="EH225" s="166" cm="1">
        <f t="array" aca="1" ref="EH225" ca="1">INDEX(i.rev,$K225,EH$15)</f>
        <v>1</v>
      </c>
      <c r="EI225" s="168">
        <f t="shared" ca="1" si="648"/>
        <v>0</v>
      </c>
      <c r="EJ225" s="168">
        <f t="shared" ca="1" si="648"/>
        <v>1</v>
      </c>
      <c r="EK225" s="168">
        <f t="shared" ca="1" si="648"/>
        <v>0</v>
      </c>
      <c r="EL225" s="168">
        <f t="shared" ca="1" si="648"/>
        <v>1</v>
      </c>
      <c r="EM225" s="168">
        <f t="shared" ca="1" si="648"/>
        <v>1</v>
      </c>
      <c r="EN225" s="168">
        <f t="shared" ca="1" si="648"/>
        <v>1</v>
      </c>
      <c r="EO225" s="168">
        <f t="shared" ca="1" si="648"/>
        <v>0</v>
      </c>
      <c r="EP225" s="168">
        <f t="shared" ca="1" si="648"/>
        <v>0</v>
      </c>
      <c r="EQ225" s="168">
        <f t="shared" ca="1" si="648"/>
        <v>0</v>
      </c>
      <c r="ER225" s="168">
        <f t="shared" ca="1" si="648"/>
        <v>0</v>
      </c>
      <c r="ES225" s="168">
        <f t="shared" ca="1" si="648"/>
        <v>0</v>
      </c>
      <c r="ET225" s="168">
        <f t="shared" ca="1" si="648"/>
        <v>0</v>
      </c>
      <c r="EU225" s="168">
        <f t="shared" ca="1" si="648"/>
        <v>0</v>
      </c>
      <c r="EV225" s="168">
        <f t="shared" ca="1" si="648"/>
        <v>0</v>
      </c>
      <c r="EW225" s="168">
        <f t="shared" ca="1" si="648"/>
        <v>0</v>
      </c>
      <c r="EX225" s="168">
        <f t="shared" ca="1" si="648"/>
        <v>0</v>
      </c>
      <c r="EY225" s="166" cm="1">
        <f t="array" aca="1" ref="EY225" ca="1">INDEX(i.rev,$K225,EY$15)</f>
        <v>0</v>
      </c>
      <c r="EZ225" s="168">
        <f t="shared" ca="1" si="583"/>
        <v>0</v>
      </c>
      <c r="FA225" s="166" cm="1">
        <f t="array" aca="1" ref="FA225" ca="1">INDEX(i.rev,$K225,FA$15)</f>
        <v>1</v>
      </c>
      <c r="FB225" s="168">
        <f t="shared" ca="1" si="643"/>
        <v>0</v>
      </c>
      <c r="FC225" s="168">
        <f t="shared" ca="1" si="643"/>
        <v>0</v>
      </c>
      <c r="FD225" s="168">
        <f t="shared" ca="1" si="643"/>
        <v>0</v>
      </c>
      <c r="FE225" s="168">
        <f t="shared" ca="1" si="643"/>
        <v>0</v>
      </c>
      <c r="FF225" s="168">
        <f t="shared" ca="1" si="643"/>
        <v>0</v>
      </c>
      <c r="FG225" s="168">
        <f t="shared" ca="1" si="643"/>
        <v>0</v>
      </c>
      <c r="FH225" s="168">
        <f t="shared" ca="1" si="643"/>
        <v>0</v>
      </c>
      <c r="FI225" s="10"/>
      <c r="FJ225" s="168" t="str">
        <f t="shared" ca="1" si="643"/>
        <v>-</v>
      </c>
      <c r="FK225" s="168" t="str">
        <f t="shared" ca="1" si="643"/>
        <v>-</v>
      </c>
      <c r="FL225" s="168" t="str">
        <f t="shared" ca="1" si="643"/>
        <v>-</v>
      </c>
      <c r="FM225" s="168" t="str">
        <f t="shared" ca="1" si="643"/>
        <v>-</v>
      </c>
      <c r="FN225" s="168" t="str">
        <f t="shared" ca="1" si="643"/>
        <v>-</v>
      </c>
      <c r="FO225" s="166" t="b">
        <f t="shared" ca="1" si="586"/>
        <v>0</v>
      </c>
      <c r="FP225" s="166" t="b">
        <f t="shared" ca="1" si="586"/>
        <v>0</v>
      </c>
      <c r="FQ225" s="166" t="b">
        <f t="shared" ca="1" si="586"/>
        <v>1</v>
      </c>
      <c r="FR225" s="168">
        <f t="shared" ca="1" si="643"/>
        <v>0</v>
      </c>
      <c r="FS225" s="166">
        <f t="shared" ca="1" si="587"/>
        <v>1</v>
      </c>
      <c r="FT225" s="166">
        <f t="shared" ca="1" si="587"/>
        <v>1</v>
      </c>
      <c r="FU225" s="168" t="str">
        <f t="shared" ca="1" si="643"/>
        <v>-</v>
      </c>
      <c r="FV225" s="168" t="str">
        <f t="shared" ca="1" si="643"/>
        <v>-</v>
      </c>
      <c r="FW225" s="168" t="str">
        <f t="shared" ca="1" si="643"/>
        <v>-</v>
      </c>
      <c r="FX225" s="168" t="str">
        <f t="shared" ca="1" si="643"/>
        <v>-</v>
      </c>
      <c r="FY225" s="168" t="str">
        <f t="shared" ca="1" si="643"/>
        <v>-</v>
      </c>
      <c r="FZ225" s="168" t="str">
        <f t="shared" ca="1" si="643"/>
        <v>-</v>
      </c>
      <c r="GA225" s="168" t="str">
        <f t="shared" ca="1" si="643"/>
        <v>-</v>
      </c>
      <c r="GB225" s="168" t="str">
        <f t="shared" ca="1" si="643"/>
        <v>-</v>
      </c>
      <c r="GC225" s="168" t="str">
        <f t="shared" ca="1" si="643"/>
        <v>-</v>
      </c>
      <c r="GD225" s="168" t="b">
        <f t="shared" ca="1" si="643"/>
        <v>1</v>
      </c>
      <c r="GE225" s="168" t="str">
        <f t="shared" ca="1" si="643"/>
        <v>-</v>
      </c>
      <c r="GF225" s="168" t="str">
        <f t="shared" ca="1" si="643"/>
        <v>-</v>
      </c>
      <c r="GG225" s="168" t="str">
        <f t="shared" ca="1" si="643"/>
        <v>-</v>
      </c>
      <c r="GH225" s="168" t="str">
        <f t="shared" ca="1" si="588"/>
        <v>-</v>
      </c>
      <c r="GI225" s="168" t="str">
        <f t="shared" ca="1" si="588"/>
        <v>-</v>
      </c>
      <c r="GJ225" s="168" t="str">
        <f t="shared" ca="1" si="588"/>
        <v>-</v>
      </c>
      <c r="GK225" s="168" t="str">
        <f t="shared" ca="1" si="588"/>
        <v>-</v>
      </c>
      <c r="GL225" s="168" t="str">
        <f t="shared" ca="1" si="588"/>
        <v>-</v>
      </c>
      <c r="GM225" s="168" t="str">
        <f t="shared" ca="1" si="588"/>
        <v>-</v>
      </c>
      <c r="GN225" s="168" t="str">
        <f t="shared" ca="1" si="588"/>
        <v>-</v>
      </c>
      <c r="GO225" s="168" t="str">
        <f t="shared" ca="1" si="588"/>
        <v>-</v>
      </c>
      <c r="GP225" s="168" t="str">
        <f t="shared" ca="1" si="588"/>
        <v>-</v>
      </c>
      <c r="GQ225" s="168" t="str">
        <f t="shared" ca="1" si="588"/>
        <v>-</v>
      </c>
      <c r="GR225" s="168" t="str">
        <f t="shared" ca="1" si="588"/>
        <v>-</v>
      </c>
      <c r="GS225" s="168">
        <f t="shared" ca="1" si="588"/>
        <v>500</v>
      </c>
      <c r="GT225" s="168">
        <f t="shared" ca="1" si="588"/>
        <v>500</v>
      </c>
      <c r="GU225" s="168" t="str">
        <f t="shared" ca="1" si="588"/>
        <v>-</v>
      </c>
      <c r="GV225" s="168" t="str">
        <f t="shared" ca="1" si="588"/>
        <v>-</v>
      </c>
      <c r="GW225" s="168" t="str">
        <f t="shared" ca="1" si="588"/>
        <v>-</v>
      </c>
      <c r="GX225" s="168" t="str">
        <f t="shared" ca="1" si="649"/>
        <v>-</v>
      </c>
      <c r="GY225" s="168" t="str">
        <f t="shared" ca="1" si="649"/>
        <v>-</v>
      </c>
      <c r="GZ225" s="168" t="str">
        <f t="shared" ca="1" si="649"/>
        <v>-</v>
      </c>
      <c r="HA225" s="168" t="str">
        <f t="shared" ca="1" si="649"/>
        <v>-</v>
      </c>
      <c r="HB225" s="168" t="str">
        <f t="shared" ca="1" si="649"/>
        <v>-</v>
      </c>
      <c r="HC225" s="168" t="str">
        <f t="shared" ca="1" si="649"/>
        <v>-</v>
      </c>
      <c r="HD225" s="168" t="str">
        <f t="shared" ca="1" si="649"/>
        <v>-</v>
      </c>
      <c r="HE225" s="168" t="str">
        <f t="shared" ca="1" si="649"/>
        <v>-</v>
      </c>
      <c r="HF225" s="168" t="str">
        <f t="shared" ca="1" si="649"/>
        <v>-</v>
      </c>
      <c r="HG225" s="168" t="str">
        <f t="shared" ca="1" si="649"/>
        <v>-</v>
      </c>
      <c r="HH225" s="168" t="str">
        <f t="shared" ca="1" si="649"/>
        <v>-</v>
      </c>
      <c r="HI225" s="168" t="str">
        <f t="shared" ca="1" si="649"/>
        <v>-</v>
      </c>
      <c r="HJ225" s="168" t="str">
        <f t="shared" ca="1" si="649"/>
        <v>-</v>
      </c>
      <c r="HK225" s="168" t="str">
        <f t="shared" ca="1" si="649"/>
        <v>-</v>
      </c>
      <c r="HL225" s="168" t="str">
        <f t="shared" ca="1" si="649"/>
        <v>-</v>
      </c>
      <c r="HM225" s="168" t="str">
        <f t="shared" ca="1" si="649"/>
        <v>-</v>
      </c>
      <c r="HN225" s="168" t="str">
        <f t="shared" ca="1" si="649"/>
        <v>-</v>
      </c>
      <c r="HO225" s="168" t="str">
        <f t="shared" ca="1" si="649"/>
        <v>-</v>
      </c>
      <c r="HP225" s="168" t="str">
        <f t="shared" ca="1" si="649"/>
        <v>-</v>
      </c>
      <c r="HQ225" s="168" t="str">
        <f t="shared" ca="1" si="649"/>
        <v>-</v>
      </c>
      <c r="HR225" s="168" t="str">
        <f t="shared" ca="1" si="649"/>
        <v>-</v>
      </c>
      <c r="HS225" s="168" t="str">
        <f t="shared" ca="1" si="649"/>
        <v>-</v>
      </c>
      <c r="HT225" s="168" t="str">
        <f t="shared" ca="1" si="649"/>
        <v>-</v>
      </c>
      <c r="HU225" s="168" t="str">
        <f t="shared" ca="1" si="649"/>
        <v>-</v>
      </c>
      <c r="HV225" s="168" t="str">
        <f t="shared" ca="1" si="649"/>
        <v>-</v>
      </c>
      <c r="HW225" s="168" t="str">
        <f t="shared" ca="1" si="649"/>
        <v>-</v>
      </c>
      <c r="HX225" s="168" t="str">
        <f t="shared" ca="1" si="649"/>
        <v>-</v>
      </c>
      <c r="HY225" s="168" t="str">
        <f t="shared" ca="1" si="649"/>
        <v>-</v>
      </c>
      <c r="HZ225" s="168" t="str">
        <f t="shared" ca="1" si="649"/>
        <v>-</v>
      </c>
      <c r="IA225" s="168" t="str">
        <f t="shared" ca="1" si="649"/>
        <v>-</v>
      </c>
      <c r="IB225" s="168" t="str">
        <f t="shared" ca="1" si="649"/>
        <v>-</v>
      </c>
      <c r="IC225" s="168" t="str">
        <f t="shared" ca="1" si="649"/>
        <v>-</v>
      </c>
      <c r="ID225" s="168" t="str">
        <f t="shared" ca="1" si="649"/>
        <v>-</v>
      </c>
      <c r="IE225" s="168" t="str">
        <f t="shared" ca="1" si="649"/>
        <v>-</v>
      </c>
      <c r="IF225" s="168" t="str">
        <f t="shared" ca="1" si="649"/>
        <v>-</v>
      </c>
      <c r="IG225" s="168" t="str">
        <f t="shared" ca="1" si="649"/>
        <v>-</v>
      </c>
      <c r="IH225" s="168" t="str">
        <f t="shared" ca="1" si="649"/>
        <v>-</v>
      </c>
      <c r="II225" s="168" t="str">
        <f t="shared" ca="1" si="649"/>
        <v>-</v>
      </c>
      <c r="IJ225" s="168" t="str">
        <f t="shared" ca="1" si="649"/>
        <v>-</v>
      </c>
      <c r="IK225" s="168" t="str">
        <f t="shared" ca="1" si="649"/>
        <v>-</v>
      </c>
      <c r="IL225" s="168" t="str">
        <f t="shared" ca="1" si="649"/>
        <v>-</v>
      </c>
      <c r="IM225" s="168" t="str">
        <f t="shared" ca="1" si="649"/>
        <v>-</v>
      </c>
      <c r="IN225" s="168" t="str">
        <f t="shared" ca="1" si="649"/>
        <v>-</v>
      </c>
      <c r="IO225" s="168" t="str">
        <f t="shared" ca="1" si="649"/>
        <v>-</v>
      </c>
      <c r="IP225" s="168" t="str">
        <f t="shared" ca="1" si="591"/>
        <v>-</v>
      </c>
      <c r="IQ225" s="168" t="str">
        <f t="shared" ca="1" si="591"/>
        <v>-</v>
      </c>
      <c r="IR225" s="168" t="str">
        <f t="shared" ca="1" si="591"/>
        <v>-</v>
      </c>
      <c r="IS225" s="168" t="str">
        <f t="shared" ca="1" si="591"/>
        <v>-</v>
      </c>
      <c r="IT225" s="168" t="str">
        <f t="shared" ca="1" si="591"/>
        <v>-</v>
      </c>
      <c r="IU225" s="168" t="str">
        <f t="shared" ref="IU225:IY225" ca="1" si="651">OFFSET(IU$5,$B225,0)</f>
        <v>-</v>
      </c>
      <c r="IV225" s="168" t="str">
        <f t="shared" ca="1" si="651"/>
        <v>-</v>
      </c>
      <c r="IW225" s="168" t="str">
        <f t="shared" ca="1" si="651"/>
        <v>-</v>
      </c>
      <c r="IX225" s="168" t="str">
        <f t="shared" ca="1" si="651"/>
        <v>-</v>
      </c>
      <c r="IY225" s="168" t="str">
        <f t="shared" ca="1" si="651"/>
        <v>-</v>
      </c>
      <c r="IZ225" s="10"/>
      <c r="JA225" s="166">
        <f t="shared" ca="1" si="592"/>
        <v>4.4999999999999998E-2</v>
      </c>
      <c r="JB225" s="166">
        <f t="shared" ca="1" si="593"/>
        <v>4.4999999999999998E-2</v>
      </c>
      <c r="JC225" s="168">
        <f t="shared" ca="1" si="650"/>
        <v>1</v>
      </c>
      <c r="JD225" s="168">
        <f t="shared" ca="1" si="650"/>
        <v>0</v>
      </c>
      <c r="JE225" s="168">
        <f t="shared" ca="1" si="650"/>
        <v>1</v>
      </c>
      <c r="JF225" s="168">
        <f t="shared" ca="1" si="650"/>
        <v>1</v>
      </c>
      <c r="JG225" s="168">
        <f t="shared" ca="1" si="650"/>
        <v>0</v>
      </c>
      <c r="JH225" s="168">
        <f t="shared" ca="1" si="650"/>
        <v>70</v>
      </c>
      <c r="JI225" s="168">
        <f t="shared" ca="1" si="650"/>
        <v>50</v>
      </c>
      <c r="JJ225" s="168">
        <f t="shared" ca="1" si="650"/>
        <v>70</v>
      </c>
      <c r="JK225" s="168">
        <f t="shared" ca="1" si="650"/>
        <v>50</v>
      </c>
      <c r="JL225" s="166">
        <f t="shared" si="595"/>
        <v>0.7</v>
      </c>
      <c r="JM225" s="166">
        <f t="shared" si="596"/>
        <v>0.7</v>
      </c>
      <c r="JN225" s="166">
        <f t="shared" si="597"/>
        <v>0.7</v>
      </c>
      <c r="JO225" s="166">
        <f t="shared" ca="1" si="598"/>
        <v>1</v>
      </c>
      <c r="JP225" s="166">
        <f t="shared" ca="1" si="598"/>
        <v>1</v>
      </c>
      <c r="JQ225" s="168">
        <f t="shared" ca="1" si="650"/>
        <v>1</v>
      </c>
      <c r="JR225" s="10"/>
      <c r="JS225" s="168">
        <f t="shared" ca="1" si="650"/>
        <v>1</v>
      </c>
      <c r="JT225" s="166">
        <f t="shared" ca="1" si="599"/>
        <v>1</v>
      </c>
      <c r="JU225" s="168">
        <f t="shared" ca="1" si="650"/>
        <v>1</v>
      </c>
      <c r="JV225" s="168">
        <f t="shared" ca="1" si="650"/>
        <v>1</v>
      </c>
      <c r="JW225" s="168">
        <f t="shared" ca="1" si="650"/>
        <v>1</v>
      </c>
      <c r="JX225" s="168">
        <f t="shared" ca="1" si="650"/>
        <v>1</v>
      </c>
      <c r="JY225" s="168">
        <f t="shared" ca="1" si="650"/>
        <v>1</v>
      </c>
      <c r="JZ225" s="168">
        <f t="shared" ca="1" si="650"/>
        <v>1</v>
      </c>
      <c r="KA225" s="166">
        <f t="shared" ca="1" si="602"/>
        <v>1</v>
      </c>
      <c r="KB225" s="166">
        <f t="shared" ca="1" si="603"/>
        <v>1</v>
      </c>
      <c r="KC225" s="166">
        <f t="shared" ca="1" si="604"/>
        <v>1</v>
      </c>
      <c r="KD225" s="166">
        <f t="shared" ca="1" si="605"/>
        <v>500000</v>
      </c>
      <c r="KE225" s="168" t="str">
        <f t="shared" ca="1" si="606"/>
        <v>-</v>
      </c>
      <c r="KF225" s="166" t="str">
        <f t="shared" ca="1" si="607"/>
        <v>-</v>
      </c>
      <c r="KG225" s="166" t="str">
        <f t="shared" ca="1" si="608"/>
        <v>-</v>
      </c>
      <c r="KH225" s="166" t="b">
        <f t="shared" ca="1" si="609"/>
        <v>0</v>
      </c>
      <c r="KI225" s="168">
        <f t="shared" ca="1" si="650"/>
        <v>0</v>
      </c>
      <c r="KJ225" s="27">
        <v>0</v>
      </c>
    </row>
    <row r="226" spans="1:296" s="148" customFormat="1" outlineLevel="1">
      <c r="A226" s="126">
        <f t="shared" si="13"/>
        <v>221</v>
      </c>
      <c r="B226" s="126">
        <f t="shared" si="610"/>
        <v>13</v>
      </c>
      <c r="C226" s="148">
        <f t="shared" si="616"/>
        <v>1002</v>
      </c>
      <c r="D226" s="148" t="s">
        <v>884</v>
      </c>
      <c r="E226" s="148" t="b">
        <f t="shared" si="611"/>
        <v>0</v>
      </c>
      <c r="F226" s="148" t="b">
        <v>0</v>
      </c>
      <c r="G226" s="148" t="b">
        <f t="shared" si="612"/>
        <v>0</v>
      </c>
      <c r="H226" s="144">
        <f t="shared" ca="1" si="646"/>
        <v>3</v>
      </c>
      <c r="I226" s="32">
        <v>3</v>
      </c>
      <c r="J226" s="32">
        <v>4</v>
      </c>
      <c r="K226" s="144">
        <f t="shared" ca="1" si="646"/>
        <v>1</v>
      </c>
      <c r="L226" s="144">
        <f t="shared" ca="1" si="646"/>
        <v>1</v>
      </c>
      <c r="M226" s="144">
        <f t="shared" ca="1" si="646"/>
        <v>2</v>
      </c>
      <c r="N226" s="144">
        <f t="shared" ca="1" si="646"/>
        <v>1</v>
      </c>
      <c r="O226" s="144">
        <f t="shared" ca="1" si="646"/>
        <v>1</v>
      </c>
      <c r="P226" s="144">
        <f t="shared" ca="1" si="646"/>
        <v>1</v>
      </c>
      <c r="Q226" s="144">
        <f t="shared" ca="1" si="646"/>
        <v>1</v>
      </c>
      <c r="R226" s="144">
        <f t="shared" ca="1" si="646"/>
        <v>2</v>
      </c>
      <c r="S226" s="144">
        <f t="shared" ca="1" si="646"/>
        <v>1</v>
      </c>
      <c r="T226" s="144">
        <f t="shared" ca="1" si="646"/>
        <v>1</v>
      </c>
      <c r="U226" s="144">
        <f t="shared" ca="1" si="646"/>
        <v>1</v>
      </c>
      <c r="V226" s="32">
        <v>1</v>
      </c>
      <c r="W226" s="32">
        <v>1</v>
      </c>
      <c r="X226" s="32">
        <v>1</v>
      </c>
      <c r="Y226" s="144">
        <f t="shared" ca="1" si="646"/>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00026 Price SQ RiskCRRA-low Overdraw500000 CropgrazeFALSE (F33N11)</v>
      </c>
      <c r="AB226" s="10" t="str">
        <f ca="1">IF(COUNTIF(AA$5:AA226,AA226)=1,"-","Dup")</f>
        <v>-</v>
      </c>
      <c r="AC226" s="10"/>
      <c r="AD226" s="168" t="str">
        <f t="shared" ca="1" si="572"/>
        <v>-</v>
      </c>
      <c r="AE226" s="168" t="str">
        <f t="shared" ca="1" si="572"/>
        <v>-</v>
      </c>
      <c r="AF226" s="168" t="str">
        <f t="shared" ca="1" si="572"/>
        <v>-</v>
      </c>
      <c r="AG226" s="168" t="str">
        <f t="shared" ca="1" si="572"/>
        <v>-</v>
      </c>
      <c r="AH226" s="168" t="str">
        <f t="shared" ca="1" si="572"/>
        <v>-</v>
      </c>
      <c r="AI226" s="168" t="b">
        <f t="shared" ca="1" si="572"/>
        <v>1</v>
      </c>
      <c r="AJ226" s="10"/>
      <c r="AK226" s="166" t="b">
        <f t="shared" si="573"/>
        <v>0</v>
      </c>
      <c r="AL226" s="166">
        <f t="shared" si="573"/>
        <v>2</v>
      </c>
      <c r="AM226" s="166" t="b">
        <f t="shared" si="573"/>
        <v>0</v>
      </c>
      <c r="AN226" s="166" t="b">
        <f t="shared" si="573"/>
        <v>1</v>
      </c>
      <c r="AO226" s="166" t="b">
        <f t="shared" si="573"/>
        <v>0</v>
      </c>
      <c r="AP226" s="166" t="b">
        <f t="shared" si="573"/>
        <v>0</v>
      </c>
      <c r="AQ226" s="166">
        <f t="shared" ca="1" si="574"/>
        <v>0</v>
      </c>
      <c r="AR226" s="166" t="b">
        <f t="shared" si="639"/>
        <v>1</v>
      </c>
      <c r="AS226" s="166" t="b">
        <f t="shared" si="639"/>
        <v>1</v>
      </c>
      <c r="AT226" s="166">
        <f t="shared" si="639"/>
        <v>2</v>
      </c>
      <c r="AU226" s="166" t="str">
        <f t="shared" si="639"/>
        <v>-</v>
      </c>
      <c r="AV226" s="166">
        <f t="shared" si="639"/>
        <v>0.3</v>
      </c>
      <c r="AW226" s="10"/>
      <c r="AX226" s="166" t="b">
        <f t="shared" si="576"/>
        <v>1</v>
      </c>
      <c r="AY226" s="168" t="b">
        <f t="shared" ca="1" si="577"/>
        <v>1</v>
      </c>
      <c r="AZ226" s="168" t="b">
        <f t="shared" ca="1" si="577"/>
        <v>1</v>
      </c>
      <c r="BA226" s="167">
        <f t="shared" ca="1" si="578"/>
        <v>3210</v>
      </c>
      <c r="BB226" s="168" t="str">
        <f t="shared" ca="1" si="647"/>
        <v>-</v>
      </c>
      <c r="BC226" s="168" t="str">
        <f t="shared" ca="1" si="647"/>
        <v>-</v>
      </c>
      <c r="BD226" s="168" t="str">
        <f t="shared" ca="1" si="647"/>
        <v>-</v>
      </c>
      <c r="BE226" s="168" t="str">
        <f t="shared" ca="1" si="647"/>
        <v>-</v>
      </c>
      <c r="BF226" s="168" t="str">
        <f t="shared" ca="1" si="647"/>
        <v>-</v>
      </c>
      <c r="BG226" s="168">
        <f t="shared" ca="1" si="647"/>
        <v>1</v>
      </c>
      <c r="BH226" s="168">
        <f t="shared" ca="1" si="647"/>
        <v>1</v>
      </c>
      <c r="BI226" s="168" t="str">
        <f t="shared" ca="1" si="647"/>
        <v>-</v>
      </c>
      <c r="BJ226" s="168" t="str">
        <f t="shared" ca="1" si="647"/>
        <v>-</v>
      </c>
      <c r="BK226" s="10"/>
      <c r="BL226" s="168" t="str">
        <f t="shared" ca="1" si="647"/>
        <v>-</v>
      </c>
      <c r="BM226" s="168" t="str">
        <f t="shared" ca="1" si="647"/>
        <v>-</v>
      </c>
      <c r="BN226" s="168" t="str">
        <f t="shared" ca="1" si="647"/>
        <v>-</v>
      </c>
      <c r="BO226" s="168" t="str">
        <f t="shared" ca="1" si="647"/>
        <v>-</v>
      </c>
      <c r="BP226" s="168" t="str">
        <f t="shared" ca="1" si="647"/>
        <v>-</v>
      </c>
      <c r="BQ226" s="168" t="str">
        <f t="shared" ca="1" si="647"/>
        <v>-</v>
      </c>
      <c r="BR226" s="168" t="str">
        <f t="shared" ca="1" si="647"/>
        <v>-</v>
      </c>
      <c r="BS226" s="168" t="str">
        <f t="shared" ca="1" si="647"/>
        <v>-</v>
      </c>
      <c r="BT226" s="168" t="str">
        <f t="shared" ca="1" si="647"/>
        <v>-</v>
      </c>
      <c r="BU226" s="168" t="str">
        <f t="shared" ca="1" si="647"/>
        <v>-</v>
      </c>
      <c r="BV226" s="168" t="str">
        <f t="shared" ca="1" si="647"/>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45"/>
        <v>-</v>
      </c>
      <c r="CI226" s="168" t="str">
        <f t="shared" ca="1" si="645"/>
        <v>-</v>
      </c>
      <c r="CJ226" s="168" t="str">
        <f t="shared" ca="1" si="645"/>
        <v>-</v>
      </c>
      <c r="CK226" s="168" t="str">
        <f t="shared" ca="1" si="645"/>
        <v>-</v>
      </c>
      <c r="CL226" s="168" t="str">
        <f t="shared" ca="1" si="645"/>
        <v>-</v>
      </c>
      <c r="CM226" s="168" t="str">
        <f t="shared" ca="1" si="645"/>
        <v>-</v>
      </c>
      <c r="CN226" s="168" t="str">
        <f t="shared" ca="1" si="645"/>
        <v>-</v>
      </c>
      <c r="CO226" s="168" t="str">
        <f t="shared" ca="1" si="645"/>
        <v>-</v>
      </c>
      <c r="CP226" s="168">
        <f t="shared" ca="1" si="645"/>
        <v>1</v>
      </c>
      <c r="CQ226" s="168">
        <f t="shared" ca="1" si="645"/>
        <v>1</v>
      </c>
      <c r="CR226" s="168">
        <f t="shared" ca="1" si="645"/>
        <v>0</v>
      </c>
      <c r="CS226" s="168" t="str">
        <f t="shared" ca="1" si="645"/>
        <v>-</v>
      </c>
      <c r="CT226" s="168" t="str">
        <f t="shared" ca="1" si="645"/>
        <v>-</v>
      </c>
      <c r="CU226" s="168" t="str">
        <f t="shared" ca="1" si="645"/>
        <v>-</v>
      </c>
      <c r="CV226" s="168" t="str">
        <f t="shared" ca="1" si="645"/>
        <v>-</v>
      </c>
      <c r="CW226" s="168" t="str">
        <f t="shared" ca="1" si="645"/>
        <v>-</v>
      </c>
      <c r="CX226" s="168" t="str">
        <f t="shared" ca="1" si="645"/>
        <v>-</v>
      </c>
      <c r="CY226" s="168" t="str">
        <f t="shared" ca="1" si="645"/>
        <v>-</v>
      </c>
      <c r="CZ226" s="168">
        <f t="shared" ca="1" si="645"/>
        <v>0</v>
      </c>
      <c r="DA226" s="168" t="str">
        <f t="shared" ca="1" si="645"/>
        <v>-</v>
      </c>
      <c r="DB226" s="168" t="str">
        <f t="shared" ca="1" si="645"/>
        <v>-</v>
      </c>
      <c r="DC226" s="168" t="str">
        <f t="shared" ca="1" si="645"/>
        <v>-</v>
      </c>
      <c r="DD226" s="168" t="str">
        <f t="shared" ca="1" si="645"/>
        <v>-</v>
      </c>
      <c r="DE226" s="168" t="str">
        <f t="shared" ca="1" si="645"/>
        <v>-</v>
      </c>
      <c r="DF226" s="168">
        <f t="shared" ca="1" si="645"/>
        <v>0</v>
      </c>
      <c r="DG226" s="168">
        <f t="shared" ca="1" si="645"/>
        <v>0</v>
      </c>
      <c r="DH226" s="168">
        <f t="shared" ca="1" si="645"/>
        <v>0</v>
      </c>
      <c r="DI226" s="168">
        <f t="shared" ca="1" si="645"/>
        <v>0</v>
      </c>
      <c r="DJ226" s="168">
        <f t="shared" ca="1" si="645"/>
        <v>0</v>
      </c>
      <c r="DK226" s="168">
        <f t="shared" ca="1" si="645"/>
        <v>0</v>
      </c>
      <c r="DL226" s="168">
        <f t="shared" ca="1" si="645"/>
        <v>0</v>
      </c>
      <c r="DM226" s="168" t="str">
        <f t="shared" ca="1" si="645"/>
        <v>-</v>
      </c>
      <c r="DN226" s="168" t="str">
        <f t="shared" ca="1" si="645"/>
        <v>-</v>
      </c>
      <c r="DO226" s="168" t="str">
        <f t="shared" ca="1" si="645"/>
        <v>-</v>
      </c>
      <c r="DP226" s="168" t="str">
        <f t="shared" ca="1" si="645"/>
        <v>-</v>
      </c>
      <c r="DQ226" s="168" t="str">
        <f t="shared" ca="1" si="645"/>
        <v>-</v>
      </c>
      <c r="DR226" s="168" t="str">
        <f t="shared" ca="1" si="645"/>
        <v>-</v>
      </c>
      <c r="DS226" s="168" t="str">
        <f t="shared" ca="1" si="645"/>
        <v>-</v>
      </c>
      <c r="DT226" s="168" t="str">
        <f t="shared" ca="1" si="645"/>
        <v>-</v>
      </c>
      <c r="DU226" s="168" t="str">
        <f t="shared" ca="1" si="645"/>
        <v>-</v>
      </c>
      <c r="DV226" s="168" t="str">
        <f t="shared" ca="1" si="645"/>
        <v>-</v>
      </c>
      <c r="DW226" s="168" t="str">
        <f t="shared" ca="1" si="645"/>
        <v>-</v>
      </c>
      <c r="DX226" s="10"/>
      <c r="DY226" s="168">
        <f t="shared" ca="1" si="645"/>
        <v>1</v>
      </c>
      <c r="DZ226" s="168" t="str">
        <f t="shared" ca="1" si="645"/>
        <v>-</v>
      </c>
      <c r="EA226" s="168" t="str">
        <f t="shared" ca="1" si="645"/>
        <v>-</v>
      </c>
      <c r="EB226" s="168" t="str">
        <f t="shared" ca="1" si="645"/>
        <v>-</v>
      </c>
      <c r="EC226" s="168" t="str">
        <f t="shared" ca="1" si="581"/>
        <v>-</v>
      </c>
      <c r="ED226" s="168" t="b">
        <f t="shared" ca="1" si="581"/>
        <v>0</v>
      </c>
      <c r="EE226" s="168" t="str">
        <f t="shared" ca="1" si="581"/>
        <v>-</v>
      </c>
      <c r="EF226" s="168">
        <f t="shared" ca="1" si="581"/>
        <v>0</v>
      </c>
      <c r="EG226" s="168" t="str">
        <f t="shared" ca="1" si="581"/>
        <v>-</v>
      </c>
      <c r="EH226" s="166" cm="1">
        <f t="array" aca="1" ref="EH226" ca="1">INDEX(i.rev,$K226,EH$15)</f>
        <v>1</v>
      </c>
      <c r="EI226" s="168">
        <f t="shared" ca="1" si="648"/>
        <v>0</v>
      </c>
      <c r="EJ226" s="168">
        <f t="shared" ca="1" si="648"/>
        <v>1</v>
      </c>
      <c r="EK226" s="168">
        <f t="shared" ca="1" si="648"/>
        <v>0</v>
      </c>
      <c r="EL226" s="168">
        <f t="shared" ca="1" si="648"/>
        <v>1</v>
      </c>
      <c r="EM226" s="168">
        <f t="shared" ca="1" si="648"/>
        <v>1</v>
      </c>
      <c r="EN226" s="168">
        <f t="shared" ca="1" si="648"/>
        <v>1</v>
      </c>
      <c r="EO226" s="168">
        <f t="shared" ca="1" si="648"/>
        <v>0</v>
      </c>
      <c r="EP226" s="168">
        <f t="shared" ca="1" si="648"/>
        <v>0</v>
      </c>
      <c r="EQ226" s="168">
        <f t="shared" ca="1" si="648"/>
        <v>0</v>
      </c>
      <c r="ER226" s="168">
        <f t="shared" ca="1" si="648"/>
        <v>0</v>
      </c>
      <c r="ES226" s="168">
        <f t="shared" ca="1" si="648"/>
        <v>0</v>
      </c>
      <c r="ET226" s="168">
        <f t="shared" ca="1" si="648"/>
        <v>0</v>
      </c>
      <c r="EU226" s="168">
        <f t="shared" ca="1" si="648"/>
        <v>0</v>
      </c>
      <c r="EV226" s="168">
        <f t="shared" ca="1" si="648"/>
        <v>0</v>
      </c>
      <c r="EW226" s="168">
        <f t="shared" ca="1" si="648"/>
        <v>0</v>
      </c>
      <c r="EX226" s="168">
        <f t="shared" ca="1" si="648"/>
        <v>0</v>
      </c>
      <c r="EY226" s="166" cm="1">
        <f t="array" aca="1" ref="EY226" ca="1">INDEX(i.rev,$K226,EY$15)</f>
        <v>0</v>
      </c>
      <c r="EZ226" s="168">
        <f t="shared" ca="1" si="583"/>
        <v>0</v>
      </c>
      <c r="FA226" s="166" cm="1">
        <f t="array" aca="1" ref="FA226" ca="1">INDEX(i.rev,$K226,FA$15)</f>
        <v>1</v>
      </c>
      <c r="FB226" s="168">
        <f t="shared" ca="1" si="643"/>
        <v>0</v>
      </c>
      <c r="FC226" s="168">
        <f t="shared" ca="1" si="643"/>
        <v>0</v>
      </c>
      <c r="FD226" s="168">
        <f t="shared" ca="1" si="643"/>
        <v>0</v>
      </c>
      <c r="FE226" s="168">
        <f t="shared" ca="1" si="643"/>
        <v>0</v>
      </c>
      <c r="FF226" s="168">
        <f t="shared" ca="1" si="643"/>
        <v>0</v>
      </c>
      <c r="FG226" s="168">
        <f t="shared" ca="1" si="643"/>
        <v>0</v>
      </c>
      <c r="FH226" s="168">
        <f t="shared" ca="1" si="643"/>
        <v>0</v>
      </c>
      <c r="FI226" s="10"/>
      <c r="FJ226" s="168" t="str">
        <f t="shared" ca="1" si="643"/>
        <v>-</v>
      </c>
      <c r="FK226" s="168" t="str">
        <f t="shared" ca="1" si="643"/>
        <v>-</v>
      </c>
      <c r="FL226" s="168" t="str">
        <f t="shared" ca="1" si="643"/>
        <v>-</v>
      </c>
      <c r="FM226" s="168" t="str">
        <f t="shared" ca="1" si="643"/>
        <v>-</v>
      </c>
      <c r="FN226" s="168" t="str">
        <f t="shared" ca="1" si="643"/>
        <v>-</v>
      </c>
      <c r="FO226" s="166" t="b">
        <f t="shared" ca="1" si="586"/>
        <v>0</v>
      </c>
      <c r="FP226" s="166" t="b">
        <f t="shared" ca="1" si="586"/>
        <v>0</v>
      </c>
      <c r="FQ226" s="166" t="b">
        <f t="shared" ca="1" si="586"/>
        <v>1</v>
      </c>
      <c r="FR226" s="168">
        <f t="shared" ca="1" si="643"/>
        <v>0</v>
      </c>
      <c r="FS226" s="166">
        <f t="shared" ca="1" si="587"/>
        <v>1</v>
      </c>
      <c r="FT226" s="166">
        <f t="shared" ca="1" si="587"/>
        <v>1</v>
      </c>
      <c r="FU226" s="168" t="str">
        <f t="shared" ca="1" si="643"/>
        <v>-</v>
      </c>
      <c r="FV226" s="168" t="str">
        <f t="shared" ca="1" si="643"/>
        <v>-</v>
      </c>
      <c r="FW226" s="168" t="str">
        <f t="shared" ca="1" si="643"/>
        <v>-</v>
      </c>
      <c r="FX226" s="168" t="str">
        <f t="shared" ca="1" si="643"/>
        <v>-</v>
      </c>
      <c r="FY226" s="168" t="str">
        <f t="shared" ca="1" si="643"/>
        <v>-</v>
      </c>
      <c r="FZ226" s="168" t="str">
        <f t="shared" ca="1" si="643"/>
        <v>-</v>
      </c>
      <c r="GA226" s="168" t="str">
        <f t="shared" ca="1" si="643"/>
        <v>-</v>
      </c>
      <c r="GB226" s="168" t="str">
        <f t="shared" ca="1" si="643"/>
        <v>-</v>
      </c>
      <c r="GC226" s="168" t="str">
        <f t="shared" ca="1" si="643"/>
        <v>-</v>
      </c>
      <c r="GD226" s="168" t="b">
        <f t="shared" ca="1" si="643"/>
        <v>1</v>
      </c>
      <c r="GE226" s="168" t="str">
        <f t="shared" ca="1" si="643"/>
        <v>-</v>
      </c>
      <c r="GF226" s="168" t="str">
        <f t="shared" ca="1" si="643"/>
        <v>-</v>
      </c>
      <c r="GG226" s="168" t="str">
        <f t="shared" ca="1" si="643"/>
        <v>-</v>
      </c>
      <c r="GH226" s="168" t="str">
        <f t="shared" ca="1" si="588"/>
        <v>-</v>
      </c>
      <c r="GI226" s="168" t="str">
        <f t="shared" ca="1" si="588"/>
        <v>-</v>
      </c>
      <c r="GJ226" s="168" t="str">
        <f t="shared" ca="1" si="588"/>
        <v>-</v>
      </c>
      <c r="GK226" s="168" t="str">
        <f t="shared" ca="1" si="588"/>
        <v>-</v>
      </c>
      <c r="GL226" s="168" t="str">
        <f t="shared" ca="1" si="588"/>
        <v>-</v>
      </c>
      <c r="GM226" s="168" t="str">
        <f t="shared" ca="1" si="588"/>
        <v>-</v>
      </c>
      <c r="GN226" s="168" t="str">
        <f t="shared" ca="1" si="588"/>
        <v>-</v>
      </c>
      <c r="GO226" s="168" t="str">
        <f t="shared" ca="1" si="588"/>
        <v>-</v>
      </c>
      <c r="GP226" s="168" t="str">
        <f t="shared" ca="1" si="588"/>
        <v>-</v>
      </c>
      <c r="GQ226" s="168" t="str">
        <f t="shared" ca="1" si="588"/>
        <v>-</v>
      </c>
      <c r="GR226" s="168" t="str">
        <f t="shared" ca="1" si="588"/>
        <v>-</v>
      </c>
      <c r="GS226" s="168">
        <f t="shared" ca="1" si="588"/>
        <v>500</v>
      </c>
      <c r="GT226" s="168">
        <f t="shared" ca="1" si="588"/>
        <v>500</v>
      </c>
      <c r="GU226" s="168" t="str">
        <f t="shared" ca="1" si="588"/>
        <v>-</v>
      </c>
      <c r="GV226" s="168" t="str">
        <f t="shared" ca="1" si="588"/>
        <v>-</v>
      </c>
      <c r="GW226" s="168" t="str">
        <f t="shared" ca="1" si="588"/>
        <v>-</v>
      </c>
      <c r="GX226" s="168" t="str">
        <f t="shared" ca="1" si="649"/>
        <v>-</v>
      </c>
      <c r="GY226" s="168" t="str">
        <f t="shared" ca="1" si="649"/>
        <v>-</v>
      </c>
      <c r="GZ226" s="168" t="str">
        <f t="shared" ca="1" si="649"/>
        <v>-</v>
      </c>
      <c r="HA226" s="168" t="str">
        <f t="shared" ca="1" si="649"/>
        <v>-</v>
      </c>
      <c r="HB226" s="168" t="str">
        <f t="shared" ca="1" si="649"/>
        <v>-</v>
      </c>
      <c r="HC226" s="168" t="str">
        <f t="shared" ca="1" si="649"/>
        <v>-</v>
      </c>
      <c r="HD226" s="168" t="str">
        <f t="shared" ca="1" si="649"/>
        <v>-</v>
      </c>
      <c r="HE226" s="168" t="str">
        <f t="shared" ca="1" si="649"/>
        <v>-</v>
      </c>
      <c r="HF226" s="168" t="str">
        <f t="shared" ca="1" si="649"/>
        <v>-</v>
      </c>
      <c r="HG226" s="168" t="str">
        <f t="shared" ca="1" si="649"/>
        <v>-</v>
      </c>
      <c r="HH226" s="168" t="str">
        <f t="shared" ca="1" si="649"/>
        <v>-</v>
      </c>
      <c r="HI226" s="168" t="str">
        <f t="shared" ca="1" si="649"/>
        <v>-</v>
      </c>
      <c r="HJ226" s="168" t="str">
        <f t="shared" ca="1" si="649"/>
        <v>-</v>
      </c>
      <c r="HK226" s="168" t="str">
        <f t="shared" ca="1" si="649"/>
        <v>-</v>
      </c>
      <c r="HL226" s="168" t="str">
        <f t="shared" ca="1" si="649"/>
        <v>-</v>
      </c>
      <c r="HM226" s="168" t="str">
        <f t="shared" ca="1" si="649"/>
        <v>-</v>
      </c>
      <c r="HN226" s="168" t="str">
        <f t="shared" ca="1" si="649"/>
        <v>-</v>
      </c>
      <c r="HO226" s="168" t="str">
        <f t="shared" ca="1" si="649"/>
        <v>-</v>
      </c>
      <c r="HP226" s="168" t="str">
        <f t="shared" ca="1" si="649"/>
        <v>-</v>
      </c>
      <c r="HQ226" s="168" t="str">
        <f t="shared" ca="1" si="649"/>
        <v>-</v>
      </c>
      <c r="HR226" s="168" t="str">
        <f t="shared" ca="1" si="649"/>
        <v>-</v>
      </c>
      <c r="HS226" s="168" t="str">
        <f t="shared" ca="1" si="649"/>
        <v>-</v>
      </c>
      <c r="HT226" s="168" t="str">
        <f t="shared" ca="1" si="649"/>
        <v>-</v>
      </c>
      <c r="HU226" s="168" t="str">
        <f t="shared" ca="1" si="649"/>
        <v>-</v>
      </c>
      <c r="HV226" s="168" t="str">
        <f t="shared" ca="1" si="649"/>
        <v>-</v>
      </c>
      <c r="HW226" s="168" t="str">
        <f t="shared" ca="1" si="649"/>
        <v>-</v>
      </c>
      <c r="HX226" s="168" t="str">
        <f t="shared" ca="1" si="649"/>
        <v>-</v>
      </c>
      <c r="HY226" s="168" t="str">
        <f t="shared" ca="1" si="649"/>
        <v>-</v>
      </c>
      <c r="HZ226" s="168" t="str">
        <f t="shared" ca="1" si="649"/>
        <v>-</v>
      </c>
      <c r="IA226" s="168" t="str">
        <f t="shared" ca="1" si="649"/>
        <v>-</v>
      </c>
      <c r="IB226" s="168" t="str">
        <f t="shared" ca="1" si="649"/>
        <v>-</v>
      </c>
      <c r="IC226" s="168" t="str">
        <f t="shared" ca="1" si="649"/>
        <v>-</v>
      </c>
      <c r="ID226" s="168" t="str">
        <f t="shared" ca="1" si="649"/>
        <v>-</v>
      </c>
      <c r="IE226" s="168" t="str">
        <f t="shared" ca="1" si="649"/>
        <v>-</v>
      </c>
      <c r="IF226" s="168" t="str">
        <f t="shared" ca="1" si="649"/>
        <v>-</v>
      </c>
      <c r="IG226" s="168" t="str">
        <f t="shared" ca="1" si="649"/>
        <v>-</v>
      </c>
      <c r="IH226" s="168" t="str">
        <f t="shared" ca="1" si="649"/>
        <v>-</v>
      </c>
      <c r="II226" s="168" t="str">
        <f t="shared" ca="1" si="649"/>
        <v>-</v>
      </c>
      <c r="IJ226" s="168" t="str">
        <f t="shared" ca="1" si="649"/>
        <v>-</v>
      </c>
      <c r="IK226" s="168" t="str">
        <f t="shared" ca="1" si="649"/>
        <v>-</v>
      </c>
      <c r="IL226" s="168" t="str">
        <f t="shared" ca="1" si="649"/>
        <v>-</v>
      </c>
      <c r="IM226" s="168" t="str">
        <f t="shared" ca="1" si="649"/>
        <v>-</v>
      </c>
      <c r="IN226" s="168" t="str">
        <f t="shared" ca="1" si="649"/>
        <v>-</v>
      </c>
      <c r="IO226" s="168" t="str">
        <f t="shared" ca="1" si="649"/>
        <v>-</v>
      </c>
      <c r="IP226" s="168" t="str">
        <f t="shared" ca="1" si="649"/>
        <v>-</v>
      </c>
      <c r="IQ226" s="168" t="str">
        <f t="shared" ca="1" si="649"/>
        <v>-</v>
      </c>
      <c r="IR226" s="168" t="str">
        <f t="shared" ca="1" si="649"/>
        <v>-</v>
      </c>
      <c r="IS226" s="168" t="str">
        <f t="shared" ca="1" si="649"/>
        <v>-</v>
      </c>
      <c r="IT226" s="168" t="str">
        <f t="shared" ca="1" si="649"/>
        <v>-</v>
      </c>
      <c r="IU226" s="168" t="str">
        <f t="shared" ca="1" si="649"/>
        <v>-</v>
      </c>
      <c r="IV226" s="168" t="str">
        <f t="shared" ca="1" si="649"/>
        <v>-</v>
      </c>
      <c r="IW226" s="168" t="str">
        <f t="shared" ca="1" si="649"/>
        <v>-</v>
      </c>
      <c r="IX226" s="168" t="str">
        <f t="shared" ca="1" si="649"/>
        <v>-</v>
      </c>
      <c r="IY226" s="168" t="str">
        <f t="shared" ca="1" si="649"/>
        <v>-</v>
      </c>
      <c r="IZ226" s="10"/>
      <c r="JA226" s="166">
        <f t="shared" ca="1" si="592"/>
        <v>4.4999999999999998E-2</v>
      </c>
      <c r="JB226" s="166">
        <f t="shared" ca="1" si="593"/>
        <v>4.4999999999999998E-2</v>
      </c>
      <c r="JC226" s="168">
        <f t="shared" ca="1" si="650"/>
        <v>1</v>
      </c>
      <c r="JD226" s="168">
        <f t="shared" ca="1" si="650"/>
        <v>0</v>
      </c>
      <c r="JE226" s="168">
        <f t="shared" ca="1" si="650"/>
        <v>1</v>
      </c>
      <c r="JF226" s="168">
        <f t="shared" ca="1" si="650"/>
        <v>1</v>
      </c>
      <c r="JG226" s="168">
        <f t="shared" ca="1" si="650"/>
        <v>0</v>
      </c>
      <c r="JH226" s="168">
        <f t="shared" ca="1" si="650"/>
        <v>70</v>
      </c>
      <c r="JI226" s="168">
        <f t="shared" ca="1" si="650"/>
        <v>50</v>
      </c>
      <c r="JJ226" s="168">
        <f t="shared" ca="1" si="650"/>
        <v>70</v>
      </c>
      <c r="JK226" s="168">
        <f t="shared" ca="1" si="650"/>
        <v>50</v>
      </c>
      <c r="JL226" s="166">
        <f t="shared" si="595"/>
        <v>1</v>
      </c>
      <c r="JM226" s="166">
        <f t="shared" si="596"/>
        <v>1</v>
      </c>
      <c r="JN226" s="166">
        <f t="shared" si="597"/>
        <v>1</v>
      </c>
      <c r="JO226" s="166">
        <f t="shared" ca="1" si="598"/>
        <v>1</v>
      </c>
      <c r="JP226" s="166">
        <f t="shared" ca="1" si="598"/>
        <v>1</v>
      </c>
      <c r="JQ226" s="168">
        <f t="shared" ca="1" si="650"/>
        <v>1</v>
      </c>
      <c r="JR226" s="10"/>
      <c r="JS226" s="168">
        <f t="shared" ca="1" si="650"/>
        <v>1</v>
      </c>
      <c r="JT226" s="166">
        <f t="shared" ca="1" si="599"/>
        <v>1</v>
      </c>
      <c r="JU226" s="168">
        <f t="shared" ca="1" si="650"/>
        <v>1</v>
      </c>
      <c r="JV226" s="168">
        <f t="shared" ca="1" si="650"/>
        <v>1</v>
      </c>
      <c r="JW226" s="168">
        <f t="shared" ca="1" si="650"/>
        <v>1</v>
      </c>
      <c r="JX226" s="168">
        <f t="shared" ca="1" si="650"/>
        <v>1</v>
      </c>
      <c r="JY226" s="168">
        <f t="shared" ca="1" si="650"/>
        <v>1</v>
      </c>
      <c r="JZ226" s="168">
        <f t="shared" ca="1" si="650"/>
        <v>1</v>
      </c>
      <c r="KA226" s="166">
        <f t="shared" ca="1" si="602"/>
        <v>1</v>
      </c>
      <c r="KB226" s="166">
        <f t="shared" ca="1" si="603"/>
        <v>1</v>
      </c>
      <c r="KC226" s="166">
        <f t="shared" ca="1" si="604"/>
        <v>1</v>
      </c>
      <c r="KD226" s="166">
        <f t="shared" ca="1" si="605"/>
        <v>500000</v>
      </c>
      <c r="KE226" s="168" t="str">
        <f t="shared" ca="1" si="606"/>
        <v>-</v>
      </c>
      <c r="KF226" s="166" t="str">
        <f t="shared" ca="1" si="607"/>
        <v>-</v>
      </c>
      <c r="KG226" s="166" t="str">
        <f t="shared" ca="1" si="608"/>
        <v>-</v>
      </c>
      <c r="KH226" s="166" t="b">
        <f t="shared" ca="1" si="609"/>
        <v>0</v>
      </c>
      <c r="KI226" s="168">
        <f t="shared" ca="1" si="650"/>
        <v>0</v>
      </c>
      <c r="KJ226" s="27">
        <v>0</v>
      </c>
    </row>
    <row r="227" spans="1:296" s="148" customFormat="1" outlineLevel="1">
      <c r="A227" s="126">
        <f t="shared" si="13"/>
        <v>222</v>
      </c>
      <c r="B227" s="126">
        <f t="shared" si="610"/>
        <v>13</v>
      </c>
      <c r="C227" s="148">
        <f t="shared" si="616"/>
        <v>1002</v>
      </c>
      <c r="D227" s="148" t="s">
        <v>884</v>
      </c>
      <c r="E227" s="148" t="b">
        <f t="shared" si="611"/>
        <v>0</v>
      </c>
      <c r="F227" s="148" t="b">
        <v>0</v>
      </c>
      <c r="G227" s="148" t="b">
        <f t="shared" si="612"/>
        <v>0</v>
      </c>
      <c r="H227" s="144">
        <f t="shared" ca="1" si="646"/>
        <v>3</v>
      </c>
      <c r="I227" s="32">
        <v>3</v>
      </c>
      <c r="J227" s="32">
        <v>4</v>
      </c>
      <c r="K227" s="144">
        <f t="shared" ca="1" si="646"/>
        <v>1</v>
      </c>
      <c r="L227" s="144">
        <f t="shared" ca="1" si="646"/>
        <v>1</v>
      </c>
      <c r="M227" s="144">
        <f t="shared" ca="1" si="646"/>
        <v>2</v>
      </c>
      <c r="N227" s="144">
        <f t="shared" ca="1" si="646"/>
        <v>1</v>
      </c>
      <c r="O227" s="144">
        <f t="shared" ca="1" si="646"/>
        <v>1</v>
      </c>
      <c r="P227" s="144">
        <f t="shared" ca="1" si="646"/>
        <v>1</v>
      </c>
      <c r="Q227" s="144">
        <f t="shared" ca="1" si="646"/>
        <v>1</v>
      </c>
      <c r="R227" s="144">
        <f t="shared" ca="1" si="646"/>
        <v>2</v>
      </c>
      <c r="S227" s="144">
        <f t="shared" ca="1" si="646"/>
        <v>1</v>
      </c>
      <c r="T227" s="144">
        <f t="shared" ca="1" si="646"/>
        <v>1</v>
      </c>
      <c r="U227" s="144">
        <f t="shared" ca="1" si="646"/>
        <v>1</v>
      </c>
      <c r="V227" s="32">
        <v>2</v>
      </c>
      <c r="W227" s="32">
        <v>2</v>
      </c>
      <c r="X227" s="32">
        <v>2</v>
      </c>
      <c r="Y227" s="144">
        <f t="shared" ca="1" si="646"/>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00027 Price SQ RiskCRRA-low Overdraw500000 CropgrazeFALSE WP070p MP070p GP070p (F33N11)</v>
      </c>
      <c r="AB227" s="10" t="str">
        <f ca="1">IF(COUNTIF(AA$5:AA227,AA227)=1,"-","Dup")</f>
        <v>-</v>
      </c>
      <c r="AC227" s="10"/>
      <c r="AD227" s="168" t="str">
        <f t="shared" ca="1" si="572"/>
        <v>-</v>
      </c>
      <c r="AE227" s="168" t="str">
        <f t="shared" ca="1" si="572"/>
        <v>-</v>
      </c>
      <c r="AF227" s="168" t="str">
        <f t="shared" ca="1" si="572"/>
        <v>-</v>
      </c>
      <c r="AG227" s="168" t="str">
        <f t="shared" ca="1" si="572"/>
        <v>-</v>
      </c>
      <c r="AH227" s="168" t="str">
        <f t="shared" ca="1" si="572"/>
        <v>-</v>
      </c>
      <c r="AI227" s="168" t="b">
        <f t="shared" ca="1" si="572"/>
        <v>1</v>
      </c>
      <c r="AJ227" s="10"/>
      <c r="AK227" s="166" t="b">
        <f t="shared" si="573"/>
        <v>0</v>
      </c>
      <c r="AL227" s="166">
        <f t="shared" si="573"/>
        <v>2</v>
      </c>
      <c r="AM227" s="166" t="b">
        <f t="shared" si="573"/>
        <v>0</v>
      </c>
      <c r="AN227" s="166" t="b">
        <f t="shared" si="573"/>
        <v>1</v>
      </c>
      <c r="AO227" s="166" t="b">
        <f t="shared" si="573"/>
        <v>0</v>
      </c>
      <c r="AP227" s="166" t="b">
        <f t="shared" si="573"/>
        <v>0</v>
      </c>
      <c r="AQ227" s="166">
        <f t="shared" ca="1" si="574"/>
        <v>0</v>
      </c>
      <c r="AR227" s="166" t="b">
        <f t="shared" si="639"/>
        <v>1</v>
      </c>
      <c r="AS227" s="166" t="b">
        <f t="shared" si="639"/>
        <v>1</v>
      </c>
      <c r="AT227" s="166">
        <f t="shared" si="639"/>
        <v>2</v>
      </c>
      <c r="AU227" s="166" t="str">
        <f t="shared" si="639"/>
        <v>-</v>
      </c>
      <c r="AV227" s="166">
        <f t="shared" si="639"/>
        <v>0.3</v>
      </c>
      <c r="AW227" s="10"/>
      <c r="AX227" s="166" t="b">
        <f t="shared" si="576"/>
        <v>1</v>
      </c>
      <c r="AY227" s="168" t="b">
        <f t="shared" ca="1" si="577"/>
        <v>1</v>
      </c>
      <c r="AZ227" s="168" t="b">
        <f t="shared" ca="1" si="577"/>
        <v>1</v>
      </c>
      <c r="BA227" s="167">
        <f t="shared" ca="1" si="578"/>
        <v>3210</v>
      </c>
      <c r="BB227" s="168" t="str">
        <f t="shared" ca="1" si="647"/>
        <v>-</v>
      </c>
      <c r="BC227" s="168" t="str">
        <f t="shared" ca="1" si="647"/>
        <v>-</v>
      </c>
      <c r="BD227" s="168" t="str">
        <f t="shared" ca="1" si="647"/>
        <v>-</v>
      </c>
      <c r="BE227" s="168" t="str">
        <f t="shared" ca="1" si="647"/>
        <v>-</v>
      </c>
      <c r="BF227" s="168" t="str">
        <f t="shared" ca="1" si="647"/>
        <v>-</v>
      </c>
      <c r="BG227" s="168">
        <f t="shared" ca="1" si="647"/>
        <v>1</v>
      </c>
      <c r="BH227" s="168">
        <f t="shared" ca="1" si="647"/>
        <v>1</v>
      </c>
      <c r="BI227" s="168" t="str">
        <f t="shared" ca="1" si="647"/>
        <v>-</v>
      </c>
      <c r="BJ227" s="168" t="str">
        <f t="shared" ca="1" si="647"/>
        <v>-</v>
      </c>
      <c r="BK227" s="10"/>
      <c r="BL227" s="168" t="str">
        <f t="shared" ca="1" si="647"/>
        <v>-</v>
      </c>
      <c r="BM227" s="168" t="str">
        <f t="shared" ca="1" si="647"/>
        <v>-</v>
      </c>
      <c r="BN227" s="168" t="str">
        <f t="shared" ca="1" si="647"/>
        <v>-</v>
      </c>
      <c r="BO227" s="168" t="str">
        <f t="shared" ca="1" si="647"/>
        <v>-</v>
      </c>
      <c r="BP227" s="168" t="str">
        <f t="shared" ca="1" si="647"/>
        <v>-</v>
      </c>
      <c r="BQ227" s="168" t="str">
        <f t="shared" ca="1" si="647"/>
        <v>-</v>
      </c>
      <c r="BR227" s="168" t="str">
        <f t="shared" ca="1" si="647"/>
        <v>-</v>
      </c>
      <c r="BS227" s="168" t="str">
        <f t="shared" ca="1" si="647"/>
        <v>-</v>
      </c>
      <c r="BT227" s="168" t="str">
        <f t="shared" ca="1" si="647"/>
        <v>-</v>
      </c>
      <c r="BU227" s="168" t="str">
        <f t="shared" ca="1" si="647"/>
        <v>-</v>
      </c>
      <c r="BV227" s="168" t="str">
        <f t="shared" ca="1" si="647"/>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645"/>
        <v>-</v>
      </c>
      <c r="CI227" s="168" t="str">
        <f t="shared" ca="1" si="645"/>
        <v>-</v>
      </c>
      <c r="CJ227" s="168" t="str">
        <f t="shared" ca="1" si="645"/>
        <v>-</v>
      </c>
      <c r="CK227" s="168" t="str">
        <f t="shared" ca="1" si="645"/>
        <v>-</v>
      </c>
      <c r="CL227" s="168" t="str">
        <f t="shared" ca="1" si="645"/>
        <v>-</v>
      </c>
      <c r="CM227" s="168" t="str">
        <f t="shared" ca="1" si="645"/>
        <v>-</v>
      </c>
      <c r="CN227" s="168" t="str">
        <f t="shared" ca="1" si="645"/>
        <v>-</v>
      </c>
      <c r="CO227" s="168" t="str">
        <f t="shared" ca="1" si="645"/>
        <v>-</v>
      </c>
      <c r="CP227" s="168">
        <f t="shared" ca="1" si="645"/>
        <v>1</v>
      </c>
      <c r="CQ227" s="168">
        <f t="shared" ca="1" si="645"/>
        <v>1</v>
      </c>
      <c r="CR227" s="168">
        <f t="shared" ca="1" si="645"/>
        <v>0</v>
      </c>
      <c r="CS227" s="168" t="str">
        <f t="shared" ca="1" si="645"/>
        <v>-</v>
      </c>
      <c r="CT227" s="168" t="str">
        <f t="shared" ca="1" si="645"/>
        <v>-</v>
      </c>
      <c r="CU227" s="168" t="str">
        <f t="shared" ca="1" si="645"/>
        <v>-</v>
      </c>
      <c r="CV227" s="168" t="str">
        <f t="shared" ca="1" si="645"/>
        <v>-</v>
      </c>
      <c r="CW227" s="168" t="str">
        <f t="shared" ca="1" si="645"/>
        <v>-</v>
      </c>
      <c r="CX227" s="168" t="str">
        <f t="shared" ca="1" si="645"/>
        <v>-</v>
      </c>
      <c r="CY227" s="168" t="str">
        <f t="shared" ca="1" si="645"/>
        <v>-</v>
      </c>
      <c r="CZ227" s="168">
        <f t="shared" ca="1" si="645"/>
        <v>0</v>
      </c>
      <c r="DA227" s="168" t="str">
        <f t="shared" ca="1" si="645"/>
        <v>-</v>
      </c>
      <c r="DB227" s="168" t="str">
        <f t="shared" ca="1" si="645"/>
        <v>-</v>
      </c>
      <c r="DC227" s="168" t="str">
        <f t="shared" ca="1" si="645"/>
        <v>-</v>
      </c>
      <c r="DD227" s="168" t="str">
        <f t="shared" ca="1" si="645"/>
        <v>-</v>
      </c>
      <c r="DE227" s="168" t="str">
        <f t="shared" ca="1" si="645"/>
        <v>-</v>
      </c>
      <c r="DF227" s="168">
        <f t="shared" ca="1" si="645"/>
        <v>0</v>
      </c>
      <c r="DG227" s="168">
        <f t="shared" ca="1" si="645"/>
        <v>0</v>
      </c>
      <c r="DH227" s="168">
        <f t="shared" ca="1" si="645"/>
        <v>0</v>
      </c>
      <c r="DI227" s="168">
        <f t="shared" ca="1" si="645"/>
        <v>0</v>
      </c>
      <c r="DJ227" s="168">
        <f t="shared" ca="1" si="645"/>
        <v>0</v>
      </c>
      <c r="DK227" s="168">
        <f t="shared" ca="1" si="645"/>
        <v>0</v>
      </c>
      <c r="DL227" s="168">
        <f t="shared" ca="1" si="645"/>
        <v>0</v>
      </c>
      <c r="DM227" s="168" t="str">
        <f t="shared" ca="1" si="645"/>
        <v>-</v>
      </c>
      <c r="DN227" s="168" t="str">
        <f t="shared" ca="1" si="645"/>
        <v>-</v>
      </c>
      <c r="DO227" s="168" t="str">
        <f t="shared" ca="1" si="645"/>
        <v>-</v>
      </c>
      <c r="DP227" s="168" t="str">
        <f t="shared" ca="1" si="645"/>
        <v>-</v>
      </c>
      <c r="DQ227" s="168" t="str">
        <f t="shared" ca="1" si="645"/>
        <v>-</v>
      </c>
      <c r="DR227" s="168" t="str">
        <f t="shared" ca="1" si="645"/>
        <v>-</v>
      </c>
      <c r="DS227" s="168" t="str">
        <f t="shared" ca="1" si="645"/>
        <v>-</v>
      </c>
      <c r="DT227" s="168" t="str">
        <f t="shared" ca="1" si="645"/>
        <v>-</v>
      </c>
      <c r="DU227" s="168" t="str">
        <f t="shared" ca="1" si="645"/>
        <v>-</v>
      </c>
      <c r="DV227" s="168" t="str">
        <f t="shared" ca="1" si="645"/>
        <v>-</v>
      </c>
      <c r="DW227" s="168" t="str">
        <f t="shared" ca="1" si="645"/>
        <v>-</v>
      </c>
      <c r="DX227" s="10"/>
      <c r="DY227" s="168">
        <f t="shared" ca="1" si="645"/>
        <v>1</v>
      </c>
      <c r="DZ227" s="168" t="str">
        <f t="shared" ca="1" si="645"/>
        <v>-</v>
      </c>
      <c r="EA227" s="168" t="str">
        <f t="shared" ca="1" si="645"/>
        <v>-</v>
      </c>
      <c r="EB227" s="168" t="str">
        <f t="shared" ca="1" si="645"/>
        <v>-</v>
      </c>
      <c r="EC227" s="168" t="str">
        <f t="shared" ca="1" si="581"/>
        <v>-</v>
      </c>
      <c r="ED227" s="168" t="b">
        <f t="shared" ca="1" si="581"/>
        <v>0</v>
      </c>
      <c r="EE227" s="168" t="str">
        <f t="shared" ca="1" si="581"/>
        <v>-</v>
      </c>
      <c r="EF227" s="168">
        <f t="shared" ca="1" si="581"/>
        <v>0</v>
      </c>
      <c r="EG227" s="168" t="str">
        <f t="shared" ca="1" si="581"/>
        <v>-</v>
      </c>
      <c r="EH227" s="166" cm="1">
        <f t="array" aca="1" ref="EH227" ca="1">INDEX(i.rev,$K227,EH$15)</f>
        <v>1</v>
      </c>
      <c r="EI227" s="168">
        <f t="shared" ca="1" si="648"/>
        <v>0</v>
      </c>
      <c r="EJ227" s="168">
        <f t="shared" ca="1" si="648"/>
        <v>1</v>
      </c>
      <c r="EK227" s="168">
        <f t="shared" ca="1" si="648"/>
        <v>0</v>
      </c>
      <c r="EL227" s="168">
        <f t="shared" ca="1" si="648"/>
        <v>1</v>
      </c>
      <c r="EM227" s="168">
        <f t="shared" ca="1" si="648"/>
        <v>1</v>
      </c>
      <c r="EN227" s="168">
        <f t="shared" ca="1" si="648"/>
        <v>1</v>
      </c>
      <c r="EO227" s="168">
        <f t="shared" ca="1" si="648"/>
        <v>0</v>
      </c>
      <c r="EP227" s="168">
        <f t="shared" ca="1" si="648"/>
        <v>0</v>
      </c>
      <c r="EQ227" s="168">
        <f t="shared" ca="1" si="648"/>
        <v>0</v>
      </c>
      <c r="ER227" s="168">
        <f t="shared" ca="1" si="648"/>
        <v>0</v>
      </c>
      <c r="ES227" s="168">
        <f t="shared" ca="1" si="648"/>
        <v>0</v>
      </c>
      <c r="ET227" s="168">
        <f t="shared" ca="1" si="648"/>
        <v>0</v>
      </c>
      <c r="EU227" s="168">
        <f t="shared" ca="1" si="648"/>
        <v>0</v>
      </c>
      <c r="EV227" s="168">
        <f t="shared" ca="1" si="648"/>
        <v>0</v>
      </c>
      <c r="EW227" s="168">
        <f t="shared" ca="1" si="648"/>
        <v>0</v>
      </c>
      <c r="EX227" s="168">
        <f t="shared" ca="1" si="648"/>
        <v>0</v>
      </c>
      <c r="EY227" s="166" cm="1">
        <f t="array" aca="1" ref="EY227" ca="1">INDEX(i.rev,$K227,EY$15)</f>
        <v>0</v>
      </c>
      <c r="EZ227" s="168">
        <f t="shared" ca="1" si="583"/>
        <v>0</v>
      </c>
      <c r="FA227" s="166" cm="1">
        <f t="array" aca="1" ref="FA227" ca="1">INDEX(i.rev,$K227,FA$15)</f>
        <v>1</v>
      </c>
      <c r="FB227" s="168">
        <f t="shared" ca="1" si="643"/>
        <v>0</v>
      </c>
      <c r="FC227" s="168">
        <f t="shared" ca="1" si="643"/>
        <v>0</v>
      </c>
      <c r="FD227" s="168">
        <f t="shared" ca="1" si="643"/>
        <v>0</v>
      </c>
      <c r="FE227" s="168">
        <f t="shared" ca="1" si="643"/>
        <v>0</v>
      </c>
      <c r="FF227" s="168">
        <f t="shared" ca="1" si="643"/>
        <v>0</v>
      </c>
      <c r="FG227" s="168">
        <f t="shared" ca="1" si="643"/>
        <v>0</v>
      </c>
      <c r="FH227" s="168">
        <f t="shared" ca="1" si="643"/>
        <v>0</v>
      </c>
      <c r="FI227" s="10"/>
      <c r="FJ227" s="168" t="str">
        <f t="shared" ca="1" si="643"/>
        <v>-</v>
      </c>
      <c r="FK227" s="168" t="str">
        <f t="shared" ca="1" si="643"/>
        <v>-</v>
      </c>
      <c r="FL227" s="168" t="str">
        <f t="shared" ca="1" si="643"/>
        <v>-</v>
      </c>
      <c r="FM227" s="168" t="str">
        <f t="shared" ca="1" si="643"/>
        <v>-</v>
      </c>
      <c r="FN227" s="168" t="str">
        <f t="shared" ca="1" si="643"/>
        <v>-</v>
      </c>
      <c r="FO227" s="166" t="b">
        <f t="shared" ca="1" si="586"/>
        <v>0</v>
      </c>
      <c r="FP227" s="166" t="b">
        <f t="shared" ca="1" si="586"/>
        <v>0</v>
      </c>
      <c r="FQ227" s="166" t="b">
        <f t="shared" ca="1" si="586"/>
        <v>1</v>
      </c>
      <c r="FR227" s="168">
        <f t="shared" ca="1" si="643"/>
        <v>0</v>
      </c>
      <c r="FS227" s="166">
        <f t="shared" ca="1" si="587"/>
        <v>1</v>
      </c>
      <c r="FT227" s="166">
        <f t="shared" ca="1" si="587"/>
        <v>1</v>
      </c>
      <c r="FU227" s="168" t="str">
        <f t="shared" ca="1" si="643"/>
        <v>-</v>
      </c>
      <c r="FV227" s="168" t="str">
        <f t="shared" ca="1" si="643"/>
        <v>-</v>
      </c>
      <c r="FW227" s="168" t="str">
        <f t="shared" ca="1" si="643"/>
        <v>-</v>
      </c>
      <c r="FX227" s="168" t="str">
        <f t="shared" ca="1" si="643"/>
        <v>-</v>
      </c>
      <c r="FY227" s="168" t="str">
        <f t="shared" ca="1" si="643"/>
        <v>-</v>
      </c>
      <c r="FZ227" s="168" t="str">
        <f t="shared" ca="1" si="643"/>
        <v>-</v>
      </c>
      <c r="GA227" s="168" t="str">
        <f t="shared" ca="1" si="643"/>
        <v>-</v>
      </c>
      <c r="GB227" s="168" t="str">
        <f t="shared" ca="1" si="643"/>
        <v>-</v>
      </c>
      <c r="GC227" s="168" t="str">
        <f t="shared" ca="1" si="643"/>
        <v>-</v>
      </c>
      <c r="GD227" s="168" t="b">
        <f t="shared" ca="1" si="643"/>
        <v>1</v>
      </c>
      <c r="GE227" s="168" t="str">
        <f t="shared" ca="1" si="643"/>
        <v>-</v>
      </c>
      <c r="GF227" s="168" t="str">
        <f t="shared" ca="1" si="643"/>
        <v>-</v>
      </c>
      <c r="GG227" s="168" t="str">
        <f t="shared" ca="1" si="643"/>
        <v>-</v>
      </c>
      <c r="GH227" s="168" t="str">
        <f t="shared" ca="1" si="588"/>
        <v>-</v>
      </c>
      <c r="GI227" s="168" t="str">
        <f t="shared" ca="1" si="588"/>
        <v>-</v>
      </c>
      <c r="GJ227" s="168" t="str">
        <f t="shared" ca="1" si="588"/>
        <v>-</v>
      </c>
      <c r="GK227" s="168" t="str">
        <f t="shared" ca="1" si="588"/>
        <v>-</v>
      </c>
      <c r="GL227" s="168" t="str">
        <f t="shared" ca="1" si="588"/>
        <v>-</v>
      </c>
      <c r="GM227" s="168" t="str">
        <f t="shared" ca="1" si="588"/>
        <v>-</v>
      </c>
      <c r="GN227" s="168" t="str">
        <f t="shared" ca="1" si="588"/>
        <v>-</v>
      </c>
      <c r="GO227" s="168" t="str">
        <f t="shared" ca="1" si="588"/>
        <v>-</v>
      </c>
      <c r="GP227" s="168" t="str">
        <f t="shared" ca="1" si="588"/>
        <v>-</v>
      </c>
      <c r="GQ227" s="168" t="str">
        <f t="shared" ca="1" si="588"/>
        <v>-</v>
      </c>
      <c r="GR227" s="168" t="str">
        <f t="shared" ca="1" si="588"/>
        <v>-</v>
      </c>
      <c r="GS227" s="168">
        <f t="shared" ca="1" si="588"/>
        <v>500</v>
      </c>
      <c r="GT227" s="168">
        <f t="shared" ca="1" si="588"/>
        <v>500</v>
      </c>
      <c r="GU227" s="168" t="str">
        <f t="shared" ca="1" si="588"/>
        <v>-</v>
      </c>
      <c r="GV227" s="168" t="str">
        <f t="shared" ca="1" si="588"/>
        <v>-</v>
      </c>
      <c r="GW227" s="168" t="str">
        <f t="shared" ca="1" si="588"/>
        <v>-</v>
      </c>
      <c r="GX227" s="168" t="str">
        <f t="shared" ca="1" si="649"/>
        <v>-</v>
      </c>
      <c r="GY227" s="168" t="str">
        <f t="shared" ca="1" si="649"/>
        <v>-</v>
      </c>
      <c r="GZ227" s="168" t="str">
        <f t="shared" ca="1" si="649"/>
        <v>-</v>
      </c>
      <c r="HA227" s="168" t="str">
        <f t="shared" ca="1" si="649"/>
        <v>-</v>
      </c>
      <c r="HB227" s="168" t="str">
        <f t="shared" ca="1" si="649"/>
        <v>-</v>
      </c>
      <c r="HC227" s="168" t="str">
        <f t="shared" ca="1" si="649"/>
        <v>-</v>
      </c>
      <c r="HD227" s="168" t="str">
        <f t="shared" ca="1" si="649"/>
        <v>-</v>
      </c>
      <c r="HE227" s="168" t="str">
        <f t="shared" ca="1" si="649"/>
        <v>-</v>
      </c>
      <c r="HF227" s="168" t="str">
        <f t="shared" ca="1" si="649"/>
        <v>-</v>
      </c>
      <c r="HG227" s="168" t="str">
        <f t="shared" ca="1" si="649"/>
        <v>-</v>
      </c>
      <c r="HH227" s="168" t="str">
        <f t="shared" ca="1" si="649"/>
        <v>-</v>
      </c>
      <c r="HI227" s="168" t="str">
        <f t="shared" ca="1" si="649"/>
        <v>-</v>
      </c>
      <c r="HJ227" s="168" t="str">
        <f t="shared" ca="1" si="649"/>
        <v>-</v>
      </c>
      <c r="HK227" s="168" t="str">
        <f t="shared" ca="1" si="649"/>
        <v>-</v>
      </c>
      <c r="HL227" s="168" t="str">
        <f t="shared" ca="1" si="649"/>
        <v>-</v>
      </c>
      <c r="HM227" s="168" t="str">
        <f t="shared" ca="1" si="649"/>
        <v>-</v>
      </c>
      <c r="HN227" s="168" t="str">
        <f t="shared" ca="1" si="649"/>
        <v>-</v>
      </c>
      <c r="HO227" s="168" t="str">
        <f t="shared" ca="1" si="649"/>
        <v>-</v>
      </c>
      <c r="HP227" s="168" t="str">
        <f t="shared" ca="1" si="649"/>
        <v>-</v>
      </c>
      <c r="HQ227" s="168" t="str">
        <f t="shared" ca="1" si="649"/>
        <v>-</v>
      </c>
      <c r="HR227" s="168" t="str">
        <f t="shared" ca="1" si="649"/>
        <v>-</v>
      </c>
      <c r="HS227" s="168" t="str">
        <f t="shared" ca="1" si="649"/>
        <v>-</v>
      </c>
      <c r="HT227" s="168" t="str">
        <f t="shared" ca="1" si="649"/>
        <v>-</v>
      </c>
      <c r="HU227" s="168" t="str">
        <f t="shared" ca="1" si="649"/>
        <v>-</v>
      </c>
      <c r="HV227" s="168" t="str">
        <f t="shared" ca="1" si="649"/>
        <v>-</v>
      </c>
      <c r="HW227" s="168" t="str">
        <f t="shared" ca="1" si="649"/>
        <v>-</v>
      </c>
      <c r="HX227" s="168" t="str">
        <f t="shared" ca="1" si="649"/>
        <v>-</v>
      </c>
      <c r="HY227" s="168" t="str">
        <f t="shared" ca="1" si="649"/>
        <v>-</v>
      </c>
      <c r="HZ227" s="168" t="str">
        <f t="shared" ca="1" si="649"/>
        <v>-</v>
      </c>
      <c r="IA227" s="168" t="str">
        <f t="shared" ca="1" si="649"/>
        <v>-</v>
      </c>
      <c r="IB227" s="168" t="str">
        <f t="shared" ca="1" si="649"/>
        <v>-</v>
      </c>
      <c r="IC227" s="168" t="str">
        <f t="shared" ca="1" si="649"/>
        <v>-</v>
      </c>
      <c r="ID227" s="168" t="str">
        <f t="shared" ca="1" si="649"/>
        <v>-</v>
      </c>
      <c r="IE227" s="168" t="str">
        <f t="shared" ca="1" si="649"/>
        <v>-</v>
      </c>
      <c r="IF227" s="168" t="str">
        <f t="shared" ca="1" si="649"/>
        <v>-</v>
      </c>
      <c r="IG227" s="168" t="str">
        <f t="shared" ca="1" si="649"/>
        <v>-</v>
      </c>
      <c r="IH227" s="168" t="str">
        <f t="shared" ca="1" si="649"/>
        <v>-</v>
      </c>
      <c r="II227" s="168" t="str">
        <f t="shared" ca="1" si="649"/>
        <v>-</v>
      </c>
      <c r="IJ227" s="168" t="str">
        <f t="shared" ca="1" si="649"/>
        <v>-</v>
      </c>
      <c r="IK227" s="168" t="str">
        <f t="shared" ca="1" si="649"/>
        <v>-</v>
      </c>
      <c r="IL227" s="168" t="str">
        <f t="shared" ca="1" si="649"/>
        <v>-</v>
      </c>
      <c r="IM227" s="168" t="str">
        <f t="shared" ca="1" si="649"/>
        <v>-</v>
      </c>
      <c r="IN227" s="168" t="str">
        <f t="shared" ca="1" si="649"/>
        <v>-</v>
      </c>
      <c r="IO227" s="168" t="str">
        <f t="shared" ca="1" si="649"/>
        <v>-</v>
      </c>
      <c r="IP227" s="168" t="str">
        <f t="shared" ca="1" si="649"/>
        <v>-</v>
      </c>
      <c r="IQ227" s="168" t="str">
        <f t="shared" ca="1" si="649"/>
        <v>-</v>
      </c>
      <c r="IR227" s="168" t="str">
        <f t="shared" ca="1" si="649"/>
        <v>-</v>
      </c>
      <c r="IS227" s="168" t="str">
        <f t="shared" ca="1" si="649"/>
        <v>-</v>
      </c>
      <c r="IT227" s="168" t="str">
        <f t="shared" ca="1" si="649"/>
        <v>-</v>
      </c>
      <c r="IU227" s="168" t="str">
        <f t="shared" ca="1" si="649"/>
        <v>-</v>
      </c>
      <c r="IV227" s="168" t="str">
        <f t="shared" ca="1" si="649"/>
        <v>-</v>
      </c>
      <c r="IW227" s="168" t="str">
        <f t="shared" ca="1" si="649"/>
        <v>-</v>
      </c>
      <c r="IX227" s="168" t="str">
        <f t="shared" ca="1" si="649"/>
        <v>-</v>
      </c>
      <c r="IY227" s="168" t="str">
        <f t="shared" ca="1" si="649"/>
        <v>-</v>
      </c>
      <c r="IZ227" s="10"/>
      <c r="JA227" s="166">
        <f t="shared" ca="1" si="592"/>
        <v>4.4999999999999998E-2</v>
      </c>
      <c r="JB227" s="166">
        <f t="shared" ca="1" si="593"/>
        <v>4.4999999999999998E-2</v>
      </c>
      <c r="JC227" s="168">
        <f t="shared" ca="1" si="650"/>
        <v>1</v>
      </c>
      <c r="JD227" s="168">
        <f t="shared" ca="1" si="650"/>
        <v>0</v>
      </c>
      <c r="JE227" s="168">
        <f t="shared" ca="1" si="650"/>
        <v>1</v>
      </c>
      <c r="JF227" s="168">
        <f t="shared" ca="1" si="650"/>
        <v>1</v>
      </c>
      <c r="JG227" s="168">
        <f t="shared" ca="1" si="650"/>
        <v>0</v>
      </c>
      <c r="JH227" s="168">
        <f t="shared" ca="1" si="650"/>
        <v>70</v>
      </c>
      <c r="JI227" s="168">
        <f t="shared" ca="1" si="650"/>
        <v>50</v>
      </c>
      <c r="JJ227" s="168">
        <f t="shared" ca="1" si="650"/>
        <v>70</v>
      </c>
      <c r="JK227" s="168">
        <f t="shared" ca="1" si="650"/>
        <v>50</v>
      </c>
      <c r="JL227" s="166">
        <f t="shared" si="595"/>
        <v>0.7</v>
      </c>
      <c r="JM227" s="166">
        <f t="shared" si="596"/>
        <v>0.7</v>
      </c>
      <c r="JN227" s="166">
        <f t="shared" si="597"/>
        <v>0.7</v>
      </c>
      <c r="JO227" s="166">
        <f t="shared" ca="1" si="598"/>
        <v>1</v>
      </c>
      <c r="JP227" s="166">
        <f t="shared" ca="1" si="598"/>
        <v>1</v>
      </c>
      <c r="JQ227" s="168">
        <f t="shared" ca="1" si="650"/>
        <v>1</v>
      </c>
      <c r="JR227" s="10"/>
      <c r="JS227" s="168">
        <f t="shared" ca="1" si="650"/>
        <v>1</v>
      </c>
      <c r="JT227" s="166">
        <f t="shared" ca="1" si="599"/>
        <v>1</v>
      </c>
      <c r="JU227" s="168">
        <f t="shared" ca="1" si="650"/>
        <v>1</v>
      </c>
      <c r="JV227" s="168">
        <f t="shared" ca="1" si="650"/>
        <v>1</v>
      </c>
      <c r="JW227" s="168">
        <f t="shared" ca="1" si="650"/>
        <v>1</v>
      </c>
      <c r="JX227" s="168">
        <f t="shared" ca="1" si="650"/>
        <v>1</v>
      </c>
      <c r="JY227" s="168">
        <f t="shared" ca="1" si="650"/>
        <v>1</v>
      </c>
      <c r="JZ227" s="168">
        <f t="shared" ca="1" si="650"/>
        <v>1</v>
      </c>
      <c r="KA227" s="166">
        <f t="shared" ca="1" si="602"/>
        <v>1</v>
      </c>
      <c r="KB227" s="166">
        <f t="shared" ca="1" si="603"/>
        <v>1</v>
      </c>
      <c r="KC227" s="166">
        <f t="shared" ca="1" si="604"/>
        <v>1</v>
      </c>
      <c r="KD227" s="166">
        <f t="shared" ca="1" si="605"/>
        <v>500000</v>
      </c>
      <c r="KE227" s="168" t="str">
        <f t="shared" ca="1" si="606"/>
        <v>-</v>
      </c>
      <c r="KF227" s="166" t="str">
        <f t="shared" ca="1" si="607"/>
        <v>-</v>
      </c>
      <c r="KG227" s="166" t="str">
        <f t="shared" ca="1" si="608"/>
        <v>-</v>
      </c>
      <c r="KH227" s="166" t="b">
        <f t="shared" ca="1" si="609"/>
        <v>0</v>
      </c>
      <c r="KI227" s="168">
        <f t="shared" ca="1" si="650"/>
        <v>0</v>
      </c>
      <c r="KJ227" s="27">
        <v>0</v>
      </c>
    </row>
    <row r="228" spans="1:296" s="148" customFormat="1" outlineLevel="1">
      <c r="A228" s="126">
        <f t="shared" si="13"/>
        <v>223</v>
      </c>
      <c r="B228" s="126">
        <f t="shared" si="610"/>
        <v>13</v>
      </c>
      <c r="C228" s="148">
        <f t="shared" si="616"/>
        <v>1002</v>
      </c>
      <c r="D228" s="148" t="s">
        <v>884</v>
      </c>
      <c r="E228" s="148" t="b">
        <f t="shared" si="611"/>
        <v>0</v>
      </c>
      <c r="F228" s="148" t="b">
        <v>0</v>
      </c>
      <c r="G228" s="148" t="b">
        <f t="shared" si="612"/>
        <v>0</v>
      </c>
      <c r="H228" s="144">
        <f t="shared" ca="1" si="646"/>
        <v>3</v>
      </c>
      <c r="I228" s="32">
        <v>3</v>
      </c>
      <c r="J228" s="32">
        <v>5</v>
      </c>
      <c r="K228" s="144">
        <f t="shared" ca="1" si="646"/>
        <v>1</v>
      </c>
      <c r="L228" s="144">
        <f t="shared" ca="1" si="646"/>
        <v>1</v>
      </c>
      <c r="M228" s="144">
        <f t="shared" ca="1" si="646"/>
        <v>2</v>
      </c>
      <c r="N228" s="144">
        <f t="shared" ca="1" si="646"/>
        <v>1</v>
      </c>
      <c r="O228" s="144">
        <f t="shared" ca="1" si="646"/>
        <v>1</v>
      </c>
      <c r="P228" s="144">
        <f t="shared" ca="1" si="646"/>
        <v>1</v>
      </c>
      <c r="Q228" s="144">
        <f t="shared" ca="1" si="646"/>
        <v>1</v>
      </c>
      <c r="R228" s="144">
        <f t="shared" ca="1" si="646"/>
        <v>2</v>
      </c>
      <c r="S228" s="144">
        <f t="shared" ca="1" si="646"/>
        <v>1</v>
      </c>
      <c r="T228" s="144">
        <f t="shared" ca="1" si="646"/>
        <v>1</v>
      </c>
      <c r="U228" s="144">
        <f t="shared" ca="1" si="646"/>
        <v>1</v>
      </c>
      <c r="V228" s="32">
        <v>1</v>
      </c>
      <c r="W228" s="32">
        <v>1</v>
      </c>
      <c r="X228" s="32">
        <v>1</v>
      </c>
      <c r="Y228" s="144">
        <f t="shared" ca="1" si="646"/>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IF($JL228=1,""," WP"&amp;TEXT($JL228*100,"000p"))                &amp; IF($JM228=1,""," MP"&amp;TEXT($JM228*100,"000p"))                      &amp; IF($JN228=1,""," GP"&amp;TEXT($JN228*100,"000p"))          &amp; IF($JO228=1,""," Can"&amp;TEXT($JO228*100,"000p"))
&amp; " (F"&amp;3+IFERROR(1*$CH228,0)+IFERROR(1*$CI228,0)&amp;3-IFERROR(1*NOT($CK228),0)&amp;"N"&amp;$CP228&amp;$CQ228&amp;")"</f>
        <v>00028 Price SQ RiskCRRA-high Overdraw500000 CropgrazeFALSE (F33N11)</v>
      </c>
      <c r="AB228" s="10" t="str">
        <f ca="1">IF(COUNTIF(AA$5:AA228,AA228)=1,"-","Dup")</f>
        <v>-</v>
      </c>
      <c r="AC228" s="10"/>
      <c r="AD228" s="168" t="str">
        <f t="shared" ca="1" si="572"/>
        <v>-</v>
      </c>
      <c r="AE228" s="168" t="str">
        <f t="shared" ca="1" si="572"/>
        <v>-</v>
      </c>
      <c r="AF228" s="168" t="str">
        <f t="shared" ca="1" si="572"/>
        <v>-</v>
      </c>
      <c r="AG228" s="168" t="str">
        <f t="shared" ca="1" si="572"/>
        <v>-</v>
      </c>
      <c r="AH228" s="168" t="str">
        <f t="shared" ca="1" si="572"/>
        <v>-</v>
      </c>
      <c r="AI228" s="168" t="b">
        <f t="shared" ca="1" si="572"/>
        <v>1</v>
      </c>
      <c r="AJ228" s="10"/>
      <c r="AK228" s="166" t="b">
        <f t="shared" si="573"/>
        <v>0</v>
      </c>
      <c r="AL228" s="166">
        <f t="shared" si="573"/>
        <v>2</v>
      </c>
      <c r="AM228" s="166" t="b">
        <f t="shared" si="573"/>
        <v>0</v>
      </c>
      <c r="AN228" s="166" t="b">
        <f t="shared" si="573"/>
        <v>1</v>
      </c>
      <c r="AO228" s="166" t="b">
        <f t="shared" si="573"/>
        <v>0</v>
      </c>
      <c r="AP228" s="166" t="b">
        <f t="shared" si="573"/>
        <v>0</v>
      </c>
      <c r="AQ228" s="166">
        <f t="shared" ca="1" si="574"/>
        <v>0</v>
      </c>
      <c r="AR228" s="166" t="b">
        <f t="shared" si="639"/>
        <v>1</v>
      </c>
      <c r="AS228" s="166" t="b">
        <f t="shared" si="639"/>
        <v>1</v>
      </c>
      <c r="AT228" s="166">
        <f t="shared" si="639"/>
        <v>2</v>
      </c>
      <c r="AU228" s="166" t="str">
        <f t="shared" si="639"/>
        <v>-</v>
      </c>
      <c r="AV228" s="166">
        <f t="shared" si="639"/>
        <v>0.7</v>
      </c>
      <c r="AW228" s="10"/>
      <c r="AX228" s="166" t="b">
        <f t="shared" si="576"/>
        <v>1</v>
      </c>
      <c r="AY228" s="168" t="b">
        <f t="shared" ca="1" si="577"/>
        <v>1</v>
      </c>
      <c r="AZ228" s="168" t="b">
        <f t="shared" ca="1" si="577"/>
        <v>1</v>
      </c>
      <c r="BA228" s="167">
        <f t="shared" ca="1" si="578"/>
        <v>3210</v>
      </c>
      <c r="BB228" s="168" t="str">
        <f t="shared" ca="1" si="647"/>
        <v>-</v>
      </c>
      <c r="BC228" s="168" t="str">
        <f t="shared" ca="1" si="647"/>
        <v>-</v>
      </c>
      <c r="BD228" s="168" t="str">
        <f t="shared" ca="1" si="647"/>
        <v>-</v>
      </c>
      <c r="BE228" s="168" t="str">
        <f t="shared" ca="1" si="647"/>
        <v>-</v>
      </c>
      <c r="BF228" s="168" t="str">
        <f t="shared" ca="1" si="647"/>
        <v>-</v>
      </c>
      <c r="BG228" s="168">
        <f t="shared" ca="1" si="647"/>
        <v>1</v>
      </c>
      <c r="BH228" s="168">
        <f t="shared" ca="1" si="647"/>
        <v>1</v>
      </c>
      <c r="BI228" s="168" t="str">
        <f t="shared" ca="1" si="647"/>
        <v>-</v>
      </c>
      <c r="BJ228" s="168" t="str">
        <f t="shared" ca="1" si="647"/>
        <v>-</v>
      </c>
      <c r="BK228" s="10"/>
      <c r="BL228" s="168" t="str">
        <f t="shared" ca="1" si="647"/>
        <v>-</v>
      </c>
      <c r="BM228" s="168" t="str">
        <f t="shared" ca="1" si="647"/>
        <v>-</v>
      </c>
      <c r="BN228" s="168" t="str">
        <f t="shared" ca="1" si="647"/>
        <v>-</v>
      </c>
      <c r="BO228" s="168" t="str">
        <f t="shared" ca="1" si="647"/>
        <v>-</v>
      </c>
      <c r="BP228" s="168" t="str">
        <f t="shared" ca="1" si="647"/>
        <v>-</v>
      </c>
      <c r="BQ228" s="168" t="str">
        <f t="shared" ca="1" si="647"/>
        <v>-</v>
      </c>
      <c r="BR228" s="168" t="str">
        <f t="shared" ca="1" si="647"/>
        <v>-</v>
      </c>
      <c r="BS228" s="168" t="str">
        <f t="shared" ca="1" si="647"/>
        <v>-</v>
      </c>
      <c r="BT228" s="168" t="str">
        <f t="shared" ca="1" si="647"/>
        <v>-</v>
      </c>
      <c r="BU228" s="168" t="str">
        <f t="shared" ca="1" si="647"/>
        <v>-</v>
      </c>
      <c r="BV228" s="168" t="str">
        <f t="shared" ca="1" si="647"/>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645"/>
        <v>-</v>
      </c>
      <c r="CI228" s="168" t="str">
        <f t="shared" ca="1" si="645"/>
        <v>-</v>
      </c>
      <c r="CJ228" s="168" t="str">
        <f t="shared" ca="1" si="645"/>
        <v>-</v>
      </c>
      <c r="CK228" s="168" t="str">
        <f t="shared" ca="1" si="645"/>
        <v>-</v>
      </c>
      <c r="CL228" s="168" t="str">
        <f t="shared" ca="1" si="645"/>
        <v>-</v>
      </c>
      <c r="CM228" s="168" t="str">
        <f t="shared" ca="1" si="645"/>
        <v>-</v>
      </c>
      <c r="CN228" s="168" t="str">
        <f t="shared" ca="1" si="645"/>
        <v>-</v>
      </c>
      <c r="CO228" s="168" t="str">
        <f t="shared" ca="1" si="645"/>
        <v>-</v>
      </c>
      <c r="CP228" s="168">
        <f t="shared" ca="1" si="645"/>
        <v>1</v>
      </c>
      <c r="CQ228" s="168">
        <f t="shared" ca="1" si="645"/>
        <v>1</v>
      </c>
      <c r="CR228" s="168">
        <f t="shared" ca="1" si="645"/>
        <v>0</v>
      </c>
      <c r="CS228" s="168" t="str">
        <f t="shared" ca="1" si="645"/>
        <v>-</v>
      </c>
      <c r="CT228" s="168" t="str">
        <f t="shared" ca="1" si="645"/>
        <v>-</v>
      </c>
      <c r="CU228" s="168" t="str">
        <f t="shared" ca="1" si="645"/>
        <v>-</v>
      </c>
      <c r="CV228" s="168" t="str">
        <f t="shared" ca="1" si="645"/>
        <v>-</v>
      </c>
      <c r="CW228" s="168" t="str">
        <f t="shared" ca="1" si="645"/>
        <v>-</v>
      </c>
      <c r="CX228" s="168" t="str">
        <f t="shared" ca="1" si="645"/>
        <v>-</v>
      </c>
      <c r="CY228" s="168" t="str">
        <f t="shared" ca="1" si="645"/>
        <v>-</v>
      </c>
      <c r="CZ228" s="168">
        <f t="shared" ca="1" si="645"/>
        <v>0</v>
      </c>
      <c r="DA228" s="168" t="str">
        <f t="shared" ca="1" si="645"/>
        <v>-</v>
      </c>
      <c r="DB228" s="168" t="str">
        <f t="shared" ca="1" si="645"/>
        <v>-</v>
      </c>
      <c r="DC228" s="168" t="str">
        <f t="shared" ca="1" si="645"/>
        <v>-</v>
      </c>
      <c r="DD228" s="168" t="str">
        <f t="shared" ca="1" si="645"/>
        <v>-</v>
      </c>
      <c r="DE228" s="168" t="str">
        <f t="shared" ca="1" si="645"/>
        <v>-</v>
      </c>
      <c r="DF228" s="168">
        <f t="shared" ca="1" si="645"/>
        <v>0</v>
      </c>
      <c r="DG228" s="168">
        <f t="shared" ref="DG228:EB229" ca="1" si="652">OFFSET(DG$5,$B228,0)</f>
        <v>0</v>
      </c>
      <c r="DH228" s="168">
        <f t="shared" ca="1" si="652"/>
        <v>0</v>
      </c>
      <c r="DI228" s="168">
        <f t="shared" ca="1" si="652"/>
        <v>0</v>
      </c>
      <c r="DJ228" s="168">
        <f t="shared" ca="1" si="652"/>
        <v>0</v>
      </c>
      <c r="DK228" s="168">
        <f t="shared" ca="1" si="652"/>
        <v>0</v>
      </c>
      <c r="DL228" s="168">
        <f t="shared" ca="1" si="652"/>
        <v>0</v>
      </c>
      <c r="DM228" s="168" t="str">
        <f t="shared" ca="1" si="652"/>
        <v>-</v>
      </c>
      <c r="DN228" s="168" t="str">
        <f t="shared" ca="1" si="652"/>
        <v>-</v>
      </c>
      <c r="DO228" s="168" t="str">
        <f t="shared" ca="1" si="652"/>
        <v>-</v>
      </c>
      <c r="DP228" s="168" t="str">
        <f t="shared" ca="1" si="652"/>
        <v>-</v>
      </c>
      <c r="DQ228" s="168" t="str">
        <f t="shared" ca="1" si="652"/>
        <v>-</v>
      </c>
      <c r="DR228" s="168" t="str">
        <f t="shared" ca="1" si="652"/>
        <v>-</v>
      </c>
      <c r="DS228" s="168" t="str">
        <f t="shared" ca="1" si="652"/>
        <v>-</v>
      </c>
      <c r="DT228" s="168" t="str">
        <f t="shared" ca="1" si="652"/>
        <v>-</v>
      </c>
      <c r="DU228" s="168" t="str">
        <f t="shared" ca="1" si="652"/>
        <v>-</v>
      </c>
      <c r="DV228" s="168" t="str">
        <f t="shared" ca="1" si="652"/>
        <v>-</v>
      </c>
      <c r="DW228" s="168" t="str">
        <f t="shared" ca="1" si="652"/>
        <v>-</v>
      </c>
      <c r="DX228" s="10"/>
      <c r="DY228" s="168">
        <f t="shared" ca="1" si="652"/>
        <v>1</v>
      </c>
      <c r="DZ228" s="168" t="str">
        <f t="shared" ca="1" si="652"/>
        <v>-</v>
      </c>
      <c r="EA228" s="168" t="str">
        <f t="shared" ca="1" si="652"/>
        <v>-</v>
      </c>
      <c r="EB228" s="168" t="str">
        <f t="shared" ca="1" si="652"/>
        <v>-</v>
      </c>
      <c r="EC228" s="168" t="str">
        <f t="shared" ca="1" si="581"/>
        <v>-</v>
      </c>
      <c r="ED228" s="168" t="b">
        <f t="shared" ca="1" si="581"/>
        <v>0</v>
      </c>
      <c r="EE228" s="168" t="str">
        <f t="shared" ca="1" si="581"/>
        <v>-</v>
      </c>
      <c r="EF228" s="168">
        <f t="shared" ca="1" si="581"/>
        <v>0</v>
      </c>
      <c r="EG228" s="168" t="str">
        <f t="shared" ca="1" si="581"/>
        <v>-</v>
      </c>
      <c r="EH228" s="166" cm="1">
        <f t="array" aca="1" ref="EH228" ca="1">INDEX(i.rev,$K228,EH$15)</f>
        <v>1</v>
      </c>
      <c r="EI228" s="168">
        <f t="shared" ca="1" si="648"/>
        <v>0</v>
      </c>
      <c r="EJ228" s="168">
        <f t="shared" ca="1" si="648"/>
        <v>1</v>
      </c>
      <c r="EK228" s="168">
        <f t="shared" ca="1" si="648"/>
        <v>0</v>
      </c>
      <c r="EL228" s="168">
        <f t="shared" ca="1" si="648"/>
        <v>1</v>
      </c>
      <c r="EM228" s="168">
        <f t="shared" ca="1" si="648"/>
        <v>1</v>
      </c>
      <c r="EN228" s="168">
        <f t="shared" ca="1" si="648"/>
        <v>1</v>
      </c>
      <c r="EO228" s="168">
        <f t="shared" ca="1" si="648"/>
        <v>0</v>
      </c>
      <c r="EP228" s="168">
        <f t="shared" ca="1" si="648"/>
        <v>0</v>
      </c>
      <c r="EQ228" s="168">
        <f t="shared" ca="1" si="648"/>
        <v>0</v>
      </c>
      <c r="ER228" s="168">
        <f t="shared" ca="1" si="648"/>
        <v>0</v>
      </c>
      <c r="ES228" s="168">
        <f t="shared" ca="1" si="648"/>
        <v>0</v>
      </c>
      <c r="ET228" s="168">
        <f t="shared" ca="1" si="648"/>
        <v>0</v>
      </c>
      <c r="EU228" s="168">
        <f t="shared" ca="1" si="648"/>
        <v>0</v>
      </c>
      <c r="EV228" s="168">
        <f t="shared" ca="1" si="648"/>
        <v>0</v>
      </c>
      <c r="EW228" s="168">
        <f t="shared" ca="1" si="648"/>
        <v>0</v>
      </c>
      <c r="EX228" s="168">
        <f t="shared" ca="1" si="648"/>
        <v>0</v>
      </c>
      <c r="EY228" s="166" cm="1">
        <f t="array" aca="1" ref="EY228" ca="1">INDEX(i.rev,$K228,EY$15)</f>
        <v>0</v>
      </c>
      <c r="EZ228" s="168">
        <f t="shared" ca="1" si="583"/>
        <v>0</v>
      </c>
      <c r="FA228" s="166" cm="1">
        <f t="array" aca="1" ref="FA228" ca="1">INDEX(i.rev,$K228,FA$15)</f>
        <v>1</v>
      </c>
      <c r="FB228" s="168">
        <f t="shared" ca="1" si="643"/>
        <v>0</v>
      </c>
      <c r="FC228" s="168">
        <f t="shared" ca="1" si="643"/>
        <v>0</v>
      </c>
      <c r="FD228" s="168">
        <f t="shared" ca="1" si="643"/>
        <v>0</v>
      </c>
      <c r="FE228" s="168">
        <f t="shared" ca="1" si="643"/>
        <v>0</v>
      </c>
      <c r="FF228" s="168">
        <f t="shared" ca="1" si="643"/>
        <v>0</v>
      </c>
      <c r="FG228" s="168">
        <f t="shared" ca="1" si="643"/>
        <v>0</v>
      </c>
      <c r="FH228" s="168">
        <f t="shared" ca="1" si="643"/>
        <v>0</v>
      </c>
      <c r="FI228" s="10"/>
      <c r="FJ228" s="168" t="str">
        <f t="shared" ca="1" si="643"/>
        <v>-</v>
      </c>
      <c r="FK228" s="168" t="str">
        <f t="shared" ca="1" si="643"/>
        <v>-</v>
      </c>
      <c r="FL228" s="168" t="str">
        <f t="shared" ca="1" si="643"/>
        <v>-</v>
      </c>
      <c r="FM228" s="168" t="str">
        <f t="shared" ca="1" si="643"/>
        <v>-</v>
      </c>
      <c r="FN228" s="168" t="str">
        <f t="shared" ca="1" si="643"/>
        <v>-</v>
      </c>
      <c r="FO228" s="166" t="b">
        <f t="shared" ca="1" si="586"/>
        <v>0</v>
      </c>
      <c r="FP228" s="166" t="b">
        <f t="shared" ca="1" si="586"/>
        <v>0</v>
      </c>
      <c r="FQ228" s="166" t="b">
        <f t="shared" ca="1" si="586"/>
        <v>1</v>
      </c>
      <c r="FR228" s="168">
        <f t="shared" ca="1" si="643"/>
        <v>0</v>
      </c>
      <c r="FS228" s="166">
        <f t="shared" ca="1" si="587"/>
        <v>1</v>
      </c>
      <c r="FT228" s="166">
        <f t="shared" ca="1" si="587"/>
        <v>1</v>
      </c>
      <c r="FU228" s="168" t="str">
        <f t="shared" ca="1" si="643"/>
        <v>-</v>
      </c>
      <c r="FV228" s="168" t="str">
        <f t="shared" ca="1" si="643"/>
        <v>-</v>
      </c>
      <c r="FW228" s="168" t="str">
        <f t="shared" ca="1" si="643"/>
        <v>-</v>
      </c>
      <c r="FX228" s="168" t="str">
        <f t="shared" ca="1" si="643"/>
        <v>-</v>
      </c>
      <c r="FY228" s="168" t="str">
        <f t="shared" ca="1" si="643"/>
        <v>-</v>
      </c>
      <c r="FZ228" s="168" t="str">
        <f t="shared" ca="1" si="643"/>
        <v>-</v>
      </c>
      <c r="GA228" s="168" t="str">
        <f t="shared" ca="1" si="643"/>
        <v>-</v>
      </c>
      <c r="GB228" s="168" t="str">
        <f t="shared" ca="1" si="643"/>
        <v>-</v>
      </c>
      <c r="GC228" s="168" t="str">
        <f t="shared" ca="1" si="643"/>
        <v>-</v>
      </c>
      <c r="GD228" s="168" t="b">
        <f t="shared" ca="1" si="643"/>
        <v>1</v>
      </c>
      <c r="GE228" s="168" t="str">
        <f t="shared" ca="1" si="643"/>
        <v>-</v>
      </c>
      <c r="GF228" s="168" t="str">
        <f t="shared" ca="1" si="643"/>
        <v>-</v>
      </c>
      <c r="GG228" s="168" t="str">
        <f t="shared" ca="1" si="643"/>
        <v>-</v>
      </c>
      <c r="GH228" s="168" t="str">
        <f t="shared" ca="1" si="588"/>
        <v>-</v>
      </c>
      <c r="GI228" s="168" t="str">
        <f t="shared" ca="1" si="588"/>
        <v>-</v>
      </c>
      <c r="GJ228" s="168" t="str">
        <f t="shared" ca="1" si="588"/>
        <v>-</v>
      </c>
      <c r="GK228" s="168" t="str">
        <f t="shared" ca="1" si="588"/>
        <v>-</v>
      </c>
      <c r="GL228" s="168" t="str">
        <f t="shared" ca="1" si="588"/>
        <v>-</v>
      </c>
      <c r="GM228" s="168" t="str">
        <f t="shared" ca="1" si="588"/>
        <v>-</v>
      </c>
      <c r="GN228" s="168" t="str">
        <f t="shared" ca="1" si="588"/>
        <v>-</v>
      </c>
      <c r="GO228" s="168" t="str">
        <f t="shared" ca="1" si="588"/>
        <v>-</v>
      </c>
      <c r="GP228" s="168" t="str">
        <f t="shared" ca="1" si="588"/>
        <v>-</v>
      </c>
      <c r="GQ228" s="168" t="str">
        <f t="shared" ca="1" si="588"/>
        <v>-</v>
      </c>
      <c r="GR228" s="168" t="str">
        <f t="shared" ca="1" si="588"/>
        <v>-</v>
      </c>
      <c r="GS228" s="168">
        <f t="shared" ca="1" si="588"/>
        <v>500</v>
      </c>
      <c r="GT228" s="168">
        <f t="shared" ca="1" si="588"/>
        <v>500</v>
      </c>
      <c r="GU228" s="168" t="str">
        <f t="shared" ca="1" si="588"/>
        <v>-</v>
      </c>
      <c r="GV228" s="168" t="str">
        <f t="shared" ca="1" si="588"/>
        <v>-</v>
      </c>
      <c r="GW228" s="168" t="str">
        <f t="shared" ca="1" si="588"/>
        <v>-</v>
      </c>
      <c r="GX228" s="168" t="str">
        <f t="shared" ca="1" si="649"/>
        <v>-</v>
      </c>
      <c r="GY228" s="168" t="str">
        <f t="shared" ca="1" si="649"/>
        <v>-</v>
      </c>
      <c r="GZ228" s="168" t="str">
        <f t="shared" ca="1" si="649"/>
        <v>-</v>
      </c>
      <c r="HA228" s="168" t="str">
        <f t="shared" ca="1" si="649"/>
        <v>-</v>
      </c>
      <c r="HB228" s="168" t="str">
        <f t="shared" ca="1" si="649"/>
        <v>-</v>
      </c>
      <c r="HC228" s="168" t="str">
        <f t="shared" ca="1" si="649"/>
        <v>-</v>
      </c>
      <c r="HD228" s="168" t="str">
        <f t="shared" ca="1" si="649"/>
        <v>-</v>
      </c>
      <c r="HE228" s="168" t="str">
        <f t="shared" ca="1" si="649"/>
        <v>-</v>
      </c>
      <c r="HF228" s="168" t="str">
        <f t="shared" ca="1" si="649"/>
        <v>-</v>
      </c>
      <c r="HG228" s="168" t="str">
        <f t="shared" ca="1" si="649"/>
        <v>-</v>
      </c>
      <c r="HH228" s="168" t="str">
        <f t="shared" ca="1" si="649"/>
        <v>-</v>
      </c>
      <c r="HI228" s="168" t="str">
        <f t="shared" ca="1" si="649"/>
        <v>-</v>
      </c>
      <c r="HJ228" s="168" t="str">
        <f t="shared" ca="1" si="649"/>
        <v>-</v>
      </c>
      <c r="HK228" s="168" t="str">
        <f t="shared" ca="1" si="649"/>
        <v>-</v>
      </c>
      <c r="HL228" s="168" t="str">
        <f t="shared" ca="1" si="649"/>
        <v>-</v>
      </c>
      <c r="HM228" s="168" t="str">
        <f t="shared" ca="1" si="649"/>
        <v>-</v>
      </c>
      <c r="HN228" s="168" t="str">
        <f t="shared" ca="1" si="649"/>
        <v>-</v>
      </c>
      <c r="HO228" s="168" t="str">
        <f t="shared" ca="1" si="649"/>
        <v>-</v>
      </c>
      <c r="HP228" s="168" t="str">
        <f t="shared" ca="1" si="649"/>
        <v>-</v>
      </c>
      <c r="HQ228" s="168" t="str">
        <f t="shared" ca="1" si="649"/>
        <v>-</v>
      </c>
      <c r="HR228" s="168" t="str">
        <f t="shared" ca="1" si="649"/>
        <v>-</v>
      </c>
      <c r="HS228" s="168" t="str">
        <f t="shared" ca="1" si="649"/>
        <v>-</v>
      </c>
      <c r="HT228" s="168" t="str">
        <f t="shared" ca="1" si="649"/>
        <v>-</v>
      </c>
      <c r="HU228" s="168" t="str">
        <f t="shared" ca="1" si="649"/>
        <v>-</v>
      </c>
      <c r="HV228" s="168" t="str">
        <f t="shared" ca="1" si="649"/>
        <v>-</v>
      </c>
      <c r="HW228" s="168" t="str">
        <f t="shared" ca="1" si="649"/>
        <v>-</v>
      </c>
      <c r="HX228" s="168" t="str">
        <f t="shared" ca="1" si="649"/>
        <v>-</v>
      </c>
      <c r="HY228" s="168" t="str">
        <f t="shared" ca="1" si="649"/>
        <v>-</v>
      </c>
      <c r="HZ228" s="168" t="str">
        <f t="shared" ca="1" si="649"/>
        <v>-</v>
      </c>
      <c r="IA228" s="168" t="str">
        <f t="shared" ca="1" si="649"/>
        <v>-</v>
      </c>
      <c r="IB228" s="168" t="str">
        <f t="shared" ca="1" si="649"/>
        <v>-</v>
      </c>
      <c r="IC228" s="168" t="str">
        <f t="shared" ca="1" si="649"/>
        <v>-</v>
      </c>
      <c r="ID228" s="168" t="str">
        <f t="shared" ca="1" si="649"/>
        <v>-</v>
      </c>
      <c r="IE228" s="168" t="str">
        <f t="shared" ca="1" si="649"/>
        <v>-</v>
      </c>
      <c r="IF228" s="168" t="str">
        <f t="shared" ca="1" si="649"/>
        <v>-</v>
      </c>
      <c r="IG228" s="168" t="str">
        <f t="shared" ca="1" si="649"/>
        <v>-</v>
      </c>
      <c r="IH228" s="168" t="str">
        <f t="shared" ca="1" si="649"/>
        <v>-</v>
      </c>
      <c r="II228" s="168" t="str">
        <f t="shared" ref="GZ228:IO229" ca="1" si="653">OFFSET(II$5,$B228,0)</f>
        <v>-</v>
      </c>
      <c r="IJ228" s="168" t="str">
        <f t="shared" ca="1" si="653"/>
        <v>-</v>
      </c>
      <c r="IK228" s="168" t="str">
        <f t="shared" ca="1" si="653"/>
        <v>-</v>
      </c>
      <c r="IL228" s="168" t="str">
        <f t="shared" ca="1" si="653"/>
        <v>-</v>
      </c>
      <c r="IM228" s="168" t="str">
        <f t="shared" ca="1" si="653"/>
        <v>-</v>
      </c>
      <c r="IN228" s="168" t="str">
        <f t="shared" ca="1" si="653"/>
        <v>-</v>
      </c>
      <c r="IO228" s="168" t="str">
        <f t="shared" ca="1" si="653"/>
        <v>-</v>
      </c>
      <c r="IP228" s="168" t="str">
        <f t="shared" ca="1" si="649"/>
        <v>-</v>
      </c>
      <c r="IQ228" s="168" t="str">
        <f t="shared" ca="1" si="649"/>
        <v>-</v>
      </c>
      <c r="IR228" s="168" t="str">
        <f t="shared" ca="1" si="649"/>
        <v>-</v>
      </c>
      <c r="IS228" s="168" t="str">
        <f t="shared" ca="1" si="649"/>
        <v>-</v>
      </c>
      <c r="IT228" s="168" t="str">
        <f t="shared" ca="1" si="649"/>
        <v>-</v>
      </c>
      <c r="IU228" s="168" t="str">
        <f t="shared" ca="1" si="649"/>
        <v>-</v>
      </c>
      <c r="IV228" s="168" t="str">
        <f t="shared" ca="1" si="649"/>
        <v>-</v>
      </c>
      <c r="IW228" s="168" t="str">
        <f t="shared" ca="1" si="649"/>
        <v>-</v>
      </c>
      <c r="IX228" s="168" t="str">
        <f t="shared" ca="1" si="649"/>
        <v>-</v>
      </c>
      <c r="IY228" s="168" t="str">
        <f t="shared" ca="1" si="649"/>
        <v>-</v>
      </c>
      <c r="IZ228" s="10"/>
      <c r="JA228" s="166">
        <f t="shared" ca="1" si="592"/>
        <v>4.4999999999999998E-2</v>
      </c>
      <c r="JB228" s="166">
        <f t="shared" ca="1" si="593"/>
        <v>4.4999999999999998E-2</v>
      </c>
      <c r="JC228" s="168">
        <f t="shared" ca="1" si="650"/>
        <v>1</v>
      </c>
      <c r="JD228" s="168">
        <f t="shared" ca="1" si="650"/>
        <v>0</v>
      </c>
      <c r="JE228" s="168">
        <f t="shared" ca="1" si="650"/>
        <v>1</v>
      </c>
      <c r="JF228" s="168">
        <f t="shared" ca="1" si="650"/>
        <v>1</v>
      </c>
      <c r="JG228" s="168">
        <f t="shared" ca="1" si="650"/>
        <v>0</v>
      </c>
      <c r="JH228" s="168">
        <f t="shared" ca="1" si="650"/>
        <v>70</v>
      </c>
      <c r="JI228" s="168">
        <f t="shared" ca="1" si="650"/>
        <v>50</v>
      </c>
      <c r="JJ228" s="168">
        <f t="shared" ca="1" si="650"/>
        <v>70</v>
      </c>
      <c r="JK228" s="168">
        <f t="shared" ca="1" si="650"/>
        <v>50</v>
      </c>
      <c r="JL228" s="166">
        <f t="shared" si="595"/>
        <v>1</v>
      </c>
      <c r="JM228" s="166">
        <f t="shared" si="596"/>
        <v>1</v>
      </c>
      <c r="JN228" s="166">
        <f t="shared" si="597"/>
        <v>1</v>
      </c>
      <c r="JO228" s="166">
        <f t="shared" ca="1" si="598"/>
        <v>1</v>
      </c>
      <c r="JP228" s="166">
        <f t="shared" ca="1" si="598"/>
        <v>1</v>
      </c>
      <c r="JQ228" s="168">
        <f t="shared" ca="1" si="650"/>
        <v>1</v>
      </c>
      <c r="JR228" s="10"/>
      <c r="JS228" s="168">
        <f t="shared" ca="1" si="650"/>
        <v>1</v>
      </c>
      <c r="JT228" s="166">
        <f t="shared" ca="1" si="599"/>
        <v>1</v>
      </c>
      <c r="JU228" s="168">
        <f t="shared" ca="1" si="650"/>
        <v>1</v>
      </c>
      <c r="JV228" s="168">
        <f t="shared" ca="1" si="650"/>
        <v>1</v>
      </c>
      <c r="JW228" s="168">
        <f t="shared" ca="1" si="650"/>
        <v>1</v>
      </c>
      <c r="JX228" s="168">
        <f t="shared" ca="1" si="650"/>
        <v>1</v>
      </c>
      <c r="JY228" s="168">
        <f t="shared" ca="1" si="650"/>
        <v>1</v>
      </c>
      <c r="JZ228" s="168">
        <f t="shared" ca="1" si="650"/>
        <v>1</v>
      </c>
      <c r="KA228" s="166">
        <f t="shared" ca="1" si="602"/>
        <v>1</v>
      </c>
      <c r="KB228" s="166">
        <f t="shared" ca="1" si="603"/>
        <v>1</v>
      </c>
      <c r="KC228" s="166">
        <f t="shared" ca="1" si="604"/>
        <v>1</v>
      </c>
      <c r="KD228" s="166">
        <f t="shared" ca="1" si="605"/>
        <v>500000</v>
      </c>
      <c r="KE228" s="168" t="str">
        <f t="shared" ca="1" si="606"/>
        <v>-</v>
      </c>
      <c r="KF228" s="166" t="str">
        <f t="shared" ca="1" si="607"/>
        <v>-</v>
      </c>
      <c r="KG228" s="166" t="str">
        <f t="shared" ca="1" si="608"/>
        <v>-</v>
      </c>
      <c r="KH228" s="166" t="b">
        <f t="shared" ca="1" si="609"/>
        <v>0</v>
      </c>
      <c r="KI228" s="168">
        <f t="shared" ca="1" si="650"/>
        <v>0</v>
      </c>
      <c r="KJ228" s="27">
        <v>0</v>
      </c>
    </row>
    <row r="229" spans="1:296" s="148" customFormat="1" outlineLevel="1">
      <c r="A229" s="126">
        <f t="shared" si="13"/>
        <v>224</v>
      </c>
      <c r="B229" s="126">
        <f t="shared" si="610"/>
        <v>13</v>
      </c>
      <c r="C229" s="148">
        <f t="shared" si="616"/>
        <v>1002</v>
      </c>
      <c r="D229" s="148" t="s">
        <v>884</v>
      </c>
      <c r="E229" s="148" t="b">
        <f t="shared" si="611"/>
        <v>0</v>
      </c>
      <c r="F229" s="148" t="b">
        <v>0</v>
      </c>
      <c r="G229" s="148" t="b">
        <f t="shared" si="612"/>
        <v>0</v>
      </c>
      <c r="H229" s="144">
        <f t="shared" ca="1" si="646"/>
        <v>3</v>
      </c>
      <c r="I229" s="32">
        <v>3</v>
      </c>
      <c r="J229" s="32">
        <v>5</v>
      </c>
      <c r="K229" s="144">
        <f t="shared" ca="1" si="646"/>
        <v>1</v>
      </c>
      <c r="L229" s="144">
        <f t="shared" ca="1" si="646"/>
        <v>1</v>
      </c>
      <c r="M229" s="144">
        <f t="shared" ca="1" si="646"/>
        <v>2</v>
      </c>
      <c r="N229" s="144">
        <f t="shared" ca="1" si="646"/>
        <v>1</v>
      </c>
      <c r="O229" s="144">
        <f t="shared" ca="1" si="646"/>
        <v>1</v>
      </c>
      <c r="P229" s="144">
        <f t="shared" ca="1" si="646"/>
        <v>1</v>
      </c>
      <c r="Q229" s="144">
        <f t="shared" ca="1" si="646"/>
        <v>1</v>
      </c>
      <c r="R229" s="144">
        <f t="shared" ca="1" si="646"/>
        <v>2</v>
      </c>
      <c r="S229" s="144">
        <f t="shared" ca="1" si="646"/>
        <v>1</v>
      </c>
      <c r="T229" s="144">
        <f t="shared" ca="1" si="646"/>
        <v>1</v>
      </c>
      <c r="U229" s="144">
        <f t="shared" ca="1" si="646"/>
        <v>1</v>
      </c>
      <c r="V229" s="32">
        <v>2</v>
      </c>
      <c r="W229" s="32">
        <v>2</v>
      </c>
      <c r="X229" s="32">
        <v>2</v>
      </c>
      <c r="Y229" s="144">
        <f t="shared" ca="1" si="646"/>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IF($JL229=1,""," WP"&amp;TEXT($JL229*100,"000p"))                &amp; IF($JM229=1,""," MP"&amp;TEXT($JM229*100,"000p"))                      &amp; IF($JN229=1,""," GP"&amp;TEXT($JN229*100,"000p"))          &amp; IF($JO229=1,""," Can"&amp;TEXT($JO229*100,"000p"))
&amp; " (F"&amp;3+IFERROR(1*$CH229,0)+IFERROR(1*$CI229,0)&amp;3-IFERROR(1*NOT($CK229),0)&amp;"N"&amp;$CP229&amp;$CQ229&amp;")"</f>
        <v>00029 Price SQ RiskCRRA-high Overdraw500000 CropgrazeFALSE WP070p MP070p GP070p (F33N11)</v>
      </c>
      <c r="AB229" s="10" t="str">
        <f ca="1">IF(COUNTIF(AA$5:AA229,AA229)=1,"-","Dup")</f>
        <v>-</v>
      </c>
      <c r="AC229" s="10"/>
      <c r="AD229" s="168" t="str">
        <f t="shared" ca="1" si="572"/>
        <v>-</v>
      </c>
      <c r="AE229" s="168" t="str">
        <f t="shared" ca="1" si="572"/>
        <v>-</v>
      </c>
      <c r="AF229" s="168" t="str">
        <f t="shared" ca="1" si="572"/>
        <v>-</v>
      </c>
      <c r="AG229" s="168" t="str">
        <f t="shared" ca="1" si="572"/>
        <v>-</v>
      </c>
      <c r="AH229" s="168" t="str">
        <f t="shared" ca="1" si="572"/>
        <v>-</v>
      </c>
      <c r="AI229" s="168" t="b">
        <f t="shared" ca="1" si="572"/>
        <v>1</v>
      </c>
      <c r="AJ229" s="10"/>
      <c r="AK229" s="166" t="b">
        <f t="shared" si="573"/>
        <v>0</v>
      </c>
      <c r="AL229" s="166">
        <f t="shared" si="573"/>
        <v>2</v>
      </c>
      <c r="AM229" s="166" t="b">
        <f t="shared" si="573"/>
        <v>0</v>
      </c>
      <c r="AN229" s="166" t="b">
        <f t="shared" si="573"/>
        <v>1</v>
      </c>
      <c r="AO229" s="166" t="b">
        <f t="shared" si="573"/>
        <v>0</v>
      </c>
      <c r="AP229" s="166" t="b">
        <f t="shared" si="573"/>
        <v>0</v>
      </c>
      <c r="AQ229" s="166">
        <f t="shared" ca="1" si="574"/>
        <v>0</v>
      </c>
      <c r="AR229" s="166" t="b">
        <f t="shared" si="639"/>
        <v>1</v>
      </c>
      <c r="AS229" s="166" t="b">
        <f t="shared" si="639"/>
        <v>1</v>
      </c>
      <c r="AT229" s="166">
        <f t="shared" si="639"/>
        <v>2</v>
      </c>
      <c r="AU229" s="166" t="str">
        <f t="shared" si="639"/>
        <v>-</v>
      </c>
      <c r="AV229" s="166">
        <f t="shared" si="639"/>
        <v>0.7</v>
      </c>
      <c r="AW229" s="10"/>
      <c r="AX229" s="166" t="b">
        <f t="shared" si="576"/>
        <v>1</v>
      </c>
      <c r="AY229" s="168" t="b">
        <f t="shared" ca="1" si="577"/>
        <v>1</v>
      </c>
      <c r="AZ229" s="168" t="b">
        <f t="shared" ca="1" si="577"/>
        <v>1</v>
      </c>
      <c r="BA229" s="167">
        <f t="shared" ca="1" si="578"/>
        <v>3210</v>
      </c>
      <c r="BB229" s="168" t="str">
        <f t="shared" ca="1" si="647"/>
        <v>-</v>
      </c>
      <c r="BC229" s="168" t="str">
        <f t="shared" ca="1" si="647"/>
        <v>-</v>
      </c>
      <c r="BD229" s="168" t="str">
        <f t="shared" ca="1" si="647"/>
        <v>-</v>
      </c>
      <c r="BE229" s="168" t="str">
        <f t="shared" ca="1" si="647"/>
        <v>-</v>
      </c>
      <c r="BF229" s="168" t="str">
        <f t="shared" ca="1" si="647"/>
        <v>-</v>
      </c>
      <c r="BG229" s="168">
        <f t="shared" ca="1" si="647"/>
        <v>1</v>
      </c>
      <c r="BH229" s="168">
        <f t="shared" ca="1" si="647"/>
        <v>1</v>
      </c>
      <c r="BI229" s="168" t="str">
        <f t="shared" ca="1" si="647"/>
        <v>-</v>
      </c>
      <c r="BJ229" s="168" t="str">
        <f t="shared" ca="1" si="647"/>
        <v>-</v>
      </c>
      <c r="BK229" s="10"/>
      <c r="BL229" s="168" t="str">
        <f t="shared" ca="1" si="647"/>
        <v>-</v>
      </c>
      <c r="BM229" s="168" t="str">
        <f t="shared" ca="1" si="647"/>
        <v>-</v>
      </c>
      <c r="BN229" s="168" t="str">
        <f t="shared" ca="1" si="647"/>
        <v>-</v>
      </c>
      <c r="BO229" s="168" t="str">
        <f t="shared" ca="1" si="647"/>
        <v>-</v>
      </c>
      <c r="BP229" s="168" t="str">
        <f t="shared" ca="1" si="647"/>
        <v>-</v>
      </c>
      <c r="BQ229" s="168" t="str">
        <f t="shared" ca="1" si="647"/>
        <v>-</v>
      </c>
      <c r="BR229" s="168" t="str">
        <f t="shared" ca="1" si="647"/>
        <v>-</v>
      </c>
      <c r="BS229" s="168" t="str">
        <f t="shared" ca="1" si="647"/>
        <v>-</v>
      </c>
      <c r="BT229" s="168" t="str">
        <f t="shared" ca="1" si="647"/>
        <v>-</v>
      </c>
      <c r="BU229" s="168" t="str">
        <f t="shared" ca="1" si="647"/>
        <v>-</v>
      </c>
      <c r="BV229" s="168" t="str">
        <f t="shared" ca="1" si="647"/>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ref="CH229:DF229" ca="1" si="654">OFFSET(CH$5,$B229,0)</f>
        <v>-</v>
      </c>
      <c r="CI229" s="168" t="str">
        <f t="shared" ca="1" si="654"/>
        <v>-</v>
      </c>
      <c r="CJ229" s="168" t="str">
        <f t="shared" ca="1" si="654"/>
        <v>-</v>
      </c>
      <c r="CK229" s="168" t="str">
        <f t="shared" ca="1" si="654"/>
        <v>-</v>
      </c>
      <c r="CL229" s="168" t="str">
        <f t="shared" ca="1" si="654"/>
        <v>-</v>
      </c>
      <c r="CM229" s="168" t="str">
        <f t="shared" ca="1" si="654"/>
        <v>-</v>
      </c>
      <c r="CN229" s="168" t="str">
        <f t="shared" ca="1" si="654"/>
        <v>-</v>
      </c>
      <c r="CO229" s="168" t="str">
        <f t="shared" ca="1" si="654"/>
        <v>-</v>
      </c>
      <c r="CP229" s="168">
        <f t="shared" ca="1" si="654"/>
        <v>1</v>
      </c>
      <c r="CQ229" s="168">
        <f t="shared" ca="1" si="654"/>
        <v>1</v>
      </c>
      <c r="CR229" s="168">
        <f t="shared" ca="1" si="654"/>
        <v>0</v>
      </c>
      <c r="CS229" s="168" t="str">
        <f t="shared" ca="1" si="654"/>
        <v>-</v>
      </c>
      <c r="CT229" s="168" t="str">
        <f t="shared" ca="1" si="654"/>
        <v>-</v>
      </c>
      <c r="CU229" s="168" t="str">
        <f t="shared" ca="1" si="654"/>
        <v>-</v>
      </c>
      <c r="CV229" s="168" t="str">
        <f t="shared" ca="1" si="654"/>
        <v>-</v>
      </c>
      <c r="CW229" s="168" t="str">
        <f t="shared" ca="1" si="654"/>
        <v>-</v>
      </c>
      <c r="CX229" s="168" t="str">
        <f t="shared" ca="1" si="654"/>
        <v>-</v>
      </c>
      <c r="CY229" s="168" t="str">
        <f t="shared" ca="1" si="654"/>
        <v>-</v>
      </c>
      <c r="CZ229" s="168">
        <f t="shared" ca="1" si="654"/>
        <v>0</v>
      </c>
      <c r="DA229" s="168" t="str">
        <f t="shared" ca="1" si="654"/>
        <v>-</v>
      </c>
      <c r="DB229" s="168" t="str">
        <f t="shared" ca="1" si="654"/>
        <v>-</v>
      </c>
      <c r="DC229" s="168" t="str">
        <f t="shared" ca="1" si="654"/>
        <v>-</v>
      </c>
      <c r="DD229" s="168" t="str">
        <f t="shared" ca="1" si="654"/>
        <v>-</v>
      </c>
      <c r="DE229" s="168" t="str">
        <f t="shared" ca="1" si="654"/>
        <v>-</v>
      </c>
      <c r="DF229" s="168">
        <f t="shared" ca="1" si="654"/>
        <v>0</v>
      </c>
      <c r="DG229" s="168">
        <f t="shared" ca="1" si="652"/>
        <v>0</v>
      </c>
      <c r="DH229" s="168">
        <f t="shared" ca="1" si="652"/>
        <v>0</v>
      </c>
      <c r="DI229" s="168">
        <f t="shared" ca="1" si="652"/>
        <v>0</v>
      </c>
      <c r="DJ229" s="168">
        <f t="shared" ca="1" si="652"/>
        <v>0</v>
      </c>
      <c r="DK229" s="168">
        <f t="shared" ca="1" si="652"/>
        <v>0</v>
      </c>
      <c r="DL229" s="168">
        <f t="shared" ca="1" si="652"/>
        <v>0</v>
      </c>
      <c r="DM229" s="168" t="str">
        <f t="shared" ca="1" si="652"/>
        <v>-</v>
      </c>
      <c r="DN229" s="168" t="str">
        <f t="shared" ca="1" si="652"/>
        <v>-</v>
      </c>
      <c r="DO229" s="168" t="str">
        <f t="shared" ca="1" si="652"/>
        <v>-</v>
      </c>
      <c r="DP229" s="168" t="str">
        <f t="shared" ca="1" si="652"/>
        <v>-</v>
      </c>
      <c r="DQ229" s="168" t="str">
        <f t="shared" ca="1" si="652"/>
        <v>-</v>
      </c>
      <c r="DR229" s="168" t="str">
        <f t="shared" ca="1" si="652"/>
        <v>-</v>
      </c>
      <c r="DS229" s="168" t="str">
        <f t="shared" ca="1" si="652"/>
        <v>-</v>
      </c>
      <c r="DT229" s="168" t="str">
        <f t="shared" ca="1" si="652"/>
        <v>-</v>
      </c>
      <c r="DU229" s="168" t="str">
        <f t="shared" ca="1" si="652"/>
        <v>-</v>
      </c>
      <c r="DV229" s="168" t="str">
        <f t="shared" ca="1" si="652"/>
        <v>-</v>
      </c>
      <c r="DW229" s="168" t="str">
        <f t="shared" ca="1" si="652"/>
        <v>-</v>
      </c>
      <c r="DX229" s="10"/>
      <c r="DY229" s="168">
        <f t="shared" ca="1" si="652"/>
        <v>1</v>
      </c>
      <c r="DZ229" s="168" t="str">
        <f t="shared" ca="1" si="652"/>
        <v>-</v>
      </c>
      <c r="EA229" s="168" t="str">
        <f t="shared" ca="1" si="652"/>
        <v>-</v>
      </c>
      <c r="EB229" s="168" t="str">
        <f t="shared" ca="1" si="652"/>
        <v>-</v>
      </c>
      <c r="EC229" s="168" t="str">
        <f t="shared" ca="1" si="581"/>
        <v>-</v>
      </c>
      <c r="ED229" s="168" t="b">
        <f t="shared" ca="1" si="581"/>
        <v>0</v>
      </c>
      <c r="EE229" s="168" t="str">
        <f t="shared" ca="1" si="581"/>
        <v>-</v>
      </c>
      <c r="EF229" s="168">
        <f t="shared" ca="1" si="581"/>
        <v>0</v>
      </c>
      <c r="EG229" s="168" t="str">
        <f t="shared" ca="1" si="581"/>
        <v>-</v>
      </c>
      <c r="EH229" s="166" cm="1">
        <f t="array" aca="1" ref="EH229" ca="1">INDEX(i.rev,$K229,EH$15)</f>
        <v>1</v>
      </c>
      <c r="EI229" s="168">
        <f t="shared" ca="1" si="648"/>
        <v>0</v>
      </c>
      <c r="EJ229" s="168">
        <f t="shared" ca="1" si="648"/>
        <v>1</v>
      </c>
      <c r="EK229" s="168">
        <f t="shared" ca="1" si="648"/>
        <v>0</v>
      </c>
      <c r="EL229" s="168">
        <f t="shared" ca="1" si="648"/>
        <v>1</v>
      </c>
      <c r="EM229" s="168">
        <f t="shared" ca="1" si="648"/>
        <v>1</v>
      </c>
      <c r="EN229" s="168">
        <f t="shared" ca="1" si="648"/>
        <v>1</v>
      </c>
      <c r="EO229" s="168">
        <f t="shared" ca="1" si="648"/>
        <v>0</v>
      </c>
      <c r="EP229" s="168">
        <f t="shared" ca="1" si="648"/>
        <v>0</v>
      </c>
      <c r="EQ229" s="168">
        <f t="shared" ca="1" si="648"/>
        <v>0</v>
      </c>
      <c r="ER229" s="168">
        <f t="shared" ca="1" si="648"/>
        <v>0</v>
      </c>
      <c r="ES229" s="168">
        <f t="shared" ca="1" si="648"/>
        <v>0</v>
      </c>
      <c r="ET229" s="168">
        <f t="shared" ca="1" si="648"/>
        <v>0</v>
      </c>
      <c r="EU229" s="168">
        <f t="shared" ca="1" si="648"/>
        <v>0</v>
      </c>
      <c r="EV229" s="168">
        <f t="shared" ca="1" si="648"/>
        <v>0</v>
      </c>
      <c r="EW229" s="168">
        <f t="shared" ca="1" si="648"/>
        <v>0</v>
      </c>
      <c r="EX229" s="168">
        <f t="shared" ca="1" si="648"/>
        <v>0</v>
      </c>
      <c r="EY229" s="166" cm="1">
        <f t="array" aca="1" ref="EY229" ca="1">INDEX(i.rev,$K229,EY$15)</f>
        <v>0</v>
      </c>
      <c r="EZ229" s="168">
        <f t="shared" ca="1" si="583"/>
        <v>0</v>
      </c>
      <c r="FA229" s="166" cm="1">
        <f t="array" aca="1" ref="FA229" ca="1">INDEX(i.rev,$K229,FA$15)</f>
        <v>1</v>
      </c>
      <c r="FB229" s="168">
        <f t="shared" ca="1" si="643"/>
        <v>0</v>
      </c>
      <c r="FC229" s="168">
        <f t="shared" ca="1" si="643"/>
        <v>0</v>
      </c>
      <c r="FD229" s="168">
        <f t="shared" ca="1" si="643"/>
        <v>0</v>
      </c>
      <c r="FE229" s="168">
        <f t="shared" ca="1" si="643"/>
        <v>0</v>
      </c>
      <c r="FF229" s="168">
        <f t="shared" ca="1" si="643"/>
        <v>0</v>
      </c>
      <c r="FG229" s="168">
        <f t="shared" ca="1" si="643"/>
        <v>0</v>
      </c>
      <c r="FH229" s="168">
        <f t="shared" ca="1" si="643"/>
        <v>0</v>
      </c>
      <c r="FI229" s="10"/>
      <c r="FJ229" s="168" t="str">
        <f t="shared" ca="1" si="643"/>
        <v>-</v>
      </c>
      <c r="FK229" s="168" t="str">
        <f t="shared" ca="1" si="643"/>
        <v>-</v>
      </c>
      <c r="FL229" s="168" t="str">
        <f t="shared" ca="1" si="643"/>
        <v>-</v>
      </c>
      <c r="FM229" s="168" t="str">
        <f t="shared" ca="1" si="643"/>
        <v>-</v>
      </c>
      <c r="FN229" s="168" t="str">
        <f t="shared" ca="1" si="643"/>
        <v>-</v>
      </c>
      <c r="FO229" s="166" t="b">
        <f t="shared" ca="1" si="586"/>
        <v>0</v>
      </c>
      <c r="FP229" s="166" t="b">
        <f t="shared" ca="1" si="586"/>
        <v>0</v>
      </c>
      <c r="FQ229" s="166" t="b">
        <f t="shared" ca="1" si="586"/>
        <v>1</v>
      </c>
      <c r="FR229" s="168">
        <f t="shared" ca="1" si="643"/>
        <v>0</v>
      </c>
      <c r="FS229" s="166">
        <f t="shared" ca="1" si="587"/>
        <v>1</v>
      </c>
      <c r="FT229" s="166">
        <f t="shared" ca="1" si="587"/>
        <v>1</v>
      </c>
      <c r="FU229" s="168" t="str">
        <f t="shared" ca="1" si="643"/>
        <v>-</v>
      </c>
      <c r="FV229" s="168" t="str">
        <f t="shared" ca="1" si="643"/>
        <v>-</v>
      </c>
      <c r="FW229" s="168" t="str">
        <f t="shared" ca="1" si="643"/>
        <v>-</v>
      </c>
      <c r="FX229" s="168" t="str">
        <f t="shared" ca="1" si="643"/>
        <v>-</v>
      </c>
      <c r="FY229" s="168" t="str">
        <f t="shared" ca="1" si="643"/>
        <v>-</v>
      </c>
      <c r="FZ229" s="168" t="str">
        <f t="shared" ca="1" si="643"/>
        <v>-</v>
      </c>
      <c r="GA229" s="168" t="str">
        <f t="shared" ca="1" si="643"/>
        <v>-</v>
      </c>
      <c r="GB229" s="168" t="str">
        <f t="shared" ca="1" si="643"/>
        <v>-</v>
      </c>
      <c r="GC229" s="168" t="str">
        <f t="shared" ca="1" si="643"/>
        <v>-</v>
      </c>
      <c r="GD229" s="168" t="b">
        <f t="shared" ca="1" si="643"/>
        <v>1</v>
      </c>
      <c r="GE229" s="168" t="str">
        <f t="shared" ca="1" si="643"/>
        <v>-</v>
      </c>
      <c r="GF229" s="168" t="str">
        <f t="shared" ca="1" si="643"/>
        <v>-</v>
      </c>
      <c r="GG229" s="168" t="str">
        <f t="shared" ca="1" si="643"/>
        <v>-</v>
      </c>
      <c r="GH229" s="168" t="str">
        <f t="shared" ca="1" si="588"/>
        <v>-</v>
      </c>
      <c r="GI229" s="168" t="str">
        <f t="shared" ca="1" si="588"/>
        <v>-</v>
      </c>
      <c r="GJ229" s="168" t="str">
        <f t="shared" ca="1" si="588"/>
        <v>-</v>
      </c>
      <c r="GK229" s="168" t="str">
        <f t="shared" ca="1" si="588"/>
        <v>-</v>
      </c>
      <c r="GL229" s="168" t="str">
        <f t="shared" ca="1" si="588"/>
        <v>-</v>
      </c>
      <c r="GM229" s="168" t="str">
        <f t="shared" ca="1" si="588"/>
        <v>-</v>
      </c>
      <c r="GN229" s="168" t="str">
        <f t="shared" ca="1" si="588"/>
        <v>-</v>
      </c>
      <c r="GO229" s="168" t="str">
        <f t="shared" ca="1" si="588"/>
        <v>-</v>
      </c>
      <c r="GP229" s="168" t="str">
        <f t="shared" ca="1" si="588"/>
        <v>-</v>
      </c>
      <c r="GQ229" s="168" t="str">
        <f t="shared" ca="1" si="588"/>
        <v>-</v>
      </c>
      <c r="GR229" s="168" t="str">
        <f t="shared" ca="1" si="588"/>
        <v>-</v>
      </c>
      <c r="GS229" s="168">
        <f t="shared" ca="1" si="588"/>
        <v>500</v>
      </c>
      <c r="GT229" s="168">
        <f t="shared" ca="1" si="588"/>
        <v>500</v>
      </c>
      <c r="GU229" s="168" t="str">
        <f t="shared" ca="1" si="588"/>
        <v>-</v>
      </c>
      <c r="GV229" s="168" t="str">
        <f t="shared" ca="1" si="588"/>
        <v>-</v>
      </c>
      <c r="GW229" s="168" t="str">
        <f t="shared" ca="1" si="588"/>
        <v>-</v>
      </c>
      <c r="GX229" s="168" t="str">
        <f t="shared" ca="1" si="649"/>
        <v>-</v>
      </c>
      <c r="GY229" s="168" t="str">
        <f t="shared" ca="1" si="649"/>
        <v>-</v>
      </c>
      <c r="GZ229" s="168" t="str">
        <f t="shared" ca="1" si="653"/>
        <v>-</v>
      </c>
      <c r="HA229" s="168" t="str">
        <f t="shared" ca="1" si="653"/>
        <v>-</v>
      </c>
      <c r="HB229" s="168" t="str">
        <f t="shared" ca="1" si="653"/>
        <v>-</v>
      </c>
      <c r="HC229" s="168" t="str">
        <f t="shared" ca="1" si="653"/>
        <v>-</v>
      </c>
      <c r="HD229" s="168" t="str">
        <f t="shared" ca="1" si="653"/>
        <v>-</v>
      </c>
      <c r="HE229" s="168" t="str">
        <f t="shared" ca="1" si="653"/>
        <v>-</v>
      </c>
      <c r="HF229" s="168" t="str">
        <f t="shared" ca="1" si="653"/>
        <v>-</v>
      </c>
      <c r="HG229" s="168" t="str">
        <f t="shared" ca="1" si="653"/>
        <v>-</v>
      </c>
      <c r="HH229" s="168" t="str">
        <f t="shared" ca="1" si="653"/>
        <v>-</v>
      </c>
      <c r="HI229" s="168" t="str">
        <f t="shared" ca="1" si="653"/>
        <v>-</v>
      </c>
      <c r="HJ229" s="168" t="str">
        <f t="shared" ca="1" si="653"/>
        <v>-</v>
      </c>
      <c r="HK229" s="168" t="str">
        <f t="shared" ca="1" si="653"/>
        <v>-</v>
      </c>
      <c r="HL229" s="168" t="str">
        <f t="shared" ca="1" si="653"/>
        <v>-</v>
      </c>
      <c r="HM229" s="168" t="str">
        <f t="shared" ca="1" si="653"/>
        <v>-</v>
      </c>
      <c r="HN229" s="168" t="str">
        <f t="shared" ca="1" si="653"/>
        <v>-</v>
      </c>
      <c r="HO229" s="168" t="str">
        <f t="shared" ca="1" si="653"/>
        <v>-</v>
      </c>
      <c r="HP229" s="168" t="str">
        <f t="shared" ca="1" si="653"/>
        <v>-</v>
      </c>
      <c r="HQ229" s="168" t="str">
        <f t="shared" ca="1" si="653"/>
        <v>-</v>
      </c>
      <c r="HR229" s="168" t="str">
        <f t="shared" ca="1" si="653"/>
        <v>-</v>
      </c>
      <c r="HS229" s="168" t="str">
        <f t="shared" ca="1" si="653"/>
        <v>-</v>
      </c>
      <c r="HT229" s="168" t="str">
        <f t="shared" ca="1" si="653"/>
        <v>-</v>
      </c>
      <c r="HU229" s="168" t="str">
        <f t="shared" ca="1" si="653"/>
        <v>-</v>
      </c>
      <c r="HV229" s="168" t="str">
        <f t="shared" ca="1" si="653"/>
        <v>-</v>
      </c>
      <c r="HW229" s="168" t="str">
        <f t="shared" ca="1" si="653"/>
        <v>-</v>
      </c>
      <c r="HX229" s="168" t="str">
        <f t="shared" ca="1" si="653"/>
        <v>-</v>
      </c>
      <c r="HY229" s="168" t="str">
        <f t="shared" ca="1" si="653"/>
        <v>-</v>
      </c>
      <c r="HZ229" s="168" t="str">
        <f t="shared" ca="1" si="653"/>
        <v>-</v>
      </c>
      <c r="IA229" s="168" t="str">
        <f t="shared" ca="1" si="653"/>
        <v>-</v>
      </c>
      <c r="IB229" s="168" t="str">
        <f t="shared" ca="1" si="653"/>
        <v>-</v>
      </c>
      <c r="IC229" s="168" t="str">
        <f t="shared" ca="1" si="653"/>
        <v>-</v>
      </c>
      <c r="ID229" s="168" t="str">
        <f t="shared" ca="1" si="653"/>
        <v>-</v>
      </c>
      <c r="IE229" s="168" t="str">
        <f t="shared" ca="1" si="653"/>
        <v>-</v>
      </c>
      <c r="IF229" s="168" t="str">
        <f t="shared" ca="1" si="653"/>
        <v>-</v>
      </c>
      <c r="IG229" s="168" t="str">
        <f t="shared" ca="1" si="653"/>
        <v>-</v>
      </c>
      <c r="IH229" s="168" t="str">
        <f t="shared" ca="1" si="653"/>
        <v>-</v>
      </c>
      <c r="II229" s="168" t="str">
        <f t="shared" ca="1" si="653"/>
        <v>-</v>
      </c>
      <c r="IJ229" s="168" t="str">
        <f t="shared" ca="1" si="653"/>
        <v>-</v>
      </c>
      <c r="IK229" s="168" t="str">
        <f t="shared" ca="1" si="653"/>
        <v>-</v>
      </c>
      <c r="IL229" s="168" t="str">
        <f t="shared" ca="1" si="653"/>
        <v>-</v>
      </c>
      <c r="IM229" s="168" t="str">
        <f t="shared" ca="1" si="653"/>
        <v>-</v>
      </c>
      <c r="IN229" s="168" t="str">
        <f t="shared" ca="1" si="653"/>
        <v>-</v>
      </c>
      <c r="IO229" s="168" t="str">
        <f t="shared" ca="1" si="653"/>
        <v>-</v>
      </c>
      <c r="IP229" s="168" t="str">
        <f t="shared" ca="1" si="649"/>
        <v>-</v>
      </c>
      <c r="IQ229" s="168" t="str">
        <f t="shared" ca="1" si="649"/>
        <v>-</v>
      </c>
      <c r="IR229" s="168" t="str">
        <f t="shared" ca="1" si="649"/>
        <v>-</v>
      </c>
      <c r="IS229" s="168" t="str">
        <f t="shared" ca="1" si="649"/>
        <v>-</v>
      </c>
      <c r="IT229" s="168" t="str">
        <f t="shared" ca="1" si="649"/>
        <v>-</v>
      </c>
      <c r="IU229" s="168" t="str">
        <f t="shared" ca="1" si="649"/>
        <v>-</v>
      </c>
      <c r="IV229" s="168" t="str">
        <f t="shared" ca="1" si="649"/>
        <v>-</v>
      </c>
      <c r="IW229" s="168" t="str">
        <f t="shared" ca="1" si="649"/>
        <v>-</v>
      </c>
      <c r="IX229" s="168" t="str">
        <f t="shared" ca="1" si="649"/>
        <v>-</v>
      </c>
      <c r="IY229" s="168" t="str">
        <f t="shared" ca="1" si="649"/>
        <v>-</v>
      </c>
      <c r="IZ229" s="10"/>
      <c r="JA229" s="166">
        <f t="shared" ca="1" si="592"/>
        <v>4.4999999999999998E-2</v>
      </c>
      <c r="JB229" s="166">
        <f t="shared" ca="1" si="593"/>
        <v>4.4999999999999998E-2</v>
      </c>
      <c r="JC229" s="168">
        <f t="shared" ca="1" si="650"/>
        <v>1</v>
      </c>
      <c r="JD229" s="168">
        <f t="shared" ca="1" si="650"/>
        <v>0</v>
      </c>
      <c r="JE229" s="168">
        <f t="shared" ca="1" si="650"/>
        <v>1</v>
      </c>
      <c r="JF229" s="168">
        <f t="shared" ca="1" si="650"/>
        <v>1</v>
      </c>
      <c r="JG229" s="168">
        <f t="shared" ca="1" si="650"/>
        <v>0</v>
      </c>
      <c r="JH229" s="168">
        <f t="shared" ca="1" si="650"/>
        <v>70</v>
      </c>
      <c r="JI229" s="168">
        <f t="shared" ca="1" si="650"/>
        <v>50</v>
      </c>
      <c r="JJ229" s="168">
        <f t="shared" ca="1" si="650"/>
        <v>70</v>
      </c>
      <c r="JK229" s="168">
        <f t="shared" ca="1" si="650"/>
        <v>50</v>
      </c>
      <c r="JL229" s="166">
        <f t="shared" si="595"/>
        <v>0.7</v>
      </c>
      <c r="JM229" s="166">
        <f t="shared" si="596"/>
        <v>0.7</v>
      </c>
      <c r="JN229" s="166">
        <f t="shared" si="597"/>
        <v>0.7</v>
      </c>
      <c r="JO229" s="166">
        <f t="shared" ca="1" si="598"/>
        <v>1</v>
      </c>
      <c r="JP229" s="166">
        <f t="shared" ca="1" si="598"/>
        <v>1</v>
      </c>
      <c r="JQ229" s="168">
        <f t="shared" ca="1" si="650"/>
        <v>1</v>
      </c>
      <c r="JR229" s="10"/>
      <c r="JS229" s="168">
        <f t="shared" ca="1" si="650"/>
        <v>1</v>
      </c>
      <c r="JT229" s="166">
        <f t="shared" ca="1" si="599"/>
        <v>1</v>
      </c>
      <c r="JU229" s="168">
        <f t="shared" ca="1" si="650"/>
        <v>1</v>
      </c>
      <c r="JV229" s="168">
        <f t="shared" ca="1" si="650"/>
        <v>1</v>
      </c>
      <c r="JW229" s="168">
        <f t="shared" ca="1" si="650"/>
        <v>1</v>
      </c>
      <c r="JX229" s="168">
        <f t="shared" ca="1" si="650"/>
        <v>1</v>
      </c>
      <c r="JY229" s="168">
        <f t="shared" ca="1" si="650"/>
        <v>1</v>
      </c>
      <c r="JZ229" s="168">
        <f t="shared" ca="1" si="650"/>
        <v>1</v>
      </c>
      <c r="KA229" s="166">
        <f t="shared" ca="1" si="602"/>
        <v>1</v>
      </c>
      <c r="KB229" s="166">
        <f t="shared" ca="1" si="603"/>
        <v>1</v>
      </c>
      <c r="KC229" s="166">
        <f t="shared" ca="1" si="604"/>
        <v>1</v>
      </c>
      <c r="KD229" s="166">
        <f t="shared" ca="1" si="605"/>
        <v>500000</v>
      </c>
      <c r="KE229" s="168" t="str">
        <f t="shared" ca="1" si="606"/>
        <v>-</v>
      </c>
      <c r="KF229" s="166" t="str">
        <f t="shared" ca="1" si="607"/>
        <v>-</v>
      </c>
      <c r="KG229" s="166" t="str">
        <f t="shared" ca="1" si="608"/>
        <v>-</v>
      </c>
      <c r="KH229" s="166" t="b">
        <f t="shared" ca="1" si="609"/>
        <v>0</v>
      </c>
      <c r="KI229" s="168">
        <f t="shared" ca="1" si="650"/>
        <v>0</v>
      </c>
      <c r="KJ229" s="27">
        <v>0</v>
      </c>
    </row>
    <row r="230" spans="1:296" s="148" customFormat="1" outlineLevel="1">
      <c r="A230" s="126">
        <f t="shared" si="13"/>
        <v>225</v>
      </c>
      <c r="B230" s="126"/>
      <c r="H230" s="126"/>
      <c r="I230" s="126"/>
      <c r="J230" s="126"/>
      <c r="K230" s="126"/>
      <c r="L230" s="126"/>
      <c r="M230" s="126"/>
      <c r="N230" s="126"/>
      <c r="O230" s="126"/>
      <c r="P230" s="126"/>
      <c r="Q230" s="126"/>
      <c r="R230" s="126"/>
      <c r="S230" s="126"/>
      <c r="T230" s="126"/>
      <c r="U230" s="126"/>
      <c r="V230" s="126"/>
      <c r="W230" s="126"/>
      <c r="X230" s="126"/>
      <c r="Y230" s="126"/>
      <c r="AA230" s="141" t="str">
        <f ca="1">"blank "&amp;TEXT(RAND(),"0.000")</f>
        <v>blank 0.389</v>
      </c>
      <c r="AB230" s="10" t="str">
        <f ca="1">IF(COUNTIF(AA$5:AA230,AA230)=1,"-","Dup")</f>
        <v>-</v>
      </c>
      <c r="AC230" s="10"/>
      <c r="AD230" s="154"/>
      <c r="AE230" s="154"/>
      <c r="AF230" s="154"/>
      <c r="AG230" s="154"/>
      <c r="AH230" s="154"/>
      <c r="AI230" s="154"/>
      <c r="AJ230" s="10"/>
      <c r="AK230" s="154"/>
      <c r="AL230" s="154"/>
      <c r="AM230" s="154"/>
      <c r="AN230" s="154"/>
      <c r="AO230" s="154"/>
      <c r="AP230" s="154"/>
      <c r="AQ230" s="154"/>
      <c r="AR230" s="198"/>
      <c r="AS230" s="198"/>
      <c r="AT230" s="198"/>
      <c r="AU230" s="198"/>
      <c r="AV230" s="198"/>
      <c r="AW230" s="10"/>
      <c r="AX230" s="154"/>
      <c r="AY230" s="154"/>
      <c r="AZ230" s="154"/>
      <c r="BA230" s="154"/>
      <c r="BB230" s="154"/>
      <c r="BC230" s="154"/>
      <c r="BD230" s="154"/>
      <c r="BE230" s="154"/>
      <c r="BF230" s="154"/>
      <c r="BG230" s="154"/>
      <c r="BH230" s="154"/>
      <c r="BI230" s="154"/>
      <c r="BJ230" s="154"/>
      <c r="BK230" s="10"/>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0"/>
      <c r="CH230" s="154"/>
      <c r="CI230" s="154"/>
      <c r="CJ230" s="154"/>
      <c r="CK230" s="154"/>
      <c r="CL230" s="154"/>
      <c r="CM230" s="154"/>
      <c r="CN230" s="154"/>
      <c r="CO230" s="154"/>
      <c r="CP230" s="154"/>
      <c r="CQ230" s="154"/>
      <c r="CR230" s="154"/>
      <c r="CS230" s="154"/>
      <c r="CT230" s="154"/>
      <c r="CU230" s="154"/>
      <c r="CV230" s="154"/>
      <c r="CW230" s="154"/>
      <c r="CX230" s="154"/>
      <c r="CY230" s="154"/>
      <c r="CZ230" s="154"/>
      <c r="DA230" s="154"/>
      <c r="DB230" s="154"/>
      <c r="DC230" s="154"/>
      <c r="DD230" s="154"/>
      <c r="DE230" s="154"/>
      <c r="DF230" s="154"/>
      <c r="DG230" s="154"/>
      <c r="DH230" s="154"/>
      <c r="DI230" s="154"/>
      <c r="DJ230" s="154"/>
      <c r="DK230" s="154"/>
      <c r="DL230" s="154"/>
      <c r="DM230" s="154"/>
      <c r="DN230" s="154"/>
      <c r="DO230" s="154"/>
      <c r="DP230" s="154"/>
      <c r="DQ230" s="154"/>
      <c r="DR230" s="154"/>
      <c r="DS230" s="154"/>
      <c r="DT230" s="154"/>
      <c r="DU230" s="154"/>
      <c r="DV230" s="154"/>
      <c r="DW230" s="154"/>
      <c r="DX230" s="10"/>
      <c r="DY230" s="154"/>
      <c r="DZ230" s="154"/>
      <c r="EA230" s="154"/>
      <c r="EB230" s="154"/>
      <c r="EC230" s="154"/>
      <c r="ED230" s="154"/>
      <c r="EE230" s="154"/>
      <c r="EF230" s="154"/>
      <c r="EG230" s="154"/>
      <c r="EH230" s="154"/>
      <c r="EI230" s="154"/>
      <c r="EJ230" s="154"/>
      <c r="EK230" s="154"/>
      <c r="EL230" s="154"/>
      <c r="EM230" s="154"/>
      <c r="EN230" s="154"/>
      <c r="EO230" s="154"/>
      <c r="EP230" s="154"/>
      <c r="EQ230" s="154"/>
      <c r="ER230" s="154"/>
      <c r="ES230" s="154"/>
      <c r="ET230" s="154"/>
      <c r="EU230" s="154"/>
      <c r="EV230" s="154"/>
      <c r="EW230" s="154"/>
      <c r="EX230" s="154"/>
      <c r="EY230" s="154"/>
      <c r="EZ230" s="154"/>
      <c r="FA230" s="154"/>
      <c r="FB230" s="154"/>
      <c r="FC230" s="154"/>
      <c r="FD230" s="154"/>
      <c r="FE230" s="154"/>
      <c r="FF230" s="154"/>
      <c r="FG230" s="154"/>
      <c r="FH230" s="154"/>
      <c r="FI230" s="10"/>
      <c r="FJ230" s="154"/>
      <c r="FK230" s="154"/>
      <c r="FL230" s="154"/>
      <c r="FM230" s="154"/>
      <c r="FN230" s="154"/>
      <c r="FO230" s="154"/>
      <c r="FP230" s="154"/>
      <c r="FQ230" s="154"/>
      <c r="FR230" s="154"/>
      <c r="FS230" s="154"/>
      <c r="FT230" s="154"/>
      <c r="FU230" s="154"/>
      <c r="FV230" s="154"/>
      <c r="FW230" s="154"/>
      <c r="FX230" s="154"/>
      <c r="FY230" s="154"/>
      <c r="FZ230" s="154"/>
      <c r="GA230" s="154"/>
      <c r="GB230" s="154"/>
      <c r="GC230" s="154"/>
      <c r="GD230" s="154"/>
      <c r="GE230" s="154"/>
      <c r="GF230" s="154"/>
      <c r="GG230" s="154"/>
      <c r="GH230" s="154"/>
      <c r="GI230" s="154"/>
      <c r="GJ230" s="154"/>
      <c r="GK230" s="154"/>
      <c r="GL230" s="154"/>
      <c r="GM230" s="154"/>
      <c r="GN230" s="154"/>
      <c r="GO230" s="154"/>
      <c r="GP230" s="154"/>
      <c r="GQ230" s="154"/>
      <c r="GR230" s="154"/>
      <c r="GS230" s="154"/>
      <c r="GT230" s="154"/>
      <c r="GU230" s="154"/>
      <c r="GV230" s="154"/>
      <c r="GW230" s="154"/>
      <c r="GX230" s="154"/>
      <c r="GY230" s="154"/>
      <c r="GZ230" s="154"/>
      <c r="HA230" s="154"/>
      <c r="HB230" s="154"/>
      <c r="HC230" s="154"/>
      <c r="HD230" s="154"/>
      <c r="HE230" s="154"/>
      <c r="HF230" s="154"/>
      <c r="HG230" s="154"/>
      <c r="HH230" s="154"/>
      <c r="HI230" s="154"/>
      <c r="HJ230" s="154"/>
      <c r="HK230" s="154"/>
      <c r="HL230" s="154"/>
      <c r="HM230" s="154"/>
      <c r="HN230" s="154"/>
      <c r="HO230" s="154"/>
      <c r="HP230" s="154"/>
      <c r="HQ230" s="154"/>
      <c r="HR230" s="154"/>
      <c r="HS230" s="154"/>
      <c r="HT230" s="154"/>
      <c r="HU230" s="154"/>
      <c r="HV230" s="154"/>
      <c r="HW230" s="154"/>
      <c r="HX230" s="154"/>
      <c r="HY230" s="154"/>
      <c r="HZ230" s="154"/>
      <c r="IA230" s="154"/>
      <c r="IB230" s="154"/>
      <c r="IC230" s="154"/>
      <c r="ID230" s="154"/>
      <c r="IE230" s="154"/>
      <c r="IF230" s="154"/>
      <c r="IG230" s="154"/>
      <c r="IH230" s="154"/>
      <c r="II230" s="154"/>
      <c r="IJ230" s="154"/>
      <c r="IK230" s="154"/>
      <c r="IL230" s="154"/>
      <c r="IM230" s="154"/>
      <c r="IN230" s="154"/>
      <c r="IO230" s="154"/>
      <c r="IP230" s="154"/>
      <c r="IQ230" s="154"/>
      <c r="IR230" s="154"/>
      <c r="IS230" s="154"/>
      <c r="IT230" s="154"/>
      <c r="IU230" s="154"/>
      <c r="IV230" s="154"/>
      <c r="IW230" s="154"/>
      <c r="IX230" s="154"/>
      <c r="IY230" s="154"/>
      <c r="IZ230" s="10"/>
      <c r="JA230" s="154"/>
      <c r="JB230" s="154"/>
      <c r="JC230" s="154"/>
      <c r="JD230" s="154"/>
      <c r="JE230" s="154"/>
      <c r="JF230" s="154"/>
      <c r="JG230" s="154"/>
      <c r="JH230" s="154"/>
      <c r="JI230" s="154"/>
      <c r="JJ230" s="154"/>
      <c r="JK230" s="154"/>
      <c r="JL230" s="154"/>
      <c r="JM230" s="154"/>
      <c r="JN230" s="154"/>
      <c r="JO230" s="154"/>
      <c r="JP230" s="154"/>
      <c r="JQ230" s="154"/>
      <c r="JR230" s="10"/>
      <c r="JS230" s="154"/>
      <c r="JT230" s="154"/>
      <c r="JU230" s="154"/>
      <c r="JV230" s="154"/>
      <c r="JW230" s="154"/>
      <c r="JX230" s="154"/>
      <c r="JY230" s="154"/>
      <c r="JZ230" s="154"/>
      <c r="KA230" s="154"/>
      <c r="KB230" s="154"/>
      <c r="KC230" s="154"/>
      <c r="KD230" s="154"/>
      <c r="KE230" s="154"/>
      <c r="KF230" s="154"/>
      <c r="KG230" s="154"/>
      <c r="KH230" s="154"/>
      <c r="KI230" s="154"/>
      <c r="KJ230" s="27">
        <v>0</v>
      </c>
    </row>
    <row r="231" spans="1:296" s="148" customFormat="1">
      <c r="A231" s="126">
        <f>ROW(A231)-5</f>
        <v>226</v>
      </c>
      <c r="B231" s="126"/>
      <c r="E231" s="128"/>
      <c r="F231" s="128"/>
      <c r="G231" s="125" t="s">
        <v>917</v>
      </c>
      <c r="H231" s="148">
        <v>1</v>
      </c>
      <c r="I231" s="148">
        <v>1</v>
      </c>
      <c r="J231" s="148">
        <v>1</v>
      </c>
      <c r="K231" s="148">
        <v>1</v>
      </c>
      <c r="L231" s="148">
        <v>1</v>
      </c>
      <c r="M231" s="148">
        <v>1</v>
      </c>
      <c r="N231" s="148">
        <v>1</v>
      </c>
      <c r="O231" s="148">
        <v>1</v>
      </c>
      <c r="P231" s="148">
        <v>1</v>
      </c>
      <c r="Q231" s="148">
        <v>1</v>
      </c>
      <c r="R231" s="148">
        <v>1</v>
      </c>
      <c r="S231" s="148">
        <v>1</v>
      </c>
      <c r="T231" s="148">
        <v>1</v>
      </c>
      <c r="U231" s="148">
        <v>1</v>
      </c>
      <c r="V231" s="148">
        <v>1</v>
      </c>
      <c r="W231" s="148">
        <v>1</v>
      </c>
      <c r="X231" s="148">
        <v>1</v>
      </c>
      <c r="Y231" s="148">
        <v>1</v>
      </c>
      <c r="Z231" s="148">
        <v>0</v>
      </c>
      <c r="AA231" s="139" t="s">
        <v>1599</v>
      </c>
      <c r="AB231" s="10" t="str">
        <f ca="1">IF(COUNTIF(AA$5:AA231,AA231)=1,"-","Dup")</f>
        <v>-</v>
      </c>
      <c r="AC231" s="10"/>
      <c r="AD231" s="154"/>
      <c r="AE231" s="154"/>
      <c r="AF231" s="154"/>
      <c r="AG231" s="154"/>
      <c r="AH231" s="154"/>
      <c r="AI231" s="154"/>
      <c r="AJ231" s="10"/>
      <c r="AK231" s="154"/>
      <c r="AL231" s="154"/>
      <c r="AM231" s="154"/>
      <c r="AN231" s="154"/>
      <c r="AO231" s="154"/>
      <c r="AP231" s="154"/>
      <c r="AQ231" s="154"/>
      <c r="AR231" s="198"/>
      <c r="AS231" s="198"/>
      <c r="AT231" s="198"/>
      <c r="AU231" s="198"/>
      <c r="AV231" s="198"/>
      <c r="AW231" s="10"/>
      <c r="AX231" s="154"/>
      <c r="AY231" s="154"/>
      <c r="AZ231" s="154"/>
      <c r="BA231" s="154"/>
      <c r="BB231" s="154"/>
      <c r="BC231" s="154"/>
      <c r="BD231" s="154"/>
      <c r="BE231" s="154"/>
      <c r="BF231" s="154"/>
      <c r="BG231" s="154"/>
      <c r="BH231" s="154"/>
      <c r="BI231" s="154"/>
      <c r="BJ231" s="154"/>
      <c r="BK231" s="10"/>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0"/>
      <c r="CH231" s="154"/>
      <c r="CI231" s="154"/>
      <c r="CJ231" s="154"/>
      <c r="CK231" s="154"/>
      <c r="CL231" s="154"/>
      <c r="CM231" s="154"/>
      <c r="CN231" s="154"/>
      <c r="CO231" s="154"/>
      <c r="CP231" s="154"/>
      <c r="CQ231" s="154"/>
      <c r="CR231" s="154"/>
      <c r="CS231" s="154"/>
      <c r="CT231" s="154"/>
      <c r="CU231" s="154"/>
      <c r="CV231" s="154"/>
      <c r="CW231" s="154"/>
      <c r="CX231" s="154"/>
      <c r="CY231" s="154"/>
      <c r="CZ231" s="154"/>
      <c r="DA231" s="154"/>
      <c r="DB231" s="154"/>
      <c r="DC231" s="154"/>
      <c r="DD231" s="154"/>
      <c r="DE231" s="154"/>
      <c r="DF231" s="154"/>
      <c r="DG231" s="154"/>
      <c r="DH231" s="154"/>
      <c r="DI231" s="154"/>
      <c r="DJ231" s="154"/>
      <c r="DK231" s="154"/>
      <c r="DL231" s="154"/>
      <c r="DM231" s="154"/>
      <c r="DN231" s="154"/>
      <c r="DO231" s="154"/>
      <c r="DP231" s="154"/>
      <c r="DQ231" s="154"/>
      <c r="DR231" s="154"/>
      <c r="DS231" s="154"/>
      <c r="DT231" s="154"/>
      <c r="DU231" s="154"/>
      <c r="DV231" s="154"/>
      <c r="DW231" s="154"/>
      <c r="DX231" s="10"/>
      <c r="DY231" s="154"/>
      <c r="DZ231" s="154"/>
      <c r="EA231" s="154"/>
      <c r="EB231" s="154"/>
      <c r="EC231" s="154"/>
      <c r="ED231" s="154"/>
      <c r="EE231" s="154"/>
      <c r="EF231" s="154"/>
      <c r="EG231" s="154"/>
      <c r="EH231" s="154"/>
      <c r="EI231" s="154"/>
      <c r="EJ231" s="154"/>
      <c r="EK231" s="154"/>
      <c r="EL231" s="154"/>
      <c r="EM231" s="154"/>
      <c r="EN231" s="154"/>
      <c r="EO231" s="154"/>
      <c r="EP231" s="154"/>
      <c r="EQ231" s="154"/>
      <c r="ER231" s="154"/>
      <c r="ES231" s="154"/>
      <c r="ET231" s="154"/>
      <c r="EU231" s="154"/>
      <c r="EV231" s="154"/>
      <c r="EW231" s="154"/>
      <c r="EX231" s="154"/>
      <c r="EY231" s="154"/>
      <c r="EZ231" s="154"/>
      <c r="FA231" s="154"/>
      <c r="FB231" s="154"/>
      <c r="FC231" s="154"/>
      <c r="FD231" s="154"/>
      <c r="FE231" s="154"/>
      <c r="FF231" s="154"/>
      <c r="FG231" s="154"/>
      <c r="FH231" s="154"/>
      <c r="FI231" s="10"/>
      <c r="FJ231" s="154"/>
      <c r="FK231" s="154"/>
      <c r="FL231" s="154"/>
      <c r="FM231" s="154"/>
      <c r="FN231" s="154"/>
      <c r="FO231" s="154"/>
      <c r="FP231" s="154"/>
      <c r="FQ231" s="154"/>
      <c r="FR231" s="154"/>
      <c r="FS231" s="154"/>
      <c r="FT231" s="154"/>
      <c r="FU231" s="154"/>
      <c r="FV231" s="154"/>
      <c r="FW231" s="154"/>
      <c r="FX231" s="154"/>
      <c r="FY231" s="154"/>
      <c r="FZ231" s="154"/>
      <c r="GA231" s="154"/>
      <c r="GB231" s="154"/>
      <c r="GC231" s="154"/>
      <c r="GD231" s="154"/>
      <c r="GE231" s="154"/>
      <c r="GF231" s="154"/>
      <c r="GG231" s="154"/>
      <c r="GH231" s="154"/>
      <c r="GI231" s="154"/>
      <c r="GJ231" s="154"/>
      <c r="GK231" s="154"/>
      <c r="GL231" s="154"/>
      <c r="GM231" s="154"/>
      <c r="GN231" s="154"/>
      <c r="GO231" s="154"/>
      <c r="GP231" s="154"/>
      <c r="GQ231" s="154"/>
      <c r="GR231" s="154"/>
      <c r="GS231" s="154"/>
      <c r="GT231" s="154"/>
      <c r="GU231" s="154"/>
      <c r="GV231" s="154"/>
      <c r="GW231" s="154"/>
      <c r="GX231" s="154"/>
      <c r="GY231" s="154"/>
      <c r="GZ231" s="154"/>
      <c r="HA231" s="154"/>
      <c r="HB231" s="154"/>
      <c r="HC231" s="154"/>
      <c r="HD231" s="154"/>
      <c r="HE231" s="154"/>
      <c r="HF231" s="154"/>
      <c r="HG231" s="154"/>
      <c r="HH231" s="154"/>
      <c r="HI231" s="154"/>
      <c r="HJ231" s="154"/>
      <c r="HK231" s="154"/>
      <c r="HL231" s="154"/>
      <c r="HM231" s="154"/>
      <c r="HN231" s="154"/>
      <c r="HO231" s="154"/>
      <c r="HP231" s="154"/>
      <c r="HQ231" s="154"/>
      <c r="HR231" s="154"/>
      <c r="HS231" s="154"/>
      <c r="HT231" s="154"/>
      <c r="HU231" s="154"/>
      <c r="HV231" s="154"/>
      <c r="HW231" s="154"/>
      <c r="HX231" s="154"/>
      <c r="HY231" s="154"/>
      <c r="HZ231" s="154"/>
      <c r="IA231" s="154"/>
      <c r="IB231" s="154"/>
      <c r="IC231" s="154"/>
      <c r="ID231" s="154"/>
      <c r="IE231" s="154"/>
      <c r="IF231" s="154"/>
      <c r="IG231" s="154"/>
      <c r="IH231" s="154"/>
      <c r="II231" s="154"/>
      <c r="IJ231" s="154"/>
      <c r="IK231" s="154"/>
      <c r="IL231" s="154"/>
      <c r="IM231" s="154"/>
      <c r="IN231" s="154"/>
      <c r="IO231" s="154"/>
      <c r="IP231" s="154"/>
      <c r="IQ231" s="154"/>
      <c r="IR231" s="154"/>
      <c r="IS231" s="154"/>
      <c r="IT231" s="154"/>
      <c r="IU231" s="154"/>
      <c r="IV231" s="154"/>
      <c r="IW231" s="154"/>
      <c r="IX231" s="154"/>
      <c r="IY231" s="154"/>
      <c r="IZ231" s="10"/>
      <c r="JA231" s="154"/>
      <c r="JB231" s="154"/>
      <c r="JC231" s="154"/>
      <c r="JD231" s="154"/>
      <c r="JE231" s="154"/>
      <c r="JF231" s="154"/>
      <c r="JG231" s="154"/>
      <c r="JH231" s="154"/>
      <c r="JI231" s="154"/>
      <c r="JJ231" s="154"/>
      <c r="JK231" s="154"/>
      <c r="JL231" s="154"/>
      <c r="JM231" s="154"/>
      <c r="JN231" s="154"/>
      <c r="JO231" s="154"/>
      <c r="JP231" s="154"/>
      <c r="JQ231" s="154"/>
      <c r="JR231" s="10"/>
      <c r="JS231" s="154"/>
      <c r="JT231" s="154"/>
      <c r="JU231" s="154"/>
      <c r="JV231" s="154"/>
      <c r="JW231" s="154"/>
      <c r="JX231" s="154"/>
      <c r="JY231" s="154"/>
      <c r="JZ231" s="154"/>
      <c r="KA231" s="154"/>
      <c r="KB231" s="154"/>
      <c r="KC231" s="154"/>
      <c r="KD231" s="154"/>
      <c r="KE231" s="154"/>
      <c r="KF231" s="154"/>
      <c r="KG231" s="154"/>
      <c r="KH231" s="154"/>
      <c r="KI231" s="154"/>
      <c r="KJ231" s="27">
        <v>0</v>
      </c>
    </row>
    <row r="232" spans="1:296" s="148" customFormat="1" outlineLevel="1">
      <c r="A232" s="126">
        <f>ROW(A232)-5</f>
        <v>227</v>
      </c>
      <c r="B232" s="126"/>
      <c r="E232" s="128"/>
      <c r="F232" s="128"/>
      <c r="G232" s="125" t="s">
        <v>918</v>
      </c>
      <c r="H232" s="148">
        <v>3</v>
      </c>
      <c r="I232" s="148">
        <v>3</v>
      </c>
      <c r="J232" s="148">
        <v>2</v>
      </c>
      <c r="K232" s="148">
        <v>4</v>
      </c>
      <c r="L232" s="148">
        <v>3</v>
      </c>
      <c r="M232" s="148">
        <v>3</v>
      </c>
      <c r="N232" s="148">
        <v>3</v>
      </c>
      <c r="O232" s="148">
        <v>3</v>
      </c>
      <c r="P232" s="148">
        <v>3</v>
      </c>
      <c r="Q232" s="148">
        <v>3</v>
      </c>
      <c r="R232" s="148">
        <v>3</v>
      </c>
      <c r="S232" s="148">
        <v>3</v>
      </c>
      <c r="T232" s="148">
        <v>3</v>
      </c>
      <c r="U232" s="148">
        <v>4</v>
      </c>
      <c r="V232" s="148">
        <v>3</v>
      </c>
      <c r="W232" s="148">
        <v>4</v>
      </c>
      <c r="X232" s="148">
        <v>3</v>
      </c>
      <c r="Y232" s="148">
        <v>3</v>
      </c>
      <c r="Z232" s="148">
        <v>0</v>
      </c>
      <c r="AA232" s="140" t="str">
        <f t="array" ref="AA232">PRODUCT($H232:$Z232-$H231:$Z231+1)&amp;" "&amp;AA231&amp;" specific pointers"</f>
        <v>612220032 Pasture  specific pointers</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61"/>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67"/>
      <c r="DP232" s="167"/>
      <c r="DQ232" s="154"/>
      <c r="DR232" s="154"/>
      <c r="DS232" s="154"/>
      <c r="DT232" s="154"/>
      <c r="DU232" s="154"/>
      <c r="DV232" s="154"/>
      <c r="DW232" s="154"/>
      <c r="DX232" s="10"/>
      <c r="DY232" s="167"/>
      <c r="DZ232" s="154"/>
      <c r="EA232" s="154"/>
      <c r="EB232" s="154"/>
      <c r="EC232" s="154"/>
      <c r="ED232" s="167"/>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67"/>
      <c r="FD232" s="167"/>
      <c r="FE232" s="167"/>
      <c r="FF232" s="167"/>
      <c r="FG232" s="167"/>
      <c r="FH232" s="167"/>
      <c r="FI232" s="10"/>
      <c r="FJ232" s="154"/>
      <c r="FK232" s="154"/>
      <c r="FL232" s="154"/>
      <c r="FM232" s="154"/>
      <c r="FN232" s="154"/>
      <c r="FO232" s="167"/>
      <c r="FP232" s="167"/>
      <c r="FQ232" s="167"/>
      <c r="FR232" s="167"/>
      <c r="FS232" s="154"/>
      <c r="FT232" s="154"/>
      <c r="FU232" s="167"/>
      <c r="FV232" s="167"/>
      <c r="FW232" s="167"/>
      <c r="FX232" s="167"/>
      <c r="FY232" s="167"/>
      <c r="FZ232" s="167"/>
      <c r="GA232" s="154"/>
      <c r="GB232" s="154"/>
      <c r="GC232" s="167"/>
      <c r="GD232" s="154"/>
      <c r="GE232" s="154"/>
      <c r="GF232" s="154"/>
      <c r="GG232" s="154"/>
      <c r="GH232" s="154"/>
      <c r="GI232" s="154"/>
      <c r="GJ232" s="167"/>
      <c r="GK232" s="167"/>
      <c r="GL232" s="167"/>
      <c r="GM232" s="167"/>
      <c r="GN232" s="154"/>
      <c r="GO232" s="167"/>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0"/>
      <c r="JA232" s="154"/>
      <c r="JB232" s="154"/>
      <c r="JC232" s="154"/>
      <c r="JD232" s="154"/>
      <c r="JE232" s="154"/>
      <c r="JF232" s="154"/>
      <c r="JG232" s="154"/>
      <c r="JH232" s="154"/>
      <c r="JI232" s="154"/>
      <c r="JJ232" s="154"/>
      <c r="JK232" s="154"/>
      <c r="JL232" s="167"/>
      <c r="JM232" s="167"/>
      <c r="JN232" s="167"/>
      <c r="JO232" s="167"/>
      <c r="JP232" s="167"/>
      <c r="JQ232" s="154"/>
      <c r="JR232" s="10"/>
      <c r="JS232" s="154"/>
      <c r="JT232" s="154"/>
      <c r="JU232" s="154"/>
      <c r="JV232" s="154"/>
      <c r="JW232" s="154"/>
      <c r="JX232" s="154"/>
      <c r="JY232" s="154"/>
      <c r="JZ232" s="154"/>
      <c r="KA232" s="154"/>
      <c r="KB232" s="154"/>
      <c r="KC232" s="154"/>
      <c r="KD232" s="154"/>
      <c r="KE232" s="154"/>
      <c r="KF232" s="154"/>
      <c r="KG232" s="154"/>
      <c r="KH232" s="154"/>
      <c r="KI232" s="154"/>
      <c r="KJ232" s="27">
        <v>0</v>
      </c>
    </row>
    <row r="233" spans="1:296" s="148" customFormat="1" outlineLevel="1">
      <c r="A233" s="126">
        <f t="shared" si="13"/>
        <v>228</v>
      </c>
      <c r="B233" s="126">
        <f>$A$7</f>
        <v>2</v>
      </c>
      <c r="C233" s="167">
        <f>C229</f>
        <v>1002</v>
      </c>
      <c r="D233" s="148" t="s">
        <v>884</v>
      </c>
      <c r="E233" s="148" t="b">
        <f t="shared" ref="E233:E262" si="655">J233=1</f>
        <v>1</v>
      </c>
      <c r="F233" s="148" t="b">
        <v>0</v>
      </c>
      <c r="G233" s="148" t="b">
        <v>1</v>
      </c>
      <c r="H233" s="32">
        <v>3</v>
      </c>
      <c r="I233" s="32">
        <v>1</v>
      </c>
      <c r="J233" s="32">
        <v>1</v>
      </c>
      <c r="K233" s="32">
        <v>1</v>
      </c>
      <c r="L233" s="32">
        <v>1</v>
      </c>
      <c r="M233" s="32">
        <v>1</v>
      </c>
      <c r="N233" s="32">
        <v>1</v>
      </c>
      <c r="O233" s="32">
        <v>1</v>
      </c>
      <c r="P233" s="32">
        <v>1</v>
      </c>
      <c r="Q233" s="32">
        <v>1</v>
      </c>
      <c r="R233" s="32">
        <v>2</v>
      </c>
      <c r="S233" s="32">
        <v>1</v>
      </c>
      <c r="T233" s="32">
        <v>1</v>
      </c>
      <c r="U233" s="32">
        <v>1</v>
      </c>
      <c r="V233" s="32">
        <v>1</v>
      </c>
      <c r="W233" s="32">
        <v>1</v>
      </c>
      <c r="X233" s="32">
        <v>1</v>
      </c>
      <c r="Y233" s="32">
        <v>1</v>
      </c>
      <c r="AA233" s="142" t="str" cm="1">
        <f t="array" aca="1" ref="AA233" ca="1">"00000 " &amp;AA231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IF($JL233=1,""," WP"&amp;TEXT($JL233*100,"000p"))                &amp; IF($JM233=1,""," MP"&amp;TEXT($JM233*100,"000p"))                      &amp; IF($JN233=1,""," GP"&amp;TEXT($JN233*100,"000p"))          &amp; IF($JO233=1,""," Can"&amp;TEXT($JO233*100,"000p"))
&amp; " (F"&amp;3+IFERROR(1*$CH233,0)+IFERROR(1*$CI233,0)&amp;3-IFERROR(1*NOT($CK233),0)&amp;"N"&amp;$CP233&amp;$CQ233&amp;")"</f>
        <v>00000 Pasture SE CropgrazeFALSE (F33N11)</v>
      </c>
      <c r="AB233" s="10" t="str">
        <f ca="1">IF(COUNTIF(AA$5:AA233,AA233)=1,"-","Dup")</f>
        <v>-</v>
      </c>
      <c r="AC233" s="10"/>
      <c r="AD233" s="168" t="str">
        <f t="shared" ref="AD233:AI237" ca="1" si="656">OFFSET(AD$5,$B233,0)</f>
        <v>-</v>
      </c>
      <c r="AE233" s="168" t="str">
        <f t="shared" ca="1" si="656"/>
        <v>-</v>
      </c>
      <c r="AF233" s="168" t="str">
        <f t="shared" ca="1" si="656"/>
        <v>-</v>
      </c>
      <c r="AG233" s="168" t="str">
        <f t="shared" ca="1" si="656"/>
        <v>-</v>
      </c>
      <c r="AH233" s="168" t="str">
        <f t="shared" ca="1" si="656"/>
        <v>-</v>
      </c>
      <c r="AI233" s="168" t="b">
        <f t="shared" ca="1" si="656"/>
        <v>1</v>
      </c>
      <c r="AJ233" s="10"/>
      <c r="AK233" s="166" t="b">
        <f t="shared" ref="AK233:AP237" si="657">INDEX(model_structure,$I233,AK$15)</f>
        <v>1</v>
      </c>
      <c r="AL233" s="166" t="str">
        <f t="shared" si="657"/>
        <v>-</v>
      </c>
      <c r="AM233" s="166" t="str">
        <f t="shared" si="657"/>
        <v>-</v>
      </c>
      <c r="AN233" s="166" t="str">
        <f t="shared" si="657"/>
        <v>-</v>
      </c>
      <c r="AO233" s="166" t="b">
        <f t="shared" si="657"/>
        <v>0</v>
      </c>
      <c r="AP233" s="166" t="b">
        <f t="shared" si="657"/>
        <v>0</v>
      </c>
      <c r="AQ233" s="166">
        <f t="shared" ref="AQ233:AQ262" si="658">INDEX(minroe,$L233)</f>
        <v>0</v>
      </c>
      <c r="AR233" s="166" t="b">
        <f t="shared" ref="AR233:AV242" si="659">INDEX(i.risk_aversion,$J233,AR$15)</f>
        <v>0</v>
      </c>
      <c r="AS233" s="166" t="b">
        <f t="shared" si="659"/>
        <v>0</v>
      </c>
      <c r="AT233" s="166" t="str">
        <f t="shared" si="659"/>
        <v>-</v>
      </c>
      <c r="AU233" s="166" t="str">
        <f t="shared" si="659"/>
        <v>-</v>
      </c>
      <c r="AV233" s="166" t="str">
        <f t="shared" si="659"/>
        <v>-</v>
      </c>
      <c r="AW233" s="10"/>
      <c r="AX233" s="166" t="b">
        <f t="shared" ref="AX233:AX262" si="660">INDEX(model_structure,$I233,AX$15)</f>
        <v>1</v>
      </c>
      <c r="AY233" s="168" t="b">
        <f t="shared" ref="AY233:AZ262" ca="1" si="661">OFFSET(AY$5,$B233,0)</f>
        <v>1</v>
      </c>
      <c r="AZ233" s="168" t="b">
        <f t="shared" ca="1" si="661"/>
        <v>1</v>
      </c>
      <c r="BA233" s="167">
        <f t="shared" ref="BA233:BA262" si="662">VALUE($H233&amp;MIN(2,$I233)&amp;10)</f>
        <v>3110</v>
      </c>
      <c r="BB233" s="168" t="str">
        <f t="shared" ref="BB233:BV234" ca="1" si="663">OFFSET(BB$5,$B233,0)</f>
        <v>-</v>
      </c>
      <c r="BC233" s="168" t="str">
        <f t="shared" ca="1" si="663"/>
        <v>-</v>
      </c>
      <c r="BD233" s="168" t="str">
        <f t="shared" ca="1" si="663"/>
        <v>-</v>
      </c>
      <c r="BE233" s="168" t="str">
        <f t="shared" ca="1" si="663"/>
        <v>-</v>
      </c>
      <c r="BF233" s="168" t="str">
        <f t="shared" ca="1" si="663"/>
        <v>-</v>
      </c>
      <c r="BG233" s="168">
        <f t="shared" ca="1" si="663"/>
        <v>1</v>
      </c>
      <c r="BH233" s="168">
        <f t="shared" ca="1" si="663"/>
        <v>1</v>
      </c>
      <c r="BI233" s="168" t="str">
        <f t="shared" ca="1" si="663"/>
        <v>-</v>
      </c>
      <c r="BJ233" s="168" t="str">
        <f t="shared" ca="1" si="663"/>
        <v>-</v>
      </c>
      <c r="BK233" s="10"/>
      <c r="BL233" s="168" t="str">
        <f t="shared" ca="1" si="663"/>
        <v>-</v>
      </c>
      <c r="BM233" s="168" t="str">
        <f t="shared" ca="1" si="663"/>
        <v>-</v>
      </c>
      <c r="BN233" s="168" t="str">
        <f t="shared" ca="1" si="663"/>
        <v>-</v>
      </c>
      <c r="BO233" s="168" t="str">
        <f t="shared" ca="1" si="663"/>
        <v>-</v>
      </c>
      <c r="BP233" s="168" t="str">
        <f t="shared" ca="1" si="663"/>
        <v>-</v>
      </c>
      <c r="BQ233" s="168" t="str">
        <f t="shared" ca="1" si="663"/>
        <v>-</v>
      </c>
      <c r="BR233" s="168" t="str">
        <f t="shared" ca="1" si="663"/>
        <v>-</v>
      </c>
      <c r="BS233" s="168" t="str">
        <f t="shared" ca="1" si="663"/>
        <v>-</v>
      </c>
      <c r="BT233" s="168" t="str">
        <f t="shared" ca="1" si="663"/>
        <v>-</v>
      </c>
      <c r="BU233" s="168" t="str">
        <f t="shared" ca="1" si="663"/>
        <v>-</v>
      </c>
      <c r="BV233" s="168" t="str">
        <f t="shared" ca="1" si="663"/>
        <v>-</v>
      </c>
      <c r="BW233" s="166" t="str" cm="1">
        <f t="array" ref="BW233">INDEX(i.rev,$K233,BW$15)</f>
        <v>-</v>
      </c>
      <c r="BX233" s="166" t="str" cm="1">
        <f t="array" ref="BX233">INDEX(i.rev,$K233,BX$15)</f>
        <v>-</v>
      </c>
      <c r="BY233" s="166" t="str" cm="1">
        <f t="array" ref="BY233">INDEX(i.rev,$K233,BY$15)</f>
        <v>-</v>
      </c>
      <c r="BZ233" s="166" t="str" cm="1">
        <f t="array" ref="BZ233">INDEX(i.rev,$K233,BZ$15)</f>
        <v>-</v>
      </c>
      <c r="CA233" s="166" t="str" cm="1">
        <f t="array" ref="CA233">INDEX(i.rev,$K233,CA$15)</f>
        <v>-</v>
      </c>
      <c r="CB233" s="166" t="str" cm="1">
        <f t="array" ref="CB233">INDEX(i.rev,$K233,CB$15)</f>
        <v>-</v>
      </c>
      <c r="CC233" s="166" t="str" cm="1">
        <f t="array" ref="CC233">INDEX(i.rev,$K233,CC$15)</f>
        <v>-</v>
      </c>
      <c r="CD233" s="166" t="str" cm="1">
        <f t="array" ref="CD233">INDEX(i.rev,$K233,CD$15)</f>
        <v>-</v>
      </c>
      <c r="CE233" s="166" t="str" cm="1">
        <f t="array" ref="CE233">INDEX(i.rev,$K233,CE$15)</f>
        <v>-</v>
      </c>
      <c r="CF233" s="166" t="str" cm="1">
        <f t="array" ref="CF233">INDEX(i.rev,$K233,CF$15)</f>
        <v>-</v>
      </c>
      <c r="CG233" s="10"/>
      <c r="CH233" s="168" t="str">
        <f t="shared" ref="CH233:EB233" ca="1" si="664">OFFSET(CH$5,$B233,0)</f>
        <v>-</v>
      </c>
      <c r="CI233" s="168" t="str">
        <f t="shared" ca="1" si="664"/>
        <v>-</v>
      </c>
      <c r="CJ233" s="168" t="str">
        <f t="shared" ca="1" si="664"/>
        <v>-</v>
      </c>
      <c r="CK233" s="168" t="str">
        <f t="shared" ca="1" si="664"/>
        <v>-</v>
      </c>
      <c r="CL233" s="168" t="str">
        <f t="shared" ca="1" si="664"/>
        <v>-</v>
      </c>
      <c r="CM233" s="168" t="str">
        <f t="shared" ca="1" si="664"/>
        <v>-</v>
      </c>
      <c r="CN233" s="168" t="str">
        <f t="shared" ca="1" si="664"/>
        <v>-</v>
      </c>
      <c r="CO233" s="168" t="str">
        <f t="shared" ca="1" si="664"/>
        <v>-</v>
      </c>
      <c r="CP233" s="168">
        <f t="shared" ca="1" si="664"/>
        <v>1</v>
      </c>
      <c r="CQ233" s="168">
        <f t="shared" ca="1" si="664"/>
        <v>1</v>
      </c>
      <c r="CR233" s="168">
        <f t="shared" ca="1" si="664"/>
        <v>0</v>
      </c>
      <c r="CS233" s="168" t="str">
        <f t="shared" ca="1" si="664"/>
        <v>-</v>
      </c>
      <c r="CT233" s="168" t="str">
        <f t="shared" ca="1" si="664"/>
        <v>-</v>
      </c>
      <c r="CU233" s="168" t="str">
        <f t="shared" ca="1" si="664"/>
        <v>-</v>
      </c>
      <c r="CV233" s="168" t="str">
        <f t="shared" ca="1" si="664"/>
        <v>-</v>
      </c>
      <c r="CW233" s="168" t="str">
        <f t="shared" ca="1" si="664"/>
        <v>-</v>
      </c>
      <c r="CX233" s="168" t="str">
        <f t="shared" ca="1" si="664"/>
        <v>-</v>
      </c>
      <c r="CY233" s="168" t="str">
        <f t="shared" ca="1" si="664"/>
        <v>-</v>
      </c>
      <c r="CZ233" s="168">
        <f t="shared" ca="1" si="664"/>
        <v>0</v>
      </c>
      <c r="DA233" s="168" t="str">
        <f t="shared" ca="1" si="664"/>
        <v>-</v>
      </c>
      <c r="DB233" s="168" t="str">
        <f t="shared" ca="1" si="664"/>
        <v>-</v>
      </c>
      <c r="DC233" s="168" t="str">
        <f t="shared" ca="1" si="664"/>
        <v>-</v>
      </c>
      <c r="DD233" s="168" t="str">
        <f t="shared" ca="1" si="664"/>
        <v>-</v>
      </c>
      <c r="DE233" s="168" t="str">
        <f t="shared" ca="1" si="664"/>
        <v>-</v>
      </c>
      <c r="DF233" s="168">
        <f t="shared" ca="1" si="664"/>
        <v>0</v>
      </c>
      <c r="DG233" s="168">
        <f t="shared" ca="1" si="664"/>
        <v>0</v>
      </c>
      <c r="DH233" s="168">
        <f t="shared" ca="1" si="664"/>
        <v>0</v>
      </c>
      <c r="DI233" s="168">
        <f t="shared" ca="1" si="664"/>
        <v>0</v>
      </c>
      <c r="DJ233" s="168">
        <f t="shared" ca="1" si="664"/>
        <v>0</v>
      </c>
      <c r="DK233" s="168">
        <f t="shared" ca="1" si="664"/>
        <v>0</v>
      </c>
      <c r="DL233" s="168">
        <f t="shared" ca="1" si="664"/>
        <v>0</v>
      </c>
      <c r="DM233" s="168" t="str">
        <f t="shared" ca="1" si="664"/>
        <v>-</v>
      </c>
      <c r="DN233" s="168" t="str">
        <f t="shared" ca="1" si="664"/>
        <v>-</v>
      </c>
      <c r="DO233" s="168" t="str">
        <f t="shared" ca="1" si="664"/>
        <v>-</v>
      </c>
      <c r="DP233" s="168" t="str">
        <f t="shared" ca="1" si="664"/>
        <v>-</v>
      </c>
      <c r="DQ233" s="168" t="str">
        <f t="shared" ca="1" si="664"/>
        <v>-</v>
      </c>
      <c r="DR233" s="168" t="str">
        <f t="shared" ca="1" si="664"/>
        <v>-</v>
      </c>
      <c r="DS233" s="168" t="str">
        <f t="shared" ca="1" si="664"/>
        <v>-</v>
      </c>
      <c r="DT233" s="168" t="str">
        <f t="shared" ca="1" si="664"/>
        <v>-</v>
      </c>
      <c r="DU233" s="168" t="str">
        <f t="shared" ca="1" si="664"/>
        <v>-</v>
      </c>
      <c r="DV233" s="168" t="str">
        <f t="shared" ca="1" si="664"/>
        <v>-</v>
      </c>
      <c r="DW233" s="168" t="str">
        <f t="shared" ca="1" si="664"/>
        <v>-</v>
      </c>
      <c r="DX233" s="10"/>
      <c r="DY233" s="168">
        <f t="shared" ca="1" si="664"/>
        <v>1</v>
      </c>
      <c r="DZ233" s="168" t="str">
        <f t="shared" ca="1" si="664"/>
        <v>-</v>
      </c>
      <c r="EA233" s="168" t="str">
        <f t="shared" ca="1" si="664"/>
        <v>-</v>
      </c>
      <c r="EB233" s="168" t="str">
        <f t="shared" ca="1" si="664"/>
        <v>-</v>
      </c>
      <c r="EC233" s="168" t="str">
        <f t="shared" ref="EC233:EG237" ca="1" si="665">OFFSET(EC$5,$B233,0)</f>
        <v>-</v>
      </c>
      <c r="ED233" s="168" t="b">
        <f t="shared" ca="1" si="665"/>
        <v>0</v>
      </c>
      <c r="EE233" s="168" t="str">
        <f t="shared" ca="1" si="665"/>
        <v>-</v>
      </c>
      <c r="EF233" s="168">
        <f t="shared" ca="1" si="665"/>
        <v>0</v>
      </c>
      <c r="EG233" s="168" t="str">
        <f t="shared" ca="1" si="665"/>
        <v>-</v>
      </c>
      <c r="EH233" s="166" cm="1">
        <f t="array" ref="EH233">INDEX(i.rev,$K233,EH$15)</f>
        <v>1</v>
      </c>
      <c r="EI233" s="168">
        <f t="shared" ref="EI233:EX237" ca="1" si="666">OFFSET(EI$5,$B233,0)</f>
        <v>0</v>
      </c>
      <c r="EJ233" s="168">
        <f t="shared" ca="1" si="666"/>
        <v>1</v>
      </c>
      <c r="EK233" s="168">
        <f t="shared" ca="1" si="666"/>
        <v>0</v>
      </c>
      <c r="EL233" s="168">
        <f t="shared" ca="1" si="666"/>
        <v>1</v>
      </c>
      <c r="EM233" s="168">
        <f t="shared" ca="1" si="666"/>
        <v>1</v>
      </c>
      <c r="EN233" s="168">
        <f t="shared" ca="1" si="666"/>
        <v>1</v>
      </c>
      <c r="EO233" s="168">
        <f t="shared" ca="1" si="666"/>
        <v>0</v>
      </c>
      <c r="EP233" s="168">
        <f t="shared" ca="1" si="666"/>
        <v>0</v>
      </c>
      <c r="EQ233" s="168">
        <f t="shared" ca="1" si="666"/>
        <v>0</v>
      </c>
      <c r="ER233" s="168">
        <f t="shared" ca="1" si="666"/>
        <v>0</v>
      </c>
      <c r="ES233" s="168">
        <f t="shared" ca="1" si="666"/>
        <v>0</v>
      </c>
      <c r="ET233" s="168">
        <f t="shared" ca="1" si="666"/>
        <v>0</v>
      </c>
      <c r="EU233" s="168">
        <f t="shared" ca="1" si="666"/>
        <v>0</v>
      </c>
      <c r="EV233" s="168">
        <f t="shared" ca="1" si="666"/>
        <v>0</v>
      </c>
      <c r="EW233" s="168">
        <f t="shared" ca="1" si="666"/>
        <v>0</v>
      </c>
      <c r="EX233" s="168">
        <f t="shared" ca="1" si="666"/>
        <v>0</v>
      </c>
      <c r="EY233" s="166" cm="1">
        <f t="array" ref="EY233">INDEX(i.rev,$K233,EY$15)</f>
        <v>0</v>
      </c>
      <c r="EZ233" s="168">
        <f t="shared" ref="EZ233:EZ262" ca="1" si="667">OFFSET(EZ$5,$B233,0)</f>
        <v>0</v>
      </c>
      <c r="FA233" s="166" cm="1">
        <f t="array" ref="FA233">INDEX(i.rev,$K233,FA$15)</f>
        <v>1</v>
      </c>
      <c r="FB233" s="168">
        <f t="shared" ref="FB233:GF233" ca="1" si="668">OFFSET(FB$5,$B233,0)</f>
        <v>0</v>
      </c>
      <c r="FC233" s="168">
        <f t="shared" ca="1" si="668"/>
        <v>0</v>
      </c>
      <c r="FD233" s="168">
        <f t="shared" ca="1" si="668"/>
        <v>0</v>
      </c>
      <c r="FE233" s="168">
        <f t="shared" ca="1" si="668"/>
        <v>0</v>
      </c>
      <c r="FF233" s="168">
        <f t="shared" ca="1" si="668"/>
        <v>0</v>
      </c>
      <c r="FG233" s="168">
        <f t="shared" ca="1" si="668"/>
        <v>0</v>
      </c>
      <c r="FH233" s="168">
        <f t="shared" ca="1" si="668"/>
        <v>0</v>
      </c>
      <c r="FI233" s="10"/>
      <c r="FJ233" s="168" t="str">
        <f t="shared" ca="1" si="668"/>
        <v>-</v>
      </c>
      <c r="FK233" s="168" t="str">
        <f t="shared" ca="1" si="668"/>
        <v>-</v>
      </c>
      <c r="FL233" s="168" t="str">
        <f t="shared" ca="1" si="668"/>
        <v>-</v>
      </c>
      <c r="FM233" s="168" t="str">
        <f t="shared" ca="1" si="668"/>
        <v>-</v>
      </c>
      <c r="FN233" s="168" t="str">
        <f t="shared" ca="1" si="668"/>
        <v>-</v>
      </c>
      <c r="FO233" s="166" t="b">
        <f t="shared" ref="FO233:FQ237" si="669">INDEX(i.TOL,$H233,FO$15)</f>
        <v>0</v>
      </c>
      <c r="FP233" s="166" t="b">
        <f t="shared" si="669"/>
        <v>0</v>
      </c>
      <c r="FQ233" s="166" t="b">
        <f t="shared" si="669"/>
        <v>1</v>
      </c>
      <c r="FR233" s="168">
        <f t="shared" ca="1" si="668"/>
        <v>0</v>
      </c>
      <c r="FS233" s="166">
        <f t="shared" ref="FS233:FT237" si="670">INDEX(i.scan,$U233)</f>
        <v>1</v>
      </c>
      <c r="FT233" s="166">
        <f t="shared" si="670"/>
        <v>1</v>
      </c>
      <c r="FU233" s="168" t="str">
        <f t="shared" ca="1" si="668"/>
        <v>-</v>
      </c>
      <c r="FV233" s="168" t="str">
        <f t="shared" ca="1" si="668"/>
        <v>-</v>
      </c>
      <c r="FW233" s="168" t="str">
        <f t="shared" ca="1" si="668"/>
        <v>-</v>
      </c>
      <c r="FX233" s="168" t="str">
        <f t="shared" ca="1" si="668"/>
        <v>-</v>
      </c>
      <c r="FY233" s="168" t="str">
        <f t="shared" ca="1" si="668"/>
        <v>-</v>
      </c>
      <c r="FZ233" s="168" t="str">
        <f t="shared" ca="1" si="668"/>
        <v>-</v>
      </c>
      <c r="GA233" s="168" t="str">
        <f t="shared" ca="1" si="668"/>
        <v>-</v>
      </c>
      <c r="GB233" s="168" t="str">
        <f t="shared" ca="1" si="668"/>
        <v>-</v>
      </c>
      <c r="GC233" s="168" t="str">
        <f t="shared" ca="1" si="668"/>
        <v>-</v>
      </c>
      <c r="GD233" s="168" t="b">
        <f t="shared" ca="1" si="668"/>
        <v>1</v>
      </c>
      <c r="GE233" s="168" t="str">
        <f t="shared" ca="1" si="668"/>
        <v>-</v>
      </c>
      <c r="GF233" s="168" t="str">
        <f t="shared" ca="1" si="668"/>
        <v>-</v>
      </c>
      <c r="GG233" s="168" t="str">
        <f ca="1">OFFSET(GG$5,$B233,0)</f>
        <v>-</v>
      </c>
      <c r="GH233" s="168" t="str">
        <f t="shared" ref="GH233:GI237" ca="1" si="671">OFFSET(GH$5,$B233,0)</f>
        <v>-</v>
      </c>
      <c r="GI233" s="168" t="str">
        <f ca="1">OFFSET(GI$5,$B233,0)</f>
        <v>-</v>
      </c>
      <c r="GJ233" s="168" t="str">
        <f t="shared" ref="GJ233:GZ237" ca="1" si="672">OFFSET(GJ$5,$B233,0)</f>
        <v>-</v>
      </c>
      <c r="GK233" s="168" t="str">
        <f t="shared" ca="1" si="672"/>
        <v>-</v>
      </c>
      <c r="GL233" s="168" t="str">
        <f t="shared" ca="1" si="672"/>
        <v>-</v>
      </c>
      <c r="GM233" s="168" t="str">
        <f t="shared" ca="1" si="672"/>
        <v>-</v>
      </c>
      <c r="GN233" s="168" t="str">
        <f t="shared" ca="1" si="672"/>
        <v>-</v>
      </c>
      <c r="GO233" s="168" t="str">
        <f t="shared" ca="1" si="672"/>
        <v>-</v>
      </c>
      <c r="GP233" s="168" t="str">
        <f t="shared" ca="1" si="672"/>
        <v>-</v>
      </c>
      <c r="GQ233" s="168" t="str">
        <f t="shared" ca="1" si="672"/>
        <v>-</v>
      </c>
      <c r="GR233" s="168" t="str">
        <f t="shared" ca="1" si="672"/>
        <v>-</v>
      </c>
      <c r="GS233" s="168">
        <f t="shared" ca="1" si="672"/>
        <v>500</v>
      </c>
      <c r="GT233" s="168">
        <f t="shared" ca="1" si="672"/>
        <v>500</v>
      </c>
      <c r="GU233" s="168" t="str">
        <f t="shared" ca="1" si="672"/>
        <v>-</v>
      </c>
      <c r="GV233" s="168" t="str">
        <f t="shared" ca="1" si="672"/>
        <v>-</v>
      </c>
      <c r="GW233" s="168" t="str">
        <f t="shared" ca="1" si="672"/>
        <v>-</v>
      </c>
      <c r="GX233" s="168" t="str">
        <f t="shared" ca="1" si="672"/>
        <v>-</v>
      </c>
      <c r="GY233" s="168" t="str">
        <f t="shared" ca="1" si="672"/>
        <v>-</v>
      </c>
      <c r="GZ233" s="168" t="str">
        <f t="shared" ca="1" si="672"/>
        <v>-</v>
      </c>
      <c r="HA233" s="168" t="str">
        <f t="shared" ref="GZ233:IO236" ca="1" si="673">OFFSET(HA$5,$B233,0)</f>
        <v>-</v>
      </c>
      <c r="HB233" s="168" t="str">
        <f t="shared" ca="1" si="673"/>
        <v>-</v>
      </c>
      <c r="HC233" s="168" t="str">
        <f t="shared" ca="1" si="673"/>
        <v>-</v>
      </c>
      <c r="HD233" s="168" t="str">
        <f t="shared" ca="1" si="673"/>
        <v>-</v>
      </c>
      <c r="HE233" s="168" t="str">
        <f t="shared" ca="1" si="673"/>
        <v>-</v>
      </c>
      <c r="HF233" s="168" t="str">
        <f t="shared" ca="1" si="673"/>
        <v>-</v>
      </c>
      <c r="HG233" s="168" t="str">
        <f t="shared" ca="1" si="673"/>
        <v>-</v>
      </c>
      <c r="HH233" s="168" t="str">
        <f t="shared" ca="1" si="673"/>
        <v>-</v>
      </c>
      <c r="HI233" s="168" t="str">
        <f t="shared" ca="1" si="673"/>
        <v>-</v>
      </c>
      <c r="HJ233" s="168" t="str">
        <f t="shared" ca="1" si="673"/>
        <v>-</v>
      </c>
      <c r="HK233" s="168" t="str">
        <f t="shared" ca="1" si="673"/>
        <v>-</v>
      </c>
      <c r="HL233" s="168" t="str">
        <f t="shared" ca="1" si="673"/>
        <v>-</v>
      </c>
      <c r="HM233" s="168" t="str">
        <f t="shared" ca="1" si="673"/>
        <v>-</v>
      </c>
      <c r="HN233" s="168" t="str">
        <f t="shared" ca="1" si="673"/>
        <v>-</v>
      </c>
      <c r="HO233" s="168" t="str">
        <f t="shared" ca="1" si="673"/>
        <v>-</v>
      </c>
      <c r="HP233" s="168" t="str">
        <f t="shared" ca="1" si="673"/>
        <v>-</v>
      </c>
      <c r="HQ233" s="168" t="str">
        <f t="shared" ca="1" si="673"/>
        <v>-</v>
      </c>
      <c r="HR233" s="168" t="str">
        <f t="shared" ca="1" si="673"/>
        <v>-</v>
      </c>
      <c r="HS233" s="168" t="str">
        <f t="shared" ca="1" si="673"/>
        <v>-</v>
      </c>
      <c r="HT233" s="168" t="str">
        <f t="shared" ca="1" si="673"/>
        <v>-</v>
      </c>
      <c r="HU233" s="168" t="str">
        <f t="shared" ca="1" si="673"/>
        <v>-</v>
      </c>
      <c r="HV233" s="168" t="str">
        <f t="shared" ca="1" si="673"/>
        <v>-</v>
      </c>
      <c r="HW233" s="168" t="str">
        <f t="shared" ca="1" si="673"/>
        <v>-</v>
      </c>
      <c r="HX233" s="168" t="str">
        <f t="shared" ca="1" si="673"/>
        <v>-</v>
      </c>
      <c r="HY233" s="168" t="str">
        <f t="shared" ca="1" si="673"/>
        <v>-</v>
      </c>
      <c r="HZ233" s="168" t="str">
        <f t="shared" ca="1" si="673"/>
        <v>-</v>
      </c>
      <c r="IA233" s="168" t="str">
        <f t="shared" ca="1" si="673"/>
        <v>-</v>
      </c>
      <c r="IB233" s="168" t="str">
        <f t="shared" ca="1" si="673"/>
        <v>-</v>
      </c>
      <c r="IC233" s="168" t="str">
        <f t="shared" ca="1" si="673"/>
        <v>-</v>
      </c>
      <c r="ID233" s="168" t="str">
        <f t="shared" ca="1" si="673"/>
        <v>-</v>
      </c>
      <c r="IE233" s="168" t="str">
        <f t="shared" ca="1" si="673"/>
        <v>-</v>
      </c>
      <c r="IF233" s="168" t="str">
        <f t="shared" ca="1" si="673"/>
        <v>-</v>
      </c>
      <c r="IG233" s="168" t="str">
        <f t="shared" ca="1" si="673"/>
        <v>-</v>
      </c>
      <c r="IH233" s="168" t="str">
        <f t="shared" ca="1" si="673"/>
        <v>-</v>
      </c>
      <c r="II233" s="168" t="str">
        <f t="shared" ca="1" si="673"/>
        <v>-</v>
      </c>
      <c r="IJ233" s="168" t="str">
        <f t="shared" ca="1" si="673"/>
        <v>-</v>
      </c>
      <c r="IK233" s="168" t="str">
        <f t="shared" ca="1" si="673"/>
        <v>-</v>
      </c>
      <c r="IL233" s="168" t="str">
        <f t="shared" ca="1" si="673"/>
        <v>-</v>
      </c>
      <c r="IM233" s="168" t="str">
        <f t="shared" ca="1" si="673"/>
        <v>-</v>
      </c>
      <c r="IN233" s="168" t="str">
        <f t="shared" ca="1" si="673"/>
        <v>-</v>
      </c>
      <c r="IO233" s="168" t="str">
        <f t="shared" ca="1" si="673"/>
        <v>-</v>
      </c>
      <c r="IP233" s="168" t="str">
        <f t="shared" ref="IP233:IY237" ca="1" si="674">OFFSET(IP$5,$B233,0)</f>
        <v>-</v>
      </c>
      <c r="IQ233" s="168" t="str">
        <f t="shared" ca="1" si="674"/>
        <v>-</v>
      </c>
      <c r="IR233" s="168" t="str">
        <f t="shared" ca="1" si="674"/>
        <v>-</v>
      </c>
      <c r="IS233" s="168" t="str">
        <f t="shared" ca="1" si="674"/>
        <v>-</v>
      </c>
      <c r="IT233" s="168" t="str">
        <f t="shared" ca="1" si="674"/>
        <v>-</v>
      </c>
      <c r="IU233" s="168" t="str">
        <f t="shared" ca="1" si="674"/>
        <v>-</v>
      </c>
      <c r="IV233" s="168" t="str">
        <f t="shared" ca="1" si="674"/>
        <v>-</v>
      </c>
      <c r="IW233" s="168" t="str">
        <f t="shared" ca="1" si="674"/>
        <v>-</v>
      </c>
      <c r="IX233" s="168" t="str">
        <f t="shared" ca="1" si="674"/>
        <v>-</v>
      </c>
      <c r="IY233" s="168" t="str">
        <f t="shared" ca="1" si="674"/>
        <v>-</v>
      </c>
      <c r="IZ233" s="10"/>
      <c r="JA233" s="166">
        <f t="shared" ref="JA233:JA262" si="675">INDEX(i.interest_rate,$O233)</f>
        <v>4.4999999999999998E-2</v>
      </c>
      <c r="JB233" s="166">
        <f t="shared" ref="JB233:JB262" si="676">INDEX(i.opp_cost_capital,$P233)</f>
        <v>4.4999999999999998E-2</v>
      </c>
      <c r="JC233" s="168">
        <f t="shared" ref="JC233:KI248" ca="1" si="677">OFFSET(JC$5,$B233,0)</f>
        <v>1</v>
      </c>
      <c r="JD233" s="168">
        <f t="shared" ca="1" si="677"/>
        <v>0</v>
      </c>
      <c r="JE233" s="168">
        <f t="shared" ca="1" si="677"/>
        <v>1</v>
      </c>
      <c r="JF233" s="168">
        <f t="shared" ca="1" si="677"/>
        <v>1</v>
      </c>
      <c r="JG233" s="168">
        <f t="shared" ca="1" si="677"/>
        <v>0</v>
      </c>
      <c r="JH233" s="168">
        <f t="shared" ca="1" si="677"/>
        <v>70</v>
      </c>
      <c r="JI233" s="168">
        <f t="shared" ca="1" si="677"/>
        <v>50</v>
      </c>
      <c r="JJ233" s="168">
        <f t="shared" ca="1" si="677"/>
        <v>70</v>
      </c>
      <c r="JK233" s="168">
        <f t="shared" ca="1" si="677"/>
        <v>50</v>
      </c>
      <c r="JL233" s="166">
        <f t="shared" ref="JL233:JL262" si="678">INDEX(i.WoolPrices,$V233,JL$15)</f>
        <v>1</v>
      </c>
      <c r="JM233" s="166">
        <f t="shared" ref="JM233:JM262" si="679">INDEX(i.MeatPrices,$W233,JM$15)</f>
        <v>1</v>
      </c>
      <c r="JN233" s="166">
        <f t="shared" ref="JN233:JN262" si="680">INDEX(i.GrainPrices,$X233,JN$15)</f>
        <v>1</v>
      </c>
      <c r="JO233" s="166">
        <f t="shared" ref="JO233:JP262" si="681">INDEX(i.GrainPrices_k,$Y233,JO$15)</f>
        <v>1</v>
      </c>
      <c r="JP233" s="166">
        <f t="shared" si="681"/>
        <v>1</v>
      </c>
      <c r="JQ233" s="168">
        <f t="shared" ca="1" si="677"/>
        <v>1</v>
      </c>
      <c r="JR233" s="10"/>
      <c r="JS233" s="168">
        <f t="shared" ca="1" si="677"/>
        <v>1</v>
      </c>
      <c r="JT233" s="166">
        <f t="shared" ref="JT233:JT262" si="682">INDEX(i.pasture_prod,$T233)</f>
        <v>1</v>
      </c>
      <c r="JU233" s="168">
        <f t="shared" ca="1" si="677"/>
        <v>1</v>
      </c>
      <c r="JV233" s="168">
        <f t="shared" ca="1" si="677"/>
        <v>1</v>
      </c>
      <c r="JW233" s="168">
        <f t="shared" ca="1" si="677"/>
        <v>1</v>
      </c>
      <c r="JX233" s="168">
        <f t="shared" ca="1" si="677"/>
        <v>1</v>
      </c>
      <c r="JY233" s="168">
        <f t="shared" ca="1" si="677"/>
        <v>1</v>
      </c>
      <c r="JZ233" s="168">
        <f t="shared" ca="1" si="677"/>
        <v>1</v>
      </c>
      <c r="KA233" s="166">
        <f t="shared" ref="KA233:KA262" si="683">INDEX(i.pasture_prod,$T233)</f>
        <v>1</v>
      </c>
      <c r="KB233" s="166">
        <f t="shared" ref="KB233:KB262" si="684">INDEX(i.all_rot_yield,$S233)</f>
        <v>1</v>
      </c>
      <c r="KC233" s="166">
        <f t="shared" ref="KC233:KC262" si="685">INDEX(i.mach_option,$N233)</f>
        <v>1</v>
      </c>
      <c r="KD233" s="166" t="str">
        <f t="shared" ref="KD233:KD262" si="686">INDEX(overdraw,$M233)</f>
        <v>-</v>
      </c>
      <c r="KE233" s="168" t="str">
        <f t="shared" ref="KE233:KE262" ca="1" si="687">OFFSET(KE$5,$B233,0)</f>
        <v>-</v>
      </c>
      <c r="KF233" s="166" t="str">
        <f t="shared" ref="KF233:KF262" si="688">INDEX(i.casual_ub,$Q233)</f>
        <v>-</v>
      </c>
      <c r="KG233" s="166" t="str">
        <f t="shared" ref="KG233:KG262" si="689">INDEX(i.seedharv_casual_ub,$Q233)</f>
        <v>-</v>
      </c>
      <c r="KH233" s="166" t="b">
        <f t="shared" ref="KH233:KH262" si="690">INDEX(i.cropgraze_inc,$R233)</f>
        <v>0</v>
      </c>
      <c r="KI233" s="168">
        <f t="shared" ca="1" si="677"/>
        <v>0</v>
      </c>
      <c r="KJ233" s="27">
        <v>0</v>
      </c>
    </row>
    <row r="234" spans="1:296" s="148" customFormat="1" outlineLevel="1">
      <c r="A234" s="126">
        <f t="shared" si="13"/>
        <v>229</v>
      </c>
      <c r="B234" s="126">
        <f t="shared" ref="B234:B242" si="691">$A$18</f>
        <v>13</v>
      </c>
      <c r="C234" s="148">
        <f>C233</f>
        <v>1002</v>
      </c>
      <c r="D234" s="148" t="s">
        <v>884</v>
      </c>
      <c r="E234" s="148" t="b">
        <f t="shared" si="655"/>
        <v>1</v>
      </c>
      <c r="F234" s="148" t="b">
        <v>0</v>
      </c>
      <c r="G234" s="148" t="b">
        <f t="shared" ref="G234:G262" si="692">E234</f>
        <v>1</v>
      </c>
      <c r="H234" s="144">
        <f t="shared" ref="H234:Y248" ca="1" si="693">OFFSET(H234,-1,0)</f>
        <v>3</v>
      </c>
      <c r="I234" s="32">
        <v>1</v>
      </c>
      <c r="J234" s="32">
        <v>1</v>
      </c>
      <c r="K234" s="144">
        <f t="shared" ca="1" si="693"/>
        <v>1</v>
      </c>
      <c r="L234" s="144">
        <f t="shared" ca="1" si="693"/>
        <v>1</v>
      </c>
      <c r="M234" s="144">
        <f t="shared" ca="1" si="693"/>
        <v>1</v>
      </c>
      <c r="N234" s="144">
        <f t="shared" ca="1" si="693"/>
        <v>1</v>
      </c>
      <c r="O234" s="144">
        <f t="shared" ca="1" si="693"/>
        <v>1</v>
      </c>
      <c r="P234" s="144">
        <f t="shared" ca="1" si="693"/>
        <v>1</v>
      </c>
      <c r="Q234" s="144">
        <f t="shared" ca="1" si="693"/>
        <v>1</v>
      </c>
      <c r="R234" s="144">
        <f t="shared" ca="1" si="693"/>
        <v>2</v>
      </c>
      <c r="S234" s="144">
        <f t="shared" ca="1" si="693"/>
        <v>1</v>
      </c>
      <c r="T234" s="32">
        <v>3</v>
      </c>
      <c r="U234" s="144">
        <f t="shared" ca="1" si="693"/>
        <v>1</v>
      </c>
      <c r="V234" s="144">
        <f t="shared" ca="1" si="693"/>
        <v>1</v>
      </c>
      <c r="W234" s="144">
        <f t="shared" ca="1" si="693"/>
        <v>1</v>
      </c>
      <c r="X234" s="144">
        <f t="shared" ca="1" si="693"/>
        <v>1</v>
      </c>
      <c r="Y234" s="144">
        <f t="shared" ca="1" si="693"/>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IF($JL234=1,""," WP"&amp;TEXT($JL234*100,"000p"))                &amp; IF($JM234=1,""," MP"&amp;TEXT($JM234*100,"000p"))                      &amp; IF($JN234=1,""," GP"&amp;TEXT($JN234*100,"000p"))          &amp; IF($JO234=1,""," Can"&amp;TEXT($JO234*100,"000p"))
&amp; " (F"&amp;3+IFERROR(1*$CH234,0)+IFERROR(1*$CI234,0)&amp;3-IFERROR(1*NOT($CK234),0)&amp;"N"&amp;$CP234&amp;$CQ234&amp;")"</f>
        <v>00001 Pasture SE CropgrazeFALSE Pasture1.15 (F33N11)</v>
      </c>
      <c r="AB234" s="10" t="str">
        <f ca="1">IF(COUNTIF(AA$5:AA234,AA234)=1,"-","Dup")</f>
        <v>-</v>
      </c>
      <c r="AC234" s="10"/>
      <c r="AD234" s="168" t="str">
        <f t="shared" ca="1" si="656"/>
        <v>-</v>
      </c>
      <c r="AE234" s="168" t="str">
        <f t="shared" ca="1" si="656"/>
        <v>-</v>
      </c>
      <c r="AF234" s="168" t="str">
        <f t="shared" ca="1" si="656"/>
        <v>-</v>
      </c>
      <c r="AG234" s="168" t="str">
        <f t="shared" ca="1" si="656"/>
        <v>-</v>
      </c>
      <c r="AH234" s="168" t="str">
        <f t="shared" ca="1" si="656"/>
        <v>-</v>
      </c>
      <c r="AI234" s="168" t="b">
        <f t="shared" ca="1" si="656"/>
        <v>1</v>
      </c>
      <c r="AJ234" s="10"/>
      <c r="AK234" s="166" t="b">
        <f t="shared" si="657"/>
        <v>1</v>
      </c>
      <c r="AL234" s="166" t="str">
        <f t="shared" si="657"/>
        <v>-</v>
      </c>
      <c r="AM234" s="166" t="str">
        <f t="shared" si="657"/>
        <v>-</v>
      </c>
      <c r="AN234" s="166" t="str">
        <f t="shared" si="657"/>
        <v>-</v>
      </c>
      <c r="AO234" s="166" t="b">
        <f t="shared" si="657"/>
        <v>0</v>
      </c>
      <c r="AP234" s="166" t="b">
        <f t="shared" si="657"/>
        <v>0</v>
      </c>
      <c r="AQ234" s="166">
        <f t="shared" ca="1" si="658"/>
        <v>0</v>
      </c>
      <c r="AR234" s="166" t="b">
        <f t="shared" si="659"/>
        <v>0</v>
      </c>
      <c r="AS234" s="166" t="b">
        <f t="shared" si="659"/>
        <v>0</v>
      </c>
      <c r="AT234" s="166" t="str">
        <f t="shared" si="659"/>
        <v>-</v>
      </c>
      <c r="AU234" s="166" t="str">
        <f t="shared" si="659"/>
        <v>-</v>
      </c>
      <c r="AV234" s="166" t="str">
        <f t="shared" si="659"/>
        <v>-</v>
      </c>
      <c r="AW234" s="10"/>
      <c r="AX234" s="166" t="b">
        <f t="shared" si="660"/>
        <v>1</v>
      </c>
      <c r="AY234" s="168" t="b">
        <f t="shared" ca="1" si="661"/>
        <v>1</v>
      </c>
      <c r="AZ234" s="168" t="b">
        <f t="shared" ca="1" si="661"/>
        <v>1</v>
      </c>
      <c r="BA234" s="167">
        <f t="shared" ca="1" si="662"/>
        <v>3110</v>
      </c>
      <c r="BB234" s="168" t="str">
        <f t="shared" ca="1" si="663"/>
        <v>-</v>
      </c>
      <c r="BC234" s="168" t="str">
        <f t="shared" ca="1" si="663"/>
        <v>-</v>
      </c>
      <c r="BD234" s="168" t="str">
        <f t="shared" ca="1" si="663"/>
        <v>-</v>
      </c>
      <c r="BE234" s="168" t="str">
        <f t="shared" ca="1" si="663"/>
        <v>-</v>
      </c>
      <c r="BF234" s="168" t="str">
        <f t="shared" ca="1" si="663"/>
        <v>-</v>
      </c>
      <c r="BG234" s="168">
        <f t="shared" ca="1" si="663"/>
        <v>1</v>
      </c>
      <c r="BH234" s="168">
        <f t="shared" ca="1" si="663"/>
        <v>1</v>
      </c>
      <c r="BI234" s="168" t="str">
        <f t="shared" ca="1" si="663"/>
        <v>-</v>
      </c>
      <c r="BJ234" s="168" t="str">
        <f t="shared" ca="1" si="663"/>
        <v>-</v>
      </c>
      <c r="BK234" s="10"/>
      <c r="BL234" s="168" t="str">
        <f t="shared" ca="1" si="663"/>
        <v>-</v>
      </c>
      <c r="BM234" s="168" t="str">
        <f t="shared" ca="1" si="663"/>
        <v>-</v>
      </c>
      <c r="BN234" s="168" t="str">
        <f t="shared" ca="1" si="663"/>
        <v>-</v>
      </c>
      <c r="BO234" s="168" t="str">
        <f t="shared" ca="1" si="663"/>
        <v>-</v>
      </c>
      <c r="BP234" s="168" t="str">
        <f t="shared" ca="1" si="663"/>
        <v>-</v>
      </c>
      <c r="BQ234" s="168" t="str">
        <f t="shared" ca="1" si="663"/>
        <v>-</v>
      </c>
      <c r="BR234" s="168" t="str">
        <f t="shared" ref="BR234:BV234" ca="1" si="694">OFFSET(BR$5,$B234,0)</f>
        <v>-</v>
      </c>
      <c r="BS234" s="168" t="str">
        <f t="shared" ca="1" si="694"/>
        <v>-</v>
      </c>
      <c r="BT234" s="168" t="str">
        <f t="shared" ca="1" si="694"/>
        <v>-</v>
      </c>
      <c r="BU234" s="168" t="str">
        <f t="shared" ca="1" si="694"/>
        <v>-</v>
      </c>
      <c r="BV234" s="168" t="str">
        <f t="shared" ca="1" si="694"/>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ref="CH234:EB239" ca="1" si="695">OFFSET(CH$5,$B234,0)</f>
        <v>-</v>
      </c>
      <c r="CI234" s="168" t="str">
        <f t="shared" ca="1" si="695"/>
        <v>-</v>
      </c>
      <c r="CJ234" s="168" t="str">
        <f t="shared" ca="1" si="695"/>
        <v>-</v>
      </c>
      <c r="CK234" s="168" t="str">
        <f t="shared" ca="1" si="695"/>
        <v>-</v>
      </c>
      <c r="CL234" s="168" t="str">
        <f t="shared" ca="1" si="695"/>
        <v>-</v>
      </c>
      <c r="CM234" s="168" t="str">
        <f t="shared" ca="1" si="695"/>
        <v>-</v>
      </c>
      <c r="CN234" s="168" t="str">
        <f t="shared" ca="1" si="695"/>
        <v>-</v>
      </c>
      <c r="CO234" s="168" t="str">
        <f t="shared" ca="1" si="695"/>
        <v>-</v>
      </c>
      <c r="CP234" s="168">
        <f t="shared" ca="1" si="695"/>
        <v>1</v>
      </c>
      <c r="CQ234" s="168">
        <f t="shared" ca="1" si="695"/>
        <v>1</v>
      </c>
      <c r="CR234" s="168">
        <f t="shared" ca="1" si="695"/>
        <v>0</v>
      </c>
      <c r="CS234" s="168" t="str">
        <f t="shared" ca="1" si="695"/>
        <v>-</v>
      </c>
      <c r="CT234" s="168" t="str">
        <f t="shared" ca="1" si="695"/>
        <v>-</v>
      </c>
      <c r="CU234" s="168" t="str">
        <f t="shared" ca="1" si="695"/>
        <v>-</v>
      </c>
      <c r="CV234" s="168" t="str">
        <f t="shared" ca="1" si="695"/>
        <v>-</v>
      </c>
      <c r="CW234" s="168" t="str">
        <f t="shared" ca="1" si="695"/>
        <v>-</v>
      </c>
      <c r="CX234" s="168" t="str">
        <f t="shared" ca="1" si="695"/>
        <v>-</v>
      </c>
      <c r="CY234" s="168" t="str">
        <f t="shared" ca="1" si="695"/>
        <v>-</v>
      </c>
      <c r="CZ234" s="168">
        <f t="shared" ca="1" si="695"/>
        <v>0</v>
      </c>
      <c r="DA234" s="168" t="str">
        <f t="shared" ca="1" si="695"/>
        <v>-</v>
      </c>
      <c r="DB234" s="168" t="str">
        <f t="shared" ca="1" si="695"/>
        <v>-</v>
      </c>
      <c r="DC234" s="168" t="str">
        <f t="shared" ca="1" si="695"/>
        <v>-</v>
      </c>
      <c r="DD234" s="168" t="str">
        <f t="shared" ca="1" si="695"/>
        <v>-</v>
      </c>
      <c r="DE234" s="168" t="str">
        <f t="shared" ca="1" si="695"/>
        <v>-</v>
      </c>
      <c r="DF234" s="168">
        <f t="shared" ca="1" si="695"/>
        <v>0</v>
      </c>
      <c r="DG234" s="168">
        <f t="shared" ca="1" si="695"/>
        <v>0</v>
      </c>
      <c r="DH234" s="168">
        <f t="shared" ca="1" si="695"/>
        <v>0</v>
      </c>
      <c r="DI234" s="168">
        <f t="shared" ca="1" si="695"/>
        <v>0</v>
      </c>
      <c r="DJ234" s="168">
        <f t="shared" ca="1" si="695"/>
        <v>0</v>
      </c>
      <c r="DK234" s="168">
        <f t="shared" ca="1" si="695"/>
        <v>0</v>
      </c>
      <c r="DL234" s="168">
        <f t="shared" ca="1" si="695"/>
        <v>0</v>
      </c>
      <c r="DM234" s="168" t="str">
        <f t="shared" ca="1" si="695"/>
        <v>-</v>
      </c>
      <c r="DN234" s="168" t="str">
        <f t="shared" ca="1" si="695"/>
        <v>-</v>
      </c>
      <c r="DO234" s="168" t="str">
        <f t="shared" ca="1" si="695"/>
        <v>-</v>
      </c>
      <c r="DP234" s="168" t="str">
        <f t="shared" ca="1" si="695"/>
        <v>-</v>
      </c>
      <c r="DQ234" s="168" t="str">
        <f t="shared" ca="1" si="695"/>
        <v>-</v>
      </c>
      <c r="DR234" s="168" t="str">
        <f t="shared" ca="1" si="695"/>
        <v>-</v>
      </c>
      <c r="DS234" s="168" t="str">
        <f t="shared" ca="1" si="695"/>
        <v>-</v>
      </c>
      <c r="DT234" s="168" t="str">
        <f t="shared" ca="1" si="695"/>
        <v>-</v>
      </c>
      <c r="DU234" s="168" t="str">
        <f t="shared" ca="1" si="695"/>
        <v>-</v>
      </c>
      <c r="DV234" s="168" t="str">
        <f t="shared" ca="1" si="695"/>
        <v>-</v>
      </c>
      <c r="DW234" s="168" t="str">
        <f t="shared" ca="1" si="695"/>
        <v>-</v>
      </c>
      <c r="DX234" s="10"/>
      <c r="DY234" s="168">
        <f t="shared" ca="1" si="695"/>
        <v>1</v>
      </c>
      <c r="DZ234" s="168" t="str">
        <f t="shared" ca="1" si="695"/>
        <v>-</v>
      </c>
      <c r="EA234" s="168" t="str">
        <f t="shared" ca="1" si="695"/>
        <v>-</v>
      </c>
      <c r="EB234" s="168" t="str">
        <f t="shared" ca="1" si="695"/>
        <v>-</v>
      </c>
      <c r="EC234" s="168" t="str">
        <f t="shared" ca="1" si="665"/>
        <v>-</v>
      </c>
      <c r="ED234" s="168" t="b">
        <f t="shared" ca="1" si="665"/>
        <v>0</v>
      </c>
      <c r="EE234" s="168" t="str">
        <f t="shared" ca="1" si="665"/>
        <v>-</v>
      </c>
      <c r="EF234" s="168">
        <f t="shared" ca="1" si="665"/>
        <v>0</v>
      </c>
      <c r="EG234" s="168" t="str">
        <f t="shared" ca="1" si="665"/>
        <v>-</v>
      </c>
      <c r="EH234" s="166" cm="1">
        <f t="array" aca="1" ref="EH234" ca="1">INDEX(i.rev,$K234,EH$15)</f>
        <v>1</v>
      </c>
      <c r="EI234" s="168">
        <f t="shared" ca="1" si="666"/>
        <v>0</v>
      </c>
      <c r="EJ234" s="168">
        <f t="shared" ca="1" si="666"/>
        <v>1</v>
      </c>
      <c r="EK234" s="168">
        <f t="shared" ca="1" si="666"/>
        <v>0</v>
      </c>
      <c r="EL234" s="168">
        <f t="shared" ca="1" si="666"/>
        <v>1</v>
      </c>
      <c r="EM234" s="168">
        <f t="shared" ca="1" si="666"/>
        <v>1</v>
      </c>
      <c r="EN234" s="168">
        <f t="shared" ca="1" si="666"/>
        <v>1</v>
      </c>
      <c r="EO234" s="168">
        <f t="shared" ca="1" si="666"/>
        <v>0</v>
      </c>
      <c r="EP234" s="168">
        <f t="shared" ca="1" si="666"/>
        <v>0</v>
      </c>
      <c r="EQ234" s="168">
        <f t="shared" ca="1" si="666"/>
        <v>0</v>
      </c>
      <c r="ER234" s="168">
        <f t="shared" ca="1" si="666"/>
        <v>0</v>
      </c>
      <c r="ES234" s="168">
        <f t="shared" ca="1" si="666"/>
        <v>0</v>
      </c>
      <c r="ET234" s="168">
        <f t="shared" ca="1" si="666"/>
        <v>0</v>
      </c>
      <c r="EU234" s="168">
        <f t="shared" ca="1" si="666"/>
        <v>0</v>
      </c>
      <c r="EV234" s="168">
        <f t="shared" ca="1" si="666"/>
        <v>0</v>
      </c>
      <c r="EW234" s="168">
        <f t="shared" ca="1" si="666"/>
        <v>0</v>
      </c>
      <c r="EX234" s="168">
        <f t="shared" ca="1" si="666"/>
        <v>0</v>
      </c>
      <c r="EY234" s="166" cm="1">
        <f t="array" aca="1" ref="EY234" ca="1">INDEX(i.rev,$K234,EY$15)</f>
        <v>0</v>
      </c>
      <c r="EZ234" s="168">
        <f t="shared" ca="1" si="667"/>
        <v>0</v>
      </c>
      <c r="FA234" s="166" cm="1">
        <f t="array" aca="1" ref="FA234" ca="1">INDEX(i.rev,$K234,FA$15)</f>
        <v>1</v>
      </c>
      <c r="FB234" s="168">
        <f t="shared" ref="FB234:GG243" ca="1" si="696">OFFSET(FB$5,$B234,0)</f>
        <v>0</v>
      </c>
      <c r="FC234" s="168">
        <f t="shared" ca="1" si="696"/>
        <v>0</v>
      </c>
      <c r="FD234" s="168">
        <f t="shared" ca="1" si="696"/>
        <v>0</v>
      </c>
      <c r="FE234" s="168">
        <f t="shared" ca="1" si="696"/>
        <v>0</v>
      </c>
      <c r="FF234" s="168">
        <f t="shared" ca="1" si="696"/>
        <v>0</v>
      </c>
      <c r="FG234" s="168">
        <f t="shared" ca="1" si="696"/>
        <v>0</v>
      </c>
      <c r="FH234" s="168">
        <f t="shared" ca="1" si="696"/>
        <v>0</v>
      </c>
      <c r="FI234" s="10"/>
      <c r="FJ234" s="168" t="str">
        <f t="shared" ca="1" si="696"/>
        <v>-</v>
      </c>
      <c r="FK234" s="168" t="str">
        <f t="shared" ca="1" si="696"/>
        <v>-</v>
      </c>
      <c r="FL234" s="168" t="str">
        <f t="shared" ca="1" si="696"/>
        <v>-</v>
      </c>
      <c r="FM234" s="168" t="str">
        <f t="shared" ca="1" si="696"/>
        <v>-</v>
      </c>
      <c r="FN234" s="168" t="str">
        <f t="shared" ca="1" si="696"/>
        <v>-</v>
      </c>
      <c r="FO234" s="166" t="b">
        <f t="shared" ca="1" si="669"/>
        <v>0</v>
      </c>
      <c r="FP234" s="166" t="b">
        <f t="shared" ca="1" si="669"/>
        <v>0</v>
      </c>
      <c r="FQ234" s="166" t="b">
        <f t="shared" ca="1" si="669"/>
        <v>1</v>
      </c>
      <c r="FR234" s="168">
        <f t="shared" ca="1" si="696"/>
        <v>0</v>
      </c>
      <c r="FS234" s="166">
        <f t="shared" ca="1" si="670"/>
        <v>1</v>
      </c>
      <c r="FT234" s="166">
        <f t="shared" ca="1" si="670"/>
        <v>1</v>
      </c>
      <c r="FU234" s="168" t="str">
        <f t="shared" ca="1" si="696"/>
        <v>-</v>
      </c>
      <c r="FV234" s="168" t="str">
        <f t="shared" ca="1" si="696"/>
        <v>-</v>
      </c>
      <c r="FW234" s="168" t="str">
        <f t="shared" ca="1" si="696"/>
        <v>-</v>
      </c>
      <c r="FX234" s="168" t="str">
        <f t="shared" ca="1" si="696"/>
        <v>-</v>
      </c>
      <c r="FY234" s="168" t="str">
        <f t="shared" ca="1" si="696"/>
        <v>-</v>
      </c>
      <c r="FZ234" s="168" t="str">
        <f t="shared" ca="1" si="696"/>
        <v>-</v>
      </c>
      <c r="GA234" s="168" t="str">
        <f t="shared" ca="1" si="696"/>
        <v>-</v>
      </c>
      <c r="GB234" s="168" t="str">
        <f t="shared" ca="1" si="696"/>
        <v>-</v>
      </c>
      <c r="GC234" s="168" t="str">
        <f t="shared" ca="1" si="696"/>
        <v>-</v>
      </c>
      <c r="GD234" s="168" t="b">
        <f t="shared" ca="1" si="696"/>
        <v>1</v>
      </c>
      <c r="GE234" s="168" t="str">
        <f t="shared" ca="1" si="696"/>
        <v>-</v>
      </c>
      <c r="GF234" s="168" t="str">
        <f t="shared" ca="1" si="696"/>
        <v>-</v>
      </c>
      <c r="GG234" s="168" t="str">
        <f t="shared" ca="1" si="696"/>
        <v>-</v>
      </c>
      <c r="GH234" s="168" t="str">
        <f t="shared" ca="1" si="671"/>
        <v>-</v>
      </c>
      <c r="GI234" s="168" t="str">
        <f t="shared" ca="1" si="671"/>
        <v>-</v>
      </c>
      <c r="GJ234" s="168" t="str">
        <f t="shared" ca="1" si="672"/>
        <v>-</v>
      </c>
      <c r="GK234" s="168" t="str">
        <f t="shared" ca="1" si="672"/>
        <v>-</v>
      </c>
      <c r="GL234" s="168" t="str">
        <f t="shared" ca="1" si="672"/>
        <v>-</v>
      </c>
      <c r="GM234" s="168" t="str">
        <f t="shared" ca="1" si="672"/>
        <v>-</v>
      </c>
      <c r="GN234" s="168" t="str">
        <f t="shared" ca="1" si="672"/>
        <v>-</v>
      </c>
      <c r="GO234" s="168" t="str">
        <f t="shared" ca="1" si="672"/>
        <v>-</v>
      </c>
      <c r="GP234" s="168" t="str">
        <f t="shared" ca="1" si="672"/>
        <v>-</v>
      </c>
      <c r="GQ234" s="168" t="str">
        <f t="shared" ca="1" si="672"/>
        <v>-</v>
      </c>
      <c r="GR234" s="168" t="str">
        <f t="shared" ca="1" si="672"/>
        <v>-</v>
      </c>
      <c r="GS234" s="168">
        <f t="shared" ca="1" si="672"/>
        <v>500</v>
      </c>
      <c r="GT234" s="168">
        <f t="shared" ca="1" si="672"/>
        <v>500</v>
      </c>
      <c r="GU234" s="168" t="str">
        <f t="shared" ca="1" si="672"/>
        <v>-</v>
      </c>
      <c r="GV234" s="168" t="str">
        <f t="shared" ca="1" si="672"/>
        <v>-</v>
      </c>
      <c r="GW234" s="168" t="str">
        <f t="shared" ca="1" si="672"/>
        <v>-</v>
      </c>
      <c r="GX234" s="168" t="str">
        <f t="shared" ca="1" si="672"/>
        <v>-</v>
      </c>
      <c r="GY234" s="168" t="str">
        <f t="shared" ca="1" si="672"/>
        <v>-</v>
      </c>
      <c r="GZ234" s="168" t="str">
        <f t="shared" ca="1" si="673"/>
        <v>-</v>
      </c>
      <c r="HA234" s="168" t="str">
        <f t="shared" ca="1" si="673"/>
        <v>-</v>
      </c>
      <c r="HB234" s="168" t="str">
        <f t="shared" ca="1" si="673"/>
        <v>-</v>
      </c>
      <c r="HC234" s="168" t="str">
        <f t="shared" ca="1" si="673"/>
        <v>-</v>
      </c>
      <c r="HD234" s="168" t="str">
        <f t="shared" ca="1" si="673"/>
        <v>-</v>
      </c>
      <c r="HE234" s="168" t="str">
        <f t="shared" ca="1" si="673"/>
        <v>-</v>
      </c>
      <c r="HF234" s="168" t="str">
        <f t="shared" ca="1" si="673"/>
        <v>-</v>
      </c>
      <c r="HG234" s="168" t="str">
        <f t="shared" ca="1" si="673"/>
        <v>-</v>
      </c>
      <c r="HH234" s="168" t="str">
        <f t="shared" ca="1" si="673"/>
        <v>-</v>
      </c>
      <c r="HI234" s="168" t="str">
        <f t="shared" ca="1" si="673"/>
        <v>-</v>
      </c>
      <c r="HJ234" s="168" t="str">
        <f t="shared" ca="1" si="673"/>
        <v>-</v>
      </c>
      <c r="HK234" s="168" t="str">
        <f t="shared" ca="1" si="673"/>
        <v>-</v>
      </c>
      <c r="HL234" s="168" t="str">
        <f t="shared" ca="1" si="673"/>
        <v>-</v>
      </c>
      <c r="HM234" s="168" t="str">
        <f t="shared" ca="1" si="673"/>
        <v>-</v>
      </c>
      <c r="HN234" s="168" t="str">
        <f t="shared" ca="1" si="673"/>
        <v>-</v>
      </c>
      <c r="HO234" s="168" t="str">
        <f t="shared" ca="1" si="673"/>
        <v>-</v>
      </c>
      <c r="HP234" s="168" t="str">
        <f t="shared" ca="1" si="673"/>
        <v>-</v>
      </c>
      <c r="HQ234" s="168" t="str">
        <f t="shared" ca="1" si="673"/>
        <v>-</v>
      </c>
      <c r="HR234" s="168" t="str">
        <f t="shared" ca="1" si="673"/>
        <v>-</v>
      </c>
      <c r="HS234" s="168" t="str">
        <f t="shared" ca="1" si="673"/>
        <v>-</v>
      </c>
      <c r="HT234" s="168" t="str">
        <f t="shared" ca="1" si="673"/>
        <v>-</v>
      </c>
      <c r="HU234" s="168" t="str">
        <f t="shared" ca="1" si="673"/>
        <v>-</v>
      </c>
      <c r="HV234" s="168" t="str">
        <f t="shared" ca="1" si="673"/>
        <v>-</v>
      </c>
      <c r="HW234" s="168" t="str">
        <f t="shared" ca="1" si="673"/>
        <v>-</v>
      </c>
      <c r="HX234" s="168" t="str">
        <f t="shared" ca="1" si="673"/>
        <v>-</v>
      </c>
      <c r="HY234" s="168" t="str">
        <f t="shared" ca="1" si="673"/>
        <v>-</v>
      </c>
      <c r="HZ234" s="168" t="str">
        <f t="shared" ca="1" si="673"/>
        <v>-</v>
      </c>
      <c r="IA234" s="168" t="str">
        <f t="shared" ca="1" si="673"/>
        <v>-</v>
      </c>
      <c r="IB234" s="168" t="str">
        <f t="shared" ca="1" si="673"/>
        <v>-</v>
      </c>
      <c r="IC234" s="168" t="str">
        <f t="shared" ca="1" si="673"/>
        <v>-</v>
      </c>
      <c r="ID234" s="168" t="str">
        <f t="shared" ca="1" si="673"/>
        <v>-</v>
      </c>
      <c r="IE234" s="168" t="str">
        <f t="shared" ca="1" si="673"/>
        <v>-</v>
      </c>
      <c r="IF234" s="168" t="str">
        <f t="shared" ca="1" si="673"/>
        <v>-</v>
      </c>
      <c r="IG234" s="168" t="str">
        <f t="shared" ca="1" si="673"/>
        <v>-</v>
      </c>
      <c r="IH234" s="168" t="str">
        <f t="shared" ca="1" si="673"/>
        <v>-</v>
      </c>
      <c r="II234" s="168" t="str">
        <f t="shared" ca="1" si="673"/>
        <v>-</v>
      </c>
      <c r="IJ234" s="168" t="str">
        <f t="shared" ca="1" si="673"/>
        <v>-</v>
      </c>
      <c r="IK234" s="168" t="str">
        <f t="shared" ca="1" si="673"/>
        <v>-</v>
      </c>
      <c r="IL234" s="168" t="str">
        <f t="shared" ca="1" si="673"/>
        <v>-</v>
      </c>
      <c r="IM234" s="168" t="str">
        <f t="shared" ca="1" si="673"/>
        <v>-</v>
      </c>
      <c r="IN234" s="168" t="str">
        <f t="shared" ca="1" si="673"/>
        <v>-</v>
      </c>
      <c r="IO234" s="168" t="str">
        <f t="shared" ca="1" si="673"/>
        <v>-</v>
      </c>
      <c r="IP234" s="168" t="str">
        <f t="shared" ca="1" si="674"/>
        <v>-</v>
      </c>
      <c r="IQ234" s="168" t="str">
        <f t="shared" ca="1" si="674"/>
        <v>-</v>
      </c>
      <c r="IR234" s="168" t="str">
        <f t="shared" ca="1" si="674"/>
        <v>-</v>
      </c>
      <c r="IS234" s="168" t="str">
        <f t="shared" ca="1" si="674"/>
        <v>-</v>
      </c>
      <c r="IT234" s="168" t="str">
        <f t="shared" ca="1" si="674"/>
        <v>-</v>
      </c>
      <c r="IU234" s="168" t="str">
        <f t="shared" ca="1" si="674"/>
        <v>-</v>
      </c>
      <c r="IV234" s="168" t="str">
        <f t="shared" ca="1" si="674"/>
        <v>-</v>
      </c>
      <c r="IW234" s="168" t="str">
        <f t="shared" ca="1" si="674"/>
        <v>-</v>
      </c>
      <c r="IX234" s="168" t="str">
        <f t="shared" ca="1" si="674"/>
        <v>-</v>
      </c>
      <c r="IY234" s="168" t="str">
        <f t="shared" ca="1" si="674"/>
        <v>-</v>
      </c>
      <c r="IZ234" s="10"/>
      <c r="JA234" s="166">
        <f t="shared" ca="1" si="675"/>
        <v>4.4999999999999998E-2</v>
      </c>
      <c r="JB234" s="166">
        <f t="shared" ca="1" si="676"/>
        <v>4.4999999999999998E-2</v>
      </c>
      <c r="JC234" s="168">
        <f t="shared" ca="1" si="677"/>
        <v>1</v>
      </c>
      <c r="JD234" s="168">
        <f t="shared" ca="1" si="677"/>
        <v>0</v>
      </c>
      <c r="JE234" s="168">
        <f t="shared" ca="1" si="677"/>
        <v>1</v>
      </c>
      <c r="JF234" s="168">
        <f t="shared" ca="1" si="677"/>
        <v>1</v>
      </c>
      <c r="JG234" s="168">
        <f t="shared" ca="1" si="677"/>
        <v>0</v>
      </c>
      <c r="JH234" s="168">
        <f t="shared" ca="1" si="677"/>
        <v>70</v>
      </c>
      <c r="JI234" s="168">
        <f t="shared" ca="1" si="677"/>
        <v>50</v>
      </c>
      <c r="JJ234" s="168">
        <f t="shared" ca="1" si="677"/>
        <v>70</v>
      </c>
      <c r="JK234" s="168">
        <f t="shared" ca="1" si="677"/>
        <v>50</v>
      </c>
      <c r="JL234" s="166">
        <f t="shared" ca="1" si="678"/>
        <v>1</v>
      </c>
      <c r="JM234" s="166">
        <f t="shared" ca="1" si="679"/>
        <v>1</v>
      </c>
      <c r="JN234" s="166">
        <f t="shared" ca="1" si="680"/>
        <v>1</v>
      </c>
      <c r="JO234" s="166">
        <f t="shared" ca="1" si="681"/>
        <v>1</v>
      </c>
      <c r="JP234" s="166">
        <f t="shared" ca="1" si="681"/>
        <v>1</v>
      </c>
      <c r="JQ234" s="168">
        <f t="shared" ca="1" si="677"/>
        <v>1</v>
      </c>
      <c r="JR234" s="10"/>
      <c r="JS234" s="168">
        <f t="shared" ca="1" si="677"/>
        <v>1</v>
      </c>
      <c r="JT234" s="166">
        <f t="shared" si="682"/>
        <v>1.1499999999999999</v>
      </c>
      <c r="JU234" s="168">
        <f t="shared" ca="1" si="677"/>
        <v>1</v>
      </c>
      <c r="JV234" s="168">
        <f t="shared" ca="1" si="677"/>
        <v>1</v>
      </c>
      <c r="JW234" s="168">
        <f t="shared" ca="1" si="677"/>
        <v>1</v>
      </c>
      <c r="JX234" s="168">
        <f t="shared" ca="1" si="677"/>
        <v>1</v>
      </c>
      <c r="JY234" s="168">
        <f t="shared" ca="1" si="677"/>
        <v>1</v>
      </c>
      <c r="JZ234" s="168">
        <f t="shared" ca="1" si="677"/>
        <v>1</v>
      </c>
      <c r="KA234" s="166">
        <f t="shared" si="683"/>
        <v>1.1499999999999999</v>
      </c>
      <c r="KB234" s="166">
        <f t="shared" ca="1" si="684"/>
        <v>1</v>
      </c>
      <c r="KC234" s="166">
        <f t="shared" ca="1" si="685"/>
        <v>1</v>
      </c>
      <c r="KD234" s="166" t="str">
        <f t="shared" ca="1" si="686"/>
        <v>-</v>
      </c>
      <c r="KE234" s="168" t="str">
        <f t="shared" ca="1" si="687"/>
        <v>-</v>
      </c>
      <c r="KF234" s="166" t="str">
        <f t="shared" ca="1" si="688"/>
        <v>-</v>
      </c>
      <c r="KG234" s="166" t="str">
        <f t="shared" ca="1" si="689"/>
        <v>-</v>
      </c>
      <c r="KH234" s="166" t="b">
        <f t="shared" ca="1" si="690"/>
        <v>0</v>
      </c>
      <c r="KI234" s="168">
        <f t="shared" ca="1" si="677"/>
        <v>0</v>
      </c>
      <c r="KJ234" s="27">
        <v>0</v>
      </c>
    </row>
    <row r="235" spans="1:296" s="148" customFormat="1" outlineLevel="1">
      <c r="A235" s="126">
        <f t="shared" si="13"/>
        <v>230</v>
      </c>
      <c r="B235" s="126">
        <f t="shared" si="691"/>
        <v>13</v>
      </c>
      <c r="C235" s="148">
        <f t="shared" ref="C235:C262" si="697">C234</f>
        <v>1002</v>
      </c>
      <c r="D235" s="148" t="s">
        <v>884</v>
      </c>
      <c r="E235" s="148" t="b">
        <f t="shared" si="655"/>
        <v>0</v>
      </c>
      <c r="F235" s="148" t="b">
        <v>0</v>
      </c>
      <c r="G235" s="148" t="b">
        <f t="shared" si="692"/>
        <v>0</v>
      </c>
      <c r="H235" s="144">
        <f t="shared" ca="1" si="693"/>
        <v>3</v>
      </c>
      <c r="I235" s="32">
        <v>1</v>
      </c>
      <c r="J235" s="32">
        <v>2</v>
      </c>
      <c r="K235" s="144">
        <f t="shared" ca="1" si="693"/>
        <v>1</v>
      </c>
      <c r="L235" s="144">
        <f t="shared" ca="1" si="693"/>
        <v>1</v>
      </c>
      <c r="M235" s="144">
        <f t="shared" ca="1" si="693"/>
        <v>1</v>
      </c>
      <c r="N235" s="144">
        <f t="shared" ca="1" si="693"/>
        <v>1</v>
      </c>
      <c r="O235" s="144">
        <f t="shared" ca="1" si="693"/>
        <v>1</v>
      </c>
      <c r="P235" s="144">
        <f t="shared" ca="1" si="693"/>
        <v>1</v>
      </c>
      <c r="Q235" s="144">
        <f t="shared" ca="1" si="693"/>
        <v>1</v>
      </c>
      <c r="R235" s="144">
        <f t="shared" ca="1" si="693"/>
        <v>2</v>
      </c>
      <c r="S235" s="144">
        <f t="shared" ca="1" si="693"/>
        <v>1</v>
      </c>
      <c r="T235" s="32">
        <v>1</v>
      </c>
      <c r="U235" s="144">
        <f t="shared" ca="1" si="693"/>
        <v>1</v>
      </c>
      <c r="V235" s="144">
        <f t="shared" ca="1" si="693"/>
        <v>1</v>
      </c>
      <c r="W235" s="144">
        <f t="shared" ca="1" si="693"/>
        <v>1</v>
      </c>
      <c r="X235" s="144">
        <f t="shared" ca="1" si="693"/>
        <v>1</v>
      </c>
      <c r="Y235" s="144">
        <f t="shared" ca="1" si="693"/>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IF($JL235=1,""," WP"&amp;TEXT($JL235*100,"000p"))                &amp; IF($JM235=1,""," MP"&amp;TEXT($JM235*100,"000p"))                      &amp; IF($JN235=1,""," GP"&amp;TEXT($JN235*100,"000p"))          &amp; IF($JO235=1,""," Can"&amp;TEXT($JO235*100,"000p"))
&amp; " (F"&amp;3+IFERROR(1*$CH235,0)+IFERROR(1*$CI235,0)&amp;3-IFERROR(1*NOT($CK235),0)&amp;"N"&amp;$CP235&amp;$CQ235&amp;")"</f>
        <v>00002 Pasture SE RiskCARA-low CropgrazeFALSE (F33N11)</v>
      </c>
      <c r="AB235" s="10" t="str">
        <f ca="1">IF(COUNTIF(AA$5:AA235,AA235)=1,"-","Dup")</f>
        <v>-</v>
      </c>
      <c r="AC235" s="10"/>
      <c r="AD235" s="168" t="str">
        <f t="shared" ca="1" si="656"/>
        <v>-</v>
      </c>
      <c r="AE235" s="168" t="str">
        <f t="shared" ca="1" si="656"/>
        <v>-</v>
      </c>
      <c r="AF235" s="168" t="str">
        <f t="shared" ca="1" si="656"/>
        <v>-</v>
      </c>
      <c r="AG235" s="168" t="str">
        <f t="shared" ca="1" si="656"/>
        <v>-</v>
      </c>
      <c r="AH235" s="168" t="str">
        <f t="shared" ca="1" si="656"/>
        <v>-</v>
      </c>
      <c r="AI235" s="168" t="b">
        <f t="shared" ca="1" si="656"/>
        <v>1</v>
      </c>
      <c r="AJ235" s="10"/>
      <c r="AK235" s="166" t="b">
        <f t="shared" si="657"/>
        <v>1</v>
      </c>
      <c r="AL235" s="166" t="str">
        <f t="shared" si="657"/>
        <v>-</v>
      </c>
      <c r="AM235" s="166" t="str">
        <f t="shared" si="657"/>
        <v>-</v>
      </c>
      <c r="AN235" s="166" t="str">
        <f t="shared" si="657"/>
        <v>-</v>
      </c>
      <c r="AO235" s="166" t="b">
        <f t="shared" si="657"/>
        <v>0</v>
      </c>
      <c r="AP235" s="166" t="b">
        <f t="shared" si="657"/>
        <v>0</v>
      </c>
      <c r="AQ235" s="166">
        <f t="shared" ca="1" si="658"/>
        <v>0</v>
      </c>
      <c r="AR235" s="166" t="b">
        <f t="shared" si="659"/>
        <v>1</v>
      </c>
      <c r="AS235" s="166" t="b">
        <f t="shared" si="659"/>
        <v>1</v>
      </c>
      <c r="AT235" s="166">
        <f t="shared" si="659"/>
        <v>1</v>
      </c>
      <c r="AU235" s="166">
        <f t="shared" si="659"/>
        <v>3.0000000000000001E-6</v>
      </c>
      <c r="AV235" s="166" t="str">
        <f t="shared" si="659"/>
        <v>-</v>
      </c>
      <c r="AW235" s="10"/>
      <c r="AX235" s="166" t="b">
        <f t="shared" si="660"/>
        <v>1</v>
      </c>
      <c r="AY235" s="168" t="b">
        <f t="shared" ca="1" si="661"/>
        <v>1</v>
      </c>
      <c r="AZ235" s="168" t="b">
        <f t="shared" ca="1" si="661"/>
        <v>1</v>
      </c>
      <c r="BA235" s="167">
        <f t="shared" ca="1" si="662"/>
        <v>3110</v>
      </c>
      <c r="BB235" s="168" t="str">
        <f t="shared" ref="BB235:BV247" ca="1" si="698">OFFSET(BB$5,$B235,0)</f>
        <v>-</v>
      </c>
      <c r="BC235" s="168" t="str">
        <f t="shared" ca="1" si="698"/>
        <v>-</v>
      </c>
      <c r="BD235" s="168" t="str">
        <f t="shared" ca="1" si="698"/>
        <v>-</v>
      </c>
      <c r="BE235" s="168" t="str">
        <f t="shared" ca="1" si="698"/>
        <v>-</v>
      </c>
      <c r="BF235" s="168" t="str">
        <f t="shared" ca="1" si="698"/>
        <v>-</v>
      </c>
      <c r="BG235" s="168">
        <f t="shared" ca="1" si="698"/>
        <v>1</v>
      </c>
      <c r="BH235" s="168">
        <f t="shared" ca="1" si="698"/>
        <v>1</v>
      </c>
      <c r="BI235" s="168" t="str">
        <f t="shared" ca="1" si="698"/>
        <v>-</v>
      </c>
      <c r="BJ235" s="168" t="str">
        <f t="shared" ca="1" si="698"/>
        <v>-</v>
      </c>
      <c r="BK235" s="10"/>
      <c r="BL235" s="168" t="str">
        <f t="shared" ca="1" si="698"/>
        <v>-</v>
      </c>
      <c r="BM235" s="168" t="str">
        <f t="shared" ca="1" si="698"/>
        <v>-</v>
      </c>
      <c r="BN235" s="168" t="str">
        <f t="shared" ca="1" si="698"/>
        <v>-</v>
      </c>
      <c r="BO235" s="168" t="str">
        <f t="shared" ca="1" si="698"/>
        <v>-</v>
      </c>
      <c r="BP235" s="168" t="str">
        <f t="shared" ca="1" si="698"/>
        <v>-</v>
      </c>
      <c r="BQ235" s="168" t="str">
        <f t="shared" ca="1" si="698"/>
        <v>-</v>
      </c>
      <c r="BR235" s="168" t="str">
        <f t="shared" ca="1" si="698"/>
        <v>-</v>
      </c>
      <c r="BS235" s="168" t="str">
        <f t="shared" ca="1" si="698"/>
        <v>-</v>
      </c>
      <c r="BT235" s="168" t="str">
        <f t="shared" ca="1" si="698"/>
        <v>-</v>
      </c>
      <c r="BU235" s="168" t="str">
        <f t="shared" ca="1" si="698"/>
        <v>-</v>
      </c>
      <c r="BV235" s="168" t="str">
        <f t="shared" ca="1" si="698"/>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695"/>
        <v>-</v>
      </c>
      <c r="CI235" s="168" t="str">
        <f t="shared" ca="1" si="695"/>
        <v>-</v>
      </c>
      <c r="CJ235" s="168" t="str">
        <f t="shared" ca="1" si="695"/>
        <v>-</v>
      </c>
      <c r="CK235" s="168" t="str">
        <f t="shared" ca="1" si="695"/>
        <v>-</v>
      </c>
      <c r="CL235" s="168" t="str">
        <f t="shared" ca="1" si="695"/>
        <v>-</v>
      </c>
      <c r="CM235" s="168" t="str">
        <f t="shared" ca="1" si="695"/>
        <v>-</v>
      </c>
      <c r="CN235" s="168" t="str">
        <f t="shared" ca="1" si="695"/>
        <v>-</v>
      </c>
      <c r="CO235" s="168" t="str">
        <f t="shared" ca="1" si="695"/>
        <v>-</v>
      </c>
      <c r="CP235" s="168">
        <f t="shared" ca="1" si="695"/>
        <v>1</v>
      </c>
      <c r="CQ235" s="168">
        <f t="shared" ca="1" si="695"/>
        <v>1</v>
      </c>
      <c r="CR235" s="168">
        <f t="shared" ca="1" si="695"/>
        <v>0</v>
      </c>
      <c r="CS235" s="168" t="str">
        <f t="shared" ca="1" si="695"/>
        <v>-</v>
      </c>
      <c r="CT235" s="168" t="str">
        <f t="shared" ca="1" si="695"/>
        <v>-</v>
      </c>
      <c r="CU235" s="168" t="str">
        <f t="shared" ca="1" si="695"/>
        <v>-</v>
      </c>
      <c r="CV235" s="168" t="str">
        <f t="shared" ca="1" si="695"/>
        <v>-</v>
      </c>
      <c r="CW235" s="168" t="str">
        <f t="shared" ca="1" si="695"/>
        <v>-</v>
      </c>
      <c r="CX235" s="168" t="str">
        <f t="shared" ca="1" si="695"/>
        <v>-</v>
      </c>
      <c r="CY235" s="168" t="str">
        <f t="shared" ca="1" si="695"/>
        <v>-</v>
      </c>
      <c r="CZ235" s="168">
        <f t="shared" ca="1" si="695"/>
        <v>0</v>
      </c>
      <c r="DA235" s="168" t="str">
        <f t="shared" ca="1" si="695"/>
        <v>-</v>
      </c>
      <c r="DB235" s="168" t="str">
        <f t="shared" ca="1" si="695"/>
        <v>-</v>
      </c>
      <c r="DC235" s="168" t="str">
        <f t="shared" ca="1" si="695"/>
        <v>-</v>
      </c>
      <c r="DD235" s="168" t="str">
        <f t="shared" ca="1" si="695"/>
        <v>-</v>
      </c>
      <c r="DE235" s="168" t="str">
        <f t="shared" ca="1" si="695"/>
        <v>-</v>
      </c>
      <c r="DF235" s="168">
        <f t="shared" ca="1" si="695"/>
        <v>0</v>
      </c>
      <c r="DG235" s="168">
        <f t="shared" ca="1" si="695"/>
        <v>0</v>
      </c>
      <c r="DH235" s="168">
        <f t="shared" ca="1" si="695"/>
        <v>0</v>
      </c>
      <c r="DI235" s="168">
        <f t="shared" ca="1" si="695"/>
        <v>0</v>
      </c>
      <c r="DJ235" s="168">
        <f t="shared" ca="1" si="695"/>
        <v>0</v>
      </c>
      <c r="DK235" s="168">
        <f t="shared" ca="1" si="695"/>
        <v>0</v>
      </c>
      <c r="DL235" s="168">
        <f t="shared" ca="1" si="695"/>
        <v>0</v>
      </c>
      <c r="DM235" s="168" t="str">
        <f t="shared" ca="1" si="695"/>
        <v>-</v>
      </c>
      <c r="DN235" s="168" t="str">
        <f t="shared" ca="1" si="695"/>
        <v>-</v>
      </c>
      <c r="DO235" s="168" t="str">
        <f t="shared" ca="1" si="695"/>
        <v>-</v>
      </c>
      <c r="DP235" s="168" t="str">
        <f t="shared" ca="1" si="695"/>
        <v>-</v>
      </c>
      <c r="DQ235" s="168" t="str">
        <f t="shared" ca="1" si="695"/>
        <v>-</v>
      </c>
      <c r="DR235" s="168" t="str">
        <f t="shared" ca="1" si="695"/>
        <v>-</v>
      </c>
      <c r="DS235" s="168" t="str">
        <f t="shared" ca="1" si="695"/>
        <v>-</v>
      </c>
      <c r="DT235" s="168" t="str">
        <f t="shared" ca="1" si="695"/>
        <v>-</v>
      </c>
      <c r="DU235" s="168" t="str">
        <f t="shared" ca="1" si="695"/>
        <v>-</v>
      </c>
      <c r="DV235" s="168" t="str">
        <f t="shared" ca="1" si="695"/>
        <v>-</v>
      </c>
      <c r="DW235" s="168" t="str">
        <f t="shared" ca="1" si="695"/>
        <v>-</v>
      </c>
      <c r="DX235" s="10"/>
      <c r="DY235" s="168">
        <f t="shared" ca="1" si="695"/>
        <v>1</v>
      </c>
      <c r="DZ235" s="168" t="str">
        <f t="shared" ca="1" si="695"/>
        <v>-</v>
      </c>
      <c r="EA235" s="168" t="str">
        <f t="shared" ca="1" si="695"/>
        <v>-</v>
      </c>
      <c r="EB235" s="168" t="str">
        <f t="shared" ca="1" si="695"/>
        <v>-</v>
      </c>
      <c r="EC235" s="168" t="str">
        <f t="shared" ca="1" si="665"/>
        <v>-</v>
      </c>
      <c r="ED235" s="168" t="b">
        <f t="shared" ca="1" si="665"/>
        <v>0</v>
      </c>
      <c r="EE235" s="168" t="str">
        <f t="shared" ca="1" si="665"/>
        <v>-</v>
      </c>
      <c r="EF235" s="168">
        <f t="shared" ca="1" si="665"/>
        <v>0</v>
      </c>
      <c r="EG235" s="168" t="str">
        <f t="shared" ca="1" si="665"/>
        <v>-</v>
      </c>
      <c r="EH235" s="166" cm="1">
        <f t="array" aca="1" ref="EH235" ca="1">INDEX(i.rev,$K235,EH$15)</f>
        <v>1</v>
      </c>
      <c r="EI235" s="168">
        <f t="shared" ca="1" si="666"/>
        <v>0</v>
      </c>
      <c r="EJ235" s="168">
        <f t="shared" ca="1" si="666"/>
        <v>1</v>
      </c>
      <c r="EK235" s="168">
        <f t="shared" ca="1" si="666"/>
        <v>0</v>
      </c>
      <c r="EL235" s="168">
        <f t="shared" ca="1" si="666"/>
        <v>1</v>
      </c>
      <c r="EM235" s="168">
        <f t="shared" ca="1" si="666"/>
        <v>1</v>
      </c>
      <c r="EN235" s="168">
        <f t="shared" ca="1" si="666"/>
        <v>1</v>
      </c>
      <c r="EO235" s="168">
        <f t="shared" ca="1" si="666"/>
        <v>0</v>
      </c>
      <c r="EP235" s="168">
        <f t="shared" ca="1" si="666"/>
        <v>0</v>
      </c>
      <c r="EQ235" s="168">
        <f t="shared" ca="1" si="666"/>
        <v>0</v>
      </c>
      <c r="ER235" s="168">
        <f t="shared" ca="1" si="666"/>
        <v>0</v>
      </c>
      <c r="ES235" s="168">
        <f t="shared" ca="1" si="666"/>
        <v>0</v>
      </c>
      <c r="ET235" s="168">
        <f t="shared" ca="1" si="666"/>
        <v>0</v>
      </c>
      <c r="EU235" s="168">
        <f t="shared" ca="1" si="666"/>
        <v>0</v>
      </c>
      <c r="EV235" s="168">
        <f t="shared" ca="1" si="666"/>
        <v>0</v>
      </c>
      <c r="EW235" s="168">
        <f t="shared" ca="1" si="666"/>
        <v>0</v>
      </c>
      <c r="EX235" s="168">
        <f t="shared" ca="1" si="666"/>
        <v>0</v>
      </c>
      <c r="EY235" s="166" cm="1">
        <f t="array" aca="1" ref="EY235" ca="1">INDEX(i.rev,$K235,EY$15)</f>
        <v>0</v>
      </c>
      <c r="EZ235" s="168">
        <f t="shared" ca="1" si="667"/>
        <v>0</v>
      </c>
      <c r="FA235" s="166" cm="1">
        <f t="array" aca="1" ref="FA235" ca="1">INDEX(i.rev,$K235,FA$15)</f>
        <v>1</v>
      </c>
      <c r="FB235" s="168">
        <f t="shared" ca="1" si="696"/>
        <v>0</v>
      </c>
      <c r="FC235" s="168">
        <f t="shared" ca="1" si="696"/>
        <v>0</v>
      </c>
      <c r="FD235" s="168">
        <f t="shared" ca="1" si="696"/>
        <v>0</v>
      </c>
      <c r="FE235" s="168">
        <f t="shared" ca="1" si="696"/>
        <v>0</v>
      </c>
      <c r="FF235" s="168">
        <f t="shared" ca="1" si="696"/>
        <v>0</v>
      </c>
      <c r="FG235" s="168">
        <f t="shared" ca="1" si="696"/>
        <v>0</v>
      </c>
      <c r="FH235" s="168">
        <f t="shared" ca="1" si="696"/>
        <v>0</v>
      </c>
      <c r="FI235" s="10"/>
      <c r="FJ235" s="168" t="str">
        <f t="shared" ca="1" si="696"/>
        <v>-</v>
      </c>
      <c r="FK235" s="168" t="str">
        <f t="shared" ca="1" si="696"/>
        <v>-</v>
      </c>
      <c r="FL235" s="168" t="str">
        <f t="shared" ca="1" si="696"/>
        <v>-</v>
      </c>
      <c r="FM235" s="168" t="str">
        <f t="shared" ca="1" si="696"/>
        <v>-</v>
      </c>
      <c r="FN235" s="168" t="str">
        <f t="shared" ca="1" si="696"/>
        <v>-</v>
      </c>
      <c r="FO235" s="166" t="b">
        <f t="shared" ca="1" si="669"/>
        <v>0</v>
      </c>
      <c r="FP235" s="166" t="b">
        <f t="shared" ca="1" si="669"/>
        <v>0</v>
      </c>
      <c r="FQ235" s="166" t="b">
        <f t="shared" ca="1" si="669"/>
        <v>1</v>
      </c>
      <c r="FR235" s="168">
        <f t="shared" ca="1" si="696"/>
        <v>0</v>
      </c>
      <c r="FS235" s="166">
        <f t="shared" ca="1" si="670"/>
        <v>1</v>
      </c>
      <c r="FT235" s="166">
        <f t="shared" ca="1" si="670"/>
        <v>1</v>
      </c>
      <c r="FU235" s="168" t="str">
        <f t="shared" ca="1" si="696"/>
        <v>-</v>
      </c>
      <c r="FV235" s="168" t="str">
        <f t="shared" ca="1" si="696"/>
        <v>-</v>
      </c>
      <c r="FW235" s="168" t="str">
        <f t="shared" ca="1" si="696"/>
        <v>-</v>
      </c>
      <c r="FX235" s="168" t="str">
        <f t="shared" ca="1" si="696"/>
        <v>-</v>
      </c>
      <c r="FY235" s="168" t="str">
        <f t="shared" ca="1" si="696"/>
        <v>-</v>
      </c>
      <c r="FZ235" s="168" t="str">
        <f t="shared" ca="1" si="696"/>
        <v>-</v>
      </c>
      <c r="GA235" s="168" t="str">
        <f t="shared" ca="1" si="696"/>
        <v>-</v>
      </c>
      <c r="GB235" s="168" t="str">
        <f t="shared" ca="1" si="696"/>
        <v>-</v>
      </c>
      <c r="GC235" s="168" t="str">
        <f t="shared" ca="1" si="696"/>
        <v>-</v>
      </c>
      <c r="GD235" s="168" t="b">
        <f t="shared" ca="1" si="696"/>
        <v>1</v>
      </c>
      <c r="GE235" s="168" t="str">
        <f t="shared" ca="1" si="696"/>
        <v>-</v>
      </c>
      <c r="GF235" s="168" t="str">
        <f t="shared" ca="1" si="696"/>
        <v>-</v>
      </c>
      <c r="GG235" s="168" t="str">
        <f t="shared" ca="1" si="696"/>
        <v>-</v>
      </c>
      <c r="GH235" s="168" t="str">
        <f t="shared" ca="1" si="671"/>
        <v>-</v>
      </c>
      <c r="GI235" s="168" t="str">
        <f t="shared" ca="1" si="671"/>
        <v>-</v>
      </c>
      <c r="GJ235" s="168" t="str">
        <f t="shared" ca="1" si="672"/>
        <v>-</v>
      </c>
      <c r="GK235" s="168" t="str">
        <f t="shared" ca="1" si="672"/>
        <v>-</v>
      </c>
      <c r="GL235" s="168" t="str">
        <f t="shared" ca="1" si="672"/>
        <v>-</v>
      </c>
      <c r="GM235" s="168" t="str">
        <f t="shared" ca="1" si="672"/>
        <v>-</v>
      </c>
      <c r="GN235" s="168" t="str">
        <f t="shared" ca="1" si="672"/>
        <v>-</v>
      </c>
      <c r="GO235" s="168" t="str">
        <f t="shared" ca="1" si="672"/>
        <v>-</v>
      </c>
      <c r="GP235" s="168" t="str">
        <f t="shared" ca="1" si="672"/>
        <v>-</v>
      </c>
      <c r="GQ235" s="168" t="str">
        <f t="shared" ca="1" si="672"/>
        <v>-</v>
      </c>
      <c r="GR235" s="168" t="str">
        <f t="shared" ca="1" si="672"/>
        <v>-</v>
      </c>
      <c r="GS235" s="168">
        <f t="shared" ca="1" si="672"/>
        <v>500</v>
      </c>
      <c r="GT235" s="168">
        <f t="shared" ca="1" si="672"/>
        <v>500</v>
      </c>
      <c r="GU235" s="168" t="str">
        <f t="shared" ca="1" si="672"/>
        <v>-</v>
      </c>
      <c r="GV235" s="168" t="str">
        <f t="shared" ca="1" si="672"/>
        <v>-</v>
      </c>
      <c r="GW235" s="168" t="str">
        <f t="shared" ca="1" si="672"/>
        <v>-</v>
      </c>
      <c r="GX235" s="168" t="str">
        <f t="shared" ca="1" si="672"/>
        <v>-</v>
      </c>
      <c r="GY235" s="168" t="str">
        <f t="shared" ca="1" si="672"/>
        <v>-</v>
      </c>
      <c r="GZ235" s="168" t="str">
        <f t="shared" ca="1" si="673"/>
        <v>-</v>
      </c>
      <c r="HA235" s="168" t="str">
        <f t="shared" ca="1" si="673"/>
        <v>-</v>
      </c>
      <c r="HB235" s="168" t="str">
        <f t="shared" ca="1" si="673"/>
        <v>-</v>
      </c>
      <c r="HC235" s="168" t="str">
        <f t="shared" ca="1" si="673"/>
        <v>-</v>
      </c>
      <c r="HD235" s="168" t="str">
        <f t="shared" ca="1" si="673"/>
        <v>-</v>
      </c>
      <c r="HE235" s="168" t="str">
        <f t="shared" ca="1" si="673"/>
        <v>-</v>
      </c>
      <c r="HF235" s="168" t="str">
        <f t="shared" ca="1" si="673"/>
        <v>-</v>
      </c>
      <c r="HG235" s="168" t="str">
        <f t="shared" ca="1" si="673"/>
        <v>-</v>
      </c>
      <c r="HH235" s="168" t="str">
        <f t="shared" ca="1" si="673"/>
        <v>-</v>
      </c>
      <c r="HI235" s="168" t="str">
        <f t="shared" ca="1" si="673"/>
        <v>-</v>
      </c>
      <c r="HJ235" s="168" t="str">
        <f t="shared" ca="1" si="673"/>
        <v>-</v>
      </c>
      <c r="HK235" s="168" t="str">
        <f t="shared" ca="1" si="673"/>
        <v>-</v>
      </c>
      <c r="HL235" s="168" t="str">
        <f t="shared" ca="1" si="673"/>
        <v>-</v>
      </c>
      <c r="HM235" s="168" t="str">
        <f t="shared" ca="1" si="673"/>
        <v>-</v>
      </c>
      <c r="HN235" s="168" t="str">
        <f t="shared" ca="1" si="673"/>
        <v>-</v>
      </c>
      <c r="HO235" s="168" t="str">
        <f t="shared" ca="1" si="673"/>
        <v>-</v>
      </c>
      <c r="HP235" s="168" t="str">
        <f t="shared" ca="1" si="673"/>
        <v>-</v>
      </c>
      <c r="HQ235" s="168" t="str">
        <f t="shared" ca="1" si="673"/>
        <v>-</v>
      </c>
      <c r="HR235" s="168" t="str">
        <f t="shared" ca="1" si="673"/>
        <v>-</v>
      </c>
      <c r="HS235" s="168" t="str">
        <f t="shared" ca="1" si="673"/>
        <v>-</v>
      </c>
      <c r="HT235" s="168" t="str">
        <f t="shared" ca="1" si="673"/>
        <v>-</v>
      </c>
      <c r="HU235" s="168" t="str">
        <f t="shared" ca="1" si="673"/>
        <v>-</v>
      </c>
      <c r="HV235" s="168" t="str">
        <f t="shared" ca="1" si="673"/>
        <v>-</v>
      </c>
      <c r="HW235" s="168" t="str">
        <f t="shared" ca="1" si="673"/>
        <v>-</v>
      </c>
      <c r="HX235" s="168" t="str">
        <f t="shared" ca="1" si="673"/>
        <v>-</v>
      </c>
      <c r="HY235" s="168" t="str">
        <f t="shared" ca="1" si="673"/>
        <v>-</v>
      </c>
      <c r="HZ235" s="168" t="str">
        <f t="shared" ca="1" si="673"/>
        <v>-</v>
      </c>
      <c r="IA235" s="168" t="str">
        <f t="shared" ca="1" si="673"/>
        <v>-</v>
      </c>
      <c r="IB235" s="168" t="str">
        <f t="shared" ca="1" si="673"/>
        <v>-</v>
      </c>
      <c r="IC235" s="168" t="str">
        <f t="shared" ca="1" si="673"/>
        <v>-</v>
      </c>
      <c r="ID235" s="168" t="str">
        <f t="shared" ca="1" si="673"/>
        <v>-</v>
      </c>
      <c r="IE235" s="168" t="str">
        <f t="shared" ca="1" si="673"/>
        <v>-</v>
      </c>
      <c r="IF235" s="168" t="str">
        <f t="shared" ca="1" si="673"/>
        <v>-</v>
      </c>
      <c r="IG235" s="168" t="str">
        <f t="shared" ca="1" si="673"/>
        <v>-</v>
      </c>
      <c r="IH235" s="168" t="str">
        <f t="shared" ca="1" si="673"/>
        <v>-</v>
      </c>
      <c r="II235" s="168" t="str">
        <f t="shared" ca="1" si="673"/>
        <v>-</v>
      </c>
      <c r="IJ235" s="168" t="str">
        <f t="shared" ca="1" si="673"/>
        <v>-</v>
      </c>
      <c r="IK235" s="168" t="str">
        <f t="shared" ca="1" si="673"/>
        <v>-</v>
      </c>
      <c r="IL235" s="168" t="str">
        <f t="shared" ca="1" si="673"/>
        <v>-</v>
      </c>
      <c r="IM235" s="168" t="str">
        <f t="shared" ca="1" si="673"/>
        <v>-</v>
      </c>
      <c r="IN235" s="168" t="str">
        <f t="shared" ca="1" si="673"/>
        <v>-</v>
      </c>
      <c r="IO235" s="168" t="str">
        <f t="shared" ca="1" si="673"/>
        <v>-</v>
      </c>
      <c r="IP235" s="168" t="str">
        <f t="shared" ca="1" si="674"/>
        <v>-</v>
      </c>
      <c r="IQ235" s="168" t="str">
        <f t="shared" ca="1" si="674"/>
        <v>-</v>
      </c>
      <c r="IR235" s="168" t="str">
        <f t="shared" ca="1" si="674"/>
        <v>-</v>
      </c>
      <c r="IS235" s="168" t="str">
        <f t="shared" ca="1" si="674"/>
        <v>-</v>
      </c>
      <c r="IT235" s="168" t="str">
        <f t="shared" ca="1" si="674"/>
        <v>-</v>
      </c>
      <c r="IU235" s="168" t="str">
        <f t="shared" ca="1" si="674"/>
        <v>-</v>
      </c>
      <c r="IV235" s="168" t="str">
        <f t="shared" ca="1" si="674"/>
        <v>-</v>
      </c>
      <c r="IW235" s="168" t="str">
        <f t="shared" ca="1" si="674"/>
        <v>-</v>
      </c>
      <c r="IX235" s="168" t="str">
        <f t="shared" ca="1" si="674"/>
        <v>-</v>
      </c>
      <c r="IY235" s="168" t="str">
        <f t="shared" ca="1" si="674"/>
        <v>-</v>
      </c>
      <c r="IZ235" s="10"/>
      <c r="JA235" s="166">
        <f t="shared" ca="1" si="675"/>
        <v>4.4999999999999998E-2</v>
      </c>
      <c r="JB235" s="166">
        <f t="shared" ca="1" si="676"/>
        <v>4.4999999999999998E-2</v>
      </c>
      <c r="JC235" s="168">
        <f t="shared" ca="1" si="677"/>
        <v>1</v>
      </c>
      <c r="JD235" s="168">
        <f t="shared" ca="1" si="677"/>
        <v>0</v>
      </c>
      <c r="JE235" s="168">
        <f t="shared" ca="1" si="677"/>
        <v>1</v>
      </c>
      <c r="JF235" s="168">
        <f t="shared" ca="1" si="677"/>
        <v>1</v>
      </c>
      <c r="JG235" s="168">
        <f t="shared" ca="1" si="677"/>
        <v>0</v>
      </c>
      <c r="JH235" s="168">
        <f t="shared" ca="1" si="677"/>
        <v>70</v>
      </c>
      <c r="JI235" s="168">
        <f t="shared" ca="1" si="677"/>
        <v>50</v>
      </c>
      <c r="JJ235" s="168">
        <f t="shared" ca="1" si="677"/>
        <v>70</v>
      </c>
      <c r="JK235" s="168">
        <f t="shared" ca="1" si="677"/>
        <v>50</v>
      </c>
      <c r="JL235" s="166">
        <f t="shared" ca="1" si="678"/>
        <v>1</v>
      </c>
      <c r="JM235" s="166">
        <f t="shared" ca="1" si="679"/>
        <v>1</v>
      </c>
      <c r="JN235" s="166">
        <f t="shared" ca="1" si="680"/>
        <v>1</v>
      </c>
      <c r="JO235" s="166">
        <f t="shared" ca="1" si="681"/>
        <v>1</v>
      </c>
      <c r="JP235" s="166">
        <f t="shared" ca="1" si="681"/>
        <v>1</v>
      </c>
      <c r="JQ235" s="168">
        <f t="shared" ca="1" si="677"/>
        <v>1</v>
      </c>
      <c r="JR235" s="10"/>
      <c r="JS235" s="168">
        <f t="shared" ca="1" si="677"/>
        <v>1</v>
      </c>
      <c r="JT235" s="166">
        <f t="shared" si="682"/>
        <v>1</v>
      </c>
      <c r="JU235" s="168">
        <f t="shared" ca="1" si="677"/>
        <v>1</v>
      </c>
      <c r="JV235" s="168">
        <f t="shared" ca="1" si="677"/>
        <v>1</v>
      </c>
      <c r="JW235" s="168">
        <f t="shared" ca="1" si="677"/>
        <v>1</v>
      </c>
      <c r="JX235" s="168">
        <f t="shared" ca="1" si="677"/>
        <v>1</v>
      </c>
      <c r="JY235" s="168">
        <f t="shared" ca="1" si="677"/>
        <v>1</v>
      </c>
      <c r="JZ235" s="168">
        <f t="shared" ca="1" si="677"/>
        <v>1</v>
      </c>
      <c r="KA235" s="166">
        <f t="shared" si="683"/>
        <v>1</v>
      </c>
      <c r="KB235" s="166">
        <f t="shared" ca="1" si="684"/>
        <v>1</v>
      </c>
      <c r="KC235" s="166">
        <f t="shared" ca="1" si="685"/>
        <v>1</v>
      </c>
      <c r="KD235" s="166" t="str">
        <f t="shared" ca="1" si="686"/>
        <v>-</v>
      </c>
      <c r="KE235" s="168" t="str">
        <f t="shared" ca="1" si="687"/>
        <v>-</v>
      </c>
      <c r="KF235" s="166" t="str">
        <f t="shared" ca="1" si="688"/>
        <v>-</v>
      </c>
      <c r="KG235" s="166" t="str">
        <f t="shared" ca="1" si="689"/>
        <v>-</v>
      </c>
      <c r="KH235" s="166" t="b">
        <f t="shared" ca="1" si="690"/>
        <v>0</v>
      </c>
      <c r="KI235" s="168">
        <f t="shared" ca="1" si="677"/>
        <v>0</v>
      </c>
      <c r="KJ235" s="27">
        <v>0</v>
      </c>
    </row>
    <row r="236" spans="1:296" s="148" customFormat="1" outlineLevel="1">
      <c r="A236" s="126">
        <f t="shared" si="13"/>
        <v>231</v>
      </c>
      <c r="B236" s="126">
        <f t="shared" si="691"/>
        <v>13</v>
      </c>
      <c r="C236" s="148">
        <f t="shared" si="697"/>
        <v>1002</v>
      </c>
      <c r="D236" s="148" t="s">
        <v>884</v>
      </c>
      <c r="E236" s="148" t="b">
        <f t="shared" si="655"/>
        <v>0</v>
      </c>
      <c r="F236" s="148" t="b">
        <v>0</v>
      </c>
      <c r="G236" s="148" t="b">
        <f t="shared" si="692"/>
        <v>0</v>
      </c>
      <c r="H236" s="144">
        <f t="shared" ca="1" si="693"/>
        <v>3</v>
      </c>
      <c r="I236" s="32">
        <v>1</v>
      </c>
      <c r="J236" s="32">
        <v>2</v>
      </c>
      <c r="K236" s="144">
        <f t="shared" ca="1" si="693"/>
        <v>1</v>
      </c>
      <c r="L236" s="144">
        <f t="shared" ca="1" si="693"/>
        <v>1</v>
      </c>
      <c r="M236" s="144">
        <f t="shared" ca="1" si="693"/>
        <v>1</v>
      </c>
      <c r="N236" s="144">
        <f t="shared" ca="1" si="693"/>
        <v>1</v>
      </c>
      <c r="O236" s="144">
        <f t="shared" ca="1" si="693"/>
        <v>1</v>
      </c>
      <c r="P236" s="144">
        <f t="shared" ca="1" si="693"/>
        <v>1</v>
      </c>
      <c r="Q236" s="144">
        <f t="shared" ca="1" si="693"/>
        <v>1</v>
      </c>
      <c r="R236" s="144">
        <f t="shared" ca="1" si="693"/>
        <v>2</v>
      </c>
      <c r="S236" s="144">
        <f t="shared" ca="1" si="693"/>
        <v>1</v>
      </c>
      <c r="T236" s="32">
        <v>3</v>
      </c>
      <c r="U236" s="144">
        <f t="shared" ca="1" si="693"/>
        <v>1</v>
      </c>
      <c r="V236" s="144">
        <f t="shared" ca="1" si="693"/>
        <v>1</v>
      </c>
      <c r="W236" s="144">
        <f t="shared" ca="1" si="693"/>
        <v>1</v>
      </c>
      <c r="X236" s="144">
        <f t="shared" ca="1" si="693"/>
        <v>1</v>
      </c>
      <c r="Y236" s="144">
        <f t="shared" ca="1" si="693"/>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IF($JL236=1,""," WP"&amp;TEXT($JL236*100,"000p"))                &amp; IF($JM236=1,""," MP"&amp;TEXT($JM236*100,"000p"))                      &amp; IF($JN236=1,""," GP"&amp;TEXT($JN236*100,"000p"))          &amp; IF($JO236=1,""," Can"&amp;TEXT($JO236*100,"000p"))
&amp; " (F"&amp;3+IFERROR(1*$CH236,0)+IFERROR(1*$CI236,0)&amp;3-IFERROR(1*NOT($CK236),0)&amp;"N"&amp;$CP236&amp;$CQ236&amp;")"</f>
        <v>00003 Pasture SE RiskCARA-low CropgrazeFALSE Pasture1.15 (F33N11)</v>
      </c>
      <c r="AB236" s="10" t="str">
        <f ca="1">IF(COUNTIF(AA$5:AA236,AA236)=1,"-","Dup")</f>
        <v>-</v>
      </c>
      <c r="AC236" s="10"/>
      <c r="AD236" s="168" t="str">
        <f t="shared" ca="1" si="656"/>
        <v>-</v>
      </c>
      <c r="AE236" s="168" t="str">
        <f t="shared" ca="1" si="656"/>
        <v>-</v>
      </c>
      <c r="AF236" s="168" t="str">
        <f t="shared" ca="1" si="656"/>
        <v>-</v>
      </c>
      <c r="AG236" s="168" t="str">
        <f t="shared" ca="1" si="656"/>
        <v>-</v>
      </c>
      <c r="AH236" s="168" t="str">
        <f t="shared" ca="1" si="656"/>
        <v>-</v>
      </c>
      <c r="AI236" s="168" t="b">
        <f t="shared" ca="1" si="656"/>
        <v>1</v>
      </c>
      <c r="AJ236" s="10"/>
      <c r="AK236" s="166" t="b">
        <f t="shared" si="657"/>
        <v>1</v>
      </c>
      <c r="AL236" s="166" t="str">
        <f t="shared" si="657"/>
        <v>-</v>
      </c>
      <c r="AM236" s="166" t="str">
        <f t="shared" si="657"/>
        <v>-</v>
      </c>
      <c r="AN236" s="166" t="str">
        <f t="shared" si="657"/>
        <v>-</v>
      </c>
      <c r="AO236" s="166" t="b">
        <f t="shared" si="657"/>
        <v>0</v>
      </c>
      <c r="AP236" s="166" t="b">
        <f t="shared" si="657"/>
        <v>0</v>
      </c>
      <c r="AQ236" s="166">
        <f t="shared" ca="1" si="658"/>
        <v>0</v>
      </c>
      <c r="AR236" s="166" t="b">
        <f t="shared" si="659"/>
        <v>1</v>
      </c>
      <c r="AS236" s="166" t="b">
        <f t="shared" si="659"/>
        <v>1</v>
      </c>
      <c r="AT236" s="166">
        <f t="shared" si="659"/>
        <v>1</v>
      </c>
      <c r="AU236" s="166">
        <f t="shared" si="659"/>
        <v>3.0000000000000001E-6</v>
      </c>
      <c r="AV236" s="166" t="str">
        <f t="shared" si="659"/>
        <v>-</v>
      </c>
      <c r="AW236" s="10"/>
      <c r="AX236" s="166" t="b">
        <f t="shared" si="660"/>
        <v>1</v>
      </c>
      <c r="AY236" s="168" t="b">
        <f t="shared" ca="1" si="661"/>
        <v>1</v>
      </c>
      <c r="AZ236" s="168" t="b">
        <f t="shared" ca="1" si="661"/>
        <v>1</v>
      </c>
      <c r="BA236" s="167">
        <f t="shared" ca="1" si="662"/>
        <v>3110</v>
      </c>
      <c r="BB236" s="168" t="str">
        <f t="shared" ca="1" si="698"/>
        <v>-</v>
      </c>
      <c r="BC236" s="168" t="str">
        <f t="shared" ca="1" si="698"/>
        <v>-</v>
      </c>
      <c r="BD236" s="168" t="str">
        <f t="shared" ca="1" si="698"/>
        <v>-</v>
      </c>
      <c r="BE236" s="168" t="str">
        <f t="shared" ca="1" si="698"/>
        <v>-</v>
      </c>
      <c r="BF236" s="168" t="str">
        <f t="shared" ca="1" si="698"/>
        <v>-</v>
      </c>
      <c r="BG236" s="168">
        <f t="shared" ca="1" si="698"/>
        <v>1</v>
      </c>
      <c r="BH236" s="168">
        <f t="shared" ca="1" si="698"/>
        <v>1</v>
      </c>
      <c r="BI236" s="168" t="str">
        <f t="shared" ca="1" si="698"/>
        <v>-</v>
      </c>
      <c r="BJ236" s="168" t="str">
        <f t="shared" ca="1" si="698"/>
        <v>-</v>
      </c>
      <c r="BK236" s="10"/>
      <c r="BL236" s="168" t="str">
        <f t="shared" ca="1" si="698"/>
        <v>-</v>
      </c>
      <c r="BM236" s="168" t="str">
        <f t="shared" ca="1" si="698"/>
        <v>-</v>
      </c>
      <c r="BN236" s="168" t="str">
        <f t="shared" ca="1" si="698"/>
        <v>-</v>
      </c>
      <c r="BO236" s="168" t="str">
        <f t="shared" ca="1" si="698"/>
        <v>-</v>
      </c>
      <c r="BP236" s="168" t="str">
        <f t="shared" ca="1" si="698"/>
        <v>-</v>
      </c>
      <c r="BQ236" s="168" t="str">
        <f t="shared" ca="1" si="698"/>
        <v>-</v>
      </c>
      <c r="BR236" s="168" t="str">
        <f t="shared" ca="1" si="698"/>
        <v>-</v>
      </c>
      <c r="BS236" s="168" t="str">
        <f t="shared" ca="1" si="698"/>
        <v>-</v>
      </c>
      <c r="BT236" s="168" t="str">
        <f t="shared" ca="1" si="698"/>
        <v>-</v>
      </c>
      <c r="BU236" s="168" t="str">
        <f t="shared" ca="1" si="698"/>
        <v>-</v>
      </c>
      <c r="BV236" s="168" t="str">
        <f t="shared" ca="1" si="698"/>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695"/>
        <v>-</v>
      </c>
      <c r="CI236" s="168" t="str">
        <f t="shared" ca="1" si="695"/>
        <v>-</v>
      </c>
      <c r="CJ236" s="168" t="str">
        <f t="shared" ca="1" si="695"/>
        <v>-</v>
      </c>
      <c r="CK236" s="168" t="str">
        <f t="shared" ca="1" si="695"/>
        <v>-</v>
      </c>
      <c r="CL236" s="168" t="str">
        <f t="shared" ca="1" si="695"/>
        <v>-</v>
      </c>
      <c r="CM236" s="168" t="str">
        <f t="shared" ca="1" si="695"/>
        <v>-</v>
      </c>
      <c r="CN236" s="168" t="str">
        <f t="shared" ca="1" si="695"/>
        <v>-</v>
      </c>
      <c r="CO236" s="168" t="str">
        <f t="shared" ca="1" si="695"/>
        <v>-</v>
      </c>
      <c r="CP236" s="168">
        <f t="shared" ca="1" si="695"/>
        <v>1</v>
      </c>
      <c r="CQ236" s="168">
        <f t="shared" ca="1" si="695"/>
        <v>1</v>
      </c>
      <c r="CR236" s="168">
        <f t="shared" ca="1" si="695"/>
        <v>0</v>
      </c>
      <c r="CS236" s="168" t="str">
        <f t="shared" ca="1" si="695"/>
        <v>-</v>
      </c>
      <c r="CT236" s="168" t="str">
        <f t="shared" ca="1" si="695"/>
        <v>-</v>
      </c>
      <c r="CU236" s="168" t="str">
        <f t="shared" ca="1" si="695"/>
        <v>-</v>
      </c>
      <c r="CV236" s="168" t="str">
        <f t="shared" ca="1" si="695"/>
        <v>-</v>
      </c>
      <c r="CW236" s="168" t="str">
        <f t="shared" ca="1" si="695"/>
        <v>-</v>
      </c>
      <c r="CX236" s="168" t="str">
        <f t="shared" ca="1" si="695"/>
        <v>-</v>
      </c>
      <c r="CY236" s="168" t="str">
        <f t="shared" ca="1" si="695"/>
        <v>-</v>
      </c>
      <c r="CZ236" s="168">
        <f t="shared" ca="1" si="695"/>
        <v>0</v>
      </c>
      <c r="DA236" s="168" t="str">
        <f t="shared" ca="1" si="695"/>
        <v>-</v>
      </c>
      <c r="DB236" s="168" t="str">
        <f t="shared" ca="1" si="695"/>
        <v>-</v>
      </c>
      <c r="DC236" s="168" t="str">
        <f t="shared" ca="1" si="695"/>
        <v>-</v>
      </c>
      <c r="DD236" s="168" t="str">
        <f t="shared" ca="1" si="695"/>
        <v>-</v>
      </c>
      <c r="DE236" s="168" t="str">
        <f t="shared" ca="1" si="695"/>
        <v>-</v>
      </c>
      <c r="DF236" s="168">
        <f t="shared" ca="1" si="695"/>
        <v>0</v>
      </c>
      <c r="DG236" s="168">
        <f t="shared" ca="1" si="695"/>
        <v>0</v>
      </c>
      <c r="DH236" s="168">
        <f t="shared" ca="1" si="695"/>
        <v>0</v>
      </c>
      <c r="DI236" s="168">
        <f t="shared" ca="1" si="695"/>
        <v>0</v>
      </c>
      <c r="DJ236" s="168">
        <f t="shared" ca="1" si="695"/>
        <v>0</v>
      </c>
      <c r="DK236" s="168">
        <f t="shared" ca="1" si="695"/>
        <v>0</v>
      </c>
      <c r="DL236" s="168">
        <f t="shared" ca="1" si="695"/>
        <v>0</v>
      </c>
      <c r="DM236" s="168" t="str">
        <f t="shared" ca="1" si="695"/>
        <v>-</v>
      </c>
      <c r="DN236" s="168" t="str">
        <f t="shared" ca="1" si="695"/>
        <v>-</v>
      </c>
      <c r="DO236" s="168" t="str">
        <f t="shared" ca="1" si="695"/>
        <v>-</v>
      </c>
      <c r="DP236" s="168" t="str">
        <f t="shared" ca="1" si="695"/>
        <v>-</v>
      </c>
      <c r="DQ236" s="168" t="str">
        <f t="shared" ca="1" si="695"/>
        <v>-</v>
      </c>
      <c r="DR236" s="168" t="str">
        <f t="shared" ca="1" si="695"/>
        <v>-</v>
      </c>
      <c r="DS236" s="168" t="str">
        <f t="shared" ca="1" si="695"/>
        <v>-</v>
      </c>
      <c r="DT236" s="168" t="str">
        <f t="shared" ca="1" si="695"/>
        <v>-</v>
      </c>
      <c r="DU236" s="168" t="str">
        <f t="shared" ca="1" si="695"/>
        <v>-</v>
      </c>
      <c r="DV236" s="168" t="str">
        <f t="shared" ca="1" si="695"/>
        <v>-</v>
      </c>
      <c r="DW236" s="168" t="str">
        <f t="shared" ca="1" si="695"/>
        <v>-</v>
      </c>
      <c r="DX236" s="10"/>
      <c r="DY236" s="168">
        <f t="shared" ca="1" si="695"/>
        <v>1</v>
      </c>
      <c r="DZ236" s="168" t="str">
        <f t="shared" ca="1" si="695"/>
        <v>-</v>
      </c>
      <c r="EA236" s="168" t="str">
        <f t="shared" ca="1" si="695"/>
        <v>-</v>
      </c>
      <c r="EB236" s="168" t="str">
        <f t="shared" ca="1" si="695"/>
        <v>-</v>
      </c>
      <c r="EC236" s="168" t="str">
        <f t="shared" ca="1" si="665"/>
        <v>-</v>
      </c>
      <c r="ED236" s="168" t="b">
        <f t="shared" ca="1" si="665"/>
        <v>0</v>
      </c>
      <c r="EE236" s="168" t="str">
        <f t="shared" ca="1" si="665"/>
        <v>-</v>
      </c>
      <c r="EF236" s="168">
        <f t="shared" ca="1" si="665"/>
        <v>0</v>
      </c>
      <c r="EG236" s="168" t="str">
        <f t="shared" ca="1" si="665"/>
        <v>-</v>
      </c>
      <c r="EH236" s="166" cm="1">
        <f t="array" aca="1" ref="EH236" ca="1">INDEX(i.rev,$K236,EH$15)</f>
        <v>1</v>
      </c>
      <c r="EI236" s="168">
        <f t="shared" ca="1" si="666"/>
        <v>0</v>
      </c>
      <c r="EJ236" s="168">
        <f t="shared" ca="1" si="666"/>
        <v>1</v>
      </c>
      <c r="EK236" s="168">
        <f t="shared" ca="1" si="666"/>
        <v>0</v>
      </c>
      <c r="EL236" s="168">
        <f t="shared" ca="1" si="666"/>
        <v>1</v>
      </c>
      <c r="EM236" s="168">
        <f t="shared" ca="1" si="666"/>
        <v>1</v>
      </c>
      <c r="EN236" s="168">
        <f t="shared" ca="1" si="666"/>
        <v>1</v>
      </c>
      <c r="EO236" s="168">
        <f t="shared" ca="1" si="666"/>
        <v>0</v>
      </c>
      <c r="EP236" s="168">
        <f t="shared" ca="1" si="666"/>
        <v>0</v>
      </c>
      <c r="EQ236" s="168">
        <f t="shared" ca="1" si="666"/>
        <v>0</v>
      </c>
      <c r="ER236" s="168">
        <f t="shared" ca="1" si="666"/>
        <v>0</v>
      </c>
      <c r="ES236" s="168">
        <f t="shared" ca="1" si="666"/>
        <v>0</v>
      </c>
      <c r="ET236" s="168">
        <f t="shared" ca="1" si="666"/>
        <v>0</v>
      </c>
      <c r="EU236" s="168">
        <f t="shared" ca="1" si="666"/>
        <v>0</v>
      </c>
      <c r="EV236" s="168">
        <f t="shared" ca="1" si="666"/>
        <v>0</v>
      </c>
      <c r="EW236" s="168">
        <f t="shared" ca="1" si="666"/>
        <v>0</v>
      </c>
      <c r="EX236" s="168">
        <f t="shared" ca="1" si="666"/>
        <v>0</v>
      </c>
      <c r="EY236" s="166" cm="1">
        <f t="array" aca="1" ref="EY236" ca="1">INDEX(i.rev,$K236,EY$15)</f>
        <v>0</v>
      </c>
      <c r="EZ236" s="168">
        <f t="shared" ca="1" si="667"/>
        <v>0</v>
      </c>
      <c r="FA236" s="166" cm="1">
        <f t="array" aca="1" ref="FA236" ca="1">INDEX(i.rev,$K236,FA$15)</f>
        <v>1</v>
      </c>
      <c r="FB236" s="168">
        <f t="shared" ca="1" si="696"/>
        <v>0</v>
      </c>
      <c r="FC236" s="168">
        <f t="shared" ca="1" si="696"/>
        <v>0</v>
      </c>
      <c r="FD236" s="168">
        <f t="shared" ca="1" si="696"/>
        <v>0</v>
      </c>
      <c r="FE236" s="168">
        <f t="shared" ca="1" si="696"/>
        <v>0</v>
      </c>
      <c r="FF236" s="168">
        <f t="shared" ca="1" si="696"/>
        <v>0</v>
      </c>
      <c r="FG236" s="168">
        <f t="shared" ca="1" si="696"/>
        <v>0</v>
      </c>
      <c r="FH236" s="168">
        <f t="shared" ca="1" si="696"/>
        <v>0</v>
      </c>
      <c r="FI236" s="10"/>
      <c r="FJ236" s="168" t="str">
        <f t="shared" ca="1" si="696"/>
        <v>-</v>
      </c>
      <c r="FK236" s="168" t="str">
        <f t="shared" ca="1" si="696"/>
        <v>-</v>
      </c>
      <c r="FL236" s="168" t="str">
        <f t="shared" ca="1" si="696"/>
        <v>-</v>
      </c>
      <c r="FM236" s="168" t="str">
        <f t="shared" ca="1" si="696"/>
        <v>-</v>
      </c>
      <c r="FN236" s="168" t="str">
        <f t="shared" ca="1" si="696"/>
        <v>-</v>
      </c>
      <c r="FO236" s="166" t="b">
        <f t="shared" ca="1" si="669"/>
        <v>0</v>
      </c>
      <c r="FP236" s="166" t="b">
        <f t="shared" ca="1" si="669"/>
        <v>0</v>
      </c>
      <c r="FQ236" s="166" t="b">
        <f t="shared" ca="1" si="669"/>
        <v>1</v>
      </c>
      <c r="FR236" s="168">
        <f t="shared" ca="1" si="696"/>
        <v>0</v>
      </c>
      <c r="FS236" s="166">
        <f t="shared" ca="1" si="670"/>
        <v>1</v>
      </c>
      <c r="FT236" s="166">
        <f t="shared" ca="1" si="670"/>
        <v>1</v>
      </c>
      <c r="FU236" s="168" t="str">
        <f t="shared" ca="1" si="696"/>
        <v>-</v>
      </c>
      <c r="FV236" s="168" t="str">
        <f t="shared" ca="1" si="696"/>
        <v>-</v>
      </c>
      <c r="FW236" s="168" t="str">
        <f t="shared" ca="1" si="696"/>
        <v>-</v>
      </c>
      <c r="FX236" s="168" t="str">
        <f t="shared" ca="1" si="696"/>
        <v>-</v>
      </c>
      <c r="FY236" s="168" t="str">
        <f t="shared" ca="1" si="696"/>
        <v>-</v>
      </c>
      <c r="FZ236" s="168" t="str">
        <f t="shared" ca="1" si="696"/>
        <v>-</v>
      </c>
      <c r="GA236" s="168" t="str">
        <f t="shared" ca="1" si="696"/>
        <v>-</v>
      </c>
      <c r="GB236" s="168" t="str">
        <f t="shared" ca="1" si="696"/>
        <v>-</v>
      </c>
      <c r="GC236" s="168" t="str">
        <f t="shared" ca="1" si="696"/>
        <v>-</v>
      </c>
      <c r="GD236" s="168" t="b">
        <f t="shared" ca="1" si="696"/>
        <v>1</v>
      </c>
      <c r="GE236" s="168" t="str">
        <f t="shared" ca="1" si="696"/>
        <v>-</v>
      </c>
      <c r="GF236" s="168" t="str">
        <f t="shared" ca="1" si="696"/>
        <v>-</v>
      </c>
      <c r="GG236" s="168" t="str">
        <f t="shared" ca="1" si="696"/>
        <v>-</v>
      </c>
      <c r="GH236" s="168" t="str">
        <f t="shared" ca="1" si="671"/>
        <v>-</v>
      </c>
      <c r="GI236" s="168" t="str">
        <f t="shared" ca="1" si="671"/>
        <v>-</v>
      </c>
      <c r="GJ236" s="168" t="str">
        <f t="shared" ca="1" si="672"/>
        <v>-</v>
      </c>
      <c r="GK236" s="168" t="str">
        <f t="shared" ca="1" si="672"/>
        <v>-</v>
      </c>
      <c r="GL236" s="168" t="str">
        <f t="shared" ca="1" si="672"/>
        <v>-</v>
      </c>
      <c r="GM236" s="168" t="str">
        <f t="shared" ca="1" si="672"/>
        <v>-</v>
      </c>
      <c r="GN236" s="168" t="str">
        <f t="shared" ca="1" si="672"/>
        <v>-</v>
      </c>
      <c r="GO236" s="168" t="str">
        <f t="shared" ca="1" si="672"/>
        <v>-</v>
      </c>
      <c r="GP236" s="168" t="str">
        <f t="shared" ca="1" si="672"/>
        <v>-</v>
      </c>
      <c r="GQ236" s="168" t="str">
        <f t="shared" ca="1" si="672"/>
        <v>-</v>
      </c>
      <c r="GR236" s="168" t="str">
        <f t="shared" ca="1" si="672"/>
        <v>-</v>
      </c>
      <c r="GS236" s="168">
        <f t="shared" ca="1" si="672"/>
        <v>500</v>
      </c>
      <c r="GT236" s="168">
        <f t="shared" ca="1" si="672"/>
        <v>500</v>
      </c>
      <c r="GU236" s="168" t="str">
        <f t="shared" ca="1" si="672"/>
        <v>-</v>
      </c>
      <c r="GV236" s="168" t="str">
        <f t="shared" ca="1" si="672"/>
        <v>-</v>
      </c>
      <c r="GW236" s="168" t="str">
        <f t="shared" ca="1" si="672"/>
        <v>-</v>
      </c>
      <c r="GX236" s="168" t="str">
        <f t="shared" ca="1" si="672"/>
        <v>-</v>
      </c>
      <c r="GY236" s="168" t="str">
        <f t="shared" ca="1" si="672"/>
        <v>-</v>
      </c>
      <c r="GZ236" s="168" t="str">
        <f t="shared" ca="1" si="673"/>
        <v>-</v>
      </c>
      <c r="HA236" s="168" t="str">
        <f t="shared" ca="1" si="673"/>
        <v>-</v>
      </c>
      <c r="HB236" s="168" t="str">
        <f t="shared" ca="1" si="673"/>
        <v>-</v>
      </c>
      <c r="HC236" s="168" t="str">
        <f t="shared" ca="1" si="673"/>
        <v>-</v>
      </c>
      <c r="HD236" s="168" t="str">
        <f t="shared" ca="1" si="673"/>
        <v>-</v>
      </c>
      <c r="HE236" s="168" t="str">
        <f t="shared" ca="1" si="673"/>
        <v>-</v>
      </c>
      <c r="HF236" s="168" t="str">
        <f t="shared" ca="1" si="673"/>
        <v>-</v>
      </c>
      <c r="HG236" s="168" t="str">
        <f t="shared" ca="1" si="673"/>
        <v>-</v>
      </c>
      <c r="HH236" s="168" t="str">
        <f t="shared" ca="1" si="673"/>
        <v>-</v>
      </c>
      <c r="HI236" s="168" t="str">
        <f t="shared" ca="1" si="673"/>
        <v>-</v>
      </c>
      <c r="HJ236" s="168" t="str">
        <f t="shared" ca="1" si="673"/>
        <v>-</v>
      </c>
      <c r="HK236" s="168" t="str">
        <f t="shared" ca="1" si="673"/>
        <v>-</v>
      </c>
      <c r="HL236" s="168" t="str">
        <f t="shared" ca="1" si="673"/>
        <v>-</v>
      </c>
      <c r="HM236" s="168" t="str">
        <f t="shared" ca="1" si="673"/>
        <v>-</v>
      </c>
      <c r="HN236" s="168" t="str">
        <f t="shared" ca="1" si="673"/>
        <v>-</v>
      </c>
      <c r="HO236" s="168" t="str">
        <f t="shared" ca="1" si="673"/>
        <v>-</v>
      </c>
      <c r="HP236" s="168" t="str">
        <f t="shared" ca="1" si="673"/>
        <v>-</v>
      </c>
      <c r="HQ236" s="168" t="str">
        <f t="shared" ca="1" si="673"/>
        <v>-</v>
      </c>
      <c r="HR236" s="168" t="str">
        <f t="shared" ca="1" si="673"/>
        <v>-</v>
      </c>
      <c r="HS236" s="168" t="str">
        <f t="shared" ca="1" si="673"/>
        <v>-</v>
      </c>
      <c r="HT236" s="168" t="str">
        <f t="shared" ca="1" si="673"/>
        <v>-</v>
      </c>
      <c r="HU236" s="168" t="str">
        <f t="shared" ca="1" si="673"/>
        <v>-</v>
      </c>
      <c r="HV236" s="168" t="str">
        <f t="shared" ca="1" si="673"/>
        <v>-</v>
      </c>
      <c r="HW236" s="168" t="str">
        <f t="shared" ca="1" si="673"/>
        <v>-</v>
      </c>
      <c r="HX236" s="168" t="str">
        <f t="shared" ca="1" si="673"/>
        <v>-</v>
      </c>
      <c r="HY236" s="168" t="str">
        <f t="shared" ca="1" si="673"/>
        <v>-</v>
      </c>
      <c r="HZ236" s="168" t="str">
        <f t="shared" ca="1" si="673"/>
        <v>-</v>
      </c>
      <c r="IA236" s="168" t="str">
        <f t="shared" ca="1" si="673"/>
        <v>-</v>
      </c>
      <c r="IB236" s="168" t="str">
        <f t="shared" ca="1" si="673"/>
        <v>-</v>
      </c>
      <c r="IC236" s="168" t="str">
        <f t="shared" ca="1" si="673"/>
        <v>-</v>
      </c>
      <c r="ID236" s="168" t="str">
        <f t="shared" ca="1" si="673"/>
        <v>-</v>
      </c>
      <c r="IE236" s="168" t="str">
        <f t="shared" ca="1" si="673"/>
        <v>-</v>
      </c>
      <c r="IF236" s="168" t="str">
        <f t="shared" ca="1" si="673"/>
        <v>-</v>
      </c>
      <c r="IG236" s="168" t="str">
        <f t="shared" ca="1" si="673"/>
        <v>-</v>
      </c>
      <c r="IH236" s="168" t="str">
        <f t="shared" ca="1" si="673"/>
        <v>-</v>
      </c>
      <c r="II236" s="168" t="str">
        <f t="shared" ca="1" si="673"/>
        <v>-</v>
      </c>
      <c r="IJ236" s="168" t="str">
        <f t="shared" ca="1" si="673"/>
        <v>-</v>
      </c>
      <c r="IK236" s="168" t="str">
        <f t="shared" ca="1" si="673"/>
        <v>-</v>
      </c>
      <c r="IL236" s="168" t="str">
        <f t="shared" ca="1" si="673"/>
        <v>-</v>
      </c>
      <c r="IM236" s="168" t="str">
        <f t="shared" ca="1" si="673"/>
        <v>-</v>
      </c>
      <c r="IN236" s="168" t="str">
        <f t="shared" ca="1" si="673"/>
        <v>-</v>
      </c>
      <c r="IO236" s="168" t="str">
        <f t="shared" ca="1" si="673"/>
        <v>-</v>
      </c>
      <c r="IP236" s="168" t="str">
        <f t="shared" ca="1" si="674"/>
        <v>-</v>
      </c>
      <c r="IQ236" s="168" t="str">
        <f t="shared" ca="1" si="674"/>
        <v>-</v>
      </c>
      <c r="IR236" s="168" t="str">
        <f t="shared" ca="1" si="674"/>
        <v>-</v>
      </c>
      <c r="IS236" s="168" t="str">
        <f t="shared" ca="1" si="674"/>
        <v>-</v>
      </c>
      <c r="IT236" s="168" t="str">
        <f t="shared" ca="1" si="674"/>
        <v>-</v>
      </c>
      <c r="IU236" s="168" t="str">
        <f t="shared" ca="1" si="674"/>
        <v>-</v>
      </c>
      <c r="IV236" s="168" t="str">
        <f t="shared" ca="1" si="674"/>
        <v>-</v>
      </c>
      <c r="IW236" s="168" t="str">
        <f t="shared" ca="1" si="674"/>
        <v>-</v>
      </c>
      <c r="IX236" s="168" t="str">
        <f t="shared" ca="1" si="674"/>
        <v>-</v>
      </c>
      <c r="IY236" s="168" t="str">
        <f t="shared" ca="1" si="674"/>
        <v>-</v>
      </c>
      <c r="IZ236" s="10"/>
      <c r="JA236" s="166">
        <f t="shared" ca="1" si="675"/>
        <v>4.4999999999999998E-2</v>
      </c>
      <c r="JB236" s="166">
        <f t="shared" ca="1" si="676"/>
        <v>4.4999999999999998E-2</v>
      </c>
      <c r="JC236" s="168">
        <f t="shared" ca="1" si="677"/>
        <v>1</v>
      </c>
      <c r="JD236" s="168">
        <f t="shared" ca="1" si="677"/>
        <v>0</v>
      </c>
      <c r="JE236" s="168">
        <f t="shared" ca="1" si="677"/>
        <v>1</v>
      </c>
      <c r="JF236" s="168">
        <f t="shared" ca="1" si="677"/>
        <v>1</v>
      </c>
      <c r="JG236" s="168">
        <f t="shared" ca="1" si="677"/>
        <v>0</v>
      </c>
      <c r="JH236" s="168">
        <f t="shared" ca="1" si="677"/>
        <v>70</v>
      </c>
      <c r="JI236" s="168">
        <f t="shared" ca="1" si="677"/>
        <v>50</v>
      </c>
      <c r="JJ236" s="168">
        <f t="shared" ca="1" si="677"/>
        <v>70</v>
      </c>
      <c r="JK236" s="168">
        <f t="shared" ca="1" si="677"/>
        <v>50</v>
      </c>
      <c r="JL236" s="166">
        <f t="shared" ca="1" si="678"/>
        <v>1</v>
      </c>
      <c r="JM236" s="166">
        <f t="shared" ca="1" si="679"/>
        <v>1</v>
      </c>
      <c r="JN236" s="166">
        <f t="shared" ca="1" si="680"/>
        <v>1</v>
      </c>
      <c r="JO236" s="166">
        <f t="shared" ca="1" si="681"/>
        <v>1</v>
      </c>
      <c r="JP236" s="166">
        <f t="shared" ca="1" si="681"/>
        <v>1</v>
      </c>
      <c r="JQ236" s="168">
        <f t="shared" ca="1" si="677"/>
        <v>1</v>
      </c>
      <c r="JR236" s="10"/>
      <c r="JS236" s="168">
        <f t="shared" ca="1" si="677"/>
        <v>1</v>
      </c>
      <c r="JT236" s="166">
        <f t="shared" si="682"/>
        <v>1.1499999999999999</v>
      </c>
      <c r="JU236" s="168">
        <f t="shared" ca="1" si="677"/>
        <v>1</v>
      </c>
      <c r="JV236" s="168">
        <f t="shared" ca="1" si="677"/>
        <v>1</v>
      </c>
      <c r="JW236" s="168">
        <f t="shared" ca="1" si="677"/>
        <v>1</v>
      </c>
      <c r="JX236" s="168">
        <f t="shared" ca="1" si="677"/>
        <v>1</v>
      </c>
      <c r="JY236" s="168">
        <f t="shared" ca="1" si="677"/>
        <v>1</v>
      </c>
      <c r="JZ236" s="168">
        <f t="shared" ca="1" si="677"/>
        <v>1</v>
      </c>
      <c r="KA236" s="166">
        <f t="shared" si="683"/>
        <v>1.1499999999999999</v>
      </c>
      <c r="KB236" s="166">
        <f t="shared" ca="1" si="684"/>
        <v>1</v>
      </c>
      <c r="KC236" s="166">
        <f t="shared" ca="1" si="685"/>
        <v>1</v>
      </c>
      <c r="KD236" s="166" t="str">
        <f t="shared" ca="1" si="686"/>
        <v>-</v>
      </c>
      <c r="KE236" s="168" t="str">
        <f t="shared" ca="1" si="687"/>
        <v>-</v>
      </c>
      <c r="KF236" s="166" t="str">
        <f t="shared" ca="1" si="688"/>
        <v>-</v>
      </c>
      <c r="KG236" s="166" t="str">
        <f t="shared" ca="1" si="689"/>
        <v>-</v>
      </c>
      <c r="KH236" s="166" t="b">
        <f t="shared" ca="1" si="690"/>
        <v>0</v>
      </c>
      <c r="KI236" s="168">
        <f t="shared" ca="1" si="677"/>
        <v>0</v>
      </c>
      <c r="KJ236" s="27">
        <v>0</v>
      </c>
    </row>
    <row r="237" spans="1:296" s="148" customFormat="1" outlineLevel="1">
      <c r="A237" s="126">
        <f t="shared" si="13"/>
        <v>232</v>
      </c>
      <c r="B237" s="126">
        <f t="shared" si="691"/>
        <v>13</v>
      </c>
      <c r="C237" s="148">
        <f t="shared" si="697"/>
        <v>1002</v>
      </c>
      <c r="D237" s="148" t="s">
        <v>884</v>
      </c>
      <c r="E237" s="148" t="b">
        <f t="shared" si="655"/>
        <v>0</v>
      </c>
      <c r="F237" s="148" t="b">
        <v>0</v>
      </c>
      <c r="G237" s="148" t="b">
        <f t="shared" si="692"/>
        <v>0</v>
      </c>
      <c r="H237" s="144">
        <f t="shared" ca="1" si="693"/>
        <v>3</v>
      </c>
      <c r="I237" s="32">
        <v>1</v>
      </c>
      <c r="J237" s="32">
        <v>3</v>
      </c>
      <c r="K237" s="144">
        <f t="shared" ca="1" si="693"/>
        <v>1</v>
      </c>
      <c r="L237" s="144">
        <f t="shared" ca="1" si="693"/>
        <v>1</v>
      </c>
      <c r="M237" s="144">
        <f t="shared" ca="1" si="693"/>
        <v>1</v>
      </c>
      <c r="N237" s="144">
        <f t="shared" ca="1" si="693"/>
        <v>1</v>
      </c>
      <c r="O237" s="144">
        <f t="shared" ca="1" si="693"/>
        <v>1</v>
      </c>
      <c r="P237" s="144">
        <f t="shared" ca="1" si="693"/>
        <v>1</v>
      </c>
      <c r="Q237" s="144">
        <f t="shared" ca="1" si="693"/>
        <v>1</v>
      </c>
      <c r="R237" s="144">
        <f t="shared" ca="1" si="693"/>
        <v>2</v>
      </c>
      <c r="S237" s="144">
        <f t="shared" ca="1" si="693"/>
        <v>1</v>
      </c>
      <c r="T237" s="32">
        <v>1</v>
      </c>
      <c r="U237" s="144">
        <f t="shared" ca="1" si="693"/>
        <v>1</v>
      </c>
      <c r="V237" s="144">
        <f t="shared" ca="1" si="693"/>
        <v>1</v>
      </c>
      <c r="W237" s="144">
        <f t="shared" ca="1" si="693"/>
        <v>1</v>
      </c>
      <c r="X237" s="144">
        <f t="shared" ca="1" si="693"/>
        <v>1</v>
      </c>
      <c r="Y237" s="144">
        <f t="shared" ca="1" si="693"/>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IF($JL237=1,""," WP"&amp;TEXT($JL237*100,"000p"))                &amp; IF($JM237=1,""," MP"&amp;TEXT($JM237*100,"000p"))                      &amp; IF($JN237=1,""," GP"&amp;TEXT($JN237*100,"000p"))          &amp; IF($JO237=1,""," Can"&amp;TEXT($JO237*100,"000p"))
&amp; " (F"&amp;3+IFERROR(1*$CH237,0)+IFERROR(1*$CI237,0)&amp;3-IFERROR(1*NOT($CK237),0)&amp;"N"&amp;$CP237&amp;$CQ237&amp;")"</f>
        <v>00004 Pasture SE RiskCARA-high CropgrazeFALSE (F33N11)</v>
      </c>
      <c r="AB237" s="10" t="str">
        <f ca="1">IF(COUNTIF(AA$5:AA237,AA237)=1,"-","Dup")</f>
        <v>-</v>
      </c>
      <c r="AC237" s="10"/>
      <c r="AD237" s="168" t="str">
        <f t="shared" ca="1" si="656"/>
        <v>-</v>
      </c>
      <c r="AE237" s="168" t="str">
        <f t="shared" ca="1" si="656"/>
        <v>-</v>
      </c>
      <c r="AF237" s="168" t="str">
        <f t="shared" ca="1" si="656"/>
        <v>-</v>
      </c>
      <c r="AG237" s="168" t="str">
        <f t="shared" ca="1" si="656"/>
        <v>-</v>
      </c>
      <c r="AH237" s="168" t="str">
        <f t="shared" ca="1" si="656"/>
        <v>-</v>
      </c>
      <c r="AI237" s="168" t="b">
        <f t="shared" ca="1" si="656"/>
        <v>1</v>
      </c>
      <c r="AJ237" s="10"/>
      <c r="AK237" s="166" t="b">
        <f t="shared" si="657"/>
        <v>1</v>
      </c>
      <c r="AL237" s="166" t="str">
        <f t="shared" si="657"/>
        <v>-</v>
      </c>
      <c r="AM237" s="166" t="str">
        <f t="shared" si="657"/>
        <v>-</v>
      </c>
      <c r="AN237" s="166" t="str">
        <f t="shared" si="657"/>
        <v>-</v>
      </c>
      <c r="AO237" s="166" t="b">
        <f t="shared" si="657"/>
        <v>0</v>
      </c>
      <c r="AP237" s="166" t="b">
        <f t="shared" si="657"/>
        <v>0</v>
      </c>
      <c r="AQ237" s="166">
        <f t="shared" ca="1" si="658"/>
        <v>0</v>
      </c>
      <c r="AR237" s="166" t="b">
        <f t="shared" si="659"/>
        <v>1</v>
      </c>
      <c r="AS237" s="166" t="b">
        <f t="shared" si="659"/>
        <v>1</v>
      </c>
      <c r="AT237" s="166">
        <f t="shared" si="659"/>
        <v>1</v>
      </c>
      <c r="AU237" s="166">
        <f t="shared" si="659"/>
        <v>5.0000000000000004E-6</v>
      </c>
      <c r="AV237" s="166" t="str">
        <f t="shared" si="659"/>
        <v>-</v>
      </c>
      <c r="AW237" s="10"/>
      <c r="AX237" s="166" t="b">
        <f t="shared" si="660"/>
        <v>1</v>
      </c>
      <c r="AY237" s="168" t="b">
        <f t="shared" ca="1" si="661"/>
        <v>1</v>
      </c>
      <c r="AZ237" s="168" t="b">
        <f t="shared" ca="1" si="661"/>
        <v>1</v>
      </c>
      <c r="BA237" s="167">
        <f t="shared" ca="1" si="662"/>
        <v>3110</v>
      </c>
      <c r="BB237" s="168" t="str">
        <f t="shared" ca="1" si="698"/>
        <v>-</v>
      </c>
      <c r="BC237" s="168" t="str">
        <f t="shared" ca="1" si="698"/>
        <v>-</v>
      </c>
      <c r="BD237" s="168" t="str">
        <f t="shared" ca="1" si="698"/>
        <v>-</v>
      </c>
      <c r="BE237" s="168" t="str">
        <f t="shared" ca="1" si="698"/>
        <v>-</v>
      </c>
      <c r="BF237" s="168" t="str">
        <f t="shared" ca="1" si="698"/>
        <v>-</v>
      </c>
      <c r="BG237" s="168">
        <f t="shared" ca="1" si="698"/>
        <v>1</v>
      </c>
      <c r="BH237" s="168">
        <f t="shared" ca="1" si="698"/>
        <v>1</v>
      </c>
      <c r="BI237" s="168" t="str">
        <f t="shared" ca="1" si="698"/>
        <v>-</v>
      </c>
      <c r="BJ237" s="168" t="str">
        <f t="shared" ca="1" si="698"/>
        <v>-</v>
      </c>
      <c r="BK237" s="10"/>
      <c r="BL237" s="168" t="str">
        <f t="shared" ca="1" si="698"/>
        <v>-</v>
      </c>
      <c r="BM237" s="168" t="str">
        <f t="shared" ca="1" si="698"/>
        <v>-</v>
      </c>
      <c r="BN237" s="168" t="str">
        <f t="shared" ca="1" si="698"/>
        <v>-</v>
      </c>
      <c r="BO237" s="168" t="str">
        <f t="shared" ca="1" si="698"/>
        <v>-</v>
      </c>
      <c r="BP237" s="168" t="str">
        <f t="shared" ca="1" si="698"/>
        <v>-</v>
      </c>
      <c r="BQ237" s="168" t="str">
        <f t="shared" ca="1" si="698"/>
        <v>-</v>
      </c>
      <c r="BR237" s="168" t="str">
        <f t="shared" ca="1" si="698"/>
        <v>-</v>
      </c>
      <c r="BS237" s="168" t="str">
        <f t="shared" ca="1" si="698"/>
        <v>-</v>
      </c>
      <c r="BT237" s="168" t="str">
        <f t="shared" ca="1" si="698"/>
        <v>-</v>
      </c>
      <c r="BU237" s="168" t="str">
        <f t="shared" ca="1" si="698"/>
        <v>-</v>
      </c>
      <c r="BV237" s="168" t="str">
        <f t="shared" ca="1" si="698"/>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695"/>
        <v>-</v>
      </c>
      <c r="CI237" s="168" t="str">
        <f t="shared" ca="1" si="695"/>
        <v>-</v>
      </c>
      <c r="CJ237" s="168" t="str">
        <f t="shared" ca="1" si="695"/>
        <v>-</v>
      </c>
      <c r="CK237" s="168" t="str">
        <f t="shared" ca="1" si="695"/>
        <v>-</v>
      </c>
      <c r="CL237" s="168" t="str">
        <f t="shared" ca="1" si="695"/>
        <v>-</v>
      </c>
      <c r="CM237" s="168" t="str">
        <f t="shared" ca="1" si="695"/>
        <v>-</v>
      </c>
      <c r="CN237" s="168" t="str">
        <f t="shared" ca="1" si="695"/>
        <v>-</v>
      </c>
      <c r="CO237" s="168" t="str">
        <f t="shared" ca="1" si="695"/>
        <v>-</v>
      </c>
      <c r="CP237" s="168">
        <f t="shared" ca="1" si="695"/>
        <v>1</v>
      </c>
      <c r="CQ237" s="168">
        <f t="shared" ca="1" si="695"/>
        <v>1</v>
      </c>
      <c r="CR237" s="168">
        <f t="shared" ca="1" si="695"/>
        <v>0</v>
      </c>
      <c r="CS237" s="168" t="str">
        <f t="shared" ca="1" si="695"/>
        <v>-</v>
      </c>
      <c r="CT237" s="168" t="str">
        <f t="shared" ca="1" si="695"/>
        <v>-</v>
      </c>
      <c r="CU237" s="168" t="str">
        <f t="shared" ca="1" si="695"/>
        <v>-</v>
      </c>
      <c r="CV237" s="168" t="str">
        <f t="shared" ca="1" si="695"/>
        <v>-</v>
      </c>
      <c r="CW237" s="168" t="str">
        <f t="shared" ca="1" si="695"/>
        <v>-</v>
      </c>
      <c r="CX237" s="168" t="str">
        <f t="shared" ca="1" si="695"/>
        <v>-</v>
      </c>
      <c r="CY237" s="168" t="str">
        <f t="shared" ca="1" si="695"/>
        <v>-</v>
      </c>
      <c r="CZ237" s="168">
        <f t="shared" ca="1" si="695"/>
        <v>0</v>
      </c>
      <c r="DA237" s="168" t="str">
        <f t="shared" ca="1" si="695"/>
        <v>-</v>
      </c>
      <c r="DB237" s="168" t="str">
        <f t="shared" ca="1" si="695"/>
        <v>-</v>
      </c>
      <c r="DC237" s="168" t="str">
        <f t="shared" ca="1" si="695"/>
        <v>-</v>
      </c>
      <c r="DD237" s="168" t="str">
        <f t="shared" ca="1" si="695"/>
        <v>-</v>
      </c>
      <c r="DE237" s="168" t="str">
        <f t="shared" ca="1" si="695"/>
        <v>-</v>
      </c>
      <c r="DF237" s="168">
        <f t="shared" ca="1" si="695"/>
        <v>0</v>
      </c>
      <c r="DG237" s="168">
        <f t="shared" ca="1" si="695"/>
        <v>0</v>
      </c>
      <c r="DH237" s="168">
        <f t="shared" ca="1" si="695"/>
        <v>0</v>
      </c>
      <c r="DI237" s="168">
        <f t="shared" ca="1" si="695"/>
        <v>0</v>
      </c>
      <c r="DJ237" s="168">
        <f t="shared" ca="1" si="695"/>
        <v>0</v>
      </c>
      <c r="DK237" s="168">
        <f t="shared" ca="1" si="695"/>
        <v>0</v>
      </c>
      <c r="DL237" s="168">
        <f t="shared" ca="1" si="695"/>
        <v>0</v>
      </c>
      <c r="DM237" s="168" t="str">
        <f t="shared" ca="1" si="695"/>
        <v>-</v>
      </c>
      <c r="DN237" s="168" t="str">
        <f t="shared" ca="1" si="695"/>
        <v>-</v>
      </c>
      <c r="DO237" s="168" t="str">
        <f t="shared" ca="1" si="695"/>
        <v>-</v>
      </c>
      <c r="DP237" s="168" t="str">
        <f t="shared" ca="1" si="695"/>
        <v>-</v>
      </c>
      <c r="DQ237" s="168" t="str">
        <f t="shared" ca="1" si="695"/>
        <v>-</v>
      </c>
      <c r="DR237" s="168" t="str">
        <f t="shared" ca="1" si="695"/>
        <v>-</v>
      </c>
      <c r="DS237" s="168" t="str">
        <f t="shared" ca="1" si="695"/>
        <v>-</v>
      </c>
      <c r="DT237" s="168" t="str">
        <f t="shared" ca="1" si="695"/>
        <v>-</v>
      </c>
      <c r="DU237" s="168" t="str">
        <f t="shared" ca="1" si="695"/>
        <v>-</v>
      </c>
      <c r="DV237" s="168" t="str">
        <f t="shared" ca="1" si="695"/>
        <v>-</v>
      </c>
      <c r="DW237" s="168" t="str">
        <f t="shared" ca="1" si="695"/>
        <v>-</v>
      </c>
      <c r="DX237" s="10"/>
      <c r="DY237" s="168">
        <f t="shared" ca="1" si="695"/>
        <v>1</v>
      </c>
      <c r="DZ237" s="168" t="str">
        <f t="shared" ca="1" si="695"/>
        <v>-</v>
      </c>
      <c r="EA237" s="168" t="str">
        <f t="shared" ca="1" si="695"/>
        <v>-</v>
      </c>
      <c r="EB237" s="168" t="str">
        <f t="shared" ca="1" si="695"/>
        <v>-</v>
      </c>
      <c r="EC237" s="168" t="str">
        <f t="shared" ca="1" si="665"/>
        <v>-</v>
      </c>
      <c r="ED237" s="168" t="b">
        <f t="shared" ca="1" si="665"/>
        <v>0</v>
      </c>
      <c r="EE237" s="168" t="str">
        <f t="shared" ca="1" si="665"/>
        <v>-</v>
      </c>
      <c r="EF237" s="168">
        <f t="shared" ca="1" si="665"/>
        <v>0</v>
      </c>
      <c r="EG237" s="168" t="str">
        <f t="shared" ca="1" si="665"/>
        <v>-</v>
      </c>
      <c r="EH237" s="166" cm="1">
        <f t="array" aca="1" ref="EH237" ca="1">INDEX(i.rev,$K237,EH$15)</f>
        <v>1</v>
      </c>
      <c r="EI237" s="168">
        <f t="shared" ca="1" si="666"/>
        <v>0</v>
      </c>
      <c r="EJ237" s="168">
        <f t="shared" ca="1" si="666"/>
        <v>1</v>
      </c>
      <c r="EK237" s="168">
        <f t="shared" ca="1" si="666"/>
        <v>0</v>
      </c>
      <c r="EL237" s="168">
        <f t="shared" ca="1" si="666"/>
        <v>1</v>
      </c>
      <c r="EM237" s="168">
        <f t="shared" ca="1" si="666"/>
        <v>1</v>
      </c>
      <c r="EN237" s="168">
        <f t="shared" ca="1" si="666"/>
        <v>1</v>
      </c>
      <c r="EO237" s="168">
        <f t="shared" ca="1" si="666"/>
        <v>0</v>
      </c>
      <c r="EP237" s="168">
        <f t="shared" ca="1" si="666"/>
        <v>0</v>
      </c>
      <c r="EQ237" s="168">
        <f t="shared" ca="1" si="666"/>
        <v>0</v>
      </c>
      <c r="ER237" s="168">
        <f t="shared" ca="1" si="666"/>
        <v>0</v>
      </c>
      <c r="ES237" s="168">
        <f t="shared" ca="1" si="666"/>
        <v>0</v>
      </c>
      <c r="ET237" s="168">
        <f t="shared" ca="1" si="666"/>
        <v>0</v>
      </c>
      <c r="EU237" s="168">
        <f t="shared" ca="1" si="666"/>
        <v>0</v>
      </c>
      <c r="EV237" s="168">
        <f t="shared" ca="1" si="666"/>
        <v>0</v>
      </c>
      <c r="EW237" s="168">
        <f t="shared" ca="1" si="666"/>
        <v>0</v>
      </c>
      <c r="EX237" s="168">
        <f t="shared" ref="EX237" ca="1" si="699">OFFSET(EX$5,$B237,0)</f>
        <v>0</v>
      </c>
      <c r="EY237" s="166" cm="1">
        <f t="array" aca="1" ref="EY237" ca="1">INDEX(i.rev,$K237,EY$15)</f>
        <v>0</v>
      </c>
      <c r="EZ237" s="168">
        <f t="shared" ca="1" si="667"/>
        <v>0</v>
      </c>
      <c r="FA237" s="166" cm="1">
        <f t="array" aca="1" ref="FA237" ca="1">INDEX(i.rev,$K237,FA$15)</f>
        <v>1</v>
      </c>
      <c r="FB237" s="168">
        <f t="shared" ca="1" si="696"/>
        <v>0</v>
      </c>
      <c r="FC237" s="168">
        <f t="shared" ca="1" si="696"/>
        <v>0</v>
      </c>
      <c r="FD237" s="168">
        <f t="shared" ca="1" si="696"/>
        <v>0</v>
      </c>
      <c r="FE237" s="168">
        <f t="shared" ca="1" si="696"/>
        <v>0</v>
      </c>
      <c r="FF237" s="168">
        <f t="shared" ca="1" si="696"/>
        <v>0</v>
      </c>
      <c r="FG237" s="168">
        <f t="shared" ca="1" si="696"/>
        <v>0</v>
      </c>
      <c r="FH237" s="168">
        <f t="shared" ca="1" si="696"/>
        <v>0</v>
      </c>
      <c r="FI237" s="10"/>
      <c r="FJ237" s="168" t="str">
        <f t="shared" ca="1" si="696"/>
        <v>-</v>
      </c>
      <c r="FK237" s="168" t="str">
        <f t="shared" ca="1" si="696"/>
        <v>-</v>
      </c>
      <c r="FL237" s="168" t="str">
        <f t="shared" ca="1" si="696"/>
        <v>-</v>
      </c>
      <c r="FM237" s="168" t="str">
        <f t="shared" ca="1" si="696"/>
        <v>-</v>
      </c>
      <c r="FN237" s="168" t="str">
        <f t="shared" ca="1" si="696"/>
        <v>-</v>
      </c>
      <c r="FO237" s="166" t="b">
        <f t="shared" ca="1" si="669"/>
        <v>0</v>
      </c>
      <c r="FP237" s="166" t="b">
        <f t="shared" ca="1" si="669"/>
        <v>0</v>
      </c>
      <c r="FQ237" s="166" t="b">
        <f t="shared" ca="1" si="669"/>
        <v>1</v>
      </c>
      <c r="FR237" s="168">
        <f t="shared" ca="1" si="696"/>
        <v>0</v>
      </c>
      <c r="FS237" s="166">
        <f t="shared" ca="1" si="670"/>
        <v>1</v>
      </c>
      <c r="FT237" s="166">
        <f t="shared" ca="1" si="670"/>
        <v>1</v>
      </c>
      <c r="FU237" s="168" t="str">
        <f t="shared" ca="1" si="696"/>
        <v>-</v>
      </c>
      <c r="FV237" s="168" t="str">
        <f t="shared" ca="1" si="696"/>
        <v>-</v>
      </c>
      <c r="FW237" s="168" t="str">
        <f t="shared" ca="1" si="696"/>
        <v>-</v>
      </c>
      <c r="FX237" s="168" t="str">
        <f t="shared" ca="1" si="696"/>
        <v>-</v>
      </c>
      <c r="FY237" s="168" t="str">
        <f t="shared" ca="1" si="696"/>
        <v>-</v>
      </c>
      <c r="FZ237" s="168" t="str">
        <f t="shared" ca="1" si="696"/>
        <v>-</v>
      </c>
      <c r="GA237" s="168" t="str">
        <f t="shared" ca="1" si="696"/>
        <v>-</v>
      </c>
      <c r="GB237" s="168" t="str">
        <f t="shared" ca="1" si="696"/>
        <v>-</v>
      </c>
      <c r="GC237" s="168" t="str">
        <f t="shared" ca="1" si="696"/>
        <v>-</v>
      </c>
      <c r="GD237" s="168" t="b">
        <f t="shared" ca="1" si="696"/>
        <v>1</v>
      </c>
      <c r="GE237" s="168" t="str">
        <f t="shared" ca="1" si="696"/>
        <v>-</v>
      </c>
      <c r="GF237" s="168" t="str">
        <f t="shared" ca="1" si="696"/>
        <v>-</v>
      </c>
      <c r="GG237" s="168" t="str">
        <f t="shared" ca="1" si="696"/>
        <v>-</v>
      </c>
      <c r="GH237" s="168" t="str">
        <f t="shared" ca="1" si="671"/>
        <v>-</v>
      </c>
      <c r="GI237" s="168" t="str">
        <f t="shared" ca="1" si="671"/>
        <v>-</v>
      </c>
      <c r="GJ237" s="168" t="str">
        <f t="shared" ca="1" si="672"/>
        <v>-</v>
      </c>
      <c r="GK237" s="168" t="str">
        <f t="shared" ca="1" si="672"/>
        <v>-</v>
      </c>
      <c r="GL237" s="168" t="str">
        <f t="shared" ca="1" si="672"/>
        <v>-</v>
      </c>
      <c r="GM237" s="168" t="str">
        <f t="shared" ca="1" si="672"/>
        <v>-</v>
      </c>
      <c r="GN237" s="168" t="str">
        <f t="shared" ca="1" si="672"/>
        <v>-</v>
      </c>
      <c r="GO237" s="168" t="str">
        <f t="shared" ca="1" si="672"/>
        <v>-</v>
      </c>
      <c r="GP237" s="168" t="str">
        <f t="shared" ca="1" si="672"/>
        <v>-</v>
      </c>
      <c r="GQ237" s="168" t="str">
        <f t="shared" ca="1" si="672"/>
        <v>-</v>
      </c>
      <c r="GR237" s="168" t="str">
        <f t="shared" ca="1" si="672"/>
        <v>-</v>
      </c>
      <c r="GS237" s="168">
        <f t="shared" ca="1" si="672"/>
        <v>500</v>
      </c>
      <c r="GT237" s="168">
        <f t="shared" ca="1" si="672"/>
        <v>500</v>
      </c>
      <c r="GU237" s="168" t="str">
        <f t="shared" ca="1" si="672"/>
        <v>-</v>
      </c>
      <c r="GV237" s="168" t="str">
        <f t="shared" ca="1" si="672"/>
        <v>-</v>
      </c>
      <c r="GW237" s="168" t="str">
        <f t="shared" ca="1" si="672"/>
        <v>-</v>
      </c>
      <c r="GX237" s="168" t="str">
        <f t="shared" ca="1" si="672"/>
        <v>-</v>
      </c>
      <c r="GY237" s="168" t="str">
        <f t="shared" ref="GY237:IO243" ca="1" si="700">OFFSET(GY$5,$B237,0)</f>
        <v>-</v>
      </c>
      <c r="GZ237" s="168" t="str">
        <f t="shared" ca="1" si="700"/>
        <v>-</v>
      </c>
      <c r="HA237" s="168" t="str">
        <f t="shared" ca="1" si="700"/>
        <v>-</v>
      </c>
      <c r="HB237" s="168" t="str">
        <f t="shared" ca="1" si="700"/>
        <v>-</v>
      </c>
      <c r="HC237" s="168" t="str">
        <f t="shared" ca="1" si="700"/>
        <v>-</v>
      </c>
      <c r="HD237" s="168" t="str">
        <f t="shared" ca="1" si="700"/>
        <v>-</v>
      </c>
      <c r="HE237" s="168" t="str">
        <f t="shared" ca="1" si="700"/>
        <v>-</v>
      </c>
      <c r="HF237" s="168" t="str">
        <f t="shared" ca="1" si="700"/>
        <v>-</v>
      </c>
      <c r="HG237" s="168" t="str">
        <f t="shared" ca="1" si="700"/>
        <v>-</v>
      </c>
      <c r="HH237" s="168" t="str">
        <f t="shared" ca="1" si="700"/>
        <v>-</v>
      </c>
      <c r="HI237" s="168" t="str">
        <f t="shared" ca="1" si="700"/>
        <v>-</v>
      </c>
      <c r="HJ237" s="168" t="str">
        <f t="shared" ca="1" si="700"/>
        <v>-</v>
      </c>
      <c r="HK237" s="168" t="str">
        <f t="shared" ca="1" si="700"/>
        <v>-</v>
      </c>
      <c r="HL237" s="168" t="str">
        <f t="shared" ca="1" si="700"/>
        <v>-</v>
      </c>
      <c r="HM237" s="168" t="str">
        <f t="shared" ca="1" si="700"/>
        <v>-</v>
      </c>
      <c r="HN237" s="168" t="str">
        <f t="shared" ca="1" si="700"/>
        <v>-</v>
      </c>
      <c r="HO237" s="168" t="str">
        <f t="shared" ca="1" si="700"/>
        <v>-</v>
      </c>
      <c r="HP237" s="168" t="str">
        <f t="shared" ca="1" si="700"/>
        <v>-</v>
      </c>
      <c r="HQ237" s="168" t="str">
        <f t="shared" ca="1" si="700"/>
        <v>-</v>
      </c>
      <c r="HR237" s="168" t="str">
        <f t="shared" ca="1" si="700"/>
        <v>-</v>
      </c>
      <c r="HS237" s="168" t="str">
        <f t="shared" ca="1" si="700"/>
        <v>-</v>
      </c>
      <c r="HT237" s="168" t="str">
        <f t="shared" ca="1" si="700"/>
        <v>-</v>
      </c>
      <c r="HU237" s="168" t="str">
        <f t="shared" ca="1" si="700"/>
        <v>-</v>
      </c>
      <c r="HV237" s="168" t="str">
        <f t="shared" ca="1" si="700"/>
        <v>-</v>
      </c>
      <c r="HW237" s="168" t="str">
        <f t="shared" ca="1" si="700"/>
        <v>-</v>
      </c>
      <c r="HX237" s="168" t="str">
        <f t="shared" ca="1" si="700"/>
        <v>-</v>
      </c>
      <c r="HY237" s="168" t="str">
        <f t="shared" ca="1" si="700"/>
        <v>-</v>
      </c>
      <c r="HZ237" s="168" t="str">
        <f t="shared" ca="1" si="700"/>
        <v>-</v>
      </c>
      <c r="IA237" s="168" t="str">
        <f t="shared" ca="1" si="700"/>
        <v>-</v>
      </c>
      <c r="IB237" s="168" t="str">
        <f t="shared" ca="1" si="700"/>
        <v>-</v>
      </c>
      <c r="IC237" s="168" t="str">
        <f t="shared" ca="1" si="700"/>
        <v>-</v>
      </c>
      <c r="ID237" s="168" t="str">
        <f t="shared" ca="1" si="700"/>
        <v>-</v>
      </c>
      <c r="IE237" s="168" t="str">
        <f t="shared" ca="1" si="700"/>
        <v>-</v>
      </c>
      <c r="IF237" s="168" t="str">
        <f t="shared" ca="1" si="700"/>
        <v>-</v>
      </c>
      <c r="IG237" s="168" t="str">
        <f t="shared" ca="1" si="700"/>
        <v>-</v>
      </c>
      <c r="IH237" s="168" t="str">
        <f t="shared" ca="1" si="700"/>
        <v>-</v>
      </c>
      <c r="II237" s="168" t="str">
        <f t="shared" ca="1" si="700"/>
        <v>-</v>
      </c>
      <c r="IJ237" s="168" t="str">
        <f t="shared" ca="1" si="700"/>
        <v>-</v>
      </c>
      <c r="IK237" s="168" t="str">
        <f t="shared" ca="1" si="700"/>
        <v>-</v>
      </c>
      <c r="IL237" s="168" t="str">
        <f t="shared" ca="1" si="700"/>
        <v>-</v>
      </c>
      <c r="IM237" s="168" t="str">
        <f t="shared" ca="1" si="700"/>
        <v>-</v>
      </c>
      <c r="IN237" s="168" t="str">
        <f t="shared" ca="1" si="700"/>
        <v>-</v>
      </c>
      <c r="IO237" s="168" t="str">
        <f t="shared" ca="1" si="700"/>
        <v>-</v>
      </c>
      <c r="IP237" s="168" t="str">
        <f t="shared" ca="1" si="674"/>
        <v>-</v>
      </c>
      <c r="IQ237" s="168" t="str">
        <f t="shared" ca="1" si="674"/>
        <v>-</v>
      </c>
      <c r="IR237" s="168" t="str">
        <f t="shared" ca="1" si="674"/>
        <v>-</v>
      </c>
      <c r="IS237" s="168" t="str">
        <f t="shared" ca="1" si="674"/>
        <v>-</v>
      </c>
      <c r="IT237" s="168" t="str">
        <f t="shared" ca="1" si="674"/>
        <v>-</v>
      </c>
      <c r="IU237" s="168" t="str">
        <f t="shared" ca="1" si="674"/>
        <v>-</v>
      </c>
      <c r="IV237" s="168" t="str">
        <f t="shared" ca="1" si="674"/>
        <v>-</v>
      </c>
      <c r="IW237" s="168" t="str">
        <f t="shared" ca="1" si="674"/>
        <v>-</v>
      </c>
      <c r="IX237" s="168" t="str">
        <f t="shared" ca="1" si="674"/>
        <v>-</v>
      </c>
      <c r="IY237" s="168" t="str">
        <f t="shared" ca="1" si="674"/>
        <v>-</v>
      </c>
      <c r="IZ237" s="10"/>
      <c r="JA237" s="166">
        <f t="shared" ca="1" si="675"/>
        <v>4.4999999999999998E-2</v>
      </c>
      <c r="JB237" s="166">
        <f t="shared" ca="1" si="676"/>
        <v>4.4999999999999998E-2</v>
      </c>
      <c r="JC237" s="168">
        <f t="shared" ca="1" si="677"/>
        <v>1</v>
      </c>
      <c r="JD237" s="168">
        <f t="shared" ca="1" si="677"/>
        <v>0</v>
      </c>
      <c r="JE237" s="168">
        <f t="shared" ca="1" si="677"/>
        <v>1</v>
      </c>
      <c r="JF237" s="168">
        <f t="shared" ca="1" si="677"/>
        <v>1</v>
      </c>
      <c r="JG237" s="168">
        <f t="shared" ca="1" si="677"/>
        <v>0</v>
      </c>
      <c r="JH237" s="168">
        <f t="shared" ca="1" si="677"/>
        <v>70</v>
      </c>
      <c r="JI237" s="168">
        <f t="shared" ca="1" si="677"/>
        <v>50</v>
      </c>
      <c r="JJ237" s="168">
        <f t="shared" ca="1" si="677"/>
        <v>70</v>
      </c>
      <c r="JK237" s="168">
        <f t="shared" ca="1" si="677"/>
        <v>50</v>
      </c>
      <c r="JL237" s="166">
        <f t="shared" ca="1" si="678"/>
        <v>1</v>
      </c>
      <c r="JM237" s="166">
        <f t="shared" ca="1" si="679"/>
        <v>1</v>
      </c>
      <c r="JN237" s="166">
        <f t="shared" ca="1" si="680"/>
        <v>1</v>
      </c>
      <c r="JO237" s="166">
        <f t="shared" ca="1" si="681"/>
        <v>1</v>
      </c>
      <c r="JP237" s="166">
        <f t="shared" ca="1" si="681"/>
        <v>1</v>
      </c>
      <c r="JQ237" s="168">
        <f t="shared" ca="1" si="677"/>
        <v>1</v>
      </c>
      <c r="JR237" s="10"/>
      <c r="JS237" s="168">
        <f t="shared" ca="1" si="677"/>
        <v>1</v>
      </c>
      <c r="JT237" s="166">
        <f t="shared" si="682"/>
        <v>1</v>
      </c>
      <c r="JU237" s="168">
        <f t="shared" ca="1" si="677"/>
        <v>1</v>
      </c>
      <c r="JV237" s="168">
        <f t="shared" ca="1" si="677"/>
        <v>1</v>
      </c>
      <c r="JW237" s="168">
        <f t="shared" ca="1" si="677"/>
        <v>1</v>
      </c>
      <c r="JX237" s="168">
        <f t="shared" ca="1" si="677"/>
        <v>1</v>
      </c>
      <c r="JY237" s="168">
        <f t="shared" ca="1" si="677"/>
        <v>1</v>
      </c>
      <c r="JZ237" s="168">
        <f t="shared" ca="1" si="677"/>
        <v>1</v>
      </c>
      <c r="KA237" s="166">
        <f t="shared" si="683"/>
        <v>1</v>
      </c>
      <c r="KB237" s="166">
        <f t="shared" ca="1" si="684"/>
        <v>1</v>
      </c>
      <c r="KC237" s="166">
        <f t="shared" ca="1" si="685"/>
        <v>1</v>
      </c>
      <c r="KD237" s="166" t="str">
        <f t="shared" ca="1" si="686"/>
        <v>-</v>
      </c>
      <c r="KE237" s="168" t="str">
        <f t="shared" ca="1" si="687"/>
        <v>-</v>
      </c>
      <c r="KF237" s="166" t="str">
        <f t="shared" ca="1" si="688"/>
        <v>-</v>
      </c>
      <c r="KG237" s="166" t="str">
        <f t="shared" ca="1" si="689"/>
        <v>-</v>
      </c>
      <c r="KH237" s="166" t="b">
        <f t="shared" ca="1" si="690"/>
        <v>0</v>
      </c>
      <c r="KI237" s="168">
        <f t="shared" ref="KI237" ca="1" si="701">OFFSET(KI$5,$B237,0)</f>
        <v>0</v>
      </c>
      <c r="KJ237" s="27">
        <v>0</v>
      </c>
    </row>
    <row r="238" spans="1:296" s="148" customFormat="1" outlineLevel="1">
      <c r="A238" s="126">
        <f t="shared" si="13"/>
        <v>233</v>
      </c>
      <c r="B238" s="126">
        <f t="shared" si="691"/>
        <v>13</v>
      </c>
      <c r="C238" s="148">
        <f t="shared" si="697"/>
        <v>1002</v>
      </c>
      <c r="D238" s="148" t="s">
        <v>884</v>
      </c>
      <c r="E238" s="148" t="b">
        <f t="shared" si="655"/>
        <v>0</v>
      </c>
      <c r="F238" s="148" t="b">
        <v>0</v>
      </c>
      <c r="G238" s="148" t="b">
        <f t="shared" si="692"/>
        <v>0</v>
      </c>
      <c r="H238" s="144">
        <f t="shared" ca="1" si="693"/>
        <v>3</v>
      </c>
      <c r="I238" s="32">
        <v>1</v>
      </c>
      <c r="J238" s="32">
        <v>3</v>
      </c>
      <c r="K238" s="144">
        <f t="shared" ca="1" si="693"/>
        <v>1</v>
      </c>
      <c r="L238" s="144">
        <f t="shared" ca="1" si="693"/>
        <v>1</v>
      </c>
      <c r="M238" s="144">
        <f t="shared" ca="1" si="693"/>
        <v>1</v>
      </c>
      <c r="N238" s="144">
        <f t="shared" ca="1" si="693"/>
        <v>1</v>
      </c>
      <c r="O238" s="144">
        <f t="shared" ca="1" si="693"/>
        <v>1</v>
      </c>
      <c r="P238" s="144">
        <f t="shared" ca="1" si="693"/>
        <v>1</v>
      </c>
      <c r="Q238" s="144">
        <f t="shared" ca="1" si="693"/>
        <v>1</v>
      </c>
      <c r="R238" s="144">
        <f t="shared" ca="1" si="693"/>
        <v>2</v>
      </c>
      <c r="S238" s="144">
        <f t="shared" ca="1" si="693"/>
        <v>1</v>
      </c>
      <c r="T238" s="32">
        <v>3</v>
      </c>
      <c r="U238" s="144">
        <f t="shared" ca="1" si="693"/>
        <v>1</v>
      </c>
      <c r="V238" s="144">
        <f t="shared" ca="1" si="693"/>
        <v>1</v>
      </c>
      <c r="W238" s="144">
        <f t="shared" ca="1" si="693"/>
        <v>1</v>
      </c>
      <c r="X238" s="144">
        <f t="shared" ca="1" si="693"/>
        <v>1</v>
      </c>
      <c r="Y238" s="144">
        <f t="shared" ca="1" si="693"/>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00005 Pasture SE RiskCARA-high CropgrazeFALSE Pasture1.15 (F33N11)</v>
      </c>
      <c r="AB238" s="10" t="str">
        <f ca="1">IF(COUNTIF(AA$5:AA238,AA238)=1,"-","Dup")</f>
        <v>-</v>
      </c>
      <c r="AC238" s="10"/>
      <c r="AD238" s="168" t="str">
        <f t="shared" ref="AD238:AI262" ca="1" si="702">OFFSET(AD$5,$B238,0)</f>
        <v>-</v>
      </c>
      <c r="AE238" s="168" t="str">
        <f t="shared" ca="1" si="702"/>
        <v>-</v>
      </c>
      <c r="AF238" s="168" t="str">
        <f t="shared" ca="1" si="702"/>
        <v>-</v>
      </c>
      <c r="AG238" s="168" t="str">
        <f t="shared" ca="1" si="702"/>
        <v>-</v>
      </c>
      <c r="AH238" s="168" t="str">
        <f t="shared" ca="1" si="702"/>
        <v>-</v>
      </c>
      <c r="AI238" s="168" t="b">
        <f t="shared" ca="1" si="702"/>
        <v>1</v>
      </c>
      <c r="AJ238" s="10"/>
      <c r="AK238" s="166" t="b">
        <f t="shared" ref="AK238:AP262" si="703">INDEX(model_structure,$I238,AK$15)</f>
        <v>1</v>
      </c>
      <c r="AL238" s="166" t="str">
        <f t="shared" si="703"/>
        <v>-</v>
      </c>
      <c r="AM238" s="166" t="str">
        <f t="shared" si="703"/>
        <v>-</v>
      </c>
      <c r="AN238" s="166" t="str">
        <f t="shared" si="703"/>
        <v>-</v>
      </c>
      <c r="AO238" s="166" t="b">
        <f t="shared" si="703"/>
        <v>0</v>
      </c>
      <c r="AP238" s="166" t="b">
        <f t="shared" si="703"/>
        <v>0</v>
      </c>
      <c r="AQ238" s="166">
        <f t="shared" ca="1" si="658"/>
        <v>0</v>
      </c>
      <c r="AR238" s="166" t="b">
        <f t="shared" si="659"/>
        <v>1</v>
      </c>
      <c r="AS238" s="166" t="b">
        <f t="shared" si="659"/>
        <v>1</v>
      </c>
      <c r="AT238" s="166">
        <f t="shared" si="659"/>
        <v>1</v>
      </c>
      <c r="AU238" s="166">
        <f t="shared" si="659"/>
        <v>5.0000000000000004E-6</v>
      </c>
      <c r="AV238" s="166" t="str">
        <f t="shared" si="659"/>
        <v>-</v>
      </c>
      <c r="AW238" s="10"/>
      <c r="AX238" s="166" t="b">
        <f t="shared" si="660"/>
        <v>1</v>
      </c>
      <c r="AY238" s="168" t="b">
        <f t="shared" ca="1" si="661"/>
        <v>1</v>
      </c>
      <c r="AZ238" s="168" t="b">
        <f t="shared" ca="1" si="661"/>
        <v>1</v>
      </c>
      <c r="BA238" s="167">
        <f t="shared" ca="1" si="662"/>
        <v>3110</v>
      </c>
      <c r="BB238" s="168" t="str">
        <f t="shared" ca="1" si="698"/>
        <v>-</v>
      </c>
      <c r="BC238" s="168" t="str">
        <f t="shared" ca="1" si="698"/>
        <v>-</v>
      </c>
      <c r="BD238" s="168" t="str">
        <f t="shared" ca="1" si="698"/>
        <v>-</v>
      </c>
      <c r="BE238" s="168" t="str">
        <f t="shared" ca="1" si="698"/>
        <v>-</v>
      </c>
      <c r="BF238" s="168" t="str">
        <f t="shared" ca="1" si="698"/>
        <v>-</v>
      </c>
      <c r="BG238" s="168">
        <f t="shared" ca="1" si="698"/>
        <v>1</v>
      </c>
      <c r="BH238" s="168">
        <f t="shared" ca="1" si="698"/>
        <v>1</v>
      </c>
      <c r="BI238" s="168" t="str">
        <f t="shared" ca="1" si="698"/>
        <v>-</v>
      </c>
      <c r="BJ238" s="168" t="str">
        <f t="shared" ca="1" si="698"/>
        <v>-</v>
      </c>
      <c r="BK238" s="10"/>
      <c r="BL238" s="168" t="str">
        <f t="shared" ca="1" si="698"/>
        <v>-</v>
      </c>
      <c r="BM238" s="168" t="str">
        <f t="shared" ca="1" si="698"/>
        <v>-</v>
      </c>
      <c r="BN238" s="168" t="str">
        <f t="shared" ca="1" si="698"/>
        <v>-</v>
      </c>
      <c r="BO238" s="168" t="str">
        <f t="shared" ca="1" si="698"/>
        <v>-</v>
      </c>
      <c r="BP238" s="168" t="str">
        <f t="shared" ca="1" si="698"/>
        <v>-</v>
      </c>
      <c r="BQ238" s="168" t="str">
        <f t="shared" ca="1" si="698"/>
        <v>-</v>
      </c>
      <c r="BR238" s="168" t="str">
        <f t="shared" ca="1" si="698"/>
        <v>-</v>
      </c>
      <c r="BS238" s="168" t="str">
        <f t="shared" ca="1" si="698"/>
        <v>-</v>
      </c>
      <c r="BT238" s="168" t="str">
        <f t="shared" ca="1" si="698"/>
        <v>-</v>
      </c>
      <c r="BU238" s="168" t="str">
        <f t="shared" ca="1" si="698"/>
        <v>-</v>
      </c>
      <c r="BV238" s="168" t="str">
        <f t="shared" ca="1" si="698"/>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695"/>
        <v>-</v>
      </c>
      <c r="CI238" s="168" t="str">
        <f t="shared" ca="1" si="695"/>
        <v>-</v>
      </c>
      <c r="CJ238" s="168" t="str">
        <f t="shared" ca="1" si="695"/>
        <v>-</v>
      </c>
      <c r="CK238" s="168" t="str">
        <f t="shared" ca="1" si="695"/>
        <v>-</v>
      </c>
      <c r="CL238" s="168" t="str">
        <f t="shared" ca="1" si="695"/>
        <v>-</v>
      </c>
      <c r="CM238" s="168" t="str">
        <f t="shared" ca="1" si="695"/>
        <v>-</v>
      </c>
      <c r="CN238" s="168" t="str">
        <f t="shared" ca="1" si="695"/>
        <v>-</v>
      </c>
      <c r="CO238" s="168" t="str">
        <f t="shared" ca="1" si="695"/>
        <v>-</v>
      </c>
      <c r="CP238" s="168">
        <f t="shared" ca="1" si="695"/>
        <v>1</v>
      </c>
      <c r="CQ238" s="168">
        <f t="shared" ca="1" si="695"/>
        <v>1</v>
      </c>
      <c r="CR238" s="168">
        <f t="shared" ca="1" si="695"/>
        <v>0</v>
      </c>
      <c r="CS238" s="168" t="str">
        <f t="shared" ca="1" si="695"/>
        <v>-</v>
      </c>
      <c r="CT238" s="168" t="str">
        <f t="shared" ca="1" si="695"/>
        <v>-</v>
      </c>
      <c r="CU238" s="168" t="str">
        <f t="shared" ca="1" si="695"/>
        <v>-</v>
      </c>
      <c r="CV238" s="168" t="str">
        <f t="shared" ca="1" si="695"/>
        <v>-</v>
      </c>
      <c r="CW238" s="168" t="str">
        <f t="shared" ca="1" si="695"/>
        <v>-</v>
      </c>
      <c r="CX238" s="168" t="str">
        <f t="shared" ca="1" si="695"/>
        <v>-</v>
      </c>
      <c r="CY238" s="168" t="str">
        <f t="shared" ca="1" si="695"/>
        <v>-</v>
      </c>
      <c r="CZ238" s="168">
        <f t="shared" ca="1" si="695"/>
        <v>0</v>
      </c>
      <c r="DA238" s="168" t="str">
        <f t="shared" ca="1" si="695"/>
        <v>-</v>
      </c>
      <c r="DB238" s="168" t="str">
        <f t="shared" ca="1" si="695"/>
        <v>-</v>
      </c>
      <c r="DC238" s="168" t="str">
        <f t="shared" ca="1" si="695"/>
        <v>-</v>
      </c>
      <c r="DD238" s="168" t="str">
        <f t="shared" ca="1" si="695"/>
        <v>-</v>
      </c>
      <c r="DE238" s="168" t="str">
        <f t="shared" ca="1" si="695"/>
        <v>-</v>
      </c>
      <c r="DF238" s="168">
        <f t="shared" ca="1" si="695"/>
        <v>0</v>
      </c>
      <c r="DG238" s="168">
        <f t="shared" ca="1" si="695"/>
        <v>0</v>
      </c>
      <c r="DH238" s="168">
        <f t="shared" ca="1" si="695"/>
        <v>0</v>
      </c>
      <c r="DI238" s="168">
        <f t="shared" ca="1" si="695"/>
        <v>0</v>
      </c>
      <c r="DJ238" s="168">
        <f t="shared" ca="1" si="695"/>
        <v>0</v>
      </c>
      <c r="DK238" s="168">
        <f t="shared" ca="1" si="695"/>
        <v>0</v>
      </c>
      <c r="DL238" s="168">
        <f t="shared" ca="1" si="695"/>
        <v>0</v>
      </c>
      <c r="DM238" s="168" t="str">
        <f t="shared" ca="1" si="695"/>
        <v>-</v>
      </c>
      <c r="DN238" s="168" t="str">
        <f t="shared" ca="1" si="695"/>
        <v>-</v>
      </c>
      <c r="DO238" s="168" t="str">
        <f t="shared" ca="1" si="695"/>
        <v>-</v>
      </c>
      <c r="DP238" s="168" t="str">
        <f t="shared" ca="1" si="695"/>
        <v>-</v>
      </c>
      <c r="DQ238" s="168" t="str">
        <f t="shared" ca="1" si="695"/>
        <v>-</v>
      </c>
      <c r="DR238" s="168" t="str">
        <f t="shared" ca="1" si="695"/>
        <v>-</v>
      </c>
      <c r="DS238" s="168" t="str">
        <f t="shared" ca="1" si="695"/>
        <v>-</v>
      </c>
      <c r="DT238" s="168" t="str">
        <f t="shared" ca="1" si="695"/>
        <v>-</v>
      </c>
      <c r="DU238" s="168" t="str">
        <f t="shared" ca="1" si="695"/>
        <v>-</v>
      </c>
      <c r="DV238" s="168" t="str">
        <f t="shared" ca="1" si="695"/>
        <v>-</v>
      </c>
      <c r="DW238" s="168" t="str">
        <f t="shared" ca="1" si="695"/>
        <v>-</v>
      </c>
      <c r="DX238" s="10"/>
      <c r="DY238" s="168">
        <f t="shared" ca="1" si="695"/>
        <v>1</v>
      </c>
      <c r="DZ238" s="168" t="str">
        <f t="shared" ca="1" si="695"/>
        <v>-</v>
      </c>
      <c r="EA238" s="168" t="str">
        <f t="shared" ca="1" si="695"/>
        <v>-</v>
      </c>
      <c r="EB238" s="168" t="str">
        <f t="shared" ca="1" si="695"/>
        <v>-</v>
      </c>
      <c r="EC238" s="168" t="str">
        <f t="shared" ref="EC238:EG262" ca="1" si="704">OFFSET(EC$5,$B238,0)</f>
        <v>-</v>
      </c>
      <c r="ED238" s="168" t="b">
        <f t="shared" ca="1" si="704"/>
        <v>0</v>
      </c>
      <c r="EE238" s="168" t="str">
        <f t="shared" ca="1" si="704"/>
        <v>-</v>
      </c>
      <c r="EF238" s="168">
        <f t="shared" ca="1" si="704"/>
        <v>0</v>
      </c>
      <c r="EG238" s="168" t="str">
        <f t="shared" ca="1" si="704"/>
        <v>-</v>
      </c>
      <c r="EH238" s="166" cm="1">
        <f t="array" aca="1" ref="EH238" ca="1">INDEX(i.rev,$K238,EH$15)</f>
        <v>1</v>
      </c>
      <c r="EI238" s="168">
        <f t="shared" ref="EI238:EX253" ca="1" si="705">OFFSET(EI$5,$B238,0)</f>
        <v>0</v>
      </c>
      <c r="EJ238" s="168">
        <f t="shared" ca="1" si="705"/>
        <v>1</v>
      </c>
      <c r="EK238" s="168">
        <f t="shared" ca="1" si="705"/>
        <v>0</v>
      </c>
      <c r="EL238" s="168">
        <f t="shared" ca="1" si="705"/>
        <v>1</v>
      </c>
      <c r="EM238" s="168">
        <f t="shared" ca="1" si="705"/>
        <v>1</v>
      </c>
      <c r="EN238" s="168">
        <f t="shared" ca="1" si="705"/>
        <v>1</v>
      </c>
      <c r="EO238" s="168">
        <f t="shared" ca="1" si="705"/>
        <v>0</v>
      </c>
      <c r="EP238" s="168">
        <f t="shared" ca="1" si="705"/>
        <v>0</v>
      </c>
      <c r="EQ238" s="168">
        <f t="shared" ca="1" si="705"/>
        <v>0</v>
      </c>
      <c r="ER238" s="168">
        <f t="shared" ca="1" si="705"/>
        <v>0</v>
      </c>
      <c r="ES238" s="168">
        <f t="shared" ca="1" si="705"/>
        <v>0</v>
      </c>
      <c r="ET238" s="168">
        <f t="shared" ca="1" si="705"/>
        <v>0</v>
      </c>
      <c r="EU238" s="168">
        <f t="shared" ca="1" si="705"/>
        <v>0</v>
      </c>
      <c r="EV238" s="168">
        <f t="shared" ca="1" si="705"/>
        <v>0</v>
      </c>
      <c r="EW238" s="168">
        <f t="shared" ca="1" si="705"/>
        <v>0</v>
      </c>
      <c r="EX238" s="168">
        <f t="shared" ca="1" si="705"/>
        <v>0</v>
      </c>
      <c r="EY238" s="166" cm="1">
        <f t="array" aca="1" ref="EY238" ca="1">INDEX(i.rev,$K238,EY$15)</f>
        <v>0</v>
      </c>
      <c r="EZ238" s="168">
        <f t="shared" ca="1" si="667"/>
        <v>0</v>
      </c>
      <c r="FA238" s="166" cm="1">
        <f t="array" aca="1" ref="FA238" ca="1">INDEX(i.rev,$K238,FA$15)</f>
        <v>1</v>
      </c>
      <c r="FB238" s="168">
        <f t="shared" ca="1" si="696"/>
        <v>0</v>
      </c>
      <c r="FC238" s="168">
        <f t="shared" ca="1" si="696"/>
        <v>0</v>
      </c>
      <c r="FD238" s="168">
        <f t="shared" ca="1" si="696"/>
        <v>0</v>
      </c>
      <c r="FE238" s="168">
        <f t="shared" ca="1" si="696"/>
        <v>0</v>
      </c>
      <c r="FF238" s="168">
        <f t="shared" ca="1" si="696"/>
        <v>0</v>
      </c>
      <c r="FG238" s="168">
        <f t="shared" ca="1" si="696"/>
        <v>0</v>
      </c>
      <c r="FH238" s="168">
        <f t="shared" ca="1" si="696"/>
        <v>0</v>
      </c>
      <c r="FI238" s="10"/>
      <c r="FJ238" s="168" t="str">
        <f t="shared" ca="1" si="696"/>
        <v>-</v>
      </c>
      <c r="FK238" s="168" t="str">
        <f t="shared" ca="1" si="696"/>
        <v>-</v>
      </c>
      <c r="FL238" s="168" t="str">
        <f t="shared" ca="1" si="696"/>
        <v>-</v>
      </c>
      <c r="FM238" s="168" t="str">
        <f t="shared" ca="1" si="696"/>
        <v>-</v>
      </c>
      <c r="FN238" s="168" t="str">
        <f t="shared" ca="1" si="696"/>
        <v>-</v>
      </c>
      <c r="FO238" s="166" t="b">
        <f t="shared" ref="FO238:FQ262" ca="1" si="706">INDEX(i.TOL,$H238,FO$15)</f>
        <v>0</v>
      </c>
      <c r="FP238" s="166" t="b">
        <f t="shared" ca="1" si="706"/>
        <v>0</v>
      </c>
      <c r="FQ238" s="166" t="b">
        <f t="shared" ca="1" si="706"/>
        <v>1</v>
      </c>
      <c r="FR238" s="168">
        <f t="shared" ca="1" si="696"/>
        <v>0</v>
      </c>
      <c r="FS238" s="166">
        <f t="shared" ref="FS238:FT262" ca="1" si="707">INDEX(i.scan,$U238)</f>
        <v>1</v>
      </c>
      <c r="FT238" s="166">
        <f t="shared" ca="1" si="707"/>
        <v>1</v>
      </c>
      <c r="FU238" s="168" t="str">
        <f t="shared" ca="1" si="696"/>
        <v>-</v>
      </c>
      <c r="FV238" s="168" t="str">
        <f t="shared" ca="1" si="696"/>
        <v>-</v>
      </c>
      <c r="FW238" s="168" t="str">
        <f t="shared" ca="1" si="696"/>
        <v>-</v>
      </c>
      <c r="FX238" s="168" t="str">
        <f t="shared" ca="1" si="696"/>
        <v>-</v>
      </c>
      <c r="FY238" s="168" t="str">
        <f t="shared" ca="1" si="696"/>
        <v>-</v>
      </c>
      <c r="FZ238" s="168" t="str">
        <f t="shared" ca="1" si="696"/>
        <v>-</v>
      </c>
      <c r="GA238" s="168" t="str">
        <f t="shared" ca="1" si="696"/>
        <v>-</v>
      </c>
      <c r="GB238" s="168" t="str">
        <f t="shared" ca="1" si="696"/>
        <v>-</v>
      </c>
      <c r="GC238" s="168" t="str">
        <f t="shared" ca="1" si="696"/>
        <v>-</v>
      </c>
      <c r="GD238" s="168" t="b">
        <f t="shared" ca="1" si="696"/>
        <v>1</v>
      </c>
      <c r="GE238" s="168" t="str">
        <f t="shared" ca="1" si="696"/>
        <v>-</v>
      </c>
      <c r="GF238" s="168" t="str">
        <f t="shared" ca="1" si="696"/>
        <v>-</v>
      </c>
      <c r="GG238" s="168" t="str">
        <f t="shared" ca="1" si="696"/>
        <v>-</v>
      </c>
      <c r="GH238" s="168" t="str">
        <f t="shared" ref="GH238:GW254" ca="1" si="708">OFFSET(GH$5,$B238,0)</f>
        <v>-</v>
      </c>
      <c r="GI238" s="168" t="str">
        <f t="shared" ca="1" si="708"/>
        <v>-</v>
      </c>
      <c r="GJ238" s="168" t="str">
        <f t="shared" ca="1" si="708"/>
        <v>-</v>
      </c>
      <c r="GK238" s="168" t="str">
        <f t="shared" ca="1" si="708"/>
        <v>-</v>
      </c>
      <c r="GL238" s="168" t="str">
        <f t="shared" ca="1" si="708"/>
        <v>-</v>
      </c>
      <c r="GM238" s="168" t="str">
        <f t="shared" ca="1" si="708"/>
        <v>-</v>
      </c>
      <c r="GN238" s="168" t="str">
        <f t="shared" ca="1" si="708"/>
        <v>-</v>
      </c>
      <c r="GO238" s="168" t="str">
        <f t="shared" ca="1" si="708"/>
        <v>-</v>
      </c>
      <c r="GP238" s="168" t="str">
        <f t="shared" ca="1" si="708"/>
        <v>-</v>
      </c>
      <c r="GQ238" s="168" t="str">
        <f t="shared" ca="1" si="708"/>
        <v>-</v>
      </c>
      <c r="GR238" s="168" t="str">
        <f t="shared" ca="1" si="708"/>
        <v>-</v>
      </c>
      <c r="GS238" s="168">
        <f t="shared" ca="1" si="708"/>
        <v>500</v>
      </c>
      <c r="GT238" s="168">
        <f t="shared" ca="1" si="708"/>
        <v>500</v>
      </c>
      <c r="GU238" s="168" t="str">
        <f t="shared" ca="1" si="708"/>
        <v>-</v>
      </c>
      <c r="GV238" s="168" t="str">
        <f t="shared" ca="1" si="708"/>
        <v>-</v>
      </c>
      <c r="GW238" s="168" t="str">
        <f t="shared" ca="1" si="708"/>
        <v>-</v>
      </c>
      <c r="GX238" s="168" t="str">
        <f t="shared" ref="GX238:IY259" ca="1" si="709">OFFSET(GX$5,$B238,0)</f>
        <v>-</v>
      </c>
      <c r="GY238" s="168" t="str">
        <f t="shared" ca="1" si="709"/>
        <v>-</v>
      </c>
      <c r="GZ238" s="168" t="str">
        <f t="shared" ca="1" si="700"/>
        <v>-</v>
      </c>
      <c r="HA238" s="168" t="str">
        <f t="shared" ca="1" si="700"/>
        <v>-</v>
      </c>
      <c r="HB238" s="168" t="str">
        <f t="shared" ca="1" si="700"/>
        <v>-</v>
      </c>
      <c r="HC238" s="168" t="str">
        <f t="shared" ca="1" si="700"/>
        <v>-</v>
      </c>
      <c r="HD238" s="168" t="str">
        <f t="shared" ca="1" si="700"/>
        <v>-</v>
      </c>
      <c r="HE238" s="168" t="str">
        <f t="shared" ca="1" si="700"/>
        <v>-</v>
      </c>
      <c r="HF238" s="168" t="str">
        <f t="shared" ca="1" si="700"/>
        <v>-</v>
      </c>
      <c r="HG238" s="168" t="str">
        <f t="shared" ca="1" si="700"/>
        <v>-</v>
      </c>
      <c r="HH238" s="168" t="str">
        <f t="shared" ca="1" si="700"/>
        <v>-</v>
      </c>
      <c r="HI238" s="168" t="str">
        <f t="shared" ca="1" si="700"/>
        <v>-</v>
      </c>
      <c r="HJ238" s="168" t="str">
        <f t="shared" ca="1" si="700"/>
        <v>-</v>
      </c>
      <c r="HK238" s="168" t="str">
        <f t="shared" ca="1" si="700"/>
        <v>-</v>
      </c>
      <c r="HL238" s="168" t="str">
        <f t="shared" ca="1" si="700"/>
        <v>-</v>
      </c>
      <c r="HM238" s="168" t="str">
        <f t="shared" ca="1" si="700"/>
        <v>-</v>
      </c>
      <c r="HN238" s="168" t="str">
        <f t="shared" ca="1" si="700"/>
        <v>-</v>
      </c>
      <c r="HO238" s="168" t="str">
        <f t="shared" ca="1" si="700"/>
        <v>-</v>
      </c>
      <c r="HP238" s="168" t="str">
        <f t="shared" ca="1" si="700"/>
        <v>-</v>
      </c>
      <c r="HQ238" s="168" t="str">
        <f t="shared" ca="1" si="700"/>
        <v>-</v>
      </c>
      <c r="HR238" s="168" t="str">
        <f t="shared" ca="1" si="700"/>
        <v>-</v>
      </c>
      <c r="HS238" s="168" t="str">
        <f t="shared" ca="1" si="700"/>
        <v>-</v>
      </c>
      <c r="HT238" s="168" t="str">
        <f t="shared" ca="1" si="700"/>
        <v>-</v>
      </c>
      <c r="HU238" s="168" t="str">
        <f t="shared" ca="1" si="700"/>
        <v>-</v>
      </c>
      <c r="HV238" s="168" t="str">
        <f t="shared" ca="1" si="700"/>
        <v>-</v>
      </c>
      <c r="HW238" s="168" t="str">
        <f t="shared" ca="1" si="700"/>
        <v>-</v>
      </c>
      <c r="HX238" s="168" t="str">
        <f t="shared" ca="1" si="700"/>
        <v>-</v>
      </c>
      <c r="HY238" s="168" t="str">
        <f t="shared" ca="1" si="700"/>
        <v>-</v>
      </c>
      <c r="HZ238" s="168" t="str">
        <f t="shared" ca="1" si="700"/>
        <v>-</v>
      </c>
      <c r="IA238" s="168" t="str">
        <f t="shared" ca="1" si="700"/>
        <v>-</v>
      </c>
      <c r="IB238" s="168" t="str">
        <f t="shared" ca="1" si="700"/>
        <v>-</v>
      </c>
      <c r="IC238" s="168" t="str">
        <f t="shared" ca="1" si="700"/>
        <v>-</v>
      </c>
      <c r="ID238" s="168" t="str">
        <f t="shared" ca="1" si="700"/>
        <v>-</v>
      </c>
      <c r="IE238" s="168" t="str">
        <f t="shared" ca="1" si="700"/>
        <v>-</v>
      </c>
      <c r="IF238" s="168" t="str">
        <f t="shared" ca="1" si="700"/>
        <v>-</v>
      </c>
      <c r="IG238" s="168" t="str">
        <f t="shared" ca="1" si="700"/>
        <v>-</v>
      </c>
      <c r="IH238" s="168" t="str">
        <f t="shared" ca="1" si="700"/>
        <v>-</v>
      </c>
      <c r="II238" s="168" t="str">
        <f t="shared" ca="1" si="700"/>
        <v>-</v>
      </c>
      <c r="IJ238" s="168" t="str">
        <f t="shared" ca="1" si="700"/>
        <v>-</v>
      </c>
      <c r="IK238" s="168" t="str">
        <f t="shared" ca="1" si="700"/>
        <v>-</v>
      </c>
      <c r="IL238" s="168" t="str">
        <f t="shared" ca="1" si="700"/>
        <v>-</v>
      </c>
      <c r="IM238" s="168" t="str">
        <f t="shared" ca="1" si="700"/>
        <v>-</v>
      </c>
      <c r="IN238" s="168" t="str">
        <f t="shared" ca="1" si="700"/>
        <v>-</v>
      </c>
      <c r="IO238" s="168" t="str">
        <f t="shared" ca="1" si="700"/>
        <v>-</v>
      </c>
      <c r="IP238" s="168" t="str">
        <f t="shared" ca="1" si="709"/>
        <v>-</v>
      </c>
      <c r="IQ238" s="168" t="str">
        <f t="shared" ca="1" si="709"/>
        <v>-</v>
      </c>
      <c r="IR238" s="168" t="str">
        <f t="shared" ca="1" si="709"/>
        <v>-</v>
      </c>
      <c r="IS238" s="168" t="str">
        <f t="shared" ca="1" si="709"/>
        <v>-</v>
      </c>
      <c r="IT238" s="168" t="str">
        <f t="shared" ca="1" si="709"/>
        <v>-</v>
      </c>
      <c r="IU238" s="168" t="str">
        <f t="shared" ca="1" si="709"/>
        <v>-</v>
      </c>
      <c r="IV238" s="168" t="str">
        <f t="shared" ca="1" si="709"/>
        <v>-</v>
      </c>
      <c r="IW238" s="168" t="str">
        <f t="shared" ca="1" si="709"/>
        <v>-</v>
      </c>
      <c r="IX238" s="168" t="str">
        <f t="shared" ca="1" si="709"/>
        <v>-</v>
      </c>
      <c r="IY238" s="168" t="str">
        <f t="shared" ca="1" si="709"/>
        <v>-</v>
      </c>
      <c r="IZ238" s="10"/>
      <c r="JA238" s="166">
        <f t="shared" ca="1" si="675"/>
        <v>4.4999999999999998E-2</v>
      </c>
      <c r="JB238" s="166">
        <f t="shared" ca="1" si="676"/>
        <v>4.4999999999999998E-2</v>
      </c>
      <c r="JC238" s="168">
        <f t="shared" ref="JC238:KI253" ca="1" si="710">OFFSET(JC$5,$B238,0)</f>
        <v>1</v>
      </c>
      <c r="JD238" s="168">
        <f t="shared" ca="1" si="710"/>
        <v>0</v>
      </c>
      <c r="JE238" s="168">
        <f t="shared" ca="1" si="710"/>
        <v>1</v>
      </c>
      <c r="JF238" s="168">
        <f t="shared" ca="1" si="710"/>
        <v>1</v>
      </c>
      <c r="JG238" s="168">
        <f t="shared" ca="1" si="710"/>
        <v>0</v>
      </c>
      <c r="JH238" s="168">
        <f t="shared" ca="1" si="710"/>
        <v>70</v>
      </c>
      <c r="JI238" s="168">
        <f t="shared" ca="1" si="710"/>
        <v>50</v>
      </c>
      <c r="JJ238" s="168">
        <f t="shared" ca="1" si="710"/>
        <v>70</v>
      </c>
      <c r="JK238" s="168">
        <f t="shared" ca="1" si="710"/>
        <v>50</v>
      </c>
      <c r="JL238" s="166">
        <f t="shared" ca="1" si="678"/>
        <v>1</v>
      </c>
      <c r="JM238" s="166">
        <f t="shared" ca="1" si="679"/>
        <v>1</v>
      </c>
      <c r="JN238" s="166">
        <f t="shared" ca="1" si="680"/>
        <v>1</v>
      </c>
      <c r="JO238" s="166">
        <f t="shared" ca="1" si="681"/>
        <v>1</v>
      </c>
      <c r="JP238" s="166">
        <f t="shared" ca="1" si="681"/>
        <v>1</v>
      </c>
      <c r="JQ238" s="168">
        <f t="shared" ca="1" si="710"/>
        <v>1</v>
      </c>
      <c r="JR238" s="10"/>
      <c r="JS238" s="168">
        <f t="shared" ca="1" si="710"/>
        <v>1</v>
      </c>
      <c r="JT238" s="166">
        <f t="shared" si="682"/>
        <v>1.1499999999999999</v>
      </c>
      <c r="JU238" s="168">
        <f t="shared" ca="1" si="677"/>
        <v>1</v>
      </c>
      <c r="JV238" s="168">
        <f t="shared" ca="1" si="710"/>
        <v>1</v>
      </c>
      <c r="JW238" s="168">
        <f t="shared" ca="1" si="710"/>
        <v>1</v>
      </c>
      <c r="JX238" s="168">
        <f t="shared" ca="1" si="677"/>
        <v>1</v>
      </c>
      <c r="JY238" s="168">
        <f t="shared" ca="1" si="710"/>
        <v>1</v>
      </c>
      <c r="JZ238" s="168">
        <f t="shared" ca="1" si="710"/>
        <v>1</v>
      </c>
      <c r="KA238" s="166">
        <f t="shared" si="683"/>
        <v>1.1499999999999999</v>
      </c>
      <c r="KB238" s="166">
        <f t="shared" ca="1" si="684"/>
        <v>1</v>
      </c>
      <c r="KC238" s="166">
        <f t="shared" ca="1" si="685"/>
        <v>1</v>
      </c>
      <c r="KD238" s="166" t="str">
        <f t="shared" ca="1" si="686"/>
        <v>-</v>
      </c>
      <c r="KE238" s="168" t="str">
        <f t="shared" ca="1" si="687"/>
        <v>-</v>
      </c>
      <c r="KF238" s="166" t="str">
        <f t="shared" ca="1" si="688"/>
        <v>-</v>
      </c>
      <c r="KG238" s="166" t="str">
        <f t="shared" ca="1" si="689"/>
        <v>-</v>
      </c>
      <c r="KH238" s="166" t="b">
        <f t="shared" ca="1" si="690"/>
        <v>0</v>
      </c>
      <c r="KI238" s="168">
        <f t="shared" ca="1" si="710"/>
        <v>0</v>
      </c>
      <c r="KJ238" s="27">
        <v>0</v>
      </c>
    </row>
    <row r="239" spans="1:296" s="148" customFormat="1" outlineLevel="1">
      <c r="A239" s="126">
        <f t="shared" si="13"/>
        <v>234</v>
      </c>
      <c r="B239" s="126">
        <f t="shared" si="691"/>
        <v>13</v>
      </c>
      <c r="C239" s="148">
        <f t="shared" si="697"/>
        <v>1002</v>
      </c>
      <c r="D239" s="148" t="s">
        <v>884</v>
      </c>
      <c r="E239" s="148" t="b">
        <f t="shared" si="655"/>
        <v>0</v>
      </c>
      <c r="F239" s="148" t="b">
        <v>0</v>
      </c>
      <c r="G239" s="148" t="b">
        <f t="shared" si="692"/>
        <v>0</v>
      </c>
      <c r="H239" s="144">
        <f t="shared" ref="H239:X255" ca="1" si="711">OFFSET(H239,-1,0)</f>
        <v>3</v>
      </c>
      <c r="I239" s="32">
        <v>1</v>
      </c>
      <c r="J239" s="32">
        <v>4</v>
      </c>
      <c r="K239" s="144">
        <f t="shared" ca="1" si="711"/>
        <v>1</v>
      </c>
      <c r="L239" s="144">
        <f t="shared" ca="1" si="711"/>
        <v>1</v>
      </c>
      <c r="M239" s="144">
        <f t="shared" ca="1" si="711"/>
        <v>1</v>
      </c>
      <c r="N239" s="144">
        <f t="shared" ca="1" si="711"/>
        <v>1</v>
      </c>
      <c r="O239" s="144">
        <f t="shared" ca="1" si="711"/>
        <v>1</v>
      </c>
      <c r="P239" s="144">
        <f t="shared" ca="1" si="711"/>
        <v>1</v>
      </c>
      <c r="Q239" s="144">
        <f t="shared" ca="1" si="711"/>
        <v>1</v>
      </c>
      <c r="R239" s="144">
        <f t="shared" ca="1" si="711"/>
        <v>2</v>
      </c>
      <c r="S239" s="144">
        <f t="shared" ca="1" si="711"/>
        <v>1</v>
      </c>
      <c r="T239" s="32">
        <v>1</v>
      </c>
      <c r="U239" s="144">
        <f t="shared" ca="1" si="711"/>
        <v>1</v>
      </c>
      <c r="V239" s="144">
        <f t="shared" ca="1" si="711"/>
        <v>1</v>
      </c>
      <c r="W239" s="144">
        <f t="shared" ca="1" si="711"/>
        <v>1</v>
      </c>
      <c r="X239" s="144">
        <f t="shared" ca="1" si="711"/>
        <v>1</v>
      </c>
      <c r="Y239" s="144">
        <f t="shared" ca="1" si="693"/>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00006 Pasture SE RiskCRRA-low CropgrazeFALSE (F33N11)</v>
      </c>
      <c r="AB239" s="10" t="str">
        <f ca="1">IF(COUNTIF(AA$5:AA239,AA239)=1,"-","Dup")</f>
        <v>-</v>
      </c>
      <c r="AC239" s="10"/>
      <c r="AD239" s="168" t="str">
        <f t="shared" ca="1" si="702"/>
        <v>-</v>
      </c>
      <c r="AE239" s="168" t="str">
        <f t="shared" ca="1" si="702"/>
        <v>-</v>
      </c>
      <c r="AF239" s="168" t="str">
        <f t="shared" ca="1" si="702"/>
        <v>-</v>
      </c>
      <c r="AG239" s="168" t="str">
        <f t="shared" ca="1" si="702"/>
        <v>-</v>
      </c>
      <c r="AH239" s="168" t="str">
        <f t="shared" ca="1" si="702"/>
        <v>-</v>
      </c>
      <c r="AI239" s="168" t="b">
        <f t="shared" ca="1" si="702"/>
        <v>1</v>
      </c>
      <c r="AJ239" s="10"/>
      <c r="AK239" s="166" t="b">
        <f t="shared" si="703"/>
        <v>1</v>
      </c>
      <c r="AL239" s="166" t="str">
        <f t="shared" si="703"/>
        <v>-</v>
      </c>
      <c r="AM239" s="166" t="str">
        <f t="shared" si="703"/>
        <v>-</v>
      </c>
      <c r="AN239" s="166" t="str">
        <f t="shared" si="703"/>
        <v>-</v>
      </c>
      <c r="AO239" s="166" t="b">
        <f t="shared" si="703"/>
        <v>0</v>
      </c>
      <c r="AP239" s="166" t="b">
        <f t="shared" si="703"/>
        <v>0</v>
      </c>
      <c r="AQ239" s="166">
        <f t="shared" ca="1" si="658"/>
        <v>0</v>
      </c>
      <c r="AR239" s="166" t="b">
        <f t="shared" si="659"/>
        <v>1</v>
      </c>
      <c r="AS239" s="166" t="b">
        <f t="shared" si="659"/>
        <v>1</v>
      </c>
      <c r="AT239" s="166">
        <f t="shared" si="659"/>
        <v>2</v>
      </c>
      <c r="AU239" s="166" t="str">
        <f t="shared" si="659"/>
        <v>-</v>
      </c>
      <c r="AV239" s="166">
        <f t="shared" si="659"/>
        <v>0.3</v>
      </c>
      <c r="AW239" s="10"/>
      <c r="AX239" s="166" t="b">
        <f t="shared" si="660"/>
        <v>1</v>
      </c>
      <c r="AY239" s="168" t="b">
        <f t="shared" ca="1" si="661"/>
        <v>1</v>
      </c>
      <c r="AZ239" s="168" t="b">
        <f t="shared" ca="1" si="661"/>
        <v>1</v>
      </c>
      <c r="BA239" s="167">
        <f t="shared" ca="1" si="662"/>
        <v>3110</v>
      </c>
      <c r="BB239" s="168" t="str">
        <f t="shared" ca="1" si="698"/>
        <v>-</v>
      </c>
      <c r="BC239" s="168" t="str">
        <f t="shared" ca="1" si="698"/>
        <v>-</v>
      </c>
      <c r="BD239" s="168" t="str">
        <f t="shared" ca="1" si="698"/>
        <v>-</v>
      </c>
      <c r="BE239" s="168" t="str">
        <f t="shared" ca="1" si="698"/>
        <v>-</v>
      </c>
      <c r="BF239" s="168" t="str">
        <f t="shared" ca="1" si="698"/>
        <v>-</v>
      </c>
      <c r="BG239" s="168">
        <f t="shared" ca="1" si="698"/>
        <v>1</v>
      </c>
      <c r="BH239" s="168">
        <f t="shared" ca="1" si="698"/>
        <v>1</v>
      </c>
      <c r="BI239" s="168" t="str">
        <f t="shared" ca="1" si="698"/>
        <v>-</v>
      </c>
      <c r="BJ239" s="168" t="str">
        <f t="shared" ca="1" si="698"/>
        <v>-</v>
      </c>
      <c r="BK239" s="10"/>
      <c r="BL239" s="168" t="str">
        <f t="shared" ca="1" si="698"/>
        <v>-</v>
      </c>
      <c r="BM239" s="168" t="str">
        <f t="shared" ca="1" si="698"/>
        <v>-</v>
      </c>
      <c r="BN239" s="168" t="str">
        <f t="shared" ca="1" si="698"/>
        <v>-</v>
      </c>
      <c r="BO239" s="168" t="str">
        <f t="shared" ca="1" si="698"/>
        <v>-</v>
      </c>
      <c r="BP239" s="168" t="str">
        <f t="shared" ca="1" si="698"/>
        <v>-</v>
      </c>
      <c r="BQ239" s="168" t="str">
        <f t="shared" ca="1" si="698"/>
        <v>-</v>
      </c>
      <c r="BR239" s="168" t="str">
        <f t="shared" ca="1" si="698"/>
        <v>-</v>
      </c>
      <c r="BS239" s="168" t="str">
        <f t="shared" ca="1" si="698"/>
        <v>-</v>
      </c>
      <c r="BT239" s="168" t="str">
        <f t="shared" ca="1" si="698"/>
        <v>-</v>
      </c>
      <c r="BU239" s="168" t="str">
        <f t="shared" ca="1" si="698"/>
        <v>-</v>
      </c>
      <c r="BV239" s="168" t="str">
        <f t="shared" ca="1" si="698"/>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695"/>
        <v>-</v>
      </c>
      <c r="CI239" s="168" t="str">
        <f t="shared" ca="1" si="695"/>
        <v>-</v>
      </c>
      <c r="CJ239" s="168" t="str">
        <f t="shared" ca="1" si="695"/>
        <v>-</v>
      </c>
      <c r="CK239" s="168" t="str">
        <f t="shared" ca="1" si="695"/>
        <v>-</v>
      </c>
      <c r="CL239" s="168" t="str">
        <f t="shared" ca="1" si="695"/>
        <v>-</v>
      </c>
      <c r="CM239" s="168" t="str">
        <f t="shared" ca="1" si="695"/>
        <v>-</v>
      </c>
      <c r="CN239" s="168" t="str">
        <f t="shared" ca="1" si="695"/>
        <v>-</v>
      </c>
      <c r="CO239" s="168" t="str">
        <f t="shared" ca="1" si="695"/>
        <v>-</v>
      </c>
      <c r="CP239" s="168">
        <f t="shared" ca="1" si="695"/>
        <v>1</v>
      </c>
      <c r="CQ239" s="168">
        <f t="shared" ca="1" si="695"/>
        <v>1</v>
      </c>
      <c r="CR239" s="168">
        <f t="shared" ca="1" si="695"/>
        <v>0</v>
      </c>
      <c r="CS239" s="168" t="str">
        <f t="shared" ca="1" si="695"/>
        <v>-</v>
      </c>
      <c r="CT239" s="168" t="str">
        <f t="shared" ca="1" si="695"/>
        <v>-</v>
      </c>
      <c r="CU239" s="168" t="str">
        <f t="shared" ca="1" si="695"/>
        <v>-</v>
      </c>
      <c r="CV239" s="168" t="str">
        <f t="shared" ca="1" si="695"/>
        <v>-</v>
      </c>
      <c r="CW239" s="168" t="str">
        <f t="shared" ca="1" si="695"/>
        <v>-</v>
      </c>
      <c r="CX239" s="168" t="str">
        <f t="shared" ca="1" si="695"/>
        <v>-</v>
      </c>
      <c r="CY239" s="168" t="str">
        <f t="shared" ca="1" si="695"/>
        <v>-</v>
      </c>
      <c r="CZ239" s="168">
        <f t="shared" ca="1" si="695"/>
        <v>0</v>
      </c>
      <c r="DA239" s="168" t="str">
        <f t="shared" ca="1" si="695"/>
        <v>-</v>
      </c>
      <c r="DB239" s="168" t="str">
        <f t="shared" ca="1" si="695"/>
        <v>-</v>
      </c>
      <c r="DC239" s="168" t="str">
        <f t="shared" ca="1" si="695"/>
        <v>-</v>
      </c>
      <c r="DD239" s="168" t="str">
        <f t="shared" ca="1" si="695"/>
        <v>-</v>
      </c>
      <c r="DE239" s="168" t="str">
        <f t="shared" ca="1" si="695"/>
        <v>-</v>
      </c>
      <c r="DF239" s="168">
        <f t="shared" ca="1" si="695"/>
        <v>0</v>
      </c>
      <c r="DG239" s="168">
        <f t="shared" ref="DG239:EB240" ca="1" si="712">OFFSET(DG$5,$B239,0)</f>
        <v>0</v>
      </c>
      <c r="DH239" s="168">
        <f t="shared" ca="1" si="712"/>
        <v>0</v>
      </c>
      <c r="DI239" s="168">
        <f t="shared" ca="1" si="712"/>
        <v>0</v>
      </c>
      <c r="DJ239" s="168">
        <f t="shared" ca="1" si="712"/>
        <v>0</v>
      </c>
      <c r="DK239" s="168">
        <f t="shared" ca="1" si="712"/>
        <v>0</v>
      </c>
      <c r="DL239" s="168">
        <f t="shared" ca="1" si="712"/>
        <v>0</v>
      </c>
      <c r="DM239" s="168" t="str">
        <f t="shared" ca="1" si="712"/>
        <v>-</v>
      </c>
      <c r="DN239" s="168" t="str">
        <f t="shared" ca="1" si="712"/>
        <v>-</v>
      </c>
      <c r="DO239" s="168" t="str">
        <f t="shared" ca="1" si="712"/>
        <v>-</v>
      </c>
      <c r="DP239" s="168" t="str">
        <f t="shared" ca="1" si="712"/>
        <v>-</v>
      </c>
      <c r="DQ239" s="168" t="str">
        <f t="shared" ca="1" si="712"/>
        <v>-</v>
      </c>
      <c r="DR239" s="168" t="str">
        <f t="shared" ca="1" si="712"/>
        <v>-</v>
      </c>
      <c r="DS239" s="168" t="str">
        <f t="shared" ca="1" si="712"/>
        <v>-</v>
      </c>
      <c r="DT239" s="168" t="str">
        <f t="shared" ca="1" si="712"/>
        <v>-</v>
      </c>
      <c r="DU239" s="168" t="str">
        <f t="shared" ca="1" si="712"/>
        <v>-</v>
      </c>
      <c r="DV239" s="168" t="str">
        <f t="shared" ca="1" si="712"/>
        <v>-</v>
      </c>
      <c r="DW239" s="168" t="str">
        <f t="shared" ca="1" si="712"/>
        <v>-</v>
      </c>
      <c r="DX239" s="10"/>
      <c r="DY239" s="168">
        <f t="shared" ca="1" si="712"/>
        <v>1</v>
      </c>
      <c r="DZ239" s="168" t="str">
        <f t="shared" ca="1" si="712"/>
        <v>-</v>
      </c>
      <c r="EA239" s="168" t="str">
        <f t="shared" ca="1" si="712"/>
        <v>-</v>
      </c>
      <c r="EB239" s="168" t="str">
        <f t="shared" ca="1" si="712"/>
        <v>-</v>
      </c>
      <c r="EC239" s="168" t="str">
        <f t="shared" ca="1" si="704"/>
        <v>-</v>
      </c>
      <c r="ED239" s="168" t="b">
        <f t="shared" ca="1" si="704"/>
        <v>0</v>
      </c>
      <c r="EE239" s="168" t="str">
        <f t="shared" ca="1" si="704"/>
        <v>-</v>
      </c>
      <c r="EF239" s="168">
        <f t="shared" ca="1" si="704"/>
        <v>0</v>
      </c>
      <c r="EG239" s="168" t="str">
        <f t="shared" ca="1" si="704"/>
        <v>-</v>
      </c>
      <c r="EH239" s="166" cm="1">
        <f t="array" aca="1" ref="EH239" ca="1">INDEX(i.rev,$K239,EH$15)</f>
        <v>1</v>
      </c>
      <c r="EI239" s="168">
        <f t="shared" ca="1" si="705"/>
        <v>0</v>
      </c>
      <c r="EJ239" s="168">
        <f t="shared" ca="1" si="705"/>
        <v>1</v>
      </c>
      <c r="EK239" s="168">
        <f t="shared" ca="1" si="705"/>
        <v>0</v>
      </c>
      <c r="EL239" s="168">
        <f t="shared" ca="1" si="705"/>
        <v>1</v>
      </c>
      <c r="EM239" s="168">
        <f t="shared" ca="1" si="705"/>
        <v>1</v>
      </c>
      <c r="EN239" s="168">
        <f t="shared" ca="1" si="705"/>
        <v>1</v>
      </c>
      <c r="EO239" s="168">
        <f t="shared" ca="1" si="705"/>
        <v>0</v>
      </c>
      <c r="EP239" s="168">
        <f t="shared" ca="1" si="705"/>
        <v>0</v>
      </c>
      <c r="EQ239" s="168">
        <f t="shared" ca="1" si="705"/>
        <v>0</v>
      </c>
      <c r="ER239" s="168">
        <f t="shared" ca="1" si="705"/>
        <v>0</v>
      </c>
      <c r="ES239" s="168">
        <f t="shared" ca="1" si="705"/>
        <v>0</v>
      </c>
      <c r="ET239" s="168">
        <f t="shared" ca="1" si="705"/>
        <v>0</v>
      </c>
      <c r="EU239" s="168">
        <f t="shared" ca="1" si="705"/>
        <v>0</v>
      </c>
      <c r="EV239" s="168">
        <f t="shared" ca="1" si="705"/>
        <v>0</v>
      </c>
      <c r="EW239" s="168">
        <f t="shared" ca="1" si="705"/>
        <v>0</v>
      </c>
      <c r="EX239" s="168">
        <f t="shared" ca="1" si="705"/>
        <v>0</v>
      </c>
      <c r="EY239" s="166" cm="1">
        <f t="array" aca="1" ref="EY239" ca="1">INDEX(i.rev,$K239,EY$15)</f>
        <v>0</v>
      </c>
      <c r="EZ239" s="168">
        <f t="shared" ca="1" si="667"/>
        <v>0</v>
      </c>
      <c r="FA239" s="166" cm="1">
        <f t="array" aca="1" ref="FA239" ca="1">INDEX(i.rev,$K239,FA$15)</f>
        <v>1</v>
      </c>
      <c r="FB239" s="168">
        <f t="shared" ca="1" si="696"/>
        <v>0</v>
      </c>
      <c r="FC239" s="168">
        <f t="shared" ca="1" si="696"/>
        <v>0</v>
      </c>
      <c r="FD239" s="168">
        <f t="shared" ca="1" si="696"/>
        <v>0</v>
      </c>
      <c r="FE239" s="168">
        <f t="shared" ca="1" si="696"/>
        <v>0</v>
      </c>
      <c r="FF239" s="168">
        <f t="shared" ca="1" si="696"/>
        <v>0</v>
      </c>
      <c r="FG239" s="168">
        <f t="shared" ca="1" si="696"/>
        <v>0</v>
      </c>
      <c r="FH239" s="168">
        <f t="shared" ca="1" si="696"/>
        <v>0</v>
      </c>
      <c r="FI239" s="10"/>
      <c r="FJ239" s="168" t="str">
        <f t="shared" ca="1" si="696"/>
        <v>-</v>
      </c>
      <c r="FK239" s="168" t="str">
        <f t="shared" ca="1" si="696"/>
        <v>-</v>
      </c>
      <c r="FL239" s="168" t="str">
        <f t="shared" ca="1" si="696"/>
        <v>-</v>
      </c>
      <c r="FM239" s="168" t="str">
        <f t="shared" ca="1" si="696"/>
        <v>-</v>
      </c>
      <c r="FN239" s="168" t="str">
        <f t="shared" ca="1" si="696"/>
        <v>-</v>
      </c>
      <c r="FO239" s="166" t="b">
        <f t="shared" ca="1" si="706"/>
        <v>0</v>
      </c>
      <c r="FP239" s="166" t="b">
        <f t="shared" ca="1" si="706"/>
        <v>0</v>
      </c>
      <c r="FQ239" s="166" t="b">
        <f t="shared" ca="1" si="706"/>
        <v>1</v>
      </c>
      <c r="FR239" s="168">
        <f t="shared" ca="1" si="696"/>
        <v>0</v>
      </c>
      <c r="FS239" s="166">
        <f t="shared" ca="1" si="707"/>
        <v>1</v>
      </c>
      <c r="FT239" s="166">
        <f t="shared" ca="1" si="707"/>
        <v>1</v>
      </c>
      <c r="FU239" s="168" t="str">
        <f t="shared" ca="1" si="696"/>
        <v>-</v>
      </c>
      <c r="FV239" s="168" t="str">
        <f t="shared" ca="1" si="696"/>
        <v>-</v>
      </c>
      <c r="FW239" s="168" t="str">
        <f t="shared" ca="1" si="696"/>
        <v>-</v>
      </c>
      <c r="FX239" s="168" t="str">
        <f t="shared" ca="1" si="696"/>
        <v>-</v>
      </c>
      <c r="FY239" s="168" t="str">
        <f t="shared" ca="1" si="696"/>
        <v>-</v>
      </c>
      <c r="FZ239" s="168" t="str">
        <f t="shared" ca="1" si="696"/>
        <v>-</v>
      </c>
      <c r="GA239" s="168" t="str">
        <f t="shared" ca="1" si="696"/>
        <v>-</v>
      </c>
      <c r="GB239" s="168" t="str">
        <f t="shared" ca="1" si="696"/>
        <v>-</v>
      </c>
      <c r="GC239" s="168" t="str">
        <f t="shared" ca="1" si="696"/>
        <v>-</v>
      </c>
      <c r="GD239" s="168" t="b">
        <f t="shared" ca="1" si="696"/>
        <v>1</v>
      </c>
      <c r="GE239" s="168" t="str">
        <f t="shared" ca="1" si="696"/>
        <v>-</v>
      </c>
      <c r="GF239" s="168" t="str">
        <f t="shared" ca="1" si="696"/>
        <v>-</v>
      </c>
      <c r="GG239" s="168" t="str">
        <f t="shared" ca="1" si="696"/>
        <v>-</v>
      </c>
      <c r="GH239" s="168" t="str">
        <f t="shared" ca="1" si="708"/>
        <v>-</v>
      </c>
      <c r="GI239" s="168" t="str">
        <f t="shared" ca="1" si="708"/>
        <v>-</v>
      </c>
      <c r="GJ239" s="168" t="str">
        <f t="shared" ca="1" si="708"/>
        <v>-</v>
      </c>
      <c r="GK239" s="168" t="str">
        <f t="shared" ca="1" si="708"/>
        <v>-</v>
      </c>
      <c r="GL239" s="168" t="str">
        <f t="shared" ca="1" si="708"/>
        <v>-</v>
      </c>
      <c r="GM239" s="168" t="str">
        <f t="shared" ca="1" si="708"/>
        <v>-</v>
      </c>
      <c r="GN239" s="168" t="str">
        <f t="shared" ca="1" si="708"/>
        <v>-</v>
      </c>
      <c r="GO239" s="168" t="str">
        <f t="shared" ca="1" si="708"/>
        <v>-</v>
      </c>
      <c r="GP239" s="168" t="str">
        <f t="shared" ca="1" si="708"/>
        <v>-</v>
      </c>
      <c r="GQ239" s="168" t="str">
        <f t="shared" ca="1" si="708"/>
        <v>-</v>
      </c>
      <c r="GR239" s="168" t="str">
        <f t="shared" ca="1" si="708"/>
        <v>-</v>
      </c>
      <c r="GS239" s="168">
        <f t="shared" ca="1" si="708"/>
        <v>500</v>
      </c>
      <c r="GT239" s="168">
        <f t="shared" ca="1" si="708"/>
        <v>500</v>
      </c>
      <c r="GU239" s="168" t="str">
        <f t="shared" ca="1" si="708"/>
        <v>-</v>
      </c>
      <c r="GV239" s="168" t="str">
        <f t="shared" ca="1" si="708"/>
        <v>-</v>
      </c>
      <c r="GW239" s="168" t="str">
        <f t="shared" ca="1" si="708"/>
        <v>-</v>
      </c>
      <c r="GX239" s="168" t="str">
        <f t="shared" ca="1" si="709"/>
        <v>-</v>
      </c>
      <c r="GY239" s="168" t="str">
        <f t="shared" ca="1" si="709"/>
        <v>-</v>
      </c>
      <c r="GZ239" s="168" t="str">
        <f t="shared" ca="1" si="700"/>
        <v>-</v>
      </c>
      <c r="HA239" s="168" t="str">
        <f t="shared" ca="1" si="700"/>
        <v>-</v>
      </c>
      <c r="HB239" s="168" t="str">
        <f t="shared" ca="1" si="700"/>
        <v>-</v>
      </c>
      <c r="HC239" s="168" t="str">
        <f t="shared" ca="1" si="700"/>
        <v>-</v>
      </c>
      <c r="HD239" s="168" t="str">
        <f t="shared" ca="1" si="700"/>
        <v>-</v>
      </c>
      <c r="HE239" s="168" t="str">
        <f t="shared" ca="1" si="700"/>
        <v>-</v>
      </c>
      <c r="HF239" s="168" t="str">
        <f t="shared" ca="1" si="700"/>
        <v>-</v>
      </c>
      <c r="HG239" s="168" t="str">
        <f t="shared" ca="1" si="700"/>
        <v>-</v>
      </c>
      <c r="HH239" s="168" t="str">
        <f t="shared" ca="1" si="700"/>
        <v>-</v>
      </c>
      <c r="HI239" s="168" t="str">
        <f t="shared" ca="1" si="700"/>
        <v>-</v>
      </c>
      <c r="HJ239" s="168" t="str">
        <f t="shared" ca="1" si="700"/>
        <v>-</v>
      </c>
      <c r="HK239" s="168" t="str">
        <f t="shared" ca="1" si="700"/>
        <v>-</v>
      </c>
      <c r="HL239" s="168" t="str">
        <f t="shared" ca="1" si="700"/>
        <v>-</v>
      </c>
      <c r="HM239" s="168" t="str">
        <f t="shared" ca="1" si="700"/>
        <v>-</v>
      </c>
      <c r="HN239" s="168" t="str">
        <f t="shared" ca="1" si="700"/>
        <v>-</v>
      </c>
      <c r="HO239" s="168" t="str">
        <f t="shared" ca="1" si="700"/>
        <v>-</v>
      </c>
      <c r="HP239" s="168" t="str">
        <f t="shared" ca="1" si="700"/>
        <v>-</v>
      </c>
      <c r="HQ239" s="168" t="str">
        <f t="shared" ca="1" si="700"/>
        <v>-</v>
      </c>
      <c r="HR239" s="168" t="str">
        <f t="shared" ca="1" si="700"/>
        <v>-</v>
      </c>
      <c r="HS239" s="168" t="str">
        <f t="shared" ca="1" si="700"/>
        <v>-</v>
      </c>
      <c r="HT239" s="168" t="str">
        <f t="shared" ca="1" si="700"/>
        <v>-</v>
      </c>
      <c r="HU239" s="168" t="str">
        <f t="shared" ca="1" si="700"/>
        <v>-</v>
      </c>
      <c r="HV239" s="168" t="str">
        <f t="shared" ca="1" si="700"/>
        <v>-</v>
      </c>
      <c r="HW239" s="168" t="str">
        <f t="shared" ca="1" si="700"/>
        <v>-</v>
      </c>
      <c r="HX239" s="168" t="str">
        <f t="shared" ca="1" si="700"/>
        <v>-</v>
      </c>
      <c r="HY239" s="168" t="str">
        <f t="shared" ca="1" si="700"/>
        <v>-</v>
      </c>
      <c r="HZ239" s="168" t="str">
        <f t="shared" ca="1" si="700"/>
        <v>-</v>
      </c>
      <c r="IA239" s="168" t="str">
        <f t="shared" ca="1" si="700"/>
        <v>-</v>
      </c>
      <c r="IB239" s="168" t="str">
        <f t="shared" ca="1" si="700"/>
        <v>-</v>
      </c>
      <c r="IC239" s="168" t="str">
        <f t="shared" ca="1" si="700"/>
        <v>-</v>
      </c>
      <c r="ID239" s="168" t="str">
        <f t="shared" ca="1" si="700"/>
        <v>-</v>
      </c>
      <c r="IE239" s="168" t="str">
        <f t="shared" ca="1" si="700"/>
        <v>-</v>
      </c>
      <c r="IF239" s="168" t="str">
        <f t="shared" ca="1" si="700"/>
        <v>-</v>
      </c>
      <c r="IG239" s="168" t="str">
        <f t="shared" ca="1" si="700"/>
        <v>-</v>
      </c>
      <c r="IH239" s="168" t="str">
        <f t="shared" ca="1" si="700"/>
        <v>-</v>
      </c>
      <c r="II239" s="168" t="str">
        <f t="shared" ca="1" si="700"/>
        <v>-</v>
      </c>
      <c r="IJ239" s="168" t="str">
        <f t="shared" ca="1" si="700"/>
        <v>-</v>
      </c>
      <c r="IK239" s="168" t="str">
        <f t="shared" ca="1" si="700"/>
        <v>-</v>
      </c>
      <c r="IL239" s="168" t="str">
        <f t="shared" ca="1" si="700"/>
        <v>-</v>
      </c>
      <c r="IM239" s="168" t="str">
        <f t="shared" ca="1" si="700"/>
        <v>-</v>
      </c>
      <c r="IN239" s="168" t="str">
        <f t="shared" ca="1" si="700"/>
        <v>-</v>
      </c>
      <c r="IO239" s="168" t="str">
        <f t="shared" ca="1" si="700"/>
        <v>-</v>
      </c>
      <c r="IP239" s="168" t="str">
        <f t="shared" ca="1" si="709"/>
        <v>-</v>
      </c>
      <c r="IQ239" s="168" t="str">
        <f t="shared" ca="1" si="709"/>
        <v>-</v>
      </c>
      <c r="IR239" s="168" t="str">
        <f t="shared" ca="1" si="709"/>
        <v>-</v>
      </c>
      <c r="IS239" s="168" t="str">
        <f t="shared" ca="1" si="709"/>
        <v>-</v>
      </c>
      <c r="IT239" s="168" t="str">
        <f t="shared" ca="1" si="709"/>
        <v>-</v>
      </c>
      <c r="IU239" s="168" t="str">
        <f t="shared" ca="1" si="709"/>
        <v>-</v>
      </c>
      <c r="IV239" s="168" t="str">
        <f t="shared" ca="1" si="709"/>
        <v>-</v>
      </c>
      <c r="IW239" s="168" t="str">
        <f t="shared" ca="1" si="709"/>
        <v>-</v>
      </c>
      <c r="IX239" s="168" t="str">
        <f t="shared" ca="1" si="709"/>
        <v>-</v>
      </c>
      <c r="IY239" s="168" t="str">
        <f t="shared" ca="1" si="709"/>
        <v>-</v>
      </c>
      <c r="IZ239" s="10"/>
      <c r="JA239" s="166">
        <f t="shared" ca="1" si="675"/>
        <v>4.4999999999999998E-2</v>
      </c>
      <c r="JB239" s="166">
        <f t="shared" ca="1" si="676"/>
        <v>4.4999999999999998E-2</v>
      </c>
      <c r="JC239" s="168">
        <f t="shared" ca="1" si="710"/>
        <v>1</v>
      </c>
      <c r="JD239" s="168">
        <f t="shared" ca="1" si="710"/>
        <v>0</v>
      </c>
      <c r="JE239" s="168">
        <f t="shared" ca="1" si="710"/>
        <v>1</v>
      </c>
      <c r="JF239" s="168">
        <f t="shared" ca="1" si="710"/>
        <v>1</v>
      </c>
      <c r="JG239" s="168">
        <f t="shared" ca="1" si="710"/>
        <v>0</v>
      </c>
      <c r="JH239" s="168">
        <f t="shared" ca="1" si="710"/>
        <v>70</v>
      </c>
      <c r="JI239" s="168">
        <f t="shared" ca="1" si="710"/>
        <v>50</v>
      </c>
      <c r="JJ239" s="168">
        <f t="shared" ca="1" si="710"/>
        <v>70</v>
      </c>
      <c r="JK239" s="168">
        <f t="shared" ca="1" si="710"/>
        <v>50</v>
      </c>
      <c r="JL239" s="166">
        <f t="shared" ca="1" si="678"/>
        <v>1</v>
      </c>
      <c r="JM239" s="166">
        <f t="shared" ca="1" si="679"/>
        <v>1</v>
      </c>
      <c r="JN239" s="166">
        <f t="shared" ca="1" si="680"/>
        <v>1</v>
      </c>
      <c r="JO239" s="166">
        <f t="shared" ca="1" si="681"/>
        <v>1</v>
      </c>
      <c r="JP239" s="166">
        <f t="shared" ca="1" si="681"/>
        <v>1</v>
      </c>
      <c r="JQ239" s="168">
        <f t="shared" ca="1" si="710"/>
        <v>1</v>
      </c>
      <c r="JR239" s="10"/>
      <c r="JS239" s="168">
        <f t="shared" ca="1" si="710"/>
        <v>1</v>
      </c>
      <c r="JT239" s="166">
        <f t="shared" si="682"/>
        <v>1</v>
      </c>
      <c r="JU239" s="168">
        <f t="shared" ca="1" si="677"/>
        <v>1</v>
      </c>
      <c r="JV239" s="168">
        <f t="shared" ca="1" si="710"/>
        <v>1</v>
      </c>
      <c r="JW239" s="168">
        <f t="shared" ca="1" si="710"/>
        <v>1</v>
      </c>
      <c r="JX239" s="168">
        <f t="shared" ca="1" si="677"/>
        <v>1</v>
      </c>
      <c r="JY239" s="168">
        <f t="shared" ca="1" si="710"/>
        <v>1</v>
      </c>
      <c r="JZ239" s="168">
        <f t="shared" ca="1" si="710"/>
        <v>1</v>
      </c>
      <c r="KA239" s="166">
        <f t="shared" si="683"/>
        <v>1</v>
      </c>
      <c r="KB239" s="166">
        <f t="shared" ca="1" si="684"/>
        <v>1</v>
      </c>
      <c r="KC239" s="166">
        <f t="shared" ca="1" si="685"/>
        <v>1</v>
      </c>
      <c r="KD239" s="166" t="str">
        <f t="shared" ca="1" si="686"/>
        <v>-</v>
      </c>
      <c r="KE239" s="168" t="str">
        <f t="shared" ca="1" si="687"/>
        <v>-</v>
      </c>
      <c r="KF239" s="166" t="str">
        <f t="shared" ca="1" si="688"/>
        <v>-</v>
      </c>
      <c r="KG239" s="166" t="str">
        <f t="shared" ca="1" si="689"/>
        <v>-</v>
      </c>
      <c r="KH239" s="166" t="b">
        <f t="shared" ca="1" si="690"/>
        <v>0</v>
      </c>
      <c r="KI239" s="168">
        <f t="shared" ca="1" si="710"/>
        <v>0</v>
      </c>
      <c r="KJ239" s="27">
        <v>0</v>
      </c>
    </row>
    <row r="240" spans="1:296" s="148" customFormat="1" outlineLevel="1">
      <c r="A240" s="126">
        <f t="shared" si="13"/>
        <v>235</v>
      </c>
      <c r="B240" s="126">
        <f t="shared" si="691"/>
        <v>13</v>
      </c>
      <c r="C240" s="148">
        <f t="shared" si="697"/>
        <v>1002</v>
      </c>
      <c r="D240" s="148" t="s">
        <v>884</v>
      </c>
      <c r="E240" s="148" t="b">
        <f t="shared" si="655"/>
        <v>0</v>
      </c>
      <c r="F240" s="148" t="b">
        <v>0</v>
      </c>
      <c r="G240" s="148" t="b">
        <f t="shared" si="692"/>
        <v>0</v>
      </c>
      <c r="H240" s="144">
        <f t="shared" ca="1" si="711"/>
        <v>3</v>
      </c>
      <c r="I240" s="32">
        <v>1</v>
      </c>
      <c r="J240" s="32">
        <v>4</v>
      </c>
      <c r="K240" s="144">
        <f t="shared" ca="1" si="711"/>
        <v>1</v>
      </c>
      <c r="L240" s="144">
        <f t="shared" ca="1" si="711"/>
        <v>1</v>
      </c>
      <c r="M240" s="144">
        <f t="shared" ca="1" si="711"/>
        <v>1</v>
      </c>
      <c r="N240" s="144">
        <f t="shared" ca="1" si="711"/>
        <v>1</v>
      </c>
      <c r="O240" s="144">
        <f t="shared" ca="1" si="711"/>
        <v>1</v>
      </c>
      <c r="P240" s="144">
        <f t="shared" ca="1" si="711"/>
        <v>1</v>
      </c>
      <c r="Q240" s="144">
        <f t="shared" ca="1" si="711"/>
        <v>1</v>
      </c>
      <c r="R240" s="144">
        <f t="shared" ca="1" si="711"/>
        <v>2</v>
      </c>
      <c r="S240" s="144">
        <f t="shared" ca="1" si="711"/>
        <v>1</v>
      </c>
      <c r="T240" s="32">
        <v>3</v>
      </c>
      <c r="U240" s="144">
        <f t="shared" ca="1" si="711"/>
        <v>1</v>
      </c>
      <c r="V240" s="144">
        <f t="shared" ca="1" si="711"/>
        <v>1</v>
      </c>
      <c r="W240" s="144">
        <f t="shared" ca="1" si="711"/>
        <v>1</v>
      </c>
      <c r="X240" s="144">
        <f t="shared" ca="1" si="711"/>
        <v>1</v>
      </c>
      <c r="Y240" s="144">
        <f t="shared" ca="1" si="693"/>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00007 Pasture SE RiskCRRA-low CropgrazeFALSE Pasture1.15 (F33N11)</v>
      </c>
      <c r="AB240" s="10" t="str">
        <f ca="1">IF(COUNTIF(AA$5:AA240,AA240)=1,"-","Dup")</f>
        <v>-</v>
      </c>
      <c r="AC240" s="10"/>
      <c r="AD240" s="168" t="str">
        <f t="shared" ca="1" si="702"/>
        <v>-</v>
      </c>
      <c r="AE240" s="168" t="str">
        <f t="shared" ca="1" si="702"/>
        <v>-</v>
      </c>
      <c r="AF240" s="168" t="str">
        <f t="shared" ca="1" si="702"/>
        <v>-</v>
      </c>
      <c r="AG240" s="168" t="str">
        <f t="shared" ca="1" si="702"/>
        <v>-</v>
      </c>
      <c r="AH240" s="168" t="str">
        <f t="shared" ca="1" si="702"/>
        <v>-</v>
      </c>
      <c r="AI240" s="168" t="b">
        <f t="shared" ca="1" si="702"/>
        <v>1</v>
      </c>
      <c r="AJ240" s="10"/>
      <c r="AK240" s="166" t="b">
        <f t="shared" si="703"/>
        <v>1</v>
      </c>
      <c r="AL240" s="166" t="str">
        <f t="shared" si="703"/>
        <v>-</v>
      </c>
      <c r="AM240" s="166" t="str">
        <f t="shared" si="703"/>
        <v>-</v>
      </c>
      <c r="AN240" s="166" t="str">
        <f t="shared" si="703"/>
        <v>-</v>
      </c>
      <c r="AO240" s="166" t="b">
        <f t="shared" si="703"/>
        <v>0</v>
      </c>
      <c r="AP240" s="166" t="b">
        <f t="shared" si="703"/>
        <v>0</v>
      </c>
      <c r="AQ240" s="166">
        <f t="shared" ca="1" si="658"/>
        <v>0</v>
      </c>
      <c r="AR240" s="166" t="b">
        <f t="shared" si="659"/>
        <v>1</v>
      </c>
      <c r="AS240" s="166" t="b">
        <f t="shared" si="659"/>
        <v>1</v>
      </c>
      <c r="AT240" s="166">
        <f t="shared" si="659"/>
        <v>2</v>
      </c>
      <c r="AU240" s="166" t="str">
        <f t="shared" si="659"/>
        <v>-</v>
      </c>
      <c r="AV240" s="166">
        <f t="shared" si="659"/>
        <v>0.3</v>
      </c>
      <c r="AW240" s="10"/>
      <c r="AX240" s="166" t="b">
        <f t="shared" si="660"/>
        <v>1</v>
      </c>
      <c r="AY240" s="168" t="b">
        <f t="shared" ca="1" si="661"/>
        <v>1</v>
      </c>
      <c r="AZ240" s="168" t="b">
        <f t="shared" ca="1" si="661"/>
        <v>1</v>
      </c>
      <c r="BA240" s="167">
        <f t="shared" ca="1" si="662"/>
        <v>3110</v>
      </c>
      <c r="BB240" s="168" t="str">
        <f t="shared" ca="1" si="698"/>
        <v>-</v>
      </c>
      <c r="BC240" s="168" t="str">
        <f t="shared" ca="1" si="698"/>
        <v>-</v>
      </c>
      <c r="BD240" s="168" t="str">
        <f t="shared" ca="1" si="698"/>
        <v>-</v>
      </c>
      <c r="BE240" s="168" t="str">
        <f t="shared" ca="1" si="698"/>
        <v>-</v>
      </c>
      <c r="BF240" s="168" t="str">
        <f t="shared" ca="1" si="698"/>
        <v>-</v>
      </c>
      <c r="BG240" s="168">
        <f t="shared" ca="1" si="698"/>
        <v>1</v>
      </c>
      <c r="BH240" s="168">
        <f t="shared" ca="1" si="698"/>
        <v>1</v>
      </c>
      <c r="BI240" s="168" t="str">
        <f t="shared" ca="1" si="698"/>
        <v>-</v>
      </c>
      <c r="BJ240" s="168" t="str">
        <f t="shared" ca="1" si="698"/>
        <v>-</v>
      </c>
      <c r="BK240" s="10"/>
      <c r="BL240" s="168" t="str">
        <f t="shared" ca="1" si="698"/>
        <v>-</v>
      </c>
      <c r="BM240" s="168" t="str">
        <f t="shared" ca="1" si="698"/>
        <v>-</v>
      </c>
      <c r="BN240" s="168" t="str">
        <f t="shared" ca="1" si="698"/>
        <v>-</v>
      </c>
      <c r="BO240" s="168" t="str">
        <f t="shared" ca="1" si="698"/>
        <v>-</v>
      </c>
      <c r="BP240" s="168" t="str">
        <f t="shared" ca="1" si="698"/>
        <v>-</v>
      </c>
      <c r="BQ240" s="168" t="str">
        <f t="shared" ca="1" si="698"/>
        <v>-</v>
      </c>
      <c r="BR240" s="168" t="str">
        <f t="shared" ca="1" si="698"/>
        <v>-</v>
      </c>
      <c r="BS240" s="168" t="str">
        <f t="shared" ca="1" si="698"/>
        <v>-</v>
      </c>
      <c r="BT240" s="168" t="str">
        <f t="shared" ca="1" si="698"/>
        <v>-</v>
      </c>
      <c r="BU240" s="168" t="str">
        <f t="shared" ca="1" si="698"/>
        <v>-</v>
      </c>
      <c r="BV240" s="168" t="str">
        <f t="shared" ca="1" si="698"/>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ref="CH240:EB245" ca="1" si="713">OFFSET(CH$5,$B240,0)</f>
        <v>-</v>
      </c>
      <c r="CI240" s="168" t="str">
        <f t="shared" ca="1" si="713"/>
        <v>-</v>
      </c>
      <c r="CJ240" s="168" t="str">
        <f t="shared" ca="1" si="713"/>
        <v>-</v>
      </c>
      <c r="CK240" s="168" t="str">
        <f t="shared" ca="1" si="713"/>
        <v>-</v>
      </c>
      <c r="CL240" s="168" t="str">
        <f t="shared" ca="1" si="713"/>
        <v>-</v>
      </c>
      <c r="CM240" s="168" t="str">
        <f t="shared" ca="1" si="713"/>
        <v>-</v>
      </c>
      <c r="CN240" s="168" t="str">
        <f t="shared" ca="1" si="713"/>
        <v>-</v>
      </c>
      <c r="CO240" s="168" t="str">
        <f t="shared" ca="1" si="713"/>
        <v>-</v>
      </c>
      <c r="CP240" s="168">
        <f t="shared" ca="1" si="713"/>
        <v>1</v>
      </c>
      <c r="CQ240" s="168">
        <f t="shared" ca="1" si="713"/>
        <v>1</v>
      </c>
      <c r="CR240" s="168">
        <f t="shared" ca="1" si="713"/>
        <v>0</v>
      </c>
      <c r="CS240" s="168" t="str">
        <f t="shared" ca="1" si="713"/>
        <v>-</v>
      </c>
      <c r="CT240" s="168" t="str">
        <f t="shared" ca="1" si="713"/>
        <v>-</v>
      </c>
      <c r="CU240" s="168" t="str">
        <f t="shared" ca="1" si="713"/>
        <v>-</v>
      </c>
      <c r="CV240" s="168" t="str">
        <f t="shared" ca="1" si="713"/>
        <v>-</v>
      </c>
      <c r="CW240" s="168" t="str">
        <f t="shared" ca="1" si="713"/>
        <v>-</v>
      </c>
      <c r="CX240" s="168" t="str">
        <f t="shared" ca="1" si="713"/>
        <v>-</v>
      </c>
      <c r="CY240" s="168" t="str">
        <f t="shared" ca="1" si="713"/>
        <v>-</v>
      </c>
      <c r="CZ240" s="168">
        <f t="shared" ca="1" si="713"/>
        <v>0</v>
      </c>
      <c r="DA240" s="168" t="str">
        <f t="shared" ca="1" si="713"/>
        <v>-</v>
      </c>
      <c r="DB240" s="168" t="str">
        <f t="shared" ca="1" si="713"/>
        <v>-</v>
      </c>
      <c r="DC240" s="168" t="str">
        <f t="shared" ca="1" si="713"/>
        <v>-</v>
      </c>
      <c r="DD240" s="168" t="str">
        <f t="shared" ca="1" si="713"/>
        <v>-</v>
      </c>
      <c r="DE240" s="168" t="str">
        <f t="shared" ca="1" si="713"/>
        <v>-</v>
      </c>
      <c r="DF240" s="168">
        <f t="shared" ca="1" si="713"/>
        <v>0</v>
      </c>
      <c r="DG240" s="168">
        <f t="shared" ca="1" si="712"/>
        <v>0</v>
      </c>
      <c r="DH240" s="168">
        <f t="shared" ca="1" si="712"/>
        <v>0</v>
      </c>
      <c r="DI240" s="168">
        <f t="shared" ca="1" si="712"/>
        <v>0</v>
      </c>
      <c r="DJ240" s="168">
        <f t="shared" ca="1" si="712"/>
        <v>0</v>
      </c>
      <c r="DK240" s="168">
        <f t="shared" ca="1" si="712"/>
        <v>0</v>
      </c>
      <c r="DL240" s="168">
        <f t="shared" ca="1" si="712"/>
        <v>0</v>
      </c>
      <c r="DM240" s="168" t="str">
        <f t="shared" ca="1" si="712"/>
        <v>-</v>
      </c>
      <c r="DN240" s="168" t="str">
        <f t="shared" ca="1" si="712"/>
        <v>-</v>
      </c>
      <c r="DO240" s="168" t="str">
        <f t="shared" ca="1" si="712"/>
        <v>-</v>
      </c>
      <c r="DP240" s="168" t="str">
        <f t="shared" ca="1" si="712"/>
        <v>-</v>
      </c>
      <c r="DQ240" s="168" t="str">
        <f t="shared" ca="1" si="712"/>
        <v>-</v>
      </c>
      <c r="DR240" s="168" t="str">
        <f t="shared" ca="1" si="712"/>
        <v>-</v>
      </c>
      <c r="DS240" s="168" t="str">
        <f t="shared" ca="1" si="712"/>
        <v>-</v>
      </c>
      <c r="DT240" s="168" t="str">
        <f t="shared" ca="1" si="712"/>
        <v>-</v>
      </c>
      <c r="DU240" s="168" t="str">
        <f t="shared" ca="1" si="712"/>
        <v>-</v>
      </c>
      <c r="DV240" s="168" t="str">
        <f t="shared" ca="1" si="712"/>
        <v>-</v>
      </c>
      <c r="DW240" s="168" t="str">
        <f t="shared" ca="1" si="712"/>
        <v>-</v>
      </c>
      <c r="DX240" s="10"/>
      <c r="DY240" s="168">
        <f t="shared" ca="1" si="712"/>
        <v>1</v>
      </c>
      <c r="DZ240" s="168" t="str">
        <f t="shared" ca="1" si="712"/>
        <v>-</v>
      </c>
      <c r="EA240" s="168" t="str">
        <f t="shared" ca="1" si="712"/>
        <v>-</v>
      </c>
      <c r="EB240" s="168" t="str">
        <f t="shared" ca="1" si="712"/>
        <v>-</v>
      </c>
      <c r="EC240" s="168" t="str">
        <f t="shared" ca="1" si="704"/>
        <v>-</v>
      </c>
      <c r="ED240" s="168" t="b">
        <f t="shared" ca="1" si="704"/>
        <v>0</v>
      </c>
      <c r="EE240" s="168" t="str">
        <f t="shared" ca="1" si="704"/>
        <v>-</v>
      </c>
      <c r="EF240" s="168">
        <f t="shared" ca="1" si="704"/>
        <v>0</v>
      </c>
      <c r="EG240" s="168" t="str">
        <f t="shared" ca="1" si="704"/>
        <v>-</v>
      </c>
      <c r="EH240" s="166" cm="1">
        <f t="array" aca="1" ref="EH240" ca="1">INDEX(i.rev,$K240,EH$15)</f>
        <v>1</v>
      </c>
      <c r="EI240" s="168">
        <f t="shared" ca="1" si="705"/>
        <v>0</v>
      </c>
      <c r="EJ240" s="168">
        <f t="shared" ca="1" si="705"/>
        <v>1</v>
      </c>
      <c r="EK240" s="168">
        <f t="shared" ca="1" si="705"/>
        <v>0</v>
      </c>
      <c r="EL240" s="168">
        <f t="shared" ca="1" si="705"/>
        <v>1</v>
      </c>
      <c r="EM240" s="168">
        <f t="shared" ca="1" si="705"/>
        <v>1</v>
      </c>
      <c r="EN240" s="168">
        <f t="shared" ca="1" si="705"/>
        <v>1</v>
      </c>
      <c r="EO240" s="168">
        <f t="shared" ca="1" si="705"/>
        <v>0</v>
      </c>
      <c r="EP240" s="168">
        <f t="shared" ca="1" si="705"/>
        <v>0</v>
      </c>
      <c r="EQ240" s="168">
        <f t="shared" ca="1" si="705"/>
        <v>0</v>
      </c>
      <c r="ER240" s="168">
        <f t="shared" ca="1" si="705"/>
        <v>0</v>
      </c>
      <c r="ES240" s="168">
        <f t="shared" ca="1" si="705"/>
        <v>0</v>
      </c>
      <c r="ET240" s="168">
        <f t="shared" ca="1" si="705"/>
        <v>0</v>
      </c>
      <c r="EU240" s="168">
        <f t="shared" ca="1" si="705"/>
        <v>0</v>
      </c>
      <c r="EV240" s="168">
        <f t="shared" ca="1" si="705"/>
        <v>0</v>
      </c>
      <c r="EW240" s="168">
        <f t="shared" ca="1" si="705"/>
        <v>0</v>
      </c>
      <c r="EX240" s="168">
        <f t="shared" ca="1" si="705"/>
        <v>0</v>
      </c>
      <c r="EY240" s="166" cm="1">
        <f t="array" aca="1" ref="EY240" ca="1">INDEX(i.rev,$K240,EY$15)</f>
        <v>0</v>
      </c>
      <c r="EZ240" s="168">
        <f t="shared" ca="1" si="667"/>
        <v>0</v>
      </c>
      <c r="FA240" s="166" cm="1">
        <f t="array" aca="1" ref="FA240" ca="1">INDEX(i.rev,$K240,FA$15)</f>
        <v>1</v>
      </c>
      <c r="FB240" s="168">
        <f t="shared" ca="1" si="696"/>
        <v>0</v>
      </c>
      <c r="FC240" s="168">
        <f t="shared" ca="1" si="696"/>
        <v>0</v>
      </c>
      <c r="FD240" s="168">
        <f t="shared" ca="1" si="696"/>
        <v>0</v>
      </c>
      <c r="FE240" s="168">
        <f t="shared" ca="1" si="696"/>
        <v>0</v>
      </c>
      <c r="FF240" s="168">
        <f t="shared" ca="1" si="696"/>
        <v>0</v>
      </c>
      <c r="FG240" s="168">
        <f t="shared" ca="1" si="696"/>
        <v>0</v>
      </c>
      <c r="FH240" s="168">
        <f t="shared" ca="1" si="696"/>
        <v>0</v>
      </c>
      <c r="FI240" s="10"/>
      <c r="FJ240" s="168" t="str">
        <f t="shared" ca="1" si="696"/>
        <v>-</v>
      </c>
      <c r="FK240" s="168" t="str">
        <f t="shared" ca="1" si="696"/>
        <v>-</v>
      </c>
      <c r="FL240" s="168" t="str">
        <f t="shared" ca="1" si="696"/>
        <v>-</v>
      </c>
      <c r="FM240" s="168" t="str">
        <f t="shared" ca="1" si="696"/>
        <v>-</v>
      </c>
      <c r="FN240" s="168" t="str">
        <f t="shared" ca="1" si="696"/>
        <v>-</v>
      </c>
      <c r="FO240" s="166" t="b">
        <f t="shared" ca="1" si="706"/>
        <v>0</v>
      </c>
      <c r="FP240" s="166" t="b">
        <f t="shared" ca="1" si="706"/>
        <v>0</v>
      </c>
      <c r="FQ240" s="166" t="b">
        <f t="shared" ca="1" si="706"/>
        <v>1</v>
      </c>
      <c r="FR240" s="168">
        <f t="shared" ca="1" si="696"/>
        <v>0</v>
      </c>
      <c r="FS240" s="166">
        <f t="shared" ca="1" si="707"/>
        <v>1</v>
      </c>
      <c r="FT240" s="166">
        <f t="shared" ca="1" si="707"/>
        <v>1</v>
      </c>
      <c r="FU240" s="168" t="str">
        <f t="shared" ca="1" si="696"/>
        <v>-</v>
      </c>
      <c r="FV240" s="168" t="str">
        <f t="shared" ca="1" si="696"/>
        <v>-</v>
      </c>
      <c r="FW240" s="168" t="str">
        <f t="shared" ca="1" si="696"/>
        <v>-</v>
      </c>
      <c r="FX240" s="168" t="str">
        <f t="shared" ca="1" si="696"/>
        <v>-</v>
      </c>
      <c r="FY240" s="168" t="str">
        <f t="shared" ca="1" si="696"/>
        <v>-</v>
      </c>
      <c r="FZ240" s="168" t="str">
        <f t="shared" ca="1" si="696"/>
        <v>-</v>
      </c>
      <c r="GA240" s="168" t="str">
        <f t="shared" ca="1" si="696"/>
        <v>-</v>
      </c>
      <c r="GB240" s="168" t="str">
        <f t="shared" ca="1" si="696"/>
        <v>-</v>
      </c>
      <c r="GC240" s="168" t="str">
        <f t="shared" ca="1" si="696"/>
        <v>-</v>
      </c>
      <c r="GD240" s="168" t="b">
        <f t="shared" ca="1" si="696"/>
        <v>1</v>
      </c>
      <c r="GE240" s="168" t="str">
        <f t="shared" ca="1" si="696"/>
        <v>-</v>
      </c>
      <c r="GF240" s="168" t="str">
        <f t="shared" ca="1" si="696"/>
        <v>-</v>
      </c>
      <c r="GG240" s="168" t="str">
        <f t="shared" ca="1" si="696"/>
        <v>-</v>
      </c>
      <c r="GH240" s="168" t="str">
        <f t="shared" ca="1" si="708"/>
        <v>-</v>
      </c>
      <c r="GI240" s="168" t="str">
        <f t="shared" ca="1" si="708"/>
        <v>-</v>
      </c>
      <c r="GJ240" s="168" t="str">
        <f t="shared" ca="1" si="708"/>
        <v>-</v>
      </c>
      <c r="GK240" s="168" t="str">
        <f t="shared" ca="1" si="708"/>
        <v>-</v>
      </c>
      <c r="GL240" s="168" t="str">
        <f t="shared" ca="1" si="708"/>
        <v>-</v>
      </c>
      <c r="GM240" s="168" t="str">
        <f t="shared" ca="1" si="708"/>
        <v>-</v>
      </c>
      <c r="GN240" s="168" t="str">
        <f t="shared" ca="1" si="708"/>
        <v>-</v>
      </c>
      <c r="GO240" s="168" t="str">
        <f t="shared" ca="1" si="708"/>
        <v>-</v>
      </c>
      <c r="GP240" s="168" t="str">
        <f t="shared" ca="1" si="708"/>
        <v>-</v>
      </c>
      <c r="GQ240" s="168" t="str">
        <f t="shared" ca="1" si="708"/>
        <v>-</v>
      </c>
      <c r="GR240" s="168" t="str">
        <f t="shared" ca="1" si="708"/>
        <v>-</v>
      </c>
      <c r="GS240" s="168">
        <f t="shared" ca="1" si="708"/>
        <v>500</v>
      </c>
      <c r="GT240" s="168">
        <f t="shared" ca="1" si="708"/>
        <v>500</v>
      </c>
      <c r="GU240" s="168" t="str">
        <f t="shared" ca="1" si="708"/>
        <v>-</v>
      </c>
      <c r="GV240" s="168" t="str">
        <f t="shared" ca="1" si="708"/>
        <v>-</v>
      </c>
      <c r="GW240" s="168" t="str">
        <f t="shared" ca="1" si="708"/>
        <v>-</v>
      </c>
      <c r="GX240" s="168" t="str">
        <f t="shared" ca="1" si="709"/>
        <v>-</v>
      </c>
      <c r="GY240" s="168" t="str">
        <f t="shared" ca="1" si="709"/>
        <v>-</v>
      </c>
      <c r="GZ240" s="168" t="str">
        <f t="shared" ca="1" si="700"/>
        <v>-</v>
      </c>
      <c r="HA240" s="168" t="str">
        <f t="shared" ca="1" si="700"/>
        <v>-</v>
      </c>
      <c r="HB240" s="168" t="str">
        <f t="shared" ca="1" si="700"/>
        <v>-</v>
      </c>
      <c r="HC240" s="168" t="str">
        <f t="shared" ca="1" si="700"/>
        <v>-</v>
      </c>
      <c r="HD240" s="168" t="str">
        <f t="shared" ca="1" si="700"/>
        <v>-</v>
      </c>
      <c r="HE240" s="168" t="str">
        <f t="shared" ca="1" si="700"/>
        <v>-</v>
      </c>
      <c r="HF240" s="168" t="str">
        <f t="shared" ca="1" si="700"/>
        <v>-</v>
      </c>
      <c r="HG240" s="168" t="str">
        <f t="shared" ca="1" si="700"/>
        <v>-</v>
      </c>
      <c r="HH240" s="168" t="str">
        <f t="shared" ca="1" si="700"/>
        <v>-</v>
      </c>
      <c r="HI240" s="168" t="str">
        <f t="shared" ca="1" si="700"/>
        <v>-</v>
      </c>
      <c r="HJ240" s="168" t="str">
        <f t="shared" ca="1" si="700"/>
        <v>-</v>
      </c>
      <c r="HK240" s="168" t="str">
        <f t="shared" ca="1" si="700"/>
        <v>-</v>
      </c>
      <c r="HL240" s="168" t="str">
        <f t="shared" ca="1" si="700"/>
        <v>-</v>
      </c>
      <c r="HM240" s="168" t="str">
        <f t="shared" ca="1" si="700"/>
        <v>-</v>
      </c>
      <c r="HN240" s="168" t="str">
        <f t="shared" ca="1" si="700"/>
        <v>-</v>
      </c>
      <c r="HO240" s="168" t="str">
        <f t="shared" ca="1" si="700"/>
        <v>-</v>
      </c>
      <c r="HP240" s="168" t="str">
        <f t="shared" ca="1" si="700"/>
        <v>-</v>
      </c>
      <c r="HQ240" s="168" t="str">
        <f t="shared" ca="1" si="700"/>
        <v>-</v>
      </c>
      <c r="HR240" s="168" t="str">
        <f t="shared" ca="1" si="700"/>
        <v>-</v>
      </c>
      <c r="HS240" s="168" t="str">
        <f t="shared" ca="1" si="700"/>
        <v>-</v>
      </c>
      <c r="HT240" s="168" t="str">
        <f t="shared" ca="1" si="700"/>
        <v>-</v>
      </c>
      <c r="HU240" s="168" t="str">
        <f t="shared" ca="1" si="700"/>
        <v>-</v>
      </c>
      <c r="HV240" s="168" t="str">
        <f t="shared" ca="1" si="700"/>
        <v>-</v>
      </c>
      <c r="HW240" s="168" t="str">
        <f t="shared" ca="1" si="700"/>
        <v>-</v>
      </c>
      <c r="HX240" s="168" t="str">
        <f t="shared" ca="1" si="700"/>
        <v>-</v>
      </c>
      <c r="HY240" s="168" t="str">
        <f t="shared" ca="1" si="700"/>
        <v>-</v>
      </c>
      <c r="HZ240" s="168" t="str">
        <f t="shared" ca="1" si="700"/>
        <v>-</v>
      </c>
      <c r="IA240" s="168" t="str">
        <f t="shared" ca="1" si="700"/>
        <v>-</v>
      </c>
      <c r="IB240" s="168" t="str">
        <f t="shared" ca="1" si="700"/>
        <v>-</v>
      </c>
      <c r="IC240" s="168" t="str">
        <f t="shared" ca="1" si="700"/>
        <v>-</v>
      </c>
      <c r="ID240" s="168" t="str">
        <f t="shared" ca="1" si="700"/>
        <v>-</v>
      </c>
      <c r="IE240" s="168" t="str">
        <f t="shared" ca="1" si="700"/>
        <v>-</v>
      </c>
      <c r="IF240" s="168" t="str">
        <f t="shared" ca="1" si="700"/>
        <v>-</v>
      </c>
      <c r="IG240" s="168" t="str">
        <f t="shared" ca="1" si="700"/>
        <v>-</v>
      </c>
      <c r="IH240" s="168" t="str">
        <f t="shared" ca="1" si="700"/>
        <v>-</v>
      </c>
      <c r="II240" s="168" t="str">
        <f t="shared" ca="1" si="700"/>
        <v>-</v>
      </c>
      <c r="IJ240" s="168" t="str">
        <f t="shared" ca="1" si="700"/>
        <v>-</v>
      </c>
      <c r="IK240" s="168" t="str">
        <f t="shared" ca="1" si="700"/>
        <v>-</v>
      </c>
      <c r="IL240" s="168" t="str">
        <f t="shared" ca="1" si="700"/>
        <v>-</v>
      </c>
      <c r="IM240" s="168" t="str">
        <f t="shared" ca="1" si="700"/>
        <v>-</v>
      </c>
      <c r="IN240" s="168" t="str">
        <f t="shared" ca="1" si="700"/>
        <v>-</v>
      </c>
      <c r="IO240" s="168" t="str">
        <f t="shared" ca="1" si="700"/>
        <v>-</v>
      </c>
      <c r="IP240" s="168" t="str">
        <f t="shared" ca="1" si="709"/>
        <v>-</v>
      </c>
      <c r="IQ240" s="168" t="str">
        <f t="shared" ca="1" si="709"/>
        <v>-</v>
      </c>
      <c r="IR240" s="168" t="str">
        <f t="shared" ca="1" si="709"/>
        <v>-</v>
      </c>
      <c r="IS240" s="168" t="str">
        <f t="shared" ca="1" si="709"/>
        <v>-</v>
      </c>
      <c r="IT240" s="168" t="str">
        <f t="shared" ca="1" si="709"/>
        <v>-</v>
      </c>
      <c r="IU240" s="168" t="str">
        <f t="shared" ca="1" si="709"/>
        <v>-</v>
      </c>
      <c r="IV240" s="168" t="str">
        <f t="shared" ca="1" si="709"/>
        <v>-</v>
      </c>
      <c r="IW240" s="168" t="str">
        <f t="shared" ca="1" si="709"/>
        <v>-</v>
      </c>
      <c r="IX240" s="168" t="str">
        <f t="shared" ca="1" si="709"/>
        <v>-</v>
      </c>
      <c r="IY240" s="168" t="str">
        <f t="shared" ca="1" si="709"/>
        <v>-</v>
      </c>
      <c r="IZ240" s="10"/>
      <c r="JA240" s="166">
        <f t="shared" ca="1" si="675"/>
        <v>4.4999999999999998E-2</v>
      </c>
      <c r="JB240" s="166">
        <f t="shared" ca="1" si="676"/>
        <v>4.4999999999999998E-2</v>
      </c>
      <c r="JC240" s="168">
        <f t="shared" ca="1" si="710"/>
        <v>1</v>
      </c>
      <c r="JD240" s="168">
        <f t="shared" ca="1" si="710"/>
        <v>0</v>
      </c>
      <c r="JE240" s="168">
        <f t="shared" ca="1" si="710"/>
        <v>1</v>
      </c>
      <c r="JF240" s="168">
        <f t="shared" ca="1" si="710"/>
        <v>1</v>
      </c>
      <c r="JG240" s="168">
        <f t="shared" ca="1" si="710"/>
        <v>0</v>
      </c>
      <c r="JH240" s="168">
        <f t="shared" ca="1" si="710"/>
        <v>70</v>
      </c>
      <c r="JI240" s="168">
        <f t="shared" ca="1" si="710"/>
        <v>50</v>
      </c>
      <c r="JJ240" s="168">
        <f t="shared" ca="1" si="710"/>
        <v>70</v>
      </c>
      <c r="JK240" s="168">
        <f t="shared" ca="1" si="710"/>
        <v>50</v>
      </c>
      <c r="JL240" s="166">
        <f t="shared" ca="1" si="678"/>
        <v>1</v>
      </c>
      <c r="JM240" s="166">
        <f t="shared" ca="1" si="679"/>
        <v>1</v>
      </c>
      <c r="JN240" s="166">
        <f t="shared" ca="1" si="680"/>
        <v>1</v>
      </c>
      <c r="JO240" s="166">
        <f t="shared" ca="1" si="681"/>
        <v>1</v>
      </c>
      <c r="JP240" s="166">
        <f t="shared" ca="1" si="681"/>
        <v>1</v>
      </c>
      <c r="JQ240" s="168">
        <f t="shared" ca="1" si="710"/>
        <v>1</v>
      </c>
      <c r="JR240" s="10"/>
      <c r="JS240" s="168">
        <f t="shared" ca="1" si="710"/>
        <v>1</v>
      </c>
      <c r="JT240" s="166">
        <f t="shared" si="682"/>
        <v>1.1499999999999999</v>
      </c>
      <c r="JU240" s="168">
        <f t="shared" ca="1" si="677"/>
        <v>1</v>
      </c>
      <c r="JV240" s="168">
        <f t="shared" ca="1" si="710"/>
        <v>1</v>
      </c>
      <c r="JW240" s="168">
        <f t="shared" ca="1" si="710"/>
        <v>1</v>
      </c>
      <c r="JX240" s="168">
        <f t="shared" ca="1" si="677"/>
        <v>1</v>
      </c>
      <c r="JY240" s="168">
        <f t="shared" ca="1" si="710"/>
        <v>1</v>
      </c>
      <c r="JZ240" s="168">
        <f t="shared" ca="1" si="710"/>
        <v>1</v>
      </c>
      <c r="KA240" s="166">
        <f t="shared" si="683"/>
        <v>1.1499999999999999</v>
      </c>
      <c r="KB240" s="166">
        <f t="shared" ca="1" si="684"/>
        <v>1</v>
      </c>
      <c r="KC240" s="166">
        <f t="shared" ca="1" si="685"/>
        <v>1</v>
      </c>
      <c r="KD240" s="166" t="str">
        <f t="shared" ca="1" si="686"/>
        <v>-</v>
      </c>
      <c r="KE240" s="168" t="str">
        <f t="shared" ca="1" si="687"/>
        <v>-</v>
      </c>
      <c r="KF240" s="166" t="str">
        <f t="shared" ca="1" si="688"/>
        <v>-</v>
      </c>
      <c r="KG240" s="166" t="str">
        <f t="shared" ca="1" si="689"/>
        <v>-</v>
      </c>
      <c r="KH240" s="166" t="b">
        <f t="shared" ca="1" si="690"/>
        <v>0</v>
      </c>
      <c r="KI240" s="168">
        <f t="shared" ca="1" si="710"/>
        <v>0</v>
      </c>
      <c r="KJ240" s="27">
        <v>0</v>
      </c>
    </row>
    <row r="241" spans="1:296" s="148" customFormat="1" outlineLevel="1">
      <c r="A241" s="126">
        <f t="shared" si="13"/>
        <v>236</v>
      </c>
      <c r="B241" s="126">
        <f t="shared" si="691"/>
        <v>13</v>
      </c>
      <c r="C241" s="148">
        <f t="shared" si="697"/>
        <v>1002</v>
      </c>
      <c r="D241" s="148" t="s">
        <v>884</v>
      </c>
      <c r="E241" s="148" t="b">
        <f t="shared" si="655"/>
        <v>0</v>
      </c>
      <c r="F241" s="148" t="b">
        <v>0</v>
      </c>
      <c r="G241" s="148" t="b">
        <f t="shared" si="692"/>
        <v>0</v>
      </c>
      <c r="H241" s="144">
        <f t="shared" ca="1" si="711"/>
        <v>3</v>
      </c>
      <c r="I241" s="32">
        <v>1</v>
      </c>
      <c r="J241" s="32">
        <v>5</v>
      </c>
      <c r="K241" s="144">
        <f t="shared" ca="1" si="711"/>
        <v>1</v>
      </c>
      <c r="L241" s="144">
        <f t="shared" ca="1" si="711"/>
        <v>1</v>
      </c>
      <c r="M241" s="144">
        <f t="shared" ca="1" si="711"/>
        <v>1</v>
      </c>
      <c r="N241" s="144">
        <f t="shared" ca="1" si="711"/>
        <v>1</v>
      </c>
      <c r="O241" s="144">
        <f t="shared" ca="1" si="711"/>
        <v>1</v>
      </c>
      <c r="P241" s="144">
        <f t="shared" ca="1" si="711"/>
        <v>1</v>
      </c>
      <c r="Q241" s="144">
        <f t="shared" ca="1" si="711"/>
        <v>1</v>
      </c>
      <c r="R241" s="144">
        <f t="shared" ca="1" si="711"/>
        <v>2</v>
      </c>
      <c r="S241" s="144">
        <f t="shared" ca="1" si="711"/>
        <v>1</v>
      </c>
      <c r="T241" s="32">
        <v>1</v>
      </c>
      <c r="U241" s="144">
        <f t="shared" ca="1" si="711"/>
        <v>1</v>
      </c>
      <c r="V241" s="144">
        <f t="shared" ca="1" si="711"/>
        <v>1</v>
      </c>
      <c r="W241" s="144">
        <f t="shared" ca="1" si="711"/>
        <v>1</v>
      </c>
      <c r="X241" s="144">
        <f t="shared" ca="1" si="711"/>
        <v>1</v>
      </c>
      <c r="Y241" s="144">
        <f t="shared" ca="1" si="693"/>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00008 Pasture SE RiskCRRA-high CropgrazeFALSE (F33N11)</v>
      </c>
      <c r="AB241" s="10" t="str">
        <f ca="1">IF(COUNTIF(AA$5:AA241,AA241)=1,"-","Dup")</f>
        <v>-</v>
      </c>
      <c r="AC241" s="10"/>
      <c r="AD241" s="168" t="str">
        <f t="shared" ca="1" si="702"/>
        <v>-</v>
      </c>
      <c r="AE241" s="168" t="str">
        <f t="shared" ca="1" si="702"/>
        <v>-</v>
      </c>
      <c r="AF241" s="168" t="str">
        <f t="shared" ca="1" si="702"/>
        <v>-</v>
      </c>
      <c r="AG241" s="168" t="str">
        <f t="shared" ca="1" si="702"/>
        <v>-</v>
      </c>
      <c r="AH241" s="168" t="str">
        <f t="shared" ca="1" si="702"/>
        <v>-</v>
      </c>
      <c r="AI241" s="168" t="b">
        <f t="shared" ca="1" si="702"/>
        <v>1</v>
      </c>
      <c r="AJ241" s="10"/>
      <c r="AK241" s="166" t="b">
        <f t="shared" si="703"/>
        <v>1</v>
      </c>
      <c r="AL241" s="166" t="str">
        <f t="shared" si="703"/>
        <v>-</v>
      </c>
      <c r="AM241" s="166" t="str">
        <f t="shared" si="703"/>
        <v>-</v>
      </c>
      <c r="AN241" s="166" t="str">
        <f t="shared" si="703"/>
        <v>-</v>
      </c>
      <c r="AO241" s="166" t="b">
        <f t="shared" si="703"/>
        <v>0</v>
      </c>
      <c r="AP241" s="166" t="b">
        <f t="shared" si="703"/>
        <v>0</v>
      </c>
      <c r="AQ241" s="166">
        <f t="shared" ca="1" si="658"/>
        <v>0</v>
      </c>
      <c r="AR241" s="166" t="b">
        <f t="shared" si="659"/>
        <v>1</v>
      </c>
      <c r="AS241" s="166" t="b">
        <f t="shared" si="659"/>
        <v>1</v>
      </c>
      <c r="AT241" s="166">
        <f t="shared" si="659"/>
        <v>2</v>
      </c>
      <c r="AU241" s="166" t="str">
        <f t="shared" si="659"/>
        <v>-</v>
      </c>
      <c r="AV241" s="166">
        <f t="shared" si="659"/>
        <v>0.7</v>
      </c>
      <c r="AW241" s="10"/>
      <c r="AX241" s="166" t="b">
        <f t="shared" si="660"/>
        <v>1</v>
      </c>
      <c r="AY241" s="168" t="b">
        <f t="shared" ca="1" si="661"/>
        <v>1</v>
      </c>
      <c r="AZ241" s="168" t="b">
        <f t="shared" ca="1" si="661"/>
        <v>1</v>
      </c>
      <c r="BA241" s="167">
        <f t="shared" ca="1" si="662"/>
        <v>3110</v>
      </c>
      <c r="BB241" s="168" t="str">
        <f t="shared" ca="1" si="698"/>
        <v>-</v>
      </c>
      <c r="BC241" s="168" t="str">
        <f t="shared" ca="1" si="698"/>
        <v>-</v>
      </c>
      <c r="BD241" s="168" t="str">
        <f t="shared" ca="1" si="698"/>
        <v>-</v>
      </c>
      <c r="BE241" s="168" t="str">
        <f t="shared" ca="1" si="698"/>
        <v>-</v>
      </c>
      <c r="BF241" s="168" t="str">
        <f t="shared" ca="1" si="698"/>
        <v>-</v>
      </c>
      <c r="BG241" s="168">
        <f t="shared" ca="1" si="698"/>
        <v>1</v>
      </c>
      <c r="BH241" s="168">
        <f t="shared" ca="1" si="698"/>
        <v>1</v>
      </c>
      <c r="BI241" s="168" t="str">
        <f t="shared" ca="1" si="698"/>
        <v>-</v>
      </c>
      <c r="BJ241" s="168" t="str">
        <f t="shared" ca="1" si="698"/>
        <v>-</v>
      </c>
      <c r="BK241" s="10"/>
      <c r="BL241" s="168" t="str">
        <f t="shared" ca="1" si="698"/>
        <v>-</v>
      </c>
      <c r="BM241" s="168" t="str">
        <f t="shared" ca="1" si="698"/>
        <v>-</v>
      </c>
      <c r="BN241" s="168" t="str">
        <f t="shared" ca="1" si="698"/>
        <v>-</v>
      </c>
      <c r="BO241" s="168" t="str">
        <f t="shared" ca="1" si="698"/>
        <v>-</v>
      </c>
      <c r="BP241" s="168" t="str">
        <f t="shared" ca="1" si="698"/>
        <v>-</v>
      </c>
      <c r="BQ241" s="168" t="str">
        <f t="shared" ca="1" si="698"/>
        <v>-</v>
      </c>
      <c r="BR241" s="168" t="str">
        <f t="shared" ca="1" si="698"/>
        <v>-</v>
      </c>
      <c r="BS241" s="168" t="str">
        <f t="shared" ca="1" si="698"/>
        <v>-</v>
      </c>
      <c r="BT241" s="168" t="str">
        <f t="shared" ca="1" si="698"/>
        <v>-</v>
      </c>
      <c r="BU241" s="168" t="str">
        <f t="shared" ca="1" si="698"/>
        <v>-</v>
      </c>
      <c r="BV241" s="168" t="str">
        <f t="shared" ca="1" si="698"/>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13"/>
        <v>-</v>
      </c>
      <c r="CI241" s="168" t="str">
        <f t="shared" ca="1" si="713"/>
        <v>-</v>
      </c>
      <c r="CJ241" s="168" t="str">
        <f t="shared" ca="1" si="713"/>
        <v>-</v>
      </c>
      <c r="CK241" s="168" t="str">
        <f t="shared" ca="1" si="713"/>
        <v>-</v>
      </c>
      <c r="CL241" s="168" t="str">
        <f t="shared" ca="1" si="713"/>
        <v>-</v>
      </c>
      <c r="CM241" s="168" t="str">
        <f t="shared" ca="1" si="713"/>
        <v>-</v>
      </c>
      <c r="CN241" s="168" t="str">
        <f t="shared" ca="1" si="713"/>
        <v>-</v>
      </c>
      <c r="CO241" s="168" t="str">
        <f t="shared" ca="1" si="713"/>
        <v>-</v>
      </c>
      <c r="CP241" s="168">
        <f t="shared" ca="1" si="713"/>
        <v>1</v>
      </c>
      <c r="CQ241" s="168">
        <f t="shared" ca="1" si="713"/>
        <v>1</v>
      </c>
      <c r="CR241" s="168">
        <f t="shared" ca="1" si="713"/>
        <v>0</v>
      </c>
      <c r="CS241" s="168" t="str">
        <f t="shared" ca="1" si="713"/>
        <v>-</v>
      </c>
      <c r="CT241" s="168" t="str">
        <f t="shared" ca="1" si="713"/>
        <v>-</v>
      </c>
      <c r="CU241" s="168" t="str">
        <f t="shared" ca="1" si="713"/>
        <v>-</v>
      </c>
      <c r="CV241" s="168" t="str">
        <f t="shared" ca="1" si="713"/>
        <v>-</v>
      </c>
      <c r="CW241" s="168" t="str">
        <f t="shared" ca="1" si="713"/>
        <v>-</v>
      </c>
      <c r="CX241" s="168" t="str">
        <f t="shared" ca="1" si="713"/>
        <v>-</v>
      </c>
      <c r="CY241" s="168" t="str">
        <f t="shared" ca="1" si="713"/>
        <v>-</v>
      </c>
      <c r="CZ241" s="168">
        <f t="shared" ca="1" si="713"/>
        <v>0</v>
      </c>
      <c r="DA241" s="168" t="str">
        <f t="shared" ca="1" si="713"/>
        <v>-</v>
      </c>
      <c r="DB241" s="168" t="str">
        <f t="shared" ca="1" si="713"/>
        <v>-</v>
      </c>
      <c r="DC241" s="168" t="str">
        <f t="shared" ca="1" si="713"/>
        <v>-</v>
      </c>
      <c r="DD241" s="168" t="str">
        <f t="shared" ca="1" si="713"/>
        <v>-</v>
      </c>
      <c r="DE241" s="168" t="str">
        <f t="shared" ca="1" si="713"/>
        <v>-</v>
      </c>
      <c r="DF241" s="168">
        <f t="shared" ca="1" si="713"/>
        <v>0</v>
      </c>
      <c r="DG241" s="168">
        <f t="shared" ca="1" si="713"/>
        <v>0</v>
      </c>
      <c r="DH241" s="168">
        <f t="shared" ca="1" si="713"/>
        <v>0</v>
      </c>
      <c r="DI241" s="168">
        <f t="shared" ca="1" si="713"/>
        <v>0</v>
      </c>
      <c r="DJ241" s="168">
        <f t="shared" ca="1" si="713"/>
        <v>0</v>
      </c>
      <c r="DK241" s="168">
        <f t="shared" ca="1" si="713"/>
        <v>0</v>
      </c>
      <c r="DL241" s="168">
        <f t="shared" ca="1" si="713"/>
        <v>0</v>
      </c>
      <c r="DM241" s="168" t="str">
        <f t="shared" ca="1" si="713"/>
        <v>-</v>
      </c>
      <c r="DN241" s="168" t="str">
        <f t="shared" ca="1" si="713"/>
        <v>-</v>
      </c>
      <c r="DO241" s="168" t="str">
        <f t="shared" ca="1" si="713"/>
        <v>-</v>
      </c>
      <c r="DP241" s="168" t="str">
        <f t="shared" ca="1" si="713"/>
        <v>-</v>
      </c>
      <c r="DQ241" s="168" t="str">
        <f t="shared" ca="1" si="713"/>
        <v>-</v>
      </c>
      <c r="DR241" s="168" t="str">
        <f t="shared" ca="1" si="713"/>
        <v>-</v>
      </c>
      <c r="DS241" s="168" t="str">
        <f t="shared" ca="1" si="713"/>
        <v>-</v>
      </c>
      <c r="DT241" s="168" t="str">
        <f t="shared" ca="1" si="713"/>
        <v>-</v>
      </c>
      <c r="DU241" s="168" t="str">
        <f t="shared" ca="1" si="713"/>
        <v>-</v>
      </c>
      <c r="DV241" s="168" t="str">
        <f t="shared" ca="1" si="713"/>
        <v>-</v>
      </c>
      <c r="DW241" s="168" t="str">
        <f t="shared" ca="1" si="713"/>
        <v>-</v>
      </c>
      <c r="DX241" s="10"/>
      <c r="DY241" s="168">
        <f t="shared" ca="1" si="713"/>
        <v>1</v>
      </c>
      <c r="DZ241" s="168" t="str">
        <f t="shared" ca="1" si="713"/>
        <v>-</v>
      </c>
      <c r="EA241" s="168" t="str">
        <f t="shared" ca="1" si="713"/>
        <v>-</v>
      </c>
      <c r="EB241" s="168" t="str">
        <f t="shared" ca="1" si="713"/>
        <v>-</v>
      </c>
      <c r="EC241" s="168" t="str">
        <f t="shared" ca="1" si="704"/>
        <v>-</v>
      </c>
      <c r="ED241" s="168" t="b">
        <f t="shared" ca="1" si="704"/>
        <v>0</v>
      </c>
      <c r="EE241" s="168" t="str">
        <f t="shared" ca="1" si="704"/>
        <v>-</v>
      </c>
      <c r="EF241" s="168">
        <f t="shared" ca="1" si="704"/>
        <v>0</v>
      </c>
      <c r="EG241" s="168" t="str">
        <f t="shared" ca="1" si="704"/>
        <v>-</v>
      </c>
      <c r="EH241" s="166" cm="1">
        <f t="array" aca="1" ref="EH241" ca="1">INDEX(i.rev,$K241,EH$15)</f>
        <v>1</v>
      </c>
      <c r="EI241" s="168">
        <f t="shared" ca="1" si="705"/>
        <v>0</v>
      </c>
      <c r="EJ241" s="168">
        <f t="shared" ca="1" si="705"/>
        <v>1</v>
      </c>
      <c r="EK241" s="168">
        <f t="shared" ca="1" si="705"/>
        <v>0</v>
      </c>
      <c r="EL241" s="168">
        <f t="shared" ca="1" si="705"/>
        <v>1</v>
      </c>
      <c r="EM241" s="168">
        <f t="shared" ca="1" si="705"/>
        <v>1</v>
      </c>
      <c r="EN241" s="168">
        <f t="shared" ca="1" si="705"/>
        <v>1</v>
      </c>
      <c r="EO241" s="168">
        <f t="shared" ca="1" si="705"/>
        <v>0</v>
      </c>
      <c r="EP241" s="168">
        <f t="shared" ca="1" si="705"/>
        <v>0</v>
      </c>
      <c r="EQ241" s="168">
        <f t="shared" ca="1" si="705"/>
        <v>0</v>
      </c>
      <c r="ER241" s="168">
        <f t="shared" ca="1" si="705"/>
        <v>0</v>
      </c>
      <c r="ES241" s="168">
        <f t="shared" ca="1" si="705"/>
        <v>0</v>
      </c>
      <c r="ET241" s="168">
        <f t="shared" ca="1" si="705"/>
        <v>0</v>
      </c>
      <c r="EU241" s="168">
        <f t="shared" ca="1" si="705"/>
        <v>0</v>
      </c>
      <c r="EV241" s="168">
        <f t="shared" ca="1" si="705"/>
        <v>0</v>
      </c>
      <c r="EW241" s="168">
        <f t="shared" ca="1" si="705"/>
        <v>0</v>
      </c>
      <c r="EX241" s="168">
        <f t="shared" ca="1" si="705"/>
        <v>0</v>
      </c>
      <c r="EY241" s="166" cm="1">
        <f t="array" aca="1" ref="EY241" ca="1">INDEX(i.rev,$K241,EY$15)</f>
        <v>0</v>
      </c>
      <c r="EZ241" s="168">
        <f t="shared" ca="1" si="667"/>
        <v>0</v>
      </c>
      <c r="FA241" s="166" cm="1">
        <f t="array" aca="1" ref="FA241" ca="1">INDEX(i.rev,$K241,FA$15)</f>
        <v>1</v>
      </c>
      <c r="FB241" s="168">
        <f t="shared" ca="1" si="696"/>
        <v>0</v>
      </c>
      <c r="FC241" s="168">
        <f t="shared" ca="1" si="696"/>
        <v>0</v>
      </c>
      <c r="FD241" s="168">
        <f t="shared" ca="1" si="696"/>
        <v>0</v>
      </c>
      <c r="FE241" s="168">
        <f t="shared" ca="1" si="696"/>
        <v>0</v>
      </c>
      <c r="FF241" s="168">
        <f t="shared" ca="1" si="696"/>
        <v>0</v>
      </c>
      <c r="FG241" s="168">
        <f t="shared" ca="1" si="696"/>
        <v>0</v>
      </c>
      <c r="FH241" s="168">
        <f t="shared" ca="1" si="696"/>
        <v>0</v>
      </c>
      <c r="FI241" s="10"/>
      <c r="FJ241" s="168" t="str">
        <f t="shared" ca="1" si="696"/>
        <v>-</v>
      </c>
      <c r="FK241" s="168" t="str">
        <f t="shared" ca="1" si="696"/>
        <v>-</v>
      </c>
      <c r="FL241" s="168" t="str">
        <f t="shared" ca="1" si="696"/>
        <v>-</v>
      </c>
      <c r="FM241" s="168" t="str">
        <f t="shared" ca="1" si="696"/>
        <v>-</v>
      </c>
      <c r="FN241" s="168" t="str">
        <f t="shared" ca="1" si="696"/>
        <v>-</v>
      </c>
      <c r="FO241" s="166" t="b">
        <f t="shared" ca="1" si="706"/>
        <v>0</v>
      </c>
      <c r="FP241" s="166" t="b">
        <f t="shared" ca="1" si="706"/>
        <v>0</v>
      </c>
      <c r="FQ241" s="166" t="b">
        <f t="shared" ca="1" si="706"/>
        <v>1</v>
      </c>
      <c r="FR241" s="168">
        <f t="shared" ca="1" si="696"/>
        <v>0</v>
      </c>
      <c r="FS241" s="166">
        <f t="shared" ca="1" si="707"/>
        <v>1</v>
      </c>
      <c r="FT241" s="166">
        <f t="shared" ca="1" si="707"/>
        <v>1</v>
      </c>
      <c r="FU241" s="168" t="str">
        <f t="shared" ca="1" si="696"/>
        <v>-</v>
      </c>
      <c r="FV241" s="168" t="str">
        <f t="shared" ca="1" si="696"/>
        <v>-</v>
      </c>
      <c r="FW241" s="168" t="str">
        <f t="shared" ca="1" si="696"/>
        <v>-</v>
      </c>
      <c r="FX241" s="168" t="str">
        <f t="shared" ca="1" si="696"/>
        <v>-</v>
      </c>
      <c r="FY241" s="168" t="str">
        <f t="shared" ca="1" si="696"/>
        <v>-</v>
      </c>
      <c r="FZ241" s="168" t="str">
        <f t="shared" ca="1" si="696"/>
        <v>-</v>
      </c>
      <c r="GA241" s="168" t="str">
        <f t="shared" ca="1" si="696"/>
        <v>-</v>
      </c>
      <c r="GB241" s="168" t="str">
        <f t="shared" ca="1" si="696"/>
        <v>-</v>
      </c>
      <c r="GC241" s="168" t="str">
        <f t="shared" ca="1" si="696"/>
        <v>-</v>
      </c>
      <c r="GD241" s="168" t="b">
        <f t="shared" ca="1" si="696"/>
        <v>1</v>
      </c>
      <c r="GE241" s="168" t="str">
        <f t="shared" ca="1" si="696"/>
        <v>-</v>
      </c>
      <c r="GF241" s="168" t="str">
        <f t="shared" ca="1" si="696"/>
        <v>-</v>
      </c>
      <c r="GG241" s="168" t="str">
        <f t="shared" ca="1" si="696"/>
        <v>-</v>
      </c>
      <c r="GH241" s="168" t="str">
        <f t="shared" ca="1" si="708"/>
        <v>-</v>
      </c>
      <c r="GI241" s="168" t="str">
        <f t="shared" ca="1" si="708"/>
        <v>-</v>
      </c>
      <c r="GJ241" s="168" t="str">
        <f t="shared" ca="1" si="708"/>
        <v>-</v>
      </c>
      <c r="GK241" s="168" t="str">
        <f t="shared" ca="1" si="708"/>
        <v>-</v>
      </c>
      <c r="GL241" s="168" t="str">
        <f t="shared" ca="1" si="708"/>
        <v>-</v>
      </c>
      <c r="GM241" s="168" t="str">
        <f t="shared" ca="1" si="708"/>
        <v>-</v>
      </c>
      <c r="GN241" s="168" t="str">
        <f t="shared" ca="1" si="708"/>
        <v>-</v>
      </c>
      <c r="GO241" s="168" t="str">
        <f t="shared" ca="1" si="708"/>
        <v>-</v>
      </c>
      <c r="GP241" s="168" t="str">
        <f t="shared" ca="1" si="708"/>
        <v>-</v>
      </c>
      <c r="GQ241" s="168" t="str">
        <f t="shared" ca="1" si="708"/>
        <v>-</v>
      </c>
      <c r="GR241" s="168" t="str">
        <f t="shared" ca="1" si="708"/>
        <v>-</v>
      </c>
      <c r="GS241" s="168">
        <f t="shared" ca="1" si="708"/>
        <v>500</v>
      </c>
      <c r="GT241" s="168">
        <f t="shared" ca="1" si="708"/>
        <v>500</v>
      </c>
      <c r="GU241" s="168" t="str">
        <f t="shared" ca="1" si="708"/>
        <v>-</v>
      </c>
      <c r="GV241" s="168" t="str">
        <f t="shared" ca="1" si="708"/>
        <v>-</v>
      </c>
      <c r="GW241" s="168" t="str">
        <f t="shared" ca="1" si="708"/>
        <v>-</v>
      </c>
      <c r="GX241" s="168" t="str">
        <f t="shared" ca="1" si="709"/>
        <v>-</v>
      </c>
      <c r="GY241" s="168" t="str">
        <f t="shared" ca="1" si="709"/>
        <v>-</v>
      </c>
      <c r="GZ241" s="168" t="str">
        <f t="shared" ca="1" si="700"/>
        <v>-</v>
      </c>
      <c r="HA241" s="168" t="str">
        <f t="shared" ca="1" si="700"/>
        <v>-</v>
      </c>
      <c r="HB241" s="168" t="str">
        <f t="shared" ca="1" si="700"/>
        <v>-</v>
      </c>
      <c r="HC241" s="168" t="str">
        <f t="shared" ca="1" si="700"/>
        <v>-</v>
      </c>
      <c r="HD241" s="168" t="str">
        <f t="shared" ca="1" si="700"/>
        <v>-</v>
      </c>
      <c r="HE241" s="168" t="str">
        <f t="shared" ca="1" si="700"/>
        <v>-</v>
      </c>
      <c r="HF241" s="168" t="str">
        <f t="shared" ca="1" si="700"/>
        <v>-</v>
      </c>
      <c r="HG241" s="168" t="str">
        <f t="shared" ca="1" si="700"/>
        <v>-</v>
      </c>
      <c r="HH241" s="168" t="str">
        <f t="shared" ca="1" si="700"/>
        <v>-</v>
      </c>
      <c r="HI241" s="168" t="str">
        <f t="shared" ca="1" si="700"/>
        <v>-</v>
      </c>
      <c r="HJ241" s="168" t="str">
        <f t="shared" ca="1" si="700"/>
        <v>-</v>
      </c>
      <c r="HK241" s="168" t="str">
        <f t="shared" ca="1" si="700"/>
        <v>-</v>
      </c>
      <c r="HL241" s="168" t="str">
        <f t="shared" ca="1" si="700"/>
        <v>-</v>
      </c>
      <c r="HM241" s="168" t="str">
        <f t="shared" ca="1" si="700"/>
        <v>-</v>
      </c>
      <c r="HN241" s="168" t="str">
        <f t="shared" ca="1" si="700"/>
        <v>-</v>
      </c>
      <c r="HO241" s="168" t="str">
        <f t="shared" ca="1" si="700"/>
        <v>-</v>
      </c>
      <c r="HP241" s="168" t="str">
        <f t="shared" ca="1" si="700"/>
        <v>-</v>
      </c>
      <c r="HQ241" s="168" t="str">
        <f t="shared" ca="1" si="700"/>
        <v>-</v>
      </c>
      <c r="HR241" s="168" t="str">
        <f t="shared" ca="1" si="700"/>
        <v>-</v>
      </c>
      <c r="HS241" s="168" t="str">
        <f t="shared" ca="1" si="700"/>
        <v>-</v>
      </c>
      <c r="HT241" s="168" t="str">
        <f t="shared" ca="1" si="700"/>
        <v>-</v>
      </c>
      <c r="HU241" s="168" t="str">
        <f t="shared" ca="1" si="700"/>
        <v>-</v>
      </c>
      <c r="HV241" s="168" t="str">
        <f t="shared" ca="1" si="700"/>
        <v>-</v>
      </c>
      <c r="HW241" s="168" t="str">
        <f t="shared" ca="1" si="700"/>
        <v>-</v>
      </c>
      <c r="HX241" s="168" t="str">
        <f t="shared" ca="1" si="700"/>
        <v>-</v>
      </c>
      <c r="HY241" s="168" t="str">
        <f t="shared" ca="1" si="700"/>
        <v>-</v>
      </c>
      <c r="HZ241" s="168" t="str">
        <f t="shared" ca="1" si="700"/>
        <v>-</v>
      </c>
      <c r="IA241" s="168" t="str">
        <f t="shared" ca="1" si="700"/>
        <v>-</v>
      </c>
      <c r="IB241" s="168" t="str">
        <f t="shared" ca="1" si="700"/>
        <v>-</v>
      </c>
      <c r="IC241" s="168" t="str">
        <f t="shared" ca="1" si="700"/>
        <v>-</v>
      </c>
      <c r="ID241" s="168" t="str">
        <f t="shared" ca="1" si="700"/>
        <v>-</v>
      </c>
      <c r="IE241" s="168" t="str">
        <f t="shared" ca="1" si="700"/>
        <v>-</v>
      </c>
      <c r="IF241" s="168" t="str">
        <f t="shared" ca="1" si="700"/>
        <v>-</v>
      </c>
      <c r="IG241" s="168" t="str">
        <f t="shared" ca="1" si="700"/>
        <v>-</v>
      </c>
      <c r="IH241" s="168" t="str">
        <f t="shared" ca="1" si="700"/>
        <v>-</v>
      </c>
      <c r="II241" s="168" t="str">
        <f t="shared" ca="1" si="700"/>
        <v>-</v>
      </c>
      <c r="IJ241" s="168" t="str">
        <f t="shared" ca="1" si="700"/>
        <v>-</v>
      </c>
      <c r="IK241" s="168" t="str">
        <f t="shared" ca="1" si="700"/>
        <v>-</v>
      </c>
      <c r="IL241" s="168" t="str">
        <f t="shared" ca="1" si="700"/>
        <v>-</v>
      </c>
      <c r="IM241" s="168" t="str">
        <f t="shared" ca="1" si="700"/>
        <v>-</v>
      </c>
      <c r="IN241" s="168" t="str">
        <f t="shared" ca="1" si="700"/>
        <v>-</v>
      </c>
      <c r="IO241" s="168" t="str">
        <f t="shared" ca="1" si="700"/>
        <v>-</v>
      </c>
      <c r="IP241" s="168" t="str">
        <f t="shared" ca="1" si="709"/>
        <v>-</v>
      </c>
      <c r="IQ241" s="168" t="str">
        <f t="shared" ca="1" si="709"/>
        <v>-</v>
      </c>
      <c r="IR241" s="168" t="str">
        <f t="shared" ca="1" si="709"/>
        <v>-</v>
      </c>
      <c r="IS241" s="168" t="str">
        <f t="shared" ca="1" si="709"/>
        <v>-</v>
      </c>
      <c r="IT241" s="168" t="str">
        <f t="shared" ca="1" si="709"/>
        <v>-</v>
      </c>
      <c r="IU241" s="168" t="str">
        <f t="shared" ca="1" si="709"/>
        <v>-</v>
      </c>
      <c r="IV241" s="168" t="str">
        <f t="shared" ca="1" si="709"/>
        <v>-</v>
      </c>
      <c r="IW241" s="168" t="str">
        <f t="shared" ca="1" si="709"/>
        <v>-</v>
      </c>
      <c r="IX241" s="168" t="str">
        <f t="shared" ca="1" si="709"/>
        <v>-</v>
      </c>
      <c r="IY241" s="168" t="str">
        <f t="shared" ca="1" si="709"/>
        <v>-</v>
      </c>
      <c r="IZ241" s="10"/>
      <c r="JA241" s="166">
        <f t="shared" ca="1" si="675"/>
        <v>4.4999999999999998E-2</v>
      </c>
      <c r="JB241" s="166">
        <f t="shared" ca="1" si="676"/>
        <v>4.4999999999999998E-2</v>
      </c>
      <c r="JC241" s="168">
        <f t="shared" ca="1" si="710"/>
        <v>1</v>
      </c>
      <c r="JD241" s="168">
        <f t="shared" ca="1" si="710"/>
        <v>0</v>
      </c>
      <c r="JE241" s="168">
        <f t="shared" ca="1" si="710"/>
        <v>1</v>
      </c>
      <c r="JF241" s="168">
        <f t="shared" ca="1" si="710"/>
        <v>1</v>
      </c>
      <c r="JG241" s="168">
        <f t="shared" ca="1" si="710"/>
        <v>0</v>
      </c>
      <c r="JH241" s="168">
        <f t="shared" ca="1" si="710"/>
        <v>70</v>
      </c>
      <c r="JI241" s="168">
        <f t="shared" ca="1" si="710"/>
        <v>50</v>
      </c>
      <c r="JJ241" s="168">
        <f t="shared" ca="1" si="710"/>
        <v>70</v>
      </c>
      <c r="JK241" s="168">
        <f t="shared" ca="1" si="710"/>
        <v>50</v>
      </c>
      <c r="JL241" s="166">
        <f t="shared" ca="1" si="678"/>
        <v>1</v>
      </c>
      <c r="JM241" s="166">
        <f t="shared" ca="1" si="679"/>
        <v>1</v>
      </c>
      <c r="JN241" s="166">
        <f t="shared" ca="1" si="680"/>
        <v>1</v>
      </c>
      <c r="JO241" s="166">
        <f t="shared" ca="1" si="681"/>
        <v>1</v>
      </c>
      <c r="JP241" s="166">
        <f t="shared" ca="1" si="681"/>
        <v>1</v>
      </c>
      <c r="JQ241" s="168">
        <f t="shared" ca="1" si="710"/>
        <v>1</v>
      </c>
      <c r="JR241" s="10"/>
      <c r="JS241" s="168">
        <f t="shared" ca="1" si="710"/>
        <v>1</v>
      </c>
      <c r="JT241" s="166">
        <f t="shared" si="682"/>
        <v>1</v>
      </c>
      <c r="JU241" s="168">
        <f t="shared" ca="1" si="677"/>
        <v>1</v>
      </c>
      <c r="JV241" s="168">
        <f t="shared" ca="1" si="710"/>
        <v>1</v>
      </c>
      <c r="JW241" s="168">
        <f t="shared" ca="1" si="710"/>
        <v>1</v>
      </c>
      <c r="JX241" s="168">
        <f t="shared" ca="1" si="677"/>
        <v>1</v>
      </c>
      <c r="JY241" s="168">
        <f t="shared" ca="1" si="710"/>
        <v>1</v>
      </c>
      <c r="JZ241" s="168">
        <f t="shared" ca="1" si="710"/>
        <v>1</v>
      </c>
      <c r="KA241" s="166">
        <f t="shared" si="683"/>
        <v>1</v>
      </c>
      <c r="KB241" s="166">
        <f t="shared" ca="1" si="684"/>
        <v>1</v>
      </c>
      <c r="KC241" s="166">
        <f t="shared" ca="1" si="685"/>
        <v>1</v>
      </c>
      <c r="KD241" s="166" t="str">
        <f t="shared" ca="1" si="686"/>
        <v>-</v>
      </c>
      <c r="KE241" s="168" t="str">
        <f t="shared" ca="1" si="687"/>
        <v>-</v>
      </c>
      <c r="KF241" s="166" t="str">
        <f t="shared" ca="1" si="688"/>
        <v>-</v>
      </c>
      <c r="KG241" s="166" t="str">
        <f t="shared" ca="1" si="689"/>
        <v>-</v>
      </c>
      <c r="KH241" s="166" t="b">
        <f t="shared" ca="1" si="690"/>
        <v>0</v>
      </c>
      <c r="KI241" s="168">
        <f t="shared" ca="1" si="710"/>
        <v>0</v>
      </c>
      <c r="KJ241" s="27">
        <v>0</v>
      </c>
    </row>
    <row r="242" spans="1:296" s="148" customFormat="1" outlineLevel="1">
      <c r="A242" s="126">
        <f t="shared" si="13"/>
        <v>237</v>
      </c>
      <c r="B242" s="126">
        <f t="shared" si="691"/>
        <v>13</v>
      </c>
      <c r="C242" s="148">
        <f t="shared" si="697"/>
        <v>1002</v>
      </c>
      <c r="D242" s="148" t="s">
        <v>884</v>
      </c>
      <c r="E242" s="148" t="b">
        <f t="shared" si="655"/>
        <v>0</v>
      </c>
      <c r="F242" s="148" t="b">
        <v>0</v>
      </c>
      <c r="G242" s="148" t="b">
        <f t="shared" si="692"/>
        <v>0</v>
      </c>
      <c r="H242" s="144">
        <f t="shared" ca="1" si="711"/>
        <v>3</v>
      </c>
      <c r="I242" s="32">
        <v>1</v>
      </c>
      <c r="J242" s="32">
        <v>5</v>
      </c>
      <c r="K242" s="144">
        <f t="shared" ca="1" si="711"/>
        <v>1</v>
      </c>
      <c r="L242" s="144">
        <f t="shared" ca="1" si="711"/>
        <v>1</v>
      </c>
      <c r="M242" s="144">
        <f t="shared" ca="1" si="711"/>
        <v>1</v>
      </c>
      <c r="N242" s="144">
        <f t="shared" ca="1" si="711"/>
        <v>1</v>
      </c>
      <c r="O242" s="144">
        <f t="shared" ca="1" si="711"/>
        <v>1</v>
      </c>
      <c r="P242" s="144">
        <f t="shared" ca="1" si="711"/>
        <v>1</v>
      </c>
      <c r="Q242" s="144">
        <f t="shared" ca="1" si="711"/>
        <v>1</v>
      </c>
      <c r="R242" s="144">
        <f t="shared" ca="1" si="711"/>
        <v>2</v>
      </c>
      <c r="S242" s="144">
        <f t="shared" ca="1" si="711"/>
        <v>1</v>
      </c>
      <c r="T242" s="32">
        <v>3</v>
      </c>
      <c r="U242" s="144">
        <f t="shared" ca="1" si="711"/>
        <v>1</v>
      </c>
      <c r="V242" s="144">
        <f t="shared" ca="1" si="711"/>
        <v>1</v>
      </c>
      <c r="W242" s="144">
        <f t="shared" ca="1" si="711"/>
        <v>1</v>
      </c>
      <c r="X242" s="144">
        <f t="shared" ca="1" si="711"/>
        <v>1</v>
      </c>
      <c r="Y242" s="144">
        <f t="shared" ca="1" si="693"/>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00009 Pasture SE RiskCRRA-high CropgrazeFALSE Pasture1.15 (F33N11)</v>
      </c>
      <c r="AB242" s="10" t="str">
        <f ca="1">IF(COUNTIF(AA$5:AA242,AA242)=1,"-","Dup")</f>
        <v>-</v>
      </c>
      <c r="AC242" s="10"/>
      <c r="AD242" s="168" t="str">
        <f t="shared" ca="1" si="702"/>
        <v>-</v>
      </c>
      <c r="AE242" s="168" t="str">
        <f t="shared" ca="1" si="702"/>
        <v>-</v>
      </c>
      <c r="AF242" s="168" t="str">
        <f t="shared" ca="1" si="702"/>
        <v>-</v>
      </c>
      <c r="AG242" s="168" t="str">
        <f t="shared" ca="1" si="702"/>
        <v>-</v>
      </c>
      <c r="AH242" s="168" t="str">
        <f t="shared" ca="1" si="702"/>
        <v>-</v>
      </c>
      <c r="AI242" s="168" t="b">
        <f t="shared" ca="1" si="702"/>
        <v>1</v>
      </c>
      <c r="AJ242" s="10"/>
      <c r="AK242" s="166" t="b">
        <f t="shared" si="703"/>
        <v>1</v>
      </c>
      <c r="AL242" s="166" t="str">
        <f t="shared" si="703"/>
        <v>-</v>
      </c>
      <c r="AM242" s="166" t="str">
        <f t="shared" si="703"/>
        <v>-</v>
      </c>
      <c r="AN242" s="166" t="str">
        <f t="shared" si="703"/>
        <v>-</v>
      </c>
      <c r="AO242" s="166" t="b">
        <f t="shared" si="703"/>
        <v>0</v>
      </c>
      <c r="AP242" s="166" t="b">
        <f t="shared" si="703"/>
        <v>0</v>
      </c>
      <c r="AQ242" s="166">
        <f t="shared" ca="1" si="658"/>
        <v>0</v>
      </c>
      <c r="AR242" s="166" t="b">
        <f t="shared" si="659"/>
        <v>1</v>
      </c>
      <c r="AS242" s="166" t="b">
        <f t="shared" si="659"/>
        <v>1</v>
      </c>
      <c r="AT242" s="166">
        <f t="shared" si="659"/>
        <v>2</v>
      </c>
      <c r="AU242" s="166" t="str">
        <f t="shared" si="659"/>
        <v>-</v>
      </c>
      <c r="AV242" s="166">
        <f t="shared" si="659"/>
        <v>0.7</v>
      </c>
      <c r="AW242" s="10"/>
      <c r="AX242" s="166" t="b">
        <f t="shared" si="660"/>
        <v>1</v>
      </c>
      <c r="AY242" s="168" t="b">
        <f t="shared" ca="1" si="661"/>
        <v>1</v>
      </c>
      <c r="AZ242" s="168" t="b">
        <f t="shared" ca="1" si="661"/>
        <v>1</v>
      </c>
      <c r="BA242" s="167">
        <f t="shared" ca="1" si="662"/>
        <v>3110</v>
      </c>
      <c r="BB242" s="168" t="str">
        <f t="shared" ca="1" si="698"/>
        <v>-</v>
      </c>
      <c r="BC242" s="168" t="str">
        <f t="shared" ca="1" si="698"/>
        <v>-</v>
      </c>
      <c r="BD242" s="168" t="str">
        <f t="shared" ca="1" si="698"/>
        <v>-</v>
      </c>
      <c r="BE242" s="168" t="str">
        <f t="shared" ca="1" si="698"/>
        <v>-</v>
      </c>
      <c r="BF242" s="168" t="str">
        <f t="shared" ca="1" si="698"/>
        <v>-</v>
      </c>
      <c r="BG242" s="168">
        <f t="shared" ca="1" si="698"/>
        <v>1</v>
      </c>
      <c r="BH242" s="168">
        <f t="shared" ca="1" si="698"/>
        <v>1</v>
      </c>
      <c r="BI242" s="168" t="str">
        <f t="shared" ca="1" si="698"/>
        <v>-</v>
      </c>
      <c r="BJ242" s="168" t="str">
        <f t="shared" ca="1" si="698"/>
        <v>-</v>
      </c>
      <c r="BK242" s="10"/>
      <c r="BL242" s="168" t="str">
        <f t="shared" ca="1" si="698"/>
        <v>-</v>
      </c>
      <c r="BM242" s="168" t="str">
        <f t="shared" ca="1" si="698"/>
        <v>-</v>
      </c>
      <c r="BN242" s="168" t="str">
        <f t="shared" ca="1" si="698"/>
        <v>-</v>
      </c>
      <c r="BO242" s="168" t="str">
        <f t="shared" ca="1" si="698"/>
        <v>-</v>
      </c>
      <c r="BP242" s="168" t="str">
        <f t="shared" ca="1" si="698"/>
        <v>-</v>
      </c>
      <c r="BQ242" s="168" t="str">
        <f t="shared" ca="1" si="698"/>
        <v>-</v>
      </c>
      <c r="BR242" s="168" t="str">
        <f t="shared" ca="1" si="698"/>
        <v>-</v>
      </c>
      <c r="BS242" s="168" t="str">
        <f t="shared" ca="1" si="698"/>
        <v>-</v>
      </c>
      <c r="BT242" s="168" t="str">
        <f t="shared" ca="1" si="698"/>
        <v>-</v>
      </c>
      <c r="BU242" s="168" t="str">
        <f t="shared" ca="1" si="698"/>
        <v>-</v>
      </c>
      <c r="BV242" s="168" t="str">
        <f t="shared" ca="1" si="698"/>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713"/>
        <v>-</v>
      </c>
      <c r="CI242" s="168" t="str">
        <f t="shared" ca="1" si="713"/>
        <v>-</v>
      </c>
      <c r="CJ242" s="168" t="str">
        <f t="shared" ca="1" si="713"/>
        <v>-</v>
      </c>
      <c r="CK242" s="168" t="str">
        <f t="shared" ca="1" si="713"/>
        <v>-</v>
      </c>
      <c r="CL242" s="168" t="str">
        <f t="shared" ca="1" si="713"/>
        <v>-</v>
      </c>
      <c r="CM242" s="168" t="str">
        <f t="shared" ca="1" si="713"/>
        <v>-</v>
      </c>
      <c r="CN242" s="168" t="str">
        <f t="shared" ca="1" si="713"/>
        <v>-</v>
      </c>
      <c r="CO242" s="168" t="str">
        <f t="shared" ca="1" si="713"/>
        <v>-</v>
      </c>
      <c r="CP242" s="168">
        <f t="shared" ca="1" si="713"/>
        <v>1</v>
      </c>
      <c r="CQ242" s="168">
        <f t="shared" ca="1" si="713"/>
        <v>1</v>
      </c>
      <c r="CR242" s="168">
        <f t="shared" ca="1" si="713"/>
        <v>0</v>
      </c>
      <c r="CS242" s="168" t="str">
        <f t="shared" ca="1" si="713"/>
        <v>-</v>
      </c>
      <c r="CT242" s="168" t="str">
        <f t="shared" ca="1" si="713"/>
        <v>-</v>
      </c>
      <c r="CU242" s="168" t="str">
        <f t="shared" ca="1" si="713"/>
        <v>-</v>
      </c>
      <c r="CV242" s="168" t="str">
        <f t="shared" ca="1" si="713"/>
        <v>-</v>
      </c>
      <c r="CW242" s="168" t="str">
        <f t="shared" ca="1" si="713"/>
        <v>-</v>
      </c>
      <c r="CX242" s="168" t="str">
        <f t="shared" ca="1" si="713"/>
        <v>-</v>
      </c>
      <c r="CY242" s="168" t="str">
        <f t="shared" ca="1" si="713"/>
        <v>-</v>
      </c>
      <c r="CZ242" s="168">
        <f t="shared" ca="1" si="713"/>
        <v>0</v>
      </c>
      <c r="DA242" s="168" t="str">
        <f t="shared" ca="1" si="713"/>
        <v>-</v>
      </c>
      <c r="DB242" s="168" t="str">
        <f t="shared" ca="1" si="713"/>
        <v>-</v>
      </c>
      <c r="DC242" s="168" t="str">
        <f t="shared" ca="1" si="713"/>
        <v>-</v>
      </c>
      <c r="DD242" s="168" t="str">
        <f t="shared" ca="1" si="713"/>
        <v>-</v>
      </c>
      <c r="DE242" s="168" t="str">
        <f t="shared" ca="1" si="713"/>
        <v>-</v>
      </c>
      <c r="DF242" s="168">
        <f t="shared" ca="1" si="713"/>
        <v>0</v>
      </c>
      <c r="DG242" s="168">
        <f t="shared" ca="1" si="713"/>
        <v>0</v>
      </c>
      <c r="DH242" s="168">
        <f t="shared" ca="1" si="713"/>
        <v>0</v>
      </c>
      <c r="DI242" s="168">
        <f t="shared" ca="1" si="713"/>
        <v>0</v>
      </c>
      <c r="DJ242" s="168">
        <f t="shared" ca="1" si="713"/>
        <v>0</v>
      </c>
      <c r="DK242" s="168">
        <f t="shared" ca="1" si="713"/>
        <v>0</v>
      </c>
      <c r="DL242" s="168">
        <f t="shared" ca="1" si="713"/>
        <v>0</v>
      </c>
      <c r="DM242" s="168" t="str">
        <f t="shared" ca="1" si="713"/>
        <v>-</v>
      </c>
      <c r="DN242" s="168" t="str">
        <f t="shared" ca="1" si="713"/>
        <v>-</v>
      </c>
      <c r="DO242" s="168" t="str">
        <f t="shared" ca="1" si="713"/>
        <v>-</v>
      </c>
      <c r="DP242" s="168" t="str">
        <f t="shared" ca="1" si="713"/>
        <v>-</v>
      </c>
      <c r="DQ242" s="168" t="str">
        <f t="shared" ca="1" si="713"/>
        <v>-</v>
      </c>
      <c r="DR242" s="168" t="str">
        <f t="shared" ca="1" si="713"/>
        <v>-</v>
      </c>
      <c r="DS242" s="168" t="str">
        <f t="shared" ca="1" si="713"/>
        <v>-</v>
      </c>
      <c r="DT242" s="168" t="str">
        <f t="shared" ca="1" si="713"/>
        <v>-</v>
      </c>
      <c r="DU242" s="168" t="str">
        <f t="shared" ca="1" si="713"/>
        <v>-</v>
      </c>
      <c r="DV242" s="168" t="str">
        <f t="shared" ca="1" si="713"/>
        <v>-</v>
      </c>
      <c r="DW242" s="168" t="str">
        <f t="shared" ca="1" si="713"/>
        <v>-</v>
      </c>
      <c r="DX242" s="10"/>
      <c r="DY242" s="168">
        <f t="shared" ca="1" si="713"/>
        <v>1</v>
      </c>
      <c r="DZ242" s="168" t="str">
        <f t="shared" ca="1" si="713"/>
        <v>-</v>
      </c>
      <c r="EA242" s="168" t="str">
        <f t="shared" ca="1" si="713"/>
        <v>-</v>
      </c>
      <c r="EB242" s="168" t="str">
        <f t="shared" ca="1" si="713"/>
        <v>-</v>
      </c>
      <c r="EC242" s="168" t="str">
        <f t="shared" ca="1" si="704"/>
        <v>-</v>
      </c>
      <c r="ED242" s="168" t="b">
        <f t="shared" ca="1" si="704"/>
        <v>0</v>
      </c>
      <c r="EE242" s="168" t="str">
        <f t="shared" ca="1" si="704"/>
        <v>-</v>
      </c>
      <c r="EF242" s="168">
        <f t="shared" ca="1" si="704"/>
        <v>0</v>
      </c>
      <c r="EG242" s="168" t="str">
        <f t="shared" ca="1" si="704"/>
        <v>-</v>
      </c>
      <c r="EH242" s="166" cm="1">
        <f t="array" aca="1" ref="EH242" ca="1">INDEX(i.rev,$K242,EH$15)</f>
        <v>1</v>
      </c>
      <c r="EI242" s="168">
        <f t="shared" ca="1" si="705"/>
        <v>0</v>
      </c>
      <c r="EJ242" s="168">
        <f t="shared" ca="1" si="705"/>
        <v>1</v>
      </c>
      <c r="EK242" s="168">
        <f t="shared" ca="1" si="705"/>
        <v>0</v>
      </c>
      <c r="EL242" s="168">
        <f t="shared" ca="1" si="705"/>
        <v>1</v>
      </c>
      <c r="EM242" s="168">
        <f t="shared" ca="1" si="705"/>
        <v>1</v>
      </c>
      <c r="EN242" s="168">
        <f t="shared" ca="1" si="705"/>
        <v>1</v>
      </c>
      <c r="EO242" s="168">
        <f t="shared" ca="1" si="705"/>
        <v>0</v>
      </c>
      <c r="EP242" s="168">
        <f t="shared" ca="1" si="705"/>
        <v>0</v>
      </c>
      <c r="EQ242" s="168">
        <f t="shared" ca="1" si="705"/>
        <v>0</v>
      </c>
      <c r="ER242" s="168">
        <f t="shared" ca="1" si="705"/>
        <v>0</v>
      </c>
      <c r="ES242" s="168">
        <f t="shared" ca="1" si="705"/>
        <v>0</v>
      </c>
      <c r="ET242" s="168">
        <f t="shared" ca="1" si="705"/>
        <v>0</v>
      </c>
      <c r="EU242" s="168">
        <f t="shared" ca="1" si="705"/>
        <v>0</v>
      </c>
      <c r="EV242" s="168">
        <f t="shared" ca="1" si="705"/>
        <v>0</v>
      </c>
      <c r="EW242" s="168">
        <f t="shared" ca="1" si="705"/>
        <v>0</v>
      </c>
      <c r="EX242" s="168">
        <f t="shared" ca="1" si="705"/>
        <v>0</v>
      </c>
      <c r="EY242" s="166" cm="1">
        <f t="array" aca="1" ref="EY242" ca="1">INDEX(i.rev,$K242,EY$15)</f>
        <v>0</v>
      </c>
      <c r="EZ242" s="168">
        <f t="shared" ca="1" si="667"/>
        <v>0</v>
      </c>
      <c r="FA242" s="166" cm="1">
        <f t="array" aca="1" ref="FA242" ca="1">INDEX(i.rev,$K242,FA$15)</f>
        <v>1</v>
      </c>
      <c r="FB242" s="168">
        <f t="shared" ca="1" si="696"/>
        <v>0</v>
      </c>
      <c r="FC242" s="168">
        <f t="shared" ca="1" si="696"/>
        <v>0</v>
      </c>
      <c r="FD242" s="168">
        <f t="shared" ca="1" si="696"/>
        <v>0</v>
      </c>
      <c r="FE242" s="168">
        <f t="shared" ca="1" si="696"/>
        <v>0</v>
      </c>
      <c r="FF242" s="168">
        <f t="shared" ca="1" si="696"/>
        <v>0</v>
      </c>
      <c r="FG242" s="168">
        <f t="shared" ca="1" si="696"/>
        <v>0</v>
      </c>
      <c r="FH242" s="168">
        <f t="shared" ca="1" si="696"/>
        <v>0</v>
      </c>
      <c r="FI242" s="10"/>
      <c r="FJ242" s="168" t="str">
        <f t="shared" ca="1" si="696"/>
        <v>-</v>
      </c>
      <c r="FK242" s="168" t="str">
        <f t="shared" ca="1" si="696"/>
        <v>-</v>
      </c>
      <c r="FL242" s="168" t="str">
        <f t="shared" ca="1" si="696"/>
        <v>-</v>
      </c>
      <c r="FM242" s="168" t="str">
        <f t="shared" ca="1" si="696"/>
        <v>-</v>
      </c>
      <c r="FN242" s="168" t="str">
        <f t="shared" ca="1" si="696"/>
        <v>-</v>
      </c>
      <c r="FO242" s="166" t="b">
        <f t="shared" ca="1" si="706"/>
        <v>0</v>
      </c>
      <c r="FP242" s="166" t="b">
        <f t="shared" ca="1" si="706"/>
        <v>0</v>
      </c>
      <c r="FQ242" s="166" t="b">
        <f t="shared" ca="1" si="706"/>
        <v>1</v>
      </c>
      <c r="FR242" s="168">
        <f t="shared" ca="1" si="696"/>
        <v>0</v>
      </c>
      <c r="FS242" s="166">
        <f t="shared" ca="1" si="707"/>
        <v>1</v>
      </c>
      <c r="FT242" s="166">
        <f t="shared" ca="1" si="707"/>
        <v>1</v>
      </c>
      <c r="FU242" s="168" t="str">
        <f t="shared" ca="1" si="696"/>
        <v>-</v>
      </c>
      <c r="FV242" s="168" t="str">
        <f t="shared" ca="1" si="696"/>
        <v>-</v>
      </c>
      <c r="FW242" s="168" t="str">
        <f t="shared" ca="1" si="696"/>
        <v>-</v>
      </c>
      <c r="FX242" s="168" t="str">
        <f t="shared" ca="1" si="696"/>
        <v>-</v>
      </c>
      <c r="FY242" s="168" t="str">
        <f t="shared" ca="1" si="696"/>
        <v>-</v>
      </c>
      <c r="FZ242" s="168" t="str">
        <f t="shared" ca="1" si="696"/>
        <v>-</v>
      </c>
      <c r="GA242" s="168" t="str">
        <f t="shared" ca="1" si="696"/>
        <v>-</v>
      </c>
      <c r="GB242" s="168" t="str">
        <f t="shared" ca="1" si="696"/>
        <v>-</v>
      </c>
      <c r="GC242" s="168" t="str">
        <f t="shared" ca="1" si="696"/>
        <v>-</v>
      </c>
      <c r="GD242" s="168" t="b">
        <f t="shared" ca="1" si="696"/>
        <v>1</v>
      </c>
      <c r="GE242" s="168" t="str">
        <f t="shared" ca="1" si="696"/>
        <v>-</v>
      </c>
      <c r="GF242" s="168" t="str">
        <f t="shared" ca="1" si="696"/>
        <v>-</v>
      </c>
      <c r="GG242" s="168" t="str">
        <f t="shared" ca="1" si="696"/>
        <v>-</v>
      </c>
      <c r="GH242" s="168" t="str">
        <f t="shared" ca="1" si="708"/>
        <v>-</v>
      </c>
      <c r="GI242" s="168" t="str">
        <f t="shared" ca="1" si="708"/>
        <v>-</v>
      </c>
      <c r="GJ242" s="168" t="str">
        <f t="shared" ca="1" si="708"/>
        <v>-</v>
      </c>
      <c r="GK242" s="168" t="str">
        <f t="shared" ca="1" si="708"/>
        <v>-</v>
      </c>
      <c r="GL242" s="168" t="str">
        <f t="shared" ca="1" si="708"/>
        <v>-</v>
      </c>
      <c r="GM242" s="168" t="str">
        <f t="shared" ca="1" si="708"/>
        <v>-</v>
      </c>
      <c r="GN242" s="168" t="str">
        <f t="shared" ca="1" si="708"/>
        <v>-</v>
      </c>
      <c r="GO242" s="168" t="str">
        <f t="shared" ca="1" si="708"/>
        <v>-</v>
      </c>
      <c r="GP242" s="168" t="str">
        <f t="shared" ca="1" si="708"/>
        <v>-</v>
      </c>
      <c r="GQ242" s="168" t="str">
        <f t="shared" ca="1" si="708"/>
        <v>-</v>
      </c>
      <c r="GR242" s="168" t="str">
        <f t="shared" ca="1" si="708"/>
        <v>-</v>
      </c>
      <c r="GS242" s="168">
        <f t="shared" ca="1" si="708"/>
        <v>500</v>
      </c>
      <c r="GT242" s="168">
        <f t="shared" ca="1" si="708"/>
        <v>500</v>
      </c>
      <c r="GU242" s="168" t="str">
        <f t="shared" ca="1" si="708"/>
        <v>-</v>
      </c>
      <c r="GV242" s="168" t="str">
        <f t="shared" ca="1" si="708"/>
        <v>-</v>
      </c>
      <c r="GW242" s="168" t="str">
        <f t="shared" ca="1" si="708"/>
        <v>-</v>
      </c>
      <c r="GX242" s="168" t="str">
        <f t="shared" ca="1" si="709"/>
        <v>-</v>
      </c>
      <c r="GY242" s="168" t="str">
        <f t="shared" ca="1" si="709"/>
        <v>-</v>
      </c>
      <c r="GZ242" s="168" t="str">
        <f t="shared" ca="1" si="700"/>
        <v>-</v>
      </c>
      <c r="HA242" s="168" t="str">
        <f t="shared" ca="1" si="700"/>
        <v>-</v>
      </c>
      <c r="HB242" s="168" t="str">
        <f t="shared" ca="1" si="700"/>
        <v>-</v>
      </c>
      <c r="HC242" s="168" t="str">
        <f t="shared" ca="1" si="700"/>
        <v>-</v>
      </c>
      <c r="HD242" s="168" t="str">
        <f t="shared" ca="1" si="700"/>
        <v>-</v>
      </c>
      <c r="HE242" s="168" t="str">
        <f t="shared" ca="1" si="700"/>
        <v>-</v>
      </c>
      <c r="HF242" s="168" t="str">
        <f t="shared" ca="1" si="700"/>
        <v>-</v>
      </c>
      <c r="HG242" s="168" t="str">
        <f t="shared" ca="1" si="700"/>
        <v>-</v>
      </c>
      <c r="HH242" s="168" t="str">
        <f t="shared" ca="1" si="700"/>
        <v>-</v>
      </c>
      <c r="HI242" s="168" t="str">
        <f t="shared" ca="1" si="700"/>
        <v>-</v>
      </c>
      <c r="HJ242" s="168" t="str">
        <f t="shared" ca="1" si="700"/>
        <v>-</v>
      </c>
      <c r="HK242" s="168" t="str">
        <f t="shared" ca="1" si="700"/>
        <v>-</v>
      </c>
      <c r="HL242" s="168" t="str">
        <f t="shared" ca="1" si="700"/>
        <v>-</v>
      </c>
      <c r="HM242" s="168" t="str">
        <f t="shared" ca="1" si="700"/>
        <v>-</v>
      </c>
      <c r="HN242" s="168" t="str">
        <f t="shared" ca="1" si="700"/>
        <v>-</v>
      </c>
      <c r="HO242" s="168" t="str">
        <f t="shared" ca="1" si="700"/>
        <v>-</v>
      </c>
      <c r="HP242" s="168" t="str">
        <f t="shared" ca="1" si="700"/>
        <v>-</v>
      </c>
      <c r="HQ242" s="168" t="str">
        <f t="shared" ca="1" si="700"/>
        <v>-</v>
      </c>
      <c r="HR242" s="168" t="str">
        <f t="shared" ca="1" si="700"/>
        <v>-</v>
      </c>
      <c r="HS242" s="168" t="str">
        <f t="shared" ca="1" si="700"/>
        <v>-</v>
      </c>
      <c r="HT242" s="168" t="str">
        <f t="shared" ca="1" si="700"/>
        <v>-</v>
      </c>
      <c r="HU242" s="168" t="str">
        <f t="shared" ca="1" si="700"/>
        <v>-</v>
      </c>
      <c r="HV242" s="168" t="str">
        <f t="shared" ca="1" si="700"/>
        <v>-</v>
      </c>
      <c r="HW242" s="168" t="str">
        <f t="shared" ca="1" si="700"/>
        <v>-</v>
      </c>
      <c r="HX242" s="168" t="str">
        <f t="shared" ca="1" si="700"/>
        <v>-</v>
      </c>
      <c r="HY242" s="168" t="str">
        <f t="shared" ca="1" si="700"/>
        <v>-</v>
      </c>
      <c r="HZ242" s="168" t="str">
        <f t="shared" ca="1" si="700"/>
        <v>-</v>
      </c>
      <c r="IA242" s="168" t="str">
        <f t="shared" ca="1" si="700"/>
        <v>-</v>
      </c>
      <c r="IB242" s="168" t="str">
        <f t="shared" ca="1" si="700"/>
        <v>-</v>
      </c>
      <c r="IC242" s="168" t="str">
        <f t="shared" ca="1" si="700"/>
        <v>-</v>
      </c>
      <c r="ID242" s="168" t="str">
        <f t="shared" ca="1" si="700"/>
        <v>-</v>
      </c>
      <c r="IE242" s="168" t="str">
        <f t="shared" ca="1" si="700"/>
        <v>-</v>
      </c>
      <c r="IF242" s="168" t="str">
        <f t="shared" ca="1" si="700"/>
        <v>-</v>
      </c>
      <c r="IG242" s="168" t="str">
        <f t="shared" ca="1" si="700"/>
        <v>-</v>
      </c>
      <c r="IH242" s="168" t="str">
        <f t="shared" ca="1" si="700"/>
        <v>-</v>
      </c>
      <c r="II242" s="168" t="str">
        <f t="shared" ca="1" si="700"/>
        <v>-</v>
      </c>
      <c r="IJ242" s="168" t="str">
        <f t="shared" ca="1" si="700"/>
        <v>-</v>
      </c>
      <c r="IK242" s="168" t="str">
        <f t="shared" ca="1" si="700"/>
        <v>-</v>
      </c>
      <c r="IL242" s="168" t="str">
        <f t="shared" ca="1" si="700"/>
        <v>-</v>
      </c>
      <c r="IM242" s="168" t="str">
        <f t="shared" ca="1" si="700"/>
        <v>-</v>
      </c>
      <c r="IN242" s="168" t="str">
        <f t="shared" ca="1" si="700"/>
        <v>-</v>
      </c>
      <c r="IO242" s="168" t="str">
        <f t="shared" ca="1" si="700"/>
        <v>-</v>
      </c>
      <c r="IP242" s="168" t="str">
        <f t="shared" ca="1" si="709"/>
        <v>-</v>
      </c>
      <c r="IQ242" s="168" t="str">
        <f t="shared" ca="1" si="709"/>
        <v>-</v>
      </c>
      <c r="IR242" s="168" t="str">
        <f t="shared" ca="1" si="709"/>
        <v>-</v>
      </c>
      <c r="IS242" s="168" t="str">
        <f t="shared" ca="1" si="709"/>
        <v>-</v>
      </c>
      <c r="IT242" s="168" t="str">
        <f t="shared" ca="1" si="709"/>
        <v>-</v>
      </c>
      <c r="IU242" s="168" t="str">
        <f t="shared" ca="1" si="709"/>
        <v>-</v>
      </c>
      <c r="IV242" s="168" t="str">
        <f t="shared" ca="1" si="709"/>
        <v>-</v>
      </c>
      <c r="IW242" s="168" t="str">
        <f t="shared" ca="1" si="709"/>
        <v>-</v>
      </c>
      <c r="IX242" s="168" t="str">
        <f t="shared" ca="1" si="709"/>
        <v>-</v>
      </c>
      <c r="IY242" s="168" t="str">
        <f t="shared" ca="1" si="709"/>
        <v>-</v>
      </c>
      <c r="IZ242" s="10"/>
      <c r="JA242" s="166">
        <f t="shared" ca="1" si="675"/>
        <v>4.4999999999999998E-2</v>
      </c>
      <c r="JB242" s="166">
        <f t="shared" ca="1" si="676"/>
        <v>4.4999999999999998E-2</v>
      </c>
      <c r="JC242" s="168">
        <f t="shared" ca="1" si="710"/>
        <v>1</v>
      </c>
      <c r="JD242" s="168">
        <f t="shared" ca="1" si="710"/>
        <v>0</v>
      </c>
      <c r="JE242" s="168">
        <f t="shared" ca="1" si="710"/>
        <v>1</v>
      </c>
      <c r="JF242" s="168">
        <f t="shared" ca="1" si="710"/>
        <v>1</v>
      </c>
      <c r="JG242" s="168">
        <f t="shared" ca="1" si="710"/>
        <v>0</v>
      </c>
      <c r="JH242" s="168">
        <f t="shared" ca="1" si="710"/>
        <v>70</v>
      </c>
      <c r="JI242" s="168">
        <f t="shared" ca="1" si="710"/>
        <v>50</v>
      </c>
      <c r="JJ242" s="168">
        <f t="shared" ca="1" si="710"/>
        <v>70</v>
      </c>
      <c r="JK242" s="168">
        <f t="shared" ca="1" si="710"/>
        <v>50</v>
      </c>
      <c r="JL242" s="166">
        <f t="shared" ca="1" si="678"/>
        <v>1</v>
      </c>
      <c r="JM242" s="166">
        <f t="shared" ca="1" si="679"/>
        <v>1</v>
      </c>
      <c r="JN242" s="166">
        <f t="shared" ca="1" si="680"/>
        <v>1</v>
      </c>
      <c r="JO242" s="166">
        <f t="shared" ca="1" si="681"/>
        <v>1</v>
      </c>
      <c r="JP242" s="166">
        <f t="shared" ca="1" si="681"/>
        <v>1</v>
      </c>
      <c r="JQ242" s="168">
        <f t="shared" ca="1" si="710"/>
        <v>1</v>
      </c>
      <c r="JR242" s="10"/>
      <c r="JS242" s="168">
        <f t="shared" ca="1" si="710"/>
        <v>1</v>
      </c>
      <c r="JT242" s="166">
        <f t="shared" si="682"/>
        <v>1.1499999999999999</v>
      </c>
      <c r="JU242" s="168">
        <f t="shared" ca="1" si="677"/>
        <v>1</v>
      </c>
      <c r="JV242" s="168">
        <f t="shared" ca="1" si="710"/>
        <v>1</v>
      </c>
      <c r="JW242" s="168">
        <f t="shared" ca="1" si="710"/>
        <v>1</v>
      </c>
      <c r="JX242" s="168">
        <f t="shared" ca="1" si="677"/>
        <v>1</v>
      </c>
      <c r="JY242" s="168">
        <f t="shared" ca="1" si="710"/>
        <v>1</v>
      </c>
      <c r="JZ242" s="168">
        <f t="shared" ca="1" si="710"/>
        <v>1</v>
      </c>
      <c r="KA242" s="166">
        <f t="shared" si="683"/>
        <v>1.1499999999999999</v>
      </c>
      <c r="KB242" s="166">
        <f t="shared" ca="1" si="684"/>
        <v>1</v>
      </c>
      <c r="KC242" s="166">
        <f t="shared" ca="1" si="685"/>
        <v>1</v>
      </c>
      <c r="KD242" s="166" t="str">
        <f t="shared" ca="1" si="686"/>
        <v>-</v>
      </c>
      <c r="KE242" s="168" t="str">
        <f t="shared" ca="1" si="687"/>
        <v>-</v>
      </c>
      <c r="KF242" s="166" t="str">
        <f t="shared" ca="1" si="688"/>
        <v>-</v>
      </c>
      <c r="KG242" s="166" t="str">
        <f t="shared" ca="1" si="689"/>
        <v>-</v>
      </c>
      <c r="KH242" s="166" t="b">
        <f t="shared" ca="1" si="690"/>
        <v>0</v>
      </c>
      <c r="KI242" s="168">
        <f t="shared" ca="1" si="710"/>
        <v>0</v>
      </c>
      <c r="KJ242" s="27">
        <v>0</v>
      </c>
    </row>
    <row r="243" spans="1:296" s="148" customFormat="1" outlineLevel="1">
      <c r="A243" s="126">
        <f t="shared" si="13"/>
        <v>238</v>
      </c>
      <c r="B243" s="126">
        <f>$A$18</f>
        <v>13</v>
      </c>
      <c r="C243" s="148">
        <f t="shared" si="697"/>
        <v>1002</v>
      </c>
      <c r="D243" s="148" t="s">
        <v>884</v>
      </c>
      <c r="E243" s="148" t="b">
        <f t="shared" si="655"/>
        <v>1</v>
      </c>
      <c r="F243" s="148" t="b">
        <v>0</v>
      </c>
      <c r="G243" s="148" t="b">
        <f t="shared" si="692"/>
        <v>1</v>
      </c>
      <c r="H243" s="144">
        <f t="shared" ca="1" si="711"/>
        <v>3</v>
      </c>
      <c r="I243" s="32">
        <v>2</v>
      </c>
      <c r="J243" s="32">
        <v>1</v>
      </c>
      <c r="K243" s="144">
        <f t="shared" ca="1" si="711"/>
        <v>1</v>
      </c>
      <c r="L243" s="144">
        <f t="shared" ca="1" si="711"/>
        <v>1</v>
      </c>
      <c r="M243" s="144">
        <f t="shared" ca="1" si="711"/>
        <v>1</v>
      </c>
      <c r="N243" s="144">
        <f t="shared" ca="1" si="711"/>
        <v>1</v>
      </c>
      <c r="O243" s="144">
        <f t="shared" ca="1" si="711"/>
        <v>1</v>
      </c>
      <c r="P243" s="144">
        <f t="shared" ca="1" si="711"/>
        <v>1</v>
      </c>
      <c r="Q243" s="144">
        <f t="shared" ca="1" si="711"/>
        <v>1</v>
      </c>
      <c r="R243" s="144">
        <f t="shared" ca="1" si="711"/>
        <v>2</v>
      </c>
      <c r="S243" s="144">
        <f t="shared" ca="1" si="711"/>
        <v>1</v>
      </c>
      <c r="T243" s="32">
        <v>1</v>
      </c>
      <c r="U243" s="144">
        <f t="shared" ca="1" si="711"/>
        <v>1</v>
      </c>
      <c r="V243" s="144">
        <f t="shared" ca="1" si="711"/>
        <v>1</v>
      </c>
      <c r="W243" s="144">
        <f t="shared" ca="1" si="711"/>
        <v>1</v>
      </c>
      <c r="X243" s="144">
        <f t="shared" ca="1" si="711"/>
        <v>1</v>
      </c>
      <c r="Y243" s="144">
        <f t="shared" ca="1" si="693"/>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00010 Pasture DSP CropgrazeFALSE (F33N11)</v>
      </c>
      <c r="AB243" s="10" t="str">
        <f ca="1">IF(COUNTIF(AA$5:AA243,AA243)=1,"-","Dup")</f>
        <v>-</v>
      </c>
      <c r="AC243" s="10"/>
      <c r="AD243" s="168" t="str">
        <f t="shared" ca="1" si="702"/>
        <v>-</v>
      </c>
      <c r="AE243" s="168" t="str">
        <f t="shared" ca="1" si="702"/>
        <v>-</v>
      </c>
      <c r="AF243" s="168" t="str">
        <f t="shared" ca="1" si="702"/>
        <v>-</v>
      </c>
      <c r="AG243" s="168" t="str">
        <f t="shared" ca="1" si="702"/>
        <v>-</v>
      </c>
      <c r="AH243" s="168" t="str">
        <f t="shared" ca="1" si="702"/>
        <v>-</v>
      </c>
      <c r="AI243" s="168" t="b">
        <f t="shared" ca="1" si="702"/>
        <v>1</v>
      </c>
      <c r="AJ243" s="10"/>
      <c r="AK243" s="166" t="b">
        <f t="shared" si="703"/>
        <v>0</v>
      </c>
      <c r="AL243" s="166" t="str">
        <f t="shared" si="703"/>
        <v>-</v>
      </c>
      <c r="AM243" s="166" t="b">
        <f t="shared" si="703"/>
        <v>0</v>
      </c>
      <c r="AN243" s="166" t="b">
        <f t="shared" si="703"/>
        <v>1</v>
      </c>
      <c r="AO243" s="166" t="b">
        <f t="shared" si="703"/>
        <v>0</v>
      </c>
      <c r="AP243" s="166" t="b">
        <f t="shared" si="703"/>
        <v>0</v>
      </c>
      <c r="AQ243" s="166">
        <f t="shared" ca="1" si="658"/>
        <v>0</v>
      </c>
      <c r="AR243" s="166" t="b">
        <f t="shared" ref="AR243:AV252" si="714">INDEX(i.risk_aversion,$J243,AR$15)</f>
        <v>0</v>
      </c>
      <c r="AS243" s="166" t="b">
        <f t="shared" si="714"/>
        <v>0</v>
      </c>
      <c r="AT243" s="166" t="str">
        <f t="shared" si="714"/>
        <v>-</v>
      </c>
      <c r="AU243" s="166" t="str">
        <f t="shared" si="714"/>
        <v>-</v>
      </c>
      <c r="AV243" s="166" t="str">
        <f t="shared" si="714"/>
        <v>-</v>
      </c>
      <c r="AW243" s="10"/>
      <c r="AX243" s="166" t="b">
        <f t="shared" si="660"/>
        <v>1</v>
      </c>
      <c r="AY243" s="168" t="b">
        <f t="shared" ca="1" si="661"/>
        <v>1</v>
      </c>
      <c r="AZ243" s="168" t="b">
        <f t="shared" ca="1" si="661"/>
        <v>1</v>
      </c>
      <c r="BA243" s="167">
        <f t="shared" ca="1" si="662"/>
        <v>3210</v>
      </c>
      <c r="BB243" s="168" t="str">
        <f t="shared" ca="1" si="698"/>
        <v>-</v>
      </c>
      <c r="BC243" s="168" t="str">
        <f t="shared" ca="1" si="698"/>
        <v>-</v>
      </c>
      <c r="BD243" s="168" t="str">
        <f t="shared" ca="1" si="698"/>
        <v>-</v>
      </c>
      <c r="BE243" s="168" t="str">
        <f t="shared" ca="1" si="698"/>
        <v>-</v>
      </c>
      <c r="BF243" s="168" t="str">
        <f t="shared" ca="1" si="698"/>
        <v>-</v>
      </c>
      <c r="BG243" s="168">
        <f t="shared" ca="1" si="698"/>
        <v>1</v>
      </c>
      <c r="BH243" s="168">
        <f t="shared" ca="1" si="698"/>
        <v>1</v>
      </c>
      <c r="BI243" s="168" t="str">
        <f t="shared" ca="1" si="698"/>
        <v>-</v>
      </c>
      <c r="BJ243" s="168" t="str">
        <f t="shared" ca="1" si="698"/>
        <v>-</v>
      </c>
      <c r="BK243" s="10"/>
      <c r="BL243" s="168" t="str">
        <f t="shared" ca="1" si="698"/>
        <v>-</v>
      </c>
      <c r="BM243" s="168" t="str">
        <f t="shared" ca="1" si="698"/>
        <v>-</v>
      </c>
      <c r="BN243" s="168" t="str">
        <f t="shared" ca="1" si="698"/>
        <v>-</v>
      </c>
      <c r="BO243" s="168" t="str">
        <f t="shared" ca="1" si="698"/>
        <v>-</v>
      </c>
      <c r="BP243" s="168" t="str">
        <f t="shared" ca="1" si="698"/>
        <v>-</v>
      </c>
      <c r="BQ243" s="168" t="str">
        <f t="shared" ca="1" si="698"/>
        <v>-</v>
      </c>
      <c r="BR243" s="168" t="str">
        <f t="shared" ca="1" si="698"/>
        <v>-</v>
      </c>
      <c r="BS243" s="168" t="str">
        <f t="shared" ca="1" si="698"/>
        <v>-</v>
      </c>
      <c r="BT243" s="168" t="str">
        <f t="shared" ca="1" si="698"/>
        <v>-</v>
      </c>
      <c r="BU243" s="168" t="str">
        <f t="shared" ca="1" si="698"/>
        <v>-</v>
      </c>
      <c r="BV243" s="168" t="str">
        <f t="shared" ca="1" si="698"/>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13"/>
        <v>-</v>
      </c>
      <c r="CI243" s="168" t="str">
        <f t="shared" ca="1" si="713"/>
        <v>-</v>
      </c>
      <c r="CJ243" s="168" t="str">
        <f t="shared" ca="1" si="713"/>
        <v>-</v>
      </c>
      <c r="CK243" s="168" t="str">
        <f t="shared" ca="1" si="713"/>
        <v>-</v>
      </c>
      <c r="CL243" s="168" t="str">
        <f t="shared" ca="1" si="713"/>
        <v>-</v>
      </c>
      <c r="CM243" s="168" t="str">
        <f t="shared" ca="1" si="713"/>
        <v>-</v>
      </c>
      <c r="CN243" s="168" t="str">
        <f t="shared" ca="1" si="713"/>
        <v>-</v>
      </c>
      <c r="CO243" s="168" t="str">
        <f t="shared" ca="1" si="713"/>
        <v>-</v>
      </c>
      <c r="CP243" s="168">
        <f t="shared" ca="1" si="713"/>
        <v>1</v>
      </c>
      <c r="CQ243" s="168">
        <f t="shared" ca="1" si="713"/>
        <v>1</v>
      </c>
      <c r="CR243" s="168">
        <f t="shared" ca="1" si="713"/>
        <v>0</v>
      </c>
      <c r="CS243" s="168" t="str">
        <f t="shared" ca="1" si="713"/>
        <v>-</v>
      </c>
      <c r="CT243" s="168" t="str">
        <f t="shared" ca="1" si="713"/>
        <v>-</v>
      </c>
      <c r="CU243" s="168" t="str">
        <f t="shared" ca="1" si="713"/>
        <v>-</v>
      </c>
      <c r="CV243" s="168" t="str">
        <f t="shared" ca="1" si="713"/>
        <v>-</v>
      </c>
      <c r="CW243" s="168" t="str">
        <f t="shared" ca="1" si="713"/>
        <v>-</v>
      </c>
      <c r="CX243" s="168" t="str">
        <f t="shared" ca="1" si="713"/>
        <v>-</v>
      </c>
      <c r="CY243" s="168" t="str">
        <f t="shared" ca="1" si="713"/>
        <v>-</v>
      </c>
      <c r="CZ243" s="168">
        <f t="shared" ca="1" si="713"/>
        <v>0</v>
      </c>
      <c r="DA243" s="168" t="str">
        <f t="shared" ca="1" si="713"/>
        <v>-</v>
      </c>
      <c r="DB243" s="168" t="str">
        <f t="shared" ca="1" si="713"/>
        <v>-</v>
      </c>
      <c r="DC243" s="168" t="str">
        <f t="shared" ca="1" si="713"/>
        <v>-</v>
      </c>
      <c r="DD243" s="168" t="str">
        <f t="shared" ca="1" si="713"/>
        <v>-</v>
      </c>
      <c r="DE243" s="168" t="str">
        <f t="shared" ca="1" si="713"/>
        <v>-</v>
      </c>
      <c r="DF243" s="168">
        <f t="shared" ca="1" si="713"/>
        <v>0</v>
      </c>
      <c r="DG243" s="168">
        <f t="shared" ca="1" si="713"/>
        <v>0</v>
      </c>
      <c r="DH243" s="168">
        <f t="shared" ca="1" si="713"/>
        <v>0</v>
      </c>
      <c r="DI243" s="168">
        <f t="shared" ca="1" si="713"/>
        <v>0</v>
      </c>
      <c r="DJ243" s="168">
        <f t="shared" ca="1" si="713"/>
        <v>0</v>
      </c>
      <c r="DK243" s="168">
        <f t="shared" ca="1" si="713"/>
        <v>0</v>
      </c>
      <c r="DL243" s="168">
        <f t="shared" ca="1" si="713"/>
        <v>0</v>
      </c>
      <c r="DM243" s="168" t="str">
        <f t="shared" ca="1" si="713"/>
        <v>-</v>
      </c>
      <c r="DN243" s="168" t="str">
        <f t="shared" ca="1" si="713"/>
        <v>-</v>
      </c>
      <c r="DO243" s="168" t="str">
        <f t="shared" ca="1" si="713"/>
        <v>-</v>
      </c>
      <c r="DP243" s="168" t="str">
        <f t="shared" ca="1" si="713"/>
        <v>-</v>
      </c>
      <c r="DQ243" s="168" t="str">
        <f t="shared" ca="1" si="713"/>
        <v>-</v>
      </c>
      <c r="DR243" s="168" t="str">
        <f t="shared" ca="1" si="713"/>
        <v>-</v>
      </c>
      <c r="DS243" s="168" t="str">
        <f t="shared" ca="1" si="713"/>
        <v>-</v>
      </c>
      <c r="DT243" s="168" t="str">
        <f t="shared" ca="1" si="713"/>
        <v>-</v>
      </c>
      <c r="DU243" s="168" t="str">
        <f t="shared" ca="1" si="713"/>
        <v>-</v>
      </c>
      <c r="DV243" s="168" t="str">
        <f t="shared" ca="1" si="713"/>
        <v>-</v>
      </c>
      <c r="DW243" s="168" t="str">
        <f t="shared" ca="1" si="713"/>
        <v>-</v>
      </c>
      <c r="DX243" s="10"/>
      <c r="DY243" s="168">
        <f t="shared" ca="1" si="713"/>
        <v>1</v>
      </c>
      <c r="DZ243" s="168" t="str">
        <f t="shared" ca="1" si="713"/>
        <v>-</v>
      </c>
      <c r="EA243" s="168" t="str">
        <f t="shared" ca="1" si="713"/>
        <v>-</v>
      </c>
      <c r="EB243" s="168" t="str">
        <f t="shared" ca="1" si="713"/>
        <v>-</v>
      </c>
      <c r="EC243" s="168" t="str">
        <f t="shared" ca="1" si="704"/>
        <v>-</v>
      </c>
      <c r="ED243" s="168" t="b">
        <f t="shared" ca="1" si="704"/>
        <v>0</v>
      </c>
      <c r="EE243" s="168" t="str">
        <f t="shared" ca="1" si="704"/>
        <v>-</v>
      </c>
      <c r="EF243" s="168">
        <f t="shared" ca="1" si="704"/>
        <v>0</v>
      </c>
      <c r="EG243" s="168" t="str">
        <f t="shared" ca="1" si="704"/>
        <v>-</v>
      </c>
      <c r="EH243" s="166" cm="1">
        <f t="array" aca="1" ref="EH243" ca="1">INDEX(i.rev,$K243,EH$15)</f>
        <v>1</v>
      </c>
      <c r="EI243" s="168">
        <f t="shared" ca="1" si="705"/>
        <v>0</v>
      </c>
      <c r="EJ243" s="168">
        <f t="shared" ca="1" si="705"/>
        <v>1</v>
      </c>
      <c r="EK243" s="168">
        <f t="shared" ca="1" si="705"/>
        <v>0</v>
      </c>
      <c r="EL243" s="168">
        <f t="shared" ca="1" si="705"/>
        <v>1</v>
      </c>
      <c r="EM243" s="168">
        <f t="shared" ca="1" si="705"/>
        <v>1</v>
      </c>
      <c r="EN243" s="168">
        <f t="shared" ca="1" si="705"/>
        <v>1</v>
      </c>
      <c r="EO243" s="168">
        <f t="shared" ca="1" si="705"/>
        <v>0</v>
      </c>
      <c r="EP243" s="168">
        <f t="shared" ca="1" si="705"/>
        <v>0</v>
      </c>
      <c r="EQ243" s="168">
        <f t="shared" ca="1" si="705"/>
        <v>0</v>
      </c>
      <c r="ER243" s="168">
        <f t="shared" ca="1" si="705"/>
        <v>0</v>
      </c>
      <c r="ES243" s="168">
        <f t="shared" ca="1" si="705"/>
        <v>0</v>
      </c>
      <c r="ET243" s="168">
        <f t="shared" ca="1" si="705"/>
        <v>0</v>
      </c>
      <c r="EU243" s="168">
        <f t="shared" ca="1" si="705"/>
        <v>0</v>
      </c>
      <c r="EV243" s="168">
        <f t="shared" ca="1" si="705"/>
        <v>0</v>
      </c>
      <c r="EW243" s="168">
        <f t="shared" ca="1" si="705"/>
        <v>0</v>
      </c>
      <c r="EX243" s="168">
        <f t="shared" ca="1" si="705"/>
        <v>0</v>
      </c>
      <c r="EY243" s="166" cm="1">
        <f t="array" aca="1" ref="EY243" ca="1">INDEX(i.rev,$K243,EY$15)</f>
        <v>0</v>
      </c>
      <c r="EZ243" s="168">
        <f t="shared" ca="1" si="667"/>
        <v>0</v>
      </c>
      <c r="FA243" s="166" cm="1">
        <f t="array" aca="1" ref="FA243" ca="1">INDEX(i.rev,$K243,FA$15)</f>
        <v>1</v>
      </c>
      <c r="FB243" s="168">
        <f t="shared" ca="1" si="696"/>
        <v>0</v>
      </c>
      <c r="FC243" s="168">
        <f t="shared" ca="1" si="696"/>
        <v>0</v>
      </c>
      <c r="FD243" s="168">
        <f t="shared" ca="1" si="696"/>
        <v>0</v>
      </c>
      <c r="FE243" s="168">
        <f t="shared" ca="1" si="696"/>
        <v>0</v>
      </c>
      <c r="FF243" s="168">
        <f t="shared" ca="1" si="696"/>
        <v>0</v>
      </c>
      <c r="FG243" s="168">
        <f t="shared" ref="FG243:GF253" ca="1" si="715">OFFSET(FG$5,$B243,0)</f>
        <v>0</v>
      </c>
      <c r="FH243" s="168">
        <f t="shared" ca="1" si="715"/>
        <v>0</v>
      </c>
      <c r="FI243" s="10"/>
      <c r="FJ243" s="168" t="str">
        <f t="shared" ca="1" si="715"/>
        <v>-</v>
      </c>
      <c r="FK243" s="168" t="str">
        <f t="shared" ca="1" si="715"/>
        <v>-</v>
      </c>
      <c r="FL243" s="168" t="str">
        <f t="shared" ca="1" si="715"/>
        <v>-</v>
      </c>
      <c r="FM243" s="168" t="str">
        <f t="shared" ca="1" si="715"/>
        <v>-</v>
      </c>
      <c r="FN243" s="168" t="str">
        <f t="shared" ca="1" si="715"/>
        <v>-</v>
      </c>
      <c r="FO243" s="166" t="b">
        <f t="shared" ca="1" si="706"/>
        <v>0</v>
      </c>
      <c r="FP243" s="166" t="b">
        <f t="shared" ca="1" si="706"/>
        <v>0</v>
      </c>
      <c r="FQ243" s="166" t="b">
        <f t="shared" ca="1" si="706"/>
        <v>1</v>
      </c>
      <c r="FR243" s="168">
        <f t="shared" ca="1" si="715"/>
        <v>0</v>
      </c>
      <c r="FS243" s="166">
        <f t="shared" ca="1" si="707"/>
        <v>1</v>
      </c>
      <c r="FT243" s="166">
        <f t="shared" ca="1" si="707"/>
        <v>1</v>
      </c>
      <c r="FU243" s="168" t="str">
        <f t="shared" ca="1" si="715"/>
        <v>-</v>
      </c>
      <c r="FV243" s="168" t="str">
        <f t="shared" ca="1" si="715"/>
        <v>-</v>
      </c>
      <c r="FW243" s="168" t="str">
        <f t="shared" ca="1" si="715"/>
        <v>-</v>
      </c>
      <c r="FX243" s="168" t="str">
        <f t="shared" ca="1" si="715"/>
        <v>-</v>
      </c>
      <c r="FY243" s="168" t="str">
        <f t="shared" ca="1" si="715"/>
        <v>-</v>
      </c>
      <c r="FZ243" s="168" t="str">
        <f t="shared" ca="1" si="715"/>
        <v>-</v>
      </c>
      <c r="GA243" s="168" t="str">
        <f t="shared" ca="1" si="715"/>
        <v>-</v>
      </c>
      <c r="GB243" s="168" t="str">
        <f t="shared" ca="1" si="715"/>
        <v>-</v>
      </c>
      <c r="GC243" s="168" t="str">
        <f t="shared" ca="1" si="715"/>
        <v>-</v>
      </c>
      <c r="GD243" s="168" t="b">
        <f t="shared" ca="1" si="715"/>
        <v>1</v>
      </c>
      <c r="GE243" s="168" t="str">
        <f t="shared" ca="1" si="715"/>
        <v>-</v>
      </c>
      <c r="GF243" s="168" t="str">
        <f t="shared" ca="1" si="715"/>
        <v>-</v>
      </c>
      <c r="GG243" s="168" t="str">
        <f ca="1">OFFSET(GG$5,$B243,0)</f>
        <v>-</v>
      </c>
      <c r="GH243" s="168" t="str">
        <f t="shared" ca="1" si="708"/>
        <v>-</v>
      </c>
      <c r="GI243" s="168" t="str">
        <f ca="1">OFFSET(GI$5,$B243,0)</f>
        <v>-</v>
      </c>
      <c r="GJ243" s="168" t="str">
        <f t="shared" ca="1" si="708"/>
        <v>-</v>
      </c>
      <c r="GK243" s="168" t="str">
        <f t="shared" ca="1" si="708"/>
        <v>-</v>
      </c>
      <c r="GL243" s="168" t="str">
        <f t="shared" ca="1" si="708"/>
        <v>-</v>
      </c>
      <c r="GM243" s="168" t="str">
        <f t="shared" ca="1" si="708"/>
        <v>-</v>
      </c>
      <c r="GN243" s="168" t="str">
        <f t="shared" ca="1" si="708"/>
        <v>-</v>
      </c>
      <c r="GO243" s="168" t="str">
        <f t="shared" ca="1" si="708"/>
        <v>-</v>
      </c>
      <c r="GP243" s="168" t="str">
        <f t="shared" ca="1" si="708"/>
        <v>-</v>
      </c>
      <c r="GQ243" s="168" t="str">
        <f t="shared" ca="1" si="708"/>
        <v>-</v>
      </c>
      <c r="GR243" s="168" t="str">
        <f t="shared" ca="1" si="708"/>
        <v>-</v>
      </c>
      <c r="GS243" s="168">
        <f t="shared" ca="1" si="708"/>
        <v>500</v>
      </c>
      <c r="GT243" s="168">
        <f t="shared" ca="1" si="708"/>
        <v>500</v>
      </c>
      <c r="GU243" s="168" t="str">
        <f t="shared" ca="1" si="708"/>
        <v>-</v>
      </c>
      <c r="GV243" s="168" t="str">
        <f t="shared" ca="1" si="708"/>
        <v>-</v>
      </c>
      <c r="GW243" s="168" t="str">
        <f t="shared" ca="1" si="708"/>
        <v>-</v>
      </c>
      <c r="GX243" s="168" t="str">
        <f t="shared" ca="1" si="709"/>
        <v>-</v>
      </c>
      <c r="GY243" s="168" t="str">
        <f t="shared" ca="1" si="709"/>
        <v>-</v>
      </c>
      <c r="GZ243" s="168" t="str">
        <f t="shared" ca="1" si="700"/>
        <v>-</v>
      </c>
      <c r="HA243" s="168" t="str">
        <f t="shared" ca="1" si="700"/>
        <v>-</v>
      </c>
      <c r="HB243" s="168" t="str">
        <f t="shared" ref="GZ243:IO249" ca="1" si="716">OFFSET(HB$5,$B243,0)</f>
        <v>-</v>
      </c>
      <c r="HC243" s="168" t="str">
        <f t="shared" ca="1" si="716"/>
        <v>-</v>
      </c>
      <c r="HD243" s="168" t="str">
        <f t="shared" ca="1" si="716"/>
        <v>-</v>
      </c>
      <c r="HE243" s="168" t="str">
        <f t="shared" ca="1" si="716"/>
        <v>-</v>
      </c>
      <c r="HF243" s="168" t="str">
        <f t="shared" ca="1" si="716"/>
        <v>-</v>
      </c>
      <c r="HG243" s="168" t="str">
        <f t="shared" ca="1" si="716"/>
        <v>-</v>
      </c>
      <c r="HH243" s="168" t="str">
        <f t="shared" ca="1" si="716"/>
        <v>-</v>
      </c>
      <c r="HI243" s="168" t="str">
        <f t="shared" ca="1" si="716"/>
        <v>-</v>
      </c>
      <c r="HJ243" s="168" t="str">
        <f t="shared" ca="1" si="716"/>
        <v>-</v>
      </c>
      <c r="HK243" s="168" t="str">
        <f t="shared" ca="1" si="716"/>
        <v>-</v>
      </c>
      <c r="HL243" s="168" t="str">
        <f t="shared" ca="1" si="716"/>
        <v>-</v>
      </c>
      <c r="HM243" s="168" t="str">
        <f t="shared" ca="1" si="716"/>
        <v>-</v>
      </c>
      <c r="HN243" s="168" t="str">
        <f t="shared" ca="1" si="716"/>
        <v>-</v>
      </c>
      <c r="HO243" s="168" t="str">
        <f t="shared" ca="1" si="716"/>
        <v>-</v>
      </c>
      <c r="HP243" s="168" t="str">
        <f t="shared" ca="1" si="716"/>
        <v>-</v>
      </c>
      <c r="HQ243" s="168" t="str">
        <f t="shared" ca="1" si="716"/>
        <v>-</v>
      </c>
      <c r="HR243" s="168" t="str">
        <f t="shared" ca="1" si="716"/>
        <v>-</v>
      </c>
      <c r="HS243" s="168" t="str">
        <f t="shared" ca="1" si="716"/>
        <v>-</v>
      </c>
      <c r="HT243" s="168" t="str">
        <f t="shared" ca="1" si="716"/>
        <v>-</v>
      </c>
      <c r="HU243" s="168" t="str">
        <f t="shared" ca="1" si="716"/>
        <v>-</v>
      </c>
      <c r="HV243" s="168" t="str">
        <f t="shared" ca="1" si="716"/>
        <v>-</v>
      </c>
      <c r="HW243" s="168" t="str">
        <f t="shared" ca="1" si="716"/>
        <v>-</v>
      </c>
      <c r="HX243" s="168" t="str">
        <f t="shared" ca="1" si="716"/>
        <v>-</v>
      </c>
      <c r="HY243" s="168" t="str">
        <f t="shared" ca="1" si="716"/>
        <v>-</v>
      </c>
      <c r="HZ243" s="168" t="str">
        <f t="shared" ca="1" si="716"/>
        <v>-</v>
      </c>
      <c r="IA243" s="168" t="str">
        <f t="shared" ca="1" si="716"/>
        <v>-</v>
      </c>
      <c r="IB243" s="168" t="str">
        <f t="shared" ca="1" si="716"/>
        <v>-</v>
      </c>
      <c r="IC243" s="168" t="str">
        <f t="shared" ca="1" si="716"/>
        <v>-</v>
      </c>
      <c r="ID243" s="168" t="str">
        <f t="shared" ca="1" si="716"/>
        <v>-</v>
      </c>
      <c r="IE243" s="168" t="str">
        <f t="shared" ca="1" si="716"/>
        <v>-</v>
      </c>
      <c r="IF243" s="168" t="str">
        <f t="shared" ca="1" si="716"/>
        <v>-</v>
      </c>
      <c r="IG243" s="168" t="str">
        <f t="shared" ca="1" si="716"/>
        <v>-</v>
      </c>
      <c r="IH243" s="168" t="str">
        <f t="shared" ca="1" si="716"/>
        <v>-</v>
      </c>
      <c r="II243" s="168" t="str">
        <f t="shared" ca="1" si="716"/>
        <v>-</v>
      </c>
      <c r="IJ243" s="168" t="str">
        <f t="shared" ca="1" si="716"/>
        <v>-</v>
      </c>
      <c r="IK243" s="168" t="str">
        <f t="shared" ca="1" si="716"/>
        <v>-</v>
      </c>
      <c r="IL243" s="168" t="str">
        <f t="shared" ca="1" si="716"/>
        <v>-</v>
      </c>
      <c r="IM243" s="168" t="str">
        <f t="shared" ca="1" si="716"/>
        <v>-</v>
      </c>
      <c r="IN243" s="168" t="str">
        <f t="shared" ca="1" si="716"/>
        <v>-</v>
      </c>
      <c r="IO243" s="168" t="str">
        <f t="shared" ca="1" si="716"/>
        <v>-</v>
      </c>
      <c r="IP243" s="168" t="str">
        <f t="shared" ca="1" si="709"/>
        <v>-</v>
      </c>
      <c r="IQ243" s="168" t="str">
        <f t="shared" ca="1" si="709"/>
        <v>-</v>
      </c>
      <c r="IR243" s="168" t="str">
        <f t="shared" ca="1" si="709"/>
        <v>-</v>
      </c>
      <c r="IS243" s="168" t="str">
        <f t="shared" ca="1" si="709"/>
        <v>-</v>
      </c>
      <c r="IT243" s="168" t="str">
        <f t="shared" ca="1" si="709"/>
        <v>-</v>
      </c>
      <c r="IU243" s="168" t="str">
        <f t="shared" ca="1" si="709"/>
        <v>-</v>
      </c>
      <c r="IV243" s="168" t="str">
        <f t="shared" ca="1" si="709"/>
        <v>-</v>
      </c>
      <c r="IW243" s="168" t="str">
        <f t="shared" ca="1" si="709"/>
        <v>-</v>
      </c>
      <c r="IX243" s="168" t="str">
        <f t="shared" ca="1" si="709"/>
        <v>-</v>
      </c>
      <c r="IY243" s="168" t="str">
        <f t="shared" ca="1" si="709"/>
        <v>-</v>
      </c>
      <c r="IZ243" s="10"/>
      <c r="JA243" s="166">
        <f t="shared" ca="1" si="675"/>
        <v>4.4999999999999998E-2</v>
      </c>
      <c r="JB243" s="166">
        <f t="shared" ca="1" si="676"/>
        <v>4.4999999999999998E-2</v>
      </c>
      <c r="JC243" s="168">
        <f t="shared" ca="1" si="710"/>
        <v>1</v>
      </c>
      <c r="JD243" s="168">
        <f t="shared" ca="1" si="710"/>
        <v>0</v>
      </c>
      <c r="JE243" s="168">
        <f t="shared" ca="1" si="710"/>
        <v>1</v>
      </c>
      <c r="JF243" s="168">
        <f t="shared" ca="1" si="710"/>
        <v>1</v>
      </c>
      <c r="JG243" s="168">
        <f t="shared" ca="1" si="710"/>
        <v>0</v>
      </c>
      <c r="JH243" s="168">
        <f t="shared" ca="1" si="710"/>
        <v>70</v>
      </c>
      <c r="JI243" s="168">
        <f t="shared" ca="1" si="710"/>
        <v>50</v>
      </c>
      <c r="JJ243" s="168">
        <f t="shared" ca="1" si="710"/>
        <v>70</v>
      </c>
      <c r="JK243" s="168">
        <f t="shared" ca="1" si="710"/>
        <v>50</v>
      </c>
      <c r="JL243" s="166">
        <f t="shared" ca="1" si="678"/>
        <v>1</v>
      </c>
      <c r="JM243" s="166">
        <f t="shared" ca="1" si="679"/>
        <v>1</v>
      </c>
      <c r="JN243" s="166">
        <f t="shared" ca="1" si="680"/>
        <v>1</v>
      </c>
      <c r="JO243" s="166">
        <f t="shared" ca="1" si="681"/>
        <v>1</v>
      </c>
      <c r="JP243" s="166">
        <f t="shared" ca="1" si="681"/>
        <v>1</v>
      </c>
      <c r="JQ243" s="168">
        <f t="shared" ca="1" si="710"/>
        <v>1</v>
      </c>
      <c r="JR243" s="10"/>
      <c r="JS243" s="168">
        <f t="shared" ca="1" si="710"/>
        <v>1</v>
      </c>
      <c r="JT243" s="166">
        <f t="shared" si="682"/>
        <v>1</v>
      </c>
      <c r="JU243" s="168">
        <f t="shared" ca="1" si="677"/>
        <v>1</v>
      </c>
      <c r="JV243" s="168">
        <f t="shared" ca="1" si="710"/>
        <v>1</v>
      </c>
      <c r="JW243" s="168">
        <f t="shared" ca="1" si="710"/>
        <v>1</v>
      </c>
      <c r="JX243" s="168">
        <f t="shared" ca="1" si="677"/>
        <v>1</v>
      </c>
      <c r="JY243" s="168">
        <f t="shared" ca="1" si="710"/>
        <v>1</v>
      </c>
      <c r="JZ243" s="168">
        <f t="shared" ca="1" si="710"/>
        <v>1</v>
      </c>
      <c r="KA243" s="166">
        <f t="shared" si="683"/>
        <v>1</v>
      </c>
      <c r="KB243" s="166">
        <f t="shared" ca="1" si="684"/>
        <v>1</v>
      </c>
      <c r="KC243" s="166">
        <f t="shared" ca="1" si="685"/>
        <v>1</v>
      </c>
      <c r="KD243" s="166" t="str">
        <f t="shared" ca="1" si="686"/>
        <v>-</v>
      </c>
      <c r="KE243" s="168" t="str">
        <f t="shared" ca="1" si="687"/>
        <v>-</v>
      </c>
      <c r="KF243" s="166" t="str">
        <f t="shared" ca="1" si="688"/>
        <v>-</v>
      </c>
      <c r="KG243" s="166" t="str">
        <f t="shared" ca="1" si="689"/>
        <v>-</v>
      </c>
      <c r="KH243" s="166" t="b">
        <f t="shared" ca="1" si="690"/>
        <v>0</v>
      </c>
      <c r="KI243" s="168">
        <f t="shared" ca="1" si="710"/>
        <v>0</v>
      </c>
      <c r="KJ243" s="27">
        <v>0</v>
      </c>
    </row>
    <row r="244" spans="1:296" s="148" customFormat="1" outlineLevel="1">
      <c r="A244" s="126">
        <f t="shared" si="13"/>
        <v>239</v>
      </c>
      <c r="B244" s="126">
        <f t="shared" ref="B244:B252" si="717">$A$18</f>
        <v>13</v>
      </c>
      <c r="C244" s="148">
        <f t="shared" si="697"/>
        <v>1002</v>
      </c>
      <c r="D244" s="148" t="s">
        <v>884</v>
      </c>
      <c r="E244" s="148" t="b">
        <f t="shared" si="655"/>
        <v>1</v>
      </c>
      <c r="F244" s="148" t="b">
        <v>0</v>
      </c>
      <c r="G244" s="148" t="b">
        <f t="shared" si="692"/>
        <v>1</v>
      </c>
      <c r="H244" s="144">
        <f t="shared" ca="1" si="711"/>
        <v>3</v>
      </c>
      <c r="I244" s="32">
        <v>2</v>
      </c>
      <c r="J244" s="32">
        <v>1</v>
      </c>
      <c r="K244" s="144">
        <f t="shared" ca="1" si="711"/>
        <v>1</v>
      </c>
      <c r="L244" s="144">
        <f t="shared" ca="1" si="711"/>
        <v>1</v>
      </c>
      <c r="M244" s="144">
        <f t="shared" ca="1" si="711"/>
        <v>1</v>
      </c>
      <c r="N244" s="144">
        <f t="shared" ca="1" si="711"/>
        <v>1</v>
      </c>
      <c r="O244" s="144">
        <f t="shared" ca="1" si="711"/>
        <v>1</v>
      </c>
      <c r="P244" s="144">
        <f t="shared" ca="1" si="711"/>
        <v>1</v>
      </c>
      <c r="Q244" s="144">
        <f t="shared" ca="1" si="711"/>
        <v>1</v>
      </c>
      <c r="R244" s="144">
        <f t="shared" ca="1" si="711"/>
        <v>2</v>
      </c>
      <c r="S244" s="144">
        <f t="shared" ca="1" si="711"/>
        <v>1</v>
      </c>
      <c r="T244" s="32">
        <v>3</v>
      </c>
      <c r="U244" s="144">
        <f t="shared" ca="1" si="711"/>
        <v>1</v>
      </c>
      <c r="V244" s="144">
        <f t="shared" ca="1" si="711"/>
        <v>1</v>
      </c>
      <c r="W244" s="144">
        <f t="shared" ca="1" si="711"/>
        <v>1</v>
      </c>
      <c r="X244" s="144">
        <f t="shared" ca="1" si="711"/>
        <v>1</v>
      </c>
      <c r="Y244" s="144">
        <f t="shared" ca="1" si="693"/>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00011 Pasture DSP CropgrazeFALSE Pasture1.15 (F33N11)</v>
      </c>
      <c r="AB244" s="10" t="str">
        <f ca="1">IF(COUNTIF(AA$5:AA244,AA244)=1,"-","Dup")</f>
        <v>-</v>
      </c>
      <c r="AC244" s="10"/>
      <c r="AD244" s="168" t="str">
        <f t="shared" ca="1" si="702"/>
        <v>-</v>
      </c>
      <c r="AE244" s="168" t="str">
        <f t="shared" ca="1" si="702"/>
        <v>-</v>
      </c>
      <c r="AF244" s="168" t="str">
        <f t="shared" ca="1" si="702"/>
        <v>-</v>
      </c>
      <c r="AG244" s="168" t="str">
        <f t="shared" ca="1" si="702"/>
        <v>-</v>
      </c>
      <c r="AH244" s="168" t="str">
        <f t="shared" ca="1" si="702"/>
        <v>-</v>
      </c>
      <c r="AI244" s="168" t="b">
        <f t="shared" ca="1" si="702"/>
        <v>1</v>
      </c>
      <c r="AJ244" s="10"/>
      <c r="AK244" s="166" t="b">
        <f t="shared" si="703"/>
        <v>0</v>
      </c>
      <c r="AL244" s="166" t="str">
        <f t="shared" si="703"/>
        <v>-</v>
      </c>
      <c r="AM244" s="166" t="b">
        <f t="shared" si="703"/>
        <v>0</v>
      </c>
      <c r="AN244" s="166" t="b">
        <f t="shared" si="703"/>
        <v>1</v>
      </c>
      <c r="AO244" s="166" t="b">
        <f t="shared" si="703"/>
        <v>0</v>
      </c>
      <c r="AP244" s="166" t="b">
        <f t="shared" si="703"/>
        <v>0</v>
      </c>
      <c r="AQ244" s="166">
        <f t="shared" ca="1" si="658"/>
        <v>0</v>
      </c>
      <c r="AR244" s="166" t="b">
        <f t="shared" si="714"/>
        <v>0</v>
      </c>
      <c r="AS244" s="166" t="b">
        <f t="shared" si="714"/>
        <v>0</v>
      </c>
      <c r="AT244" s="166" t="str">
        <f t="shared" si="714"/>
        <v>-</v>
      </c>
      <c r="AU244" s="166" t="str">
        <f t="shared" si="714"/>
        <v>-</v>
      </c>
      <c r="AV244" s="166" t="str">
        <f t="shared" si="714"/>
        <v>-</v>
      </c>
      <c r="AW244" s="10"/>
      <c r="AX244" s="166" t="b">
        <f t="shared" si="660"/>
        <v>1</v>
      </c>
      <c r="AY244" s="168" t="b">
        <f t="shared" ca="1" si="661"/>
        <v>1</v>
      </c>
      <c r="AZ244" s="168" t="b">
        <f t="shared" ca="1" si="661"/>
        <v>1</v>
      </c>
      <c r="BA244" s="167">
        <f t="shared" ca="1" si="662"/>
        <v>3210</v>
      </c>
      <c r="BB244" s="168" t="str">
        <f t="shared" ca="1" si="698"/>
        <v>-</v>
      </c>
      <c r="BC244" s="168" t="str">
        <f t="shared" ca="1" si="698"/>
        <v>-</v>
      </c>
      <c r="BD244" s="168" t="str">
        <f t="shared" ca="1" si="698"/>
        <v>-</v>
      </c>
      <c r="BE244" s="168" t="str">
        <f t="shared" ca="1" si="698"/>
        <v>-</v>
      </c>
      <c r="BF244" s="168" t="str">
        <f t="shared" ca="1" si="698"/>
        <v>-</v>
      </c>
      <c r="BG244" s="168">
        <f t="shared" ca="1" si="698"/>
        <v>1</v>
      </c>
      <c r="BH244" s="168">
        <f t="shared" ca="1" si="698"/>
        <v>1</v>
      </c>
      <c r="BI244" s="168" t="str">
        <f t="shared" ca="1" si="698"/>
        <v>-</v>
      </c>
      <c r="BJ244" s="168" t="str">
        <f t="shared" ca="1" si="698"/>
        <v>-</v>
      </c>
      <c r="BK244" s="10"/>
      <c r="BL244" s="168" t="str">
        <f t="shared" ca="1" si="698"/>
        <v>-</v>
      </c>
      <c r="BM244" s="168" t="str">
        <f t="shared" ca="1" si="698"/>
        <v>-</v>
      </c>
      <c r="BN244" s="168" t="str">
        <f t="shared" ca="1" si="698"/>
        <v>-</v>
      </c>
      <c r="BO244" s="168" t="str">
        <f t="shared" ca="1" si="698"/>
        <v>-</v>
      </c>
      <c r="BP244" s="168" t="str">
        <f t="shared" ca="1" si="698"/>
        <v>-</v>
      </c>
      <c r="BQ244" s="168" t="str">
        <f t="shared" ca="1" si="698"/>
        <v>-</v>
      </c>
      <c r="BR244" s="168" t="str">
        <f t="shared" ca="1" si="698"/>
        <v>-</v>
      </c>
      <c r="BS244" s="168" t="str">
        <f t="shared" ca="1" si="698"/>
        <v>-</v>
      </c>
      <c r="BT244" s="168" t="str">
        <f t="shared" ca="1" si="698"/>
        <v>-</v>
      </c>
      <c r="BU244" s="168" t="str">
        <f t="shared" ca="1" si="698"/>
        <v>-</v>
      </c>
      <c r="BV244" s="168" t="str">
        <f t="shared" ca="1" si="698"/>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713"/>
        <v>-</v>
      </c>
      <c r="CI244" s="168" t="str">
        <f t="shared" ca="1" si="713"/>
        <v>-</v>
      </c>
      <c r="CJ244" s="168" t="str">
        <f t="shared" ca="1" si="713"/>
        <v>-</v>
      </c>
      <c r="CK244" s="168" t="str">
        <f t="shared" ca="1" si="713"/>
        <v>-</v>
      </c>
      <c r="CL244" s="168" t="str">
        <f t="shared" ca="1" si="713"/>
        <v>-</v>
      </c>
      <c r="CM244" s="168" t="str">
        <f t="shared" ca="1" si="713"/>
        <v>-</v>
      </c>
      <c r="CN244" s="168" t="str">
        <f t="shared" ca="1" si="713"/>
        <v>-</v>
      </c>
      <c r="CO244" s="168" t="str">
        <f t="shared" ca="1" si="713"/>
        <v>-</v>
      </c>
      <c r="CP244" s="168">
        <f t="shared" ca="1" si="713"/>
        <v>1</v>
      </c>
      <c r="CQ244" s="168">
        <f t="shared" ca="1" si="713"/>
        <v>1</v>
      </c>
      <c r="CR244" s="168">
        <f t="shared" ca="1" si="713"/>
        <v>0</v>
      </c>
      <c r="CS244" s="168" t="str">
        <f t="shared" ca="1" si="713"/>
        <v>-</v>
      </c>
      <c r="CT244" s="168" t="str">
        <f t="shared" ca="1" si="713"/>
        <v>-</v>
      </c>
      <c r="CU244" s="168" t="str">
        <f t="shared" ca="1" si="713"/>
        <v>-</v>
      </c>
      <c r="CV244" s="168" t="str">
        <f t="shared" ca="1" si="713"/>
        <v>-</v>
      </c>
      <c r="CW244" s="168" t="str">
        <f t="shared" ca="1" si="713"/>
        <v>-</v>
      </c>
      <c r="CX244" s="168" t="str">
        <f t="shared" ca="1" si="713"/>
        <v>-</v>
      </c>
      <c r="CY244" s="168" t="str">
        <f t="shared" ca="1" si="713"/>
        <v>-</v>
      </c>
      <c r="CZ244" s="168">
        <f t="shared" ca="1" si="713"/>
        <v>0</v>
      </c>
      <c r="DA244" s="168" t="str">
        <f t="shared" ca="1" si="713"/>
        <v>-</v>
      </c>
      <c r="DB244" s="168" t="str">
        <f t="shared" ca="1" si="713"/>
        <v>-</v>
      </c>
      <c r="DC244" s="168" t="str">
        <f t="shared" ca="1" si="713"/>
        <v>-</v>
      </c>
      <c r="DD244" s="168" t="str">
        <f t="shared" ca="1" si="713"/>
        <v>-</v>
      </c>
      <c r="DE244" s="168" t="str">
        <f t="shared" ca="1" si="713"/>
        <v>-</v>
      </c>
      <c r="DF244" s="168">
        <f t="shared" ca="1" si="713"/>
        <v>0</v>
      </c>
      <c r="DG244" s="168">
        <f t="shared" ca="1" si="713"/>
        <v>0</v>
      </c>
      <c r="DH244" s="168">
        <f t="shared" ca="1" si="713"/>
        <v>0</v>
      </c>
      <c r="DI244" s="168">
        <f t="shared" ca="1" si="713"/>
        <v>0</v>
      </c>
      <c r="DJ244" s="168">
        <f t="shared" ca="1" si="713"/>
        <v>0</v>
      </c>
      <c r="DK244" s="168">
        <f t="shared" ca="1" si="713"/>
        <v>0</v>
      </c>
      <c r="DL244" s="168">
        <f t="shared" ca="1" si="713"/>
        <v>0</v>
      </c>
      <c r="DM244" s="168" t="str">
        <f t="shared" ca="1" si="713"/>
        <v>-</v>
      </c>
      <c r="DN244" s="168" t="str">
        <f t="shared" ca="1" si="713"/>
        <v>-</v>
      </c>
      <c r="DO244" s="168" t="str">
        <f t="shared" ca="1" si="713"/>
        <v>-</v>
      </c>
      <c r="DP244" s="168" t="str">
        <f t="shared" ca="1" si="713"/>
        <v>-</v>
      </c>
      <c r="DQ244" s="168" t="str">
        <f t="shared" ca="1" si="713"/>
        <v>-</v>
      </c>
      <c r="DR244" s="168" t="str">
        <f t="shared" ca="1" si="713"/>
        <v>-</v>
      </c>
      <c r="DS244" s="168" t="str">
        <f t="shared" ca="1" si="713"/>
        <v>-</v>
      </c>
      <c r="DT244" s="168" t="str">
        <f t="shared" ca="1" si="713"/>
        <v>-</v>
      </c>
      <c r="DU244" s="168" t="str">
        <f t="shared" ca="1" si="713"/>
        <v>-</v>
      </c>
      <c r="DV244" s="168" t="str">
        <f t="shared" ca="1" si="713"/>
        <v>-</v>
      </c>
      <c r="DW244" s="168" t="str">
        <f t="shared" ca="1" si="713"/>
        <v>-</v>
      </c>
      <c r="DX244" s="10"/>
      <c r="DY244" s="168">
        <f t="shared" ca="1" si="713"/>
        <v>1</v>
      </c>
      <c r="DZ244" s="168" t="str">
        <f t="shared" ca="1" si="713"/>
        <v>-</v>
      </c>
      <c r="EA244" s="168" t="str">
        <f t="shared" ca="1" si="713"/>
        <v>-</v>
      </c>
      <c r="EB244" s="168" t="str">
        <f t="shared" ca="1" si="713"/>
        <v>-</v>
      </c>
      <c r="EC244" s="168" t="str">
        <f t="shared" ca="1" si="704"/>
        <v>-</v>
      </c>
      <c r="ED244" s="168" t="b">
        <f t="shared" ca="1" si="704"/>
        <v>0</v>
      </c>
      <c r="EE244" s="168" t="str">
        <f t="shared" ca="1" si="704"/>
        <v>-</v>
      </c>
      <c r="EF244" s="168">
        <f t="shared" ca="1" si="704"/>
        <v>0</v>
      </c>
      <c r="EG244" s="168" t="str">
        <f t="shared" ca="1" si="704"/>
        <v>-</v>
      </c>
      <c r="EH244" s="166" cm="1">
        <f t="array" aca="1" ref="EH244" ca="1">INDEX(i.rev,$K244,EH$15)</f>
        <v>1</v>
      </c>
      <c r="EI244" s="168">
        <f t="shared" ca="1" si="705"/>
        <v>0</v>
      </c>
      <c r="EJ244" s="168">
        <f t="shared" ca="1" si="705"/>
        <v>1</v>
      </c>
      <c r="EK244" s="168">
        <f t="shared" ca="1" si="705"/>
        <v>0</v>
      </c>
      <c r="EL244" s="168">
        <f t="shared" ca="1" si="705"/>
        <v>1</v>
      </c>
      <c r="EM244" s="168">
        <f t="shared" ca="1" si="705"/>
        <v>1</v>
      </c>
      <c r="EN244" s="168">
        <f t="shared" ca="1" si="705"/>
        <v>1</v>
      </c>
      <c r="EO244" s="168">
        <f t="shared" ca="1" si="705"/>
        <v>0</v>
      </c>
      <c r="EP244" s="168">
        <f t="shared" ca="1" si="705"/>
        <v>0</v>
      </c>
      <c r="EQ244" s="168">
        <f t="shared" ca="1" si="705"/>
        <v>0</v>
      </c>
      <c r="ER244" s="168">
        <f t="shared" ca="1" si="705"/>
        <v>0</v>
      </c>
      <c r="ES244" s="168">
        <f t="shared" ca="1" si="705"/>
        <v>0</v>
      </c>
      <c r="ET244" s="168">
        <f t="shared" ca="1" si="705"/>
        <v>0</v>
      </c>
      <c r="EU244" s="168">
        <f t="shared" ca="1" si="705"/>
        <v>0</v>
      </c>
      <c r="EV244" s="168">
        <f t="shared" ca="1" si="705"/>
        <v>0</v>
      </c>
      <c r="EW244" s="168">
        <f t="shared" ca="1" si="705"/>
        <v>0</v>
      </c>
      <c r="EX244" s="168">
        <f t="shared" ca="1" si="705"/>
        <v>0</v>
      </c>
      <c r="EY244" s="166" cm="1">
        <f t="array" aca="1" ref="EY244" ca="1">INDEX(i.rev,$K244,EY$15)</f>
        <v>0</v>
      </c>
      <c r="EZ244" s="168">
        <f t="shared" ca="1" si="667"/>
        <v>0</v>
      </c>
      <c r="FA244" s="166" cm="1">
        <f t="array" aca="1" ref="FA244" ca="1">INDEX(i.rev,$K244,FA$15)</f>
        <v>1</v>
      </c>
      <c r="FB244" s="168">
        <f t="shared" ref="FB244:GG254" ca="1" si="718">OFFSET(FB$5,$B244,0)</f>
        <v>0</v>
      </c>
      <c r="FC244" s="168">
        <f t="shared" ca="1" si="718"/>
        <v>0</v>
      </c>
      <c r="FD244" s="168">
        <f t="shared" ca="1" si="718"/>
        <v>0</v>
      </c>
      <c r="FE244" s="168">
        <f t="shared" ca="1" si="718"/>
        <v>0</v>
      </c>
      <c r="FF244" s="168">
        <f t="shared" ca="1" si="718"/>
        <v>0</v>
      </c>
      <c r="FG244" s="168">
        <f t="shared" ca="1" si="718"/>
        <v>0</v>
      </c>
      <c r="FH244" s="168">
        <f t="shared" ca="1" si="718"/>
        <v>0</v>
      </c>
      <c r="FI244" s="10"/>
      <c r="FJ244" s="168" t="str">
        <f t="shared" ca="1" si="718"/>
        <v>-</v>
      </c>
      <c r="FK244" s="168" t="str">
        <f t="shared" ca="1" si="718"/>
        <v>-</v>
      </c>
      <c r="FL244" s="168" t="str">
        <f t="shared" ca="1" si="718"/>
        <v>-</v>
      </c>
      <c r="FM244" s="168" t="str">
        <f t="shared" ca="1" si="718"/>
        <v>-</v>
      </c>
      <c r="FN244" s="168" t="str">
        <f t="shared" ca="1" si="715"/>
        <v>-</v>
      </c>
      <c r="FO244" s="166" t="b">
        <f t="shared" ca="1" si="706"/>
        <v>0</v>
      </c>
      <c r="FP244" s="166" t="b">
        <f t="shared" ca="1" si="706"/>
        <v>0</v>
      </c>
      <c r="FQ244" s="166" t="b">
        <f t="shared" ca="1" si="706"/>
        <v>1</v>
      </c>
      <c r="FR244" s="168">
        <f t="shared" ca="1" si="718"/>
        <v>0</v>
      </c>
      <c r="FS244" s="166">
        <f t="shared" ca="1" si="707"/>
        <v>1</v>
      </c>
      <c r="FT244" s="166">
        <f t="shared" ca="1" si="707"/>
        <v>1</v>
      </c>
      <c r="FU244" s="168" t="str">
        <f t="shared" ca="1" si="718"/>
        <v>-</v>
      </c>
      <c r="FV244" s="168" t="str">
        <f t="shared" ca="1" si="718"/>
        <v>-</v>
      </c>
      <c r="FW244" s="168" t="str">
        <f t="shared" ca="1" si="718"/>
        <v>-</v>
      </c>
      <c r="FX244" s="168" t="str">
        <f t="shared" ca="1" si="718"/>
        <v>-</v>
      </c>
      <c r="FY244" s="168" t="str">
        <f t="shared" ca="1" si="718"/>
        <v>-</v>
      </c>
      <c r="FZ244" s="168" t="str">
        <f t="shared" ca="1" si="718"/>
        <v>-</v>
      </c>
      <c r="GA244" s="168" t="str">
        <f t="shared" ca="1" si="718"/>
        <v>-</v>
      </c>
      <c r="GB244" s="168" t="str">
        <f t="shared" ca="1" si="718"/>
        <v>-</v>
      </c>
      <c r="GC244" s="168" t="str">
        <f t="shared" ca="1" si="718"/>
        <v>-</v>
      </c>
      <c r="GD244" s="168" t="b">
        <f t="shared" ca="1" si="718"/>
        <v>1</v>
      </c>
      <c r="GE244" s="168" t="str">
        <f t="shared" ca="1" si="718"/>
        <v>-</v>
      </c>
      <c r="GF244" s="168" t="str">
        <f t="shared" ca="1" si="718"/>
        <v>-</v>
      </c>
      <c r="GG244" s="168" t="str">
        <f t="shared" ca="1" si="718"/>
        <v>-</v>
      </c>
      <c r="GH244" s="168" t="str">
        <f t="shared" ca="1" si="708"/>
        <v>-</v>
      </c>
      <c r="GI244" s="168" t="str">
        <f t="shared" ca="1" si="708"/>
        <v>-</v>
      </c>
      <c r="GJ244" s="168" t="str">
        <f t="shared" ca="1" si="708"/>
        <v>-</v>
      </c>
      <c r="GK244" s="168" t="str">
        <f t="shared" ca="1" si="708"/>
        <v>-</v>
      </c>
      <c r="GL244" s="168" t="str">
        <f t="shared" ca="1" si="708"/>
        <v>-</v>
      </c>
      <c r="GM244" s="168" t="str">
        <f t="shared" ca="1" si="708"/>
        <v>-</v>
      </c>
      <c r="GN244" s="168" t="str">
        <f t="shared" ca="1" si="708"/>
        <v>-</v>
      </c>
      <c r="GO244" s="168" t="str">
        <f t="shared" ca="1" si="708"/>
        <v>-</v>
      </c>
      <c r="GP244" s="168" t="str">
        <f t="shared" ca="1" si="708"/>
        <v>-</v>
      </c>
      <c r="GQ244" s="168" t="str">
        <f t="shared" ca="1" si="708"/>
        <v>-</v>
      </c>
      <c r="GR244" s="168" t="str">
        <f t="shared" ca="1" si="708"/>
        <v>-</v>
      </c>
      <c r="GS244" s="168">
        <f t="shared" ca="1" si="708"/>
        <v>500</v>
      </c>
      <c r="GT244" s="168">
        <f t="shared" ca="1" si="708"/>
        <v>500</v>
      </c>
      <c r="GU244" s="168" t="str">
        <f t="shared" ca="1" si="708"/>
        <v>-</v>
      </c>
      <c r="GV244" s="168" t="str">
        <f t="shared" ca="1" si="708"/>
        <v>-</v>
      </c>
      <c r="GW244" s="168" t="str">
        <f t="shared" ca="1" si="708"/>
        <v>-</v>
      </c>
      <c r="GX244" s="168" t="str">
        <f t="shared" ca="1" si="709"/>
        <v>-</v>
      </c>
      <c r="GY244" s="168" t="str">
        <f t="shared" ca="1" si="709"/>
        <v>-</v>
      </c>
      <c r="GZ244" s="168" t="str">
        <f t="shared" ca="1" si="716"/>
        <v>-</v>
      </c>
      <c r="HA244" s="168" t="str">
        <f t="shared" ca="1" si="716"/>
        <v>-</v>
      </c>
      <c r="HB244" s="168" t="str">
        <f t="shared" ca="1" si="716"/>
        <v>-</v>
      </c>
      <c r="HC244" s="168" t="str">
        <f t="shared" ca="1" si="716"/>
        <v>-</v>
      </c>
      <c r="HD244" s="168" t="str">
        <f t="shared" ca="1" si="716"/>
        <v>-</v>
      </c>
      <c r="HE244" s="168" t="str">
        <f t="shared" ca="1" si="716"/>
        <v>-</v>
      </c>
      <c r="HF244" s="168" t="str">
        <f t="shared" ca="1" si="716"/>
        <v>-</v>
      </c>
      <c r="HG244" s="168" t="str">
        <f t="shared" ca="1" si="716"/>
        <v>-</v>
      </c>
      <c r="HH244" s="168" t="str">
        <f t="shared" ca="1" si="716"/>
        <v>-</v>
      </c>
      <c r="HI244" s="168" t="str">
        <f t="shared" ca="1" si="716"/>
        <v>-</v>
      </c>
      <c r="HJ244" s="168" t="str">
        <f t="shared" ca="1" si="716"/>
        <v>-</v>
      </c>
      <c r="HK244" s="168" t="str">
        <f t="shared" ca="1" si="716"/>
        <v>-</v>
      </c>
      <c r="HL244" s="168" t="str">
        <f t="shared" ca="1" si="716"/>
        <v>-</v>
      </c>
      <c r="HM244" s="168" t="str">
        <f t="shared" ca="1" si="716"/>
        <v>-</v>
      </c>
      <c r="HN244" s="168" t="str">
        <f t="shared" ca="1" si="716"/>
        <v>-</v>
      </c>
      <c r="HO244" s="168" t="str">
        <f t="shared" ca="1" si="716"/>
        <v>-</v>
      </c>
      <c r="HP244" s="168" t="str">
        <f t="shared" ca="1" si="716"/>
        <v>-</v>
      </c>
      <c r="HQ244" s="168" t="str">
        <f t="shared" ca="1" si="716"/>
        <v>-</v>
      </c>
      <c r="HR244" s="168" t="str">
        <f t="shared" ca="1" si="716"/>
        <v>-</v>
      </c>
      <c r="HS244" s="168" t="str">
        <f t="shared" ca="1" si="716"/>
        <v>-</v>
      </c>
      <c r="HT244" s="168" t="str">
        <f t="shared" ca="1" si="716"/>
        <v>-</v>
      </c>
      <c r="HU244" s="168" t="str">
        <f t="shared" ca="1" si="716"/>
        <v>-</v>
      </c>
      <c r="HV244" s="168" t="str">
        <f t="shared" ca="1" si="716"/>
        <v>-</v>
      </c>
      <c r="HW244" s="168" t="str">
        <f t="shared" ca="1" si="716"/>
        <v>-</v>
      </c>
      <c r="HX244" s="168" t="str">
        <f t="shared" ca="1" si="716"/>
        <v>-</v>
      </c>
      <c r="HY244" s="168" t="str">
        <f t="shared" ca="1" si="716"/>
        <v>-</v>
      </c>
      <c r="HZ244" s="168" t="str">
        <f t="shared" ca="1" si="716"/>
        <v>-</v>
      </c>
      <c r="IA244" s="168" t="str">
        <f t="shared" ca="1" si="716"/>
        <v>-</v>
      </c>
      <c r="IB244" s="168" t="str">
        <f t="shared" ca="1" si="716"/>
        <v>-</v>
      </c>
      <c r="IC244" s="168" t="str">
        <f t="shared" ca="1" si="716"/>
        <v>-</v>
      </c>
      <c r="ID244" s="168" t="str">
        <f t="shared" ca="1" si="716"/>
        <v>-</v>
      </c>
      <c r="IE244" s="168" t="str">
        <f t="shared" ca="1" si="716"/>
        <v>-</v>
      </c>
      <c r="IF244" s="168" t="str">
        <f t="shared" ca="1" si="716"/>
        <v>-</v>
      </c>
      <c r="IG244" s="168" t="str">
        <f t="shared" ca="1" si="716"/>
        <v>-</v>
      </c>
      <c r="IH244" s="168" t="str">
        <f t="shared" ca="1" si="716"/>
        <v>-</v>
      </c>
      <c r="II244" s="168" t="str">
        <f t="shared" ca="1" si="716"/>
        <v>-</v>
      </c>
      <c r="IJ244" s="168" t="str">
        <f t="shared" ca="1" si="716"/>
        <v>-</v>
      </c>
      <c r="IK244" s="168" t="str">
        <f t="shared" ca="1" si="716"/>
        <v>-</v>
      </c>
      <c r="IL244" s="168" t="str">
        <f t="shared" ca="1" si="716"/>
        <v>-</v>
      </c>
      <c r="IM244" s="168" t="str">
        <f t="shared" ca="1" si="716"/>
        <v>-</v>
      </c>
      <c r="IN244" s="168" t="str">
        <f t="shared" ca="1" si="716"/>
        <v>-</v>
      </c>
      <c r="IO244" s="168" t="str">
        <f t="shared" ca="1" si="716"/>
        <v>-</v>
      </c>
      <c r="IP244" s="168" t="str">
        <f t="shared" ca="1" si="709"/>
        <v>-</v>
      </c>
      <c r="IQ244" s="168" t="str">
        <f t="shared" ca="1" si="709"/>
        <v>-</v>
      </c>
      <c r="IR244" s="168" t="str">
        <f t="shared" ca="1" si="709"/>
        <v>-</v>
      </c>
      <c r="IS244" s="168" t="str">
        <f t="shared" ca="1" si="709"/>
        <v>-</v>
      </c>
      <c r="IT244" s="168" t="str">
        <f t="shared" ca="1" si="709"/>
        <v>-</v>
      </c>
      <c r="IU244" s="168" t="str">
        <f t="shared" ca="1" si="709"/>
        <v>-</v>
      </c>
      <c r="IV244" s="168" t="str">
        <f t="shared" ca="1" si="709"/>
        <v>-</v>
      </c>
      <c r="IW244" s="168" t="str">
        <f t="shared" ca="1" si="709"/>
        <v>-</v>
      </c>
      <c r="IX244" s="168" t="str">
        <f t="shared" ca="1" si="709"/>
        <v>-</v>
      </c>
      <c r="IY244" s="168" t="str">
        <f t="shared" ca="1" si="709"/>
        <v>-</v>
      </c>
      <c r="IZ244" s="10"/>
      <c r="JA244" s="166">
        <f t="shared" ca="1" si="675"/>
        <v>4.4999999999999998E-2</v>
      </c>
      <c r="JB244" s="166">
        <f t="shared" ca="1" si="676"/>
        <v>4.4999999999999998E-2</v>
      </c>
      <c r="JC244" s="168">
        <f t="shared" ca="1" si="710"/>
        <v>1</v>
      </c>
      <c r="JD244" s="168">
        <f t="shared" ca="1" si="710"/>
        <v>0</v>
      </c>
      <c r="JE244" s="168">
        <f t="shared" ca="1" si="710"/>
        <v>1</v>
      </c>
      <c r="JF244" s="168">
        <f t="shared" ca="1" si="710"/>
        <v>1</v>
      </c>
      <c r="JG244" s="168">
        <f t="shared" ca="1" si="710"/>
        <v>0</v>
      </c>
      <c r="JH244" s="168">
        <f t="shared" ca="1" si="710"/>
        <v>70</v>
      </c>
      <c r="JI244" s="168">
        <f t="shared" ca="1" si="710"/>
        <v>50</v>
      </c>
      <c r="JJ244" s="168">
        <f t="shared" ca="1" si="710"/>
        <v>70</v>
      </c>
      <c r="JK244" s="168">
        <f t="shared" ca="1" si="710"/>
        <v>50</v>
      </c>
      <c r="JL244" s="166">
        <f t="shared" ca="1" si="678"/>
        <v>1</v>
      </c>
      <c r="JM244" s="166">
        <f t="shared" ca="1" si="679"/>
        <v>1</v>
      </c>
      <c r="JN244" s="166">
        <f t="shared" ca="1" si="680"/>
        <v>1</v>
      </c>
      <c r="JO244" s="166">
        <f t="shared" ca="1" si="681"/>
        <v>1</v>
      </c>
      <c r="JP244" s="166">
        <f t="shared" ca="1" si="681"/>
        <v>1</v>
      </c>
      <c r="JQ244" s="168">
        <f t="shared" ca="1" si="710"/>
        <v>1</v>
      </c>
      <c r="JR244" s="10"/>
      <c r="JS244" s="168">
        <f t="shared" ca="1" si="710"/>
        <v>1</v>
      </c>
      <c r="JT244" s="166">
        <f t="shared" si="682"/>
        <v>1.1499999999999999</v>
      </c>
      <c r="JU244" s="168">
        <f t="shared" ca="1" si="677"/>
        <v>1</v>
      </c>
      <c r="JV244" s="168">
        <f t="shared" ca="1" si="710"/>
        <v>1</v>
      </c>
      <c r="JW244" s="168">
        <f t="shared" ca="1" si="710"/>
        <v>1</v>
      </c>
      <c r="JX244" s="168">
        <f t="shared" ca="1" si="677"/>
        <v>1</v>
      </c>
      <c r="JY244" s="168">
        <f t="shared" ca="1" si="710"/>
        <v>1</v>
      </c>
      <c r="JZ244" s="168">
        <f t="shared" ca="1" si="710"/>
        <v>1</v>
      </c>
      <c r="KA244" s="166">
        <f t="shared" si="683"/>
        <v>1.1499999999999999</v>
      </c>
      <c r="KB244" s="166">
        <f t="shared" ca="1" si="684"/>
        <v>1</v>
      </c>
      <c r="KC244" s="166">
        <f t="shared" ca="1" si="685"/>
        <v>1</v>
      </c>
      <c r="KD244" s="166" t="str">
        <f t="shared" ca="1" si="686"/>
        <v>-</v>
      </c>
      <c r="KE244" s="168" t="str">
        <f t="shared" ca="1" si="687"/>
        <v>-</v>
      </c>
      <c r="KF244" s="166" t="str">
        <f t="shared" ca="1" si="688"/>
        <v>-</v>
      </c>
      <c r="KG244" s="166" t="str">
        <f t="shared" ca="1" si="689"/>
        <v>-</v>
      </c>
      <c r="KH244" s="166" t="b">
        <f t="shared" ca="1" si="690"/>
        <v>0</v>
      </c>
      <c r="KI244" s="168">
        <f t="shared" ca="1" si="710"/>
        <v>0</v>
      </c>
      <c r="KJ244" s="27">
        <v>0</v>
      </c>
    </row>
    <row r="245" spans="1:296" s="148" customFormat="1" outlineLevel="1">
      <c r="A245" s="126">
        <f t="shared" si="13"/>
        <v>240</v>
      </c>
      <c r="B245" s="126">
        <f t="shared" si="717"/>
        <v>13</v>
      </c>
      <c r="C245" s="148">
        <f t="shared" si="697"/>
        <v>1002</v>
      </c>
      <c r="D245" s="148" t="s">
        <v>884</v>
      </c>
      <c r="E245" s="148" t="b">
        <f t="shared" si="655"/>
        <v>0</v>
      </c>
      <c r="F245" s="148" t="b">
        <v>0</v>
      </c>
      <c r="G245" s="148" t="b">
        <f t="shared" si="692"/>
        <v>0</v>
      </c>
      <c r="H245" s="144">
        <f t="shared" ca="1" si="711"/>
        <v>3</v>
      </c>
      <c r="I245" s="32">
        <v>2</v>
      </c>
      <c r="J245" s="32">
        <v>2</v>
      </c>
      <c r="K245" s="144">
        <f t="shared" ca="1" si="711"/>
        <v>1</v>
      </c>
      <c r="L245" s="144">
        <f t="shared" ca="1" si="711"/>
        <v>1</v>
      </c>
      <c r="M245" s="144">
        <f t="shared" ca="1" si="711"/>
        <v>1</v>
      </c>
      <c r="N245" s="144">
        <f t="shared" ca="1" si="711"/>
        <v>1</v>
      </c>
      <c r="O245" s="144">
        <f t="shared" ca="1" si="711"/>
        <v>1</v>
      </c>
      <c r="P245" s="144">
        <f t="shared" ca="1" si="711"/>
        <v>1</v>
      </c>
      <c r="Q245" s="144">
        <f t="shared" ca="1" si="711"/>
        <v>1</v>
      </c>
      <c r="R245" s="144">
        <f t="shared" ca="1" si="711"/>
        <v>2</v>
      </c>
      <c r="S245" s="144">
        <f t="shared" ca="1" si="711"/>
        <v>1</v>
      </c>
      <c r="T245" s="32">
        <v>1</v>
      </c>
      <c r="U245" s="144">
        <f t="shared" ca="1" si="711"/>
        <v>1</v>
      </c>
      <c r="V245" s="144">
        <f t="shared" ca="1" si="711"/>
        <v>1</v>
      </c>
      <c r="W245" s="144">
        <f t="shared" ca="1" si="711"/>
        <v>1</v>
      </c>
      <c r="X245" s="144">
        <f t="shared" ca="1" si="711"/>
        <v>1</v>
      </c>
      <c r="Y245" s="144">
        <f t="shared" ca="1" si="693"/>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00012 Pasture DSP RiskCARA-low CropgrazeFALSE (F33N11)</v>
      </c>
      <c r="AB245" s="10" t="str">
        <f ca="1">IF(COUNTIF(AA$5:AA245,AA245)=1,"-","Dup")</f>
        <v>-</v>
      </c>
      <c r="AC245" s="10"/>
      <c r="AD245" s="168" t="str">
        <f t="shared" ca="1" si="702"/>
        <v>-</v>
      </c>
      <c r="AE245" s="168" t="str">
        <f t="shared" ca="1" si="702"/>
        <v>-</v>
      </c>
      <c r="AF245" s="168" t="str">
        <f t="shared" ca="1" si="702"/>
        <v>-</v>
      </c>
      <c r="AG245" s="168" t="str">
        <f t="shared" ca="1" si="702"/>
        <v>-</v>
      </c>
      <c r="AH245" s="168" t="str">
        <f t="shared" ca="1" si="702"/>
        <v>-</v>
      </c>
      <c r="AI245" s="168" t="b">
        <f t="shared" ca="1" si="702"/>
        <v>1</v>
      </c>
      <c r="AJ245" s="10"/>
      <c r="AK245" s="166" t="b">
        <f t="shared" si="703"/>
        <v>0</v>
      </c>
      <c r="AL245" s="166" t="str">
        <f t="shared" si="703"/>
        <v>-</v>
      </c>
      <c r="AM245" s="166" t="b">
        <f t="shared" si="703"/>
        <v>0</v>
      </c>
      <c r="AN245" s="166" t="b">
        <f t="shared" si="703"/>
        <v>1</v>
      </c>
      <c r="AO245" s="166" t="b">
        <f t="shared" si="703"/>
        <v>0</v>
      </c>
      <c r="AP245" s="166" t="b">
        <f t="shared" si="703"/>
        <v>0</v>
      </c>
      <c r="AQ245" s="166">
        <f t="shared" ca="1" si="658"/>
        <v>0</v>
      </c>
      <c r="AR245" s="166" t="b">
        <f t="shared" si="714"/>
        <v>1</v>
      </c>
      <c r="AS245" s="166" t="b">
        <f t="shared" si="714"/>
        <v>1</v>
      </c>
      <c r="AT245" s="166">
        <f t="shared" si="714"/>
        <v>1</v>
      </c>
      <c r="AU245" s="166">
        <f t="shared" si="714"/>
        <v>3.0000000000000001E-6</v>
      </c>
      <c r="AV245" s="166" t="str">
        <f t="shared" si="714"/>
        <v>-</v>
      </c>
      <c r="AW245" s="10"/>
      <c r="AX245" s="166" t="b">
        <f t="shared" si="660"/>
        <v>1</v>
      </c>
      <c r="AY245" s="168" t="b">
        <f t="shared" ca="1" si="661"/>
        <v>1</v>
      </c>
      <c r="AZ245" s="168" t="b">
        <f t="shared" ca="1" si="661"/>
        <v>1</v>
      </c>
      <c r="BA245" s="167">
        <f t="shared" ca="1" si="662"/>
        <v>3210</v>
      </c>
      <c r="BB245" s="168" t="str">
        <f t="shared" ca="1" si="698"/>
        <v>-</v>
      </c>
      <c r="BC245" s="168" t="str">
        <f t="shared" ca="1" si="698"/>
        <v>-</v>
      </c>
      <c r="BD245" s="168" t="str">
        <f t="shared" ca="1" si="698"/>
        <v>-</v>
      </c>
      <c r="BE245" s="168" t="str">
        <f t="shared" ca="1" si="698"/>
        <v>-</v>
      </c>
      <c r="BF245" s="168" t="str">
        <f t="shared" ca="1" si="698"/>
        <v>-</v>
      </c>
      <c r="BG245" s="168">
        <f t="shared" ca="1" si="698"/>
        <v>1</v>
      </c>
      <c r="BH245" s="168">
        <f t="shared" ca="1" si="698"/>
        <v>1</v>
      </c>
      <c r="BI245" s="168" t="str">
        <f t="shared" ca="1" si="698"/>
        <v>-</v>
      </c>
      <c r="BJ245" s="168" t="str">
        <f t="shared" ca="1" si="698"/>
        <v>-</v>
      </c>
      <c r="BK245" s="10"/>
      <c r="BL245" s="168" t="str">
        <f t="shared" ca="1" si="698"/>
        <v>-</v>
      </c>
      <c r="BM245" s="168" t="str">
        <f t="shared" ca="1" si="698"/>
        <v>-</v>
      </c>
      <c r="BN245" s="168" t="str">
        <f t="shared" ca="1" si="698"/>
        <v>-</v>
      </c>
      <c r="BO245" s="168" t="str">
        <f t="shared" ca="1" si="698"/>
        <v>-</v>
      </c>
      <c r="BP245" s="168" t="str">
        <f t="shared" ca="1" si="698"/>
        <v>-</v>
      </c>
      <c r="BQ245" s="168" t="str">
        <f t="shared" ca="1" si="698"/>
        <v>-</v>
      </c>
      <c r="BR245" s="168" t="str">
        <f t="shared" ca="1" si="698"/>
        <v>-</v>
      </c>
      <c r="BS245" s="168" t="str">
        <f t="shared" ca="1" si="698"/>
        <v>-</v>
      </c>
      <c r="BT245" s="168" t="str">
        <f t="shared" ca="1" si="698"/>
        <v>-</v>
      </c>
      <c r="BU245" s="168" t="str">
        <f t="shared" ca="1" si="698"/>
        <v>-</v>
      </c>
      <c r="BV245" s="168" t="str">
        <f t="shared" ca="1" si="698"/>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713"/>
        <v>-</v>
      </c>
      <c r="CI245" s="168" t="str">
        <f t="shared" ca="1" si="713"/>
        <v>-</v>
      </c>
      <c r="CJ245" s="168" t="str">
        <f t="shared" ca="1" si="713"/>
        <v>-</v>
      </c>
      <c r="CK245" s="168" t="str">
        <f t="shared" ca="1" si="713"/>
        <v>-</v>
      </c>
      <c r="CL245" s="168" t="str">
        <f t="shared" ca="1" si="713"/>
        <v>-</v>
      </c>
      <c r="CM245" s="168" t="str">
        <f t="shared" ca="1" si="713"/>
        <v>-</v>
      </c>
      <c r="CN245" s="168" t="str">
        <f t="shared" ca="1" si="713"/>
        <v>-</v>
      </c>
      <c r="CO245" s="168" t="str">
        <f t="shared" ca="1" si="713"/>
        <v>-</v>
      </c>
      <c r="CP245" s="168">
        <f t="shared" ca="1" si="713"/>
        <v>1</v>
      </c>
      <c r="CQ245" s="168">
        <f t="shared" ca="1" si="713"/>
        <v>1</v>
      </c>
      <c r="CR245" s="168">
        <f t="shared" ca="1" si="713"/>
        <v>0</v>
      </c>
      <c r="CS245" s="168" t="str">
        <f t="shared" ca="1" si="713"/>
        <v>-</v>
      </c>
      <c r="CT245" s="168" t="str">
        <f t="shared" ca="1" si="713"/>
        <v>-</v>
      </c>
      <c r="CU245" s="168" t="str">
        <f t="shared" ca="1" si="713"/>
        <v>-</v>
      </c>
      <c r="CV245" s="168" t="str">
        <f t="shared" ca="1" si="713"/>
        <v>-</v>
      </c>
      <c r="CW245" s="168" t="str">
        <f t="shared" ca="1" si="713"/>
        <v>-</v>
      </c>
      <c r="CX245" s="168" t="str">
        <f t="shared" ca="1" si="713"/>
        <v>-</v>
      </c>
      <c r="CY245" s="168" t="str">
        <f t="shared" ca="1" si="713"/>
        <v>-</v>
      </c>
      <c r="CZ245" s="168">
        <f t="shared" ca="1" si="713"/>
        <v>0</v>
      </c>
      <c r="DA245" s="168" t="str">
        <f t="shared" ca="1" si="713"/>
        <v>-</v>
      </c>
      <c r="DB245" s="168" t="str">
        <f t="shared" ca="1" si="713"/>
        <v>-</v>
      </c>
      <c r="DC245" s="168" t="str">
        <f t="shared" ca="1" si="713"/>
        <v>-</v>
      </c>
      <c r="DD245" s="168" t="str">
        <f t="shared" ca="1" si="713"/>
        <v>-</v>
      </c>
      <c r="DE245" s="168" t="str">
        <f t="shared" ca="1" si="713"/>
        <v>-</v>
      </c>
      <c r="DF245" s="168">
        <f t="shared" ca="1" si="713"/>
        <v>0</v>
      </c>
      <c r="DG245" s="168">
        <f t="shared" ca="1" si="713"/>
        <v>0</v>
      </c>
      <c r="DH245" s="168">
        <f t="shared" ca="1" si="713"/>
        <v>0</v>
      </c>
      <c r="DI245" s="168">
        <f t="shared" ca="1" si="713"/>
        <v>0</v>
      </c>
      <c r="DJ245" s="168">
        <f t="shared" ca="1" si="713"/>
        <v>0</v>
      </c>
      <c r="DK245" s="168">
        <f t="shared" ca="1" si="713"/>
        <v>0</v>
      </c>
      <c r="DL245" s="168">
        <f t="shared" ca="1" si="713"/>
        <v>0</v>
      </c>
      <c r="DM245" s="168" t="str">
        <f t="shared" ca="1" si="713"/>
        <v>-</v>
      </c>
      <c r="DN245" s="168" t="str">
        <f t="shared" ca="1" si="713"/>
        <v>-</v>
      </c>
      <c r="DO245" s="168" t="str">
        <f t="shared" ca="1" si="713"/>
        <v>-</v>
      </c>
      <c r="DP245" s="168" t="str">
        <f t="shared" ca="1" si="713"/>
        <v>-</v>
      </c>
      <c r="DQ245" s="168" t="str">
        <f t="shared" ca="1" si="713"/>
        <v>-</v>
      </c>
      <c r="DR245" s="168" t="str">
        <f t="shared" ca="1" si="713"/>
        <v>-</v>
      </c>
      <c r="DS245" s="168" t="str">
        <f t="shared" ca="1" si="713"/>
        <v>-</v>
      </c>
      <c r="DT245" s="168" t="str">
        <f t="shared" ca="1" si="713"/>
        <v>-</v>
      </c>
      <c r="DU245" s="168" t="str">
        <f t="shared" ca="1" si="713"/>
        <v>-</v>
      </c>
      <c r="DV245" s="168" t="str">
        <f t="shared" ca="1" si="713"/>
        <v>-</v>
      </c>
      <c r="DW245" s="168" t="str">
        <f t="shared" ca="1" si="713"/>
        <v>-</v>
      </c>
      <c r="DX245" s="10"/>
      <c r="DY245" s="168">
        <f t="shared" ca="1" si="713"/>
        <v>1</v>
      </c>
      <c r="DZ245" s="168" t="str">
        <f t="shared" ca="1" si="713"/>
        <v>-</v>
      </c>
      <c r="EA245" s="168" t="str">
        <f t="shared" ca="1" si="713"/>
        <v>-</v>
      </c>
      <c r="EB245" s="168" t="str">
        <f t="shared" ca="1" si="713"/>
        <v>-</v>
      </c>
      <c r="EC245" s="168" t="str">
        <f t="shared" ca="1" si="704"/>
        <v>-</v>
      </c>
      <c r="ED245" s="168" t="b">
        <f t="shared" ca="1" si="704"/>
        <v>0</v>
      </c>
      <c r="EE245" s="168" t="str">
        <f t="shared" ca="1" si="704"/>
        <v>-</v>
      </c>
      <c r="EF245" s="168">
        <f t="shared" ca="1" si="704"/>
        <v>0</v>
      </c>
      <c r="EG245" s="168" t="str">
        <f t="shared" ca="1" si="704"/>
        <v>-</v>
      </c>
      <c r="EH245" s="166" cm="1">
        <f t="array" aca="1" ref="EH245" ca="1">INDEX(i.rev,$K245,EH$15)</f>
        <v>1</v>
      </c>
      <c r="EI245" s="168">
        <f t="shared" ca="1" si="705"/>
        <v>0</v>
      </c>
      <c r="EJ245" s="168">
        <f t="shared" ca="1" si="705"/>
        <v>1</v>
      </c>
      <c r="EK245" s="168">
        <f t="shared" ca="1" si="705"/>
        <v>0</v>
      </c>
      <c r="EL245" s="168">
        <f t="shared" ca="1" si="705"/>
        <v>1</v>
      </c>
      <c r="EM245" s="168">
        <f t="shared" ca="1" si="705"/>
        <v>1</v>
      </c>
      <c r="EN245" s="168">
        <f t="shared" ca="1" si="705"/>
        <v>1</v>
      </c>
      <c r="EO245" s="168">
        <f t="shared" ca="1" si="705"/>
        <v>0</v>
      </c>
      <c r="EP245" s="168">
        <f t="shared" ca="1" si="705"/>
        <v>0</v>
      </c>
      <c r="EQ245" s="168">
        <f t="shared" ca="1" si="705"/>
        <v>0</v>
      </c>
      <c r="ER245" s="168">
        <f t="shared" ca="1" si="705"/>
        <v>0</v>
      </c>
      <c r="ES245" s="168">
        <f t="shared" ca="1" si="705"/>
        <v>0</v>
      </c>
      <c r="ET245" s="168">
        <f t="shared" ca="1" si="705"/>
        <v>0</v>
      </c>
      <c r="EU245" s="168">
        <f t="shared" ca="1" si="705"/>
        <v>0</v>
      </c>
      <c r="EV245" s="168">
        <f t="shared" ca="1" si="705"/>
        <v>0</v>
      </c>
      <c r="EW245" s="168">
        <f t="shared" ca="1" si="705"/>
        <v>0</v>
      </c>
      <c r="EX245" s="168">
        <f t="shared" ca="1" si="705"/>
        <v>0</v>
      </c>
      <c r="EY245" s="166" cm="1">
        <f t="array" aca="1" ref="EY245" ca="1">INDEX(i.rev,$K245,EY$15)</f>
        <v>0</v>
      </c>
      <c r="EZ245" s="168">
        <f t="shared" ca="1" si="667"/>
        <v>0</v>
      </c>
      <c r="FA245" s="166" cm="1">
        <f t="array" aca="1" ref="FA245" ca="1">INDEX(i.rev,$K245,FA$15)</f>
        <v>1</v>
      </c>
      <c r="FB245" s="168">
        <f t="shared" ca="1" si="718"/>
        <v>0</v>
      </c>
      <c r="FC245" s="168">
        <f t="shared" ca="1" si="718"/>
        <v>0</v>
      </c>
      <c r="FD245" s="168">
        <f t="shared" ca="1" si="718"/>
        <v>0</v>
      </c>
      <c r="FE245" s="168">
        <f t="shared" ca="1" si="718"/>
        <v>0</v>
      </c>
      <c r="FF245" s="168">
        <f t="shared" ca="1" si="718"/>
        <v>0</v>
      </c>
      <c r="FG245" s="168">
        <f t="shared" ca="1" si="718"/>
        <v>0</v>
      </c>
      <c r="FH245" s="168">
        <f t="shared" ca="1" si="718"/>
        <v>0</v>
      </c>
      <c r="FI245" s="10"/>
      <c r="FJ245" s="168" t="str">
        <f t="shared" ca="1" si="718"/>
        <v>-</v>
      </c>
      <c r="FK245" s="168" t="str">
        <f t="shared" ca="1" si="718"/>
        <v>-</v>
      </c>
      <c r="FL245" s="168" t="str">
        <f t="shared" ca="1" si="718"/>
        <v>-</v>
      </c>
      <c r="FM245" s="168" t="str">
        <f t="shared" ca="1" si="718"/>
        <v>-</v>
      </c>
      <c r="FN245" s="168" t="str">
        <f t="shared" ca="1" si="715"/>
        <v>-</v>
      </c>
      <c r="FO245" s="166" t="b">
        <f t="shared" ca="1" si="706"/>
        <v>0</v>
      </c>
      <c r="FP245" s="166" t="b">
        <f t="shared" ca="1" si="706"/>
        <v>0</v>
      </c>
      <c r="FQ245" s="166" t="b">
        <f t="shared" ca="1" si="706"/>
        <v>1</v>
      </c>
      <c r="FR245" s="168">
        <f t="shared" ca="1" si="718"/>
        <v>0</v>
      </c>
      <c r="FS245" s="166">
        <f t="shared" ca="1" si="707"/>
        <v>1</v>
      </c>
      <c r="FT245" s="166">
        <f t="shared" ca="1" si="707"/>
        <v>1</v>
      </c>
      <c r="FU245" s="168" t="str">
        <f t="shared" ca="1" si="718"/>
        <v>-</v>
      </c>
      <c r="FV245" s="168" t="str">
        <f t="shared" ca="1" si="718"/>
        <v>-</v>
      </c>
      <c r="FW245" s="168" t="str">
        <f t="shared" ca="1" si="718"/>
        <v>-</v>
      </c>
      <c r="FX245" s="168" t="str">
        <f t="shared" ca="1" si="718"/>
        <v>-</v>
      </c>
      <c r="FY245" s="168" t="str">
        <f t="shared" ca="1" si="718"/>
        <v>-</v>
      </c>
      <c r="FZ245" s="168" t="str">
        <f t="shared" ca="1" si="718"/>
        <v>-</v>
      </c>
      <c r="GA245" s="168" t="str">
        <f t="shared" ca="1" si="718"/>
        <v>-</v>
      </c>
      <c r="GB245" s="168" t="str">
        <f t="shared" ca="1" si="718"/>
        <v>-</v>
      </c>
      <c r="GC245" s="168" t="str">
        <f t="shared" ca="1" si="718"/>
        <v>-</v>
      </c>
      <c r="GD245" s="168" t="b">
        <f t="shared" ca="1" si="718"/>
        <v>1</v>
      </c>
      <c r="GE245" s="168" t="str">
        <f t="shared" ca="1" si="718"/>
        <v>-</v>
      </c>
      <c r="GF245" s="168" t="str">
        <f t="shared" ca="1" si="718"/>
        <v>-</v>
      </c>
      <c r="GG245" s="168" t="str">
        <f t="shared" ca="1" si="718"/>
        <v>-</v>
      </c>
      <c r="GH245" s="168" t="str">
        <f t="shared" ca="1" si="708"/>
        <v>-</v>
      </c>
      <c r="GI245" s="168" t="str">
        <f t="shared" ca="1" si="708"/>
        <v>-</v>
      </c>
      <c r="GJ245" s="168" t="str">
        <f t="shared" ca="1" si="708"/>
        <v>-</v>
      </c>
      <c r="GK245" s="168" t="str">
        <f t="shared" ca="1" si="708"/>
        <v>-</v>
      </c>
      <c r="GL245" s="168" t="str">
        <f t="shared" ca="1" si="708"/>
        <v>-</v>
      </c>
      <c r="GM245" s="168" t="str">
        <f t="shared" ca="1" si="708"/>
        <v>-</v>
      </c>
      <c r="GN245" s="168" t="str">
        <f t="shared" ca="1" si="708"/>
        <v>-</v>
      </c>
      <c r="GO245" s="168" t="str">
        <f t="shared" ca="1" si="708"/>
        <v>-</v>
      </c>
      <c r="GP245" s="168" t="str">
        <f t="shared" ca="1" si="708"/>
        <v>-</v>
      </c>
      <c r="GQ245" s="168" t="str">
        <f t="shared" ca="1" si="708"/>
        <v>-</v>
      </c>
      <c r="GR245" s="168" t="str">
        <f t="shared" ca="1" si="708"/>
        <v>-</v>
      </c>
      <c r="GS245" s="168">
        <f t="shared" ca="1" si="708"/>
        <v>500</v>
      </c>
      <c r="GT245" s="168">
        <f t="shared" ca="1" si="708"/>
        <v>500</v>
      </c>
      <c r="GU245" s="168" t="str">
        <f t="shared" ca="1" si="708"/>
        <v>-</v>
      </c>
      <c r="GV245" s="168" t="str">
        <f t="shared" ca="1" si="708"/>
        <v>-</v>
      </c>
      <c r="GW245" s="168" t="str">
        <f t="shared" ca="1" si="708"/>
        <v>-</v>
      </c>
      <c r="GX245" s="168" t="str">
        <f t="shared" ca="1" si="709"/>
        <v>-</v>
      </c>
      <c r="GY245" s="168" t="str">
        <f t="shared" ca="1" si="709"/>
        <v>-</v>
      </c>
      <c r="GZ245" s="168" t="str">
        <f t="shared" ca="1" si="716"/>
        <v>-</v>
      </c>
      <c r="HA245" s="168" t="str">
        <f t="shared" ca="1" si="716"/>
        <v>-</v>
      </c>
      <c r="HB245" s="168" t="str">
        <f t="shared" ca="1" si="716"/>
        <v>-</v>
      </c>
      <c r="HC245" s="168" t="str">
        <f t="shared" ca="1" si="716"/>
        <v>-</v>
      </c>
      <c r="HD245" s="168" t="str">
        <f t="shared" ca="1" si="716"/>
        <v>-</v>
      </c>
      <c r="HE245" s="168" t="str">
        <f t="shared" ca="1" si="716"/>
        <v>-</v>
      </c>
      <c r="HF245" s="168" t="str">
        <f t="shared" ca="1" si="716"/>
        <v>-</v>
      </c>
      <c r="HG245" s="168" t="str">
        <f t="shared" ca="1" si="716"/>
        <v>-</v>
      </c>
      <c r="HH245" s="168" t="str">
        <f t="shared" ca="1" si="716"/>
        <v>-</v>
      </c>
      <c r="HI245" s="168" t="str">
        <f t="shared" ca="1" si="716"/>
        <v>-</v>
      </c>
      <c r="HJ245" s="168" t="str">
        <f t="shared" ca="1" si="716"/>
        <v>-</v>
      </c>
      <c r="HK245" s="168" t="str">
        <f t="shared" ca="1" si="716"/>
        <v>-</v>
      </c>
      <c r="HL245" s="168" t="str">
        <f t="shared" ca="1" si="716"/>
        <v>-</v>
      </c>
      <c r="HM245" s="168" t="str">
        <f t="shared" ca="1" si="716"/>
        <v>-</v>
      </c>
      <c r="HN245" s="168" t="str">
        <f t="shared" ca="1" si="716"/>
        <v>-</v>
      </c>
      <c r="HO245" s="168" t="str">
        <f t="shared" ca="1" si="716"/>
        <v>-</v>
      </c>
      <c r="HP245" s="168" t="str">
        <f t="shared" ca="1" si="716"/>
        <v>-</v>
      </c>
      <c r="HQ245" s="168" t="str">
        <f t="shared" ca="1" si="716"/>
        <v>-</v>
      </c>
      <c r="HR245" s="168" t="str">
        <f t="shared" ca="1" si="716"/>
        <v>-</v>
      </c>
      <c r="HS245" s="168" t="str">
        <f t="shared" ca="1" si="716"/>
        <v>-</v>
      </c>
      <c r="HT245" s="168" t="str">
        <f t="shared" ca="1" si="716"/>
        <v>-</v>
      </c>
      <c r="HU245" s="168" t="str">
        <f t="shared" ca="1" si="716"/>
        <v>-</v>
      </c>
      <c r="HV245" s="168" t="str">
        <f t="shared" ca="1" si="716"/>
        <v>-</v>
      </c>
      <c r="HW245" s="168" t="str">
        <f t="shared" ca="1" si="716"/>
        <v>-</v>
      </c>
      <c r="HX245" s="168" t="str">
        <f t="shared" ca="1" si="716"/>
        <v>-</v>
      </c>
      <c r="HY245" s="168" t="str">
        <f t="shared" ca="1" si="716"/>
        <v>-</v>
      </c>
      <c r="HZ245" s="168" t="str">
        <f t="shared" ca="1" si="716"/>
        <v>-</v>
      </c>
      <c r="IA245" s="168" t="str">
        <f t="shared" ca="1" si="716"/>
        <v>-</v>
      </c>
      <c r="IB245" s="168" t="str">
        <f t="shared" ca="1" si="716"/>
        <v>-</v>
      </c>
      <c r="IC245" s="168" t="str">
        <f t="shared" ca="1" si="716"/>
        <v>-</v>
      </c>
      <c r="ID245" s="168" t="str">
        <f t="shared" ca="1" si="716"/>
        <v>-</v>
      </c>
      <c r="IE245" s="168" t="str">
        <f t="shared" ca="1" si="716"/>
        <v>-</v>
      </c>
      <c r="IF245" s="168" t="str">
        <f t="shared" ca="1" si="716"/>
        <v>-</v>
      </c>
      <c r="IG245" s="168" t="str">
        <f t="shared" ca="1" si="716"/>
        <v>-</v>
      </c>
      <c r="IH245" s="168" t="str">
        <f t="shared" ca="1" si="716"/>
        <v>-</v>
      </c>
      <c r="II245" s="168" t="str">
        <f t="shared" ca="1" si="716"/>
        <v>-</v>
      </c>
      <c r="IJ245" s="168" t="str">
        <f t="shared" ca="1" si="716"/>
        <v>-</v>
      </c>
      <c r="IK245" s="168" t="str">
        <f t="shared" ca="1" si="716"/>
        <v>-</v>
      </c>
      <c r="IL245" s="168" t="str">
        <f t="shared" ca="1" si="716"/>
        <v>-</v>
      </c>
      <c r="IM245" s="168" t="str">
        <f t="shared" ca="1" si="716"/>
        <v>-</v>
      </c>
      <c r="IN245" s="168" t="str">
        <f t="shared" ca="1" si="716"/>
        <v>-</v>
      </c>
      <c r="IO245" s="168" t="str">
        <f t="shared" ca="1" si="716"/>
        <v>-</v>
      </c>
      <c r="IP245" s="168" t="str">
        <f t="shared" ca="1" si="709"/>
        <v>-</v>
      </c>
      <c r="IQ245" s="168" t="str">
        <f t="shared" ca="1" si="709"/>
        <v>-</v>
      </c>
      <c r="IR245" s="168" t="str">
        <f t="shared" ca="1" si="709"/>
        <v>-</v>
      </c>
      <c r="IS245" s="168" t="str">
        <f t="shared" ca="1" si="709"/>
        <v>-</v>
      </c>
      <c r="IT245" s="168" t="str">
        <f t="shared" ca="1" si="709"/>
        <v>-</v>
      </c>
      <c r="IU245" s="168" t="str">
        <f t="shared" ca="1" si="709"/>
        <v>-</v>
      </c>
      <c r="IV245" s="168" t="str">
        <f t="shared" ca="1" si="709"/>
        <v>-</v>
      </c>
      <c r="IW245" s="168" t="str">
        <f t="shared" ca="1" si="709"/>
        <v>-</v>
      </c>
      <c r="IX245" s="168" t="str">
        <f t="shared" ca="1" si="709"/>
        <v>-</v>
      </c>
      <c r="IY245" s="168" t="str">
        <f t="shared" ca="1" si="709"/>
        <v>-</v>
      </c>
      <c r="IZ245" s="10"/>
      <c r="JA245" s="166">
        <f t="shared" ca="1" si="675"/>
        <v>4.4999999999999998E-2</v>
      </c>
      <c r="JB245" s="166">
        <f t="shared" ca="1" si="676"/>
        <v>4.4999999999999998E-2</v>
      </c>
      <c r="JC245" s="168">
        <f t="shared" ca="1" si="710"/>
        <v>1</v>
      </c>
      <c r="JD245" s="168">
        <f t="shared" ca="1" si="710"/>
        <v>0</v>
      </c>
      <c r="JE245" s="168">
        <f t="shared" ca="1" si="710"/>
        <v>1</v>
      </c>
      <c r="JF245" s="168">
        <f t="shared" ca="1" si="710"/>
        <v>1</v>
      </c>
      <c r="JG245" s="168">
        <f t="shared" ca="1" si="710"/>
        <v>0</v>
      </c>
      <c r="JH245" s="168">
        <f t="shared" ca="1" si="710"/>
        <v>70</v>
      </c>
      <c r="JI245" s="168">
        <f t="shared" ca="1" si="710"/>
        <v>50</v>
      </c>
      <c r="JJ245" s="168">
        <f t="shared" ca="1" si="710"/>
        <v>70</v>
      </c>
      <c r="JK245" s="168">
        <f t="shared" ca="1" si="710"/>
        <v>50</v>
      </c>
      <c r="JL245" s="166">
        <f t="shared" ca="1" si="678"/>
        <v>1</v>
      </c>
      <c r="JM245" s="166">
        <f t="shared" ca="1" si="679"/>
        <v>1</v>
      </c>
      <c r="JN245" s="166">
        <f t="shared" ca="1" si="680"/>
        <v>1</v>
      </c>
      <c r="JO245" s="166">
        <f t="shared" ca="1" si="681"/>
        <v>1</v>
      </c>
      <c r="JP245" s="166">
        <f t="shared" ca="1" si="681"/>
        <v>1</v>
      </c>
      <c r="JQ245" s="168">
        <f t="shared" ca="1" si="710"/>
        <v>1</v>
      </c>
      <c r="JR245" s="10"/>
      <c r="JS245" s="168">
        <f t="shared" ca="1" si="710"/>
        <v>1</v>
      </c>
      <c r="JT245" s="166">
        <f t="shared" si="682"/>
        <v>1</v>
      </c>
      <c r="JU245" s="168">
        <f t="shared" ca="1" si="677"/>
        <v>1</v>
      </c>
      <c r="JV245" s="168">
        <f t="shared" ca="1" si="710"/>
        <v>1</v>
      </c>
      <c r="JW245" s="168">
        <f t="shared" ca="1" si="710"/>
        <v>1</v>
      </c>
      <c r="JX245" s="168">
        <f t="shared" ca="1" si="677"/>
        <v>1</v>
      </c>
      <c r="JY245" s="168">
        <f t="shared" ca="1" si="710"/>
        <v>1</v>
      </c>
      <c r="JZ245" s="168">
        <f t="shared" ca="1" si="710"/>
        <v>1</v>
      </c>
      <c r="KA245" s="166">
        <f t="shared" si="683"/>
        <v>1</v>
      </c>
      <c r="KB245" s="166">
        <f t="shared" ca="1" si="684"/>
        <v>1</v>
      </c>
      <c r="KC245" s="166">
        <f t="shared" ca="1" si="685"/>
        <v>1</v>
      </c>
      <c r="KD245" s="166" t="str">
        <f t="shared" ca="1" si="686"/>
        <v>-</v>
      </c>
      <c r="KE245" s="168" t="str">
        <f t="shared" ca="1" si="687"/>
        <v>-</v>
      </c>
      <c r="KF245" s="166" t="str">
        <f t="shared" ca="1" si="688"/>
        <v>-</v>
      </c>
      <c r="KG245" s="166" t="str">
        <f t="shared" ca="1" si="689"/>
        <v>-</v>
      </c>
      <c r="KH245" s="166" t="b">
        <f t="shared" ca="1" si="690"/>
        <v>0</v>
      </c>
      <c r="KI245" s="168">
        <f t="shared" ca="1" si="710"/>
        <v>0</v>
      </c>
      <c r="KJ245" s="27">
        <v>0</v>
      </c>
    </row>
    <row r="246" spans="1:296" s="148" customFormat="1" outlineLevel="1">
      <c r="A246" s="126">
        <f t="shared" si="13"/>
        <v>241</v>
      </c>
      <c r="B246" s="126">
        <f t="shared" si="717"/>
        <v>13</v>
      </c>
      <c r="C246" s="148">
        <f t="shared" si="697"/>
        <v>1002</v>
      </c>
      <c r="D246" s="148" t="s">
        <v>884</v>
      </c>
      <c r="E246" s="148" t="b">
        <f t="shared" si="655"/>
        <v>0</v>
      </c>
      <c r="F246" s="148" t="b">
        <v>0</v>
      </c>
      <c r="G246" s="148" t="b">
        <f t="shared" si="692"/>
        <v>0</v>
      </c>
      <c r="H246" s="144">
        <f t="shared" ca="1" si="711"/>
        <v>3</v>
      </c>
      <c r="I246" s="32">
        <v>2</v>
      </c>
      <c r="J246" s="32">
        <v>2</v>
      </c>
      <c r="K246" s="144">
        <f t="shared" ca="1" si="711"/>
        <v>1</v>
      </c>
      <c r="L246" s="144">
        <f t="shared" ca="1" si="711"/>
        <v>1</v>
      </c>
      <c r="M246" s="144">
        <f t="shared" ca="1" si="711"/>
        <v>1</v>
      </c>
      <c r="N246" s="144">
        <f t="shared" ca="1" si="711"/>
        <v>1</v>
      </c>
      <c r="O246" s="144">
        <f t="shared" ca="1" si="711"/>
        <v>1</v>
      </c>
      <c r="P246" s="144">
        <f t="shared" ca="1" si="711"/>
        <v>1</v>
      </c>
      <c r="Q246" s="144">
        <f t="shared" ca="1" si="711"/>
        <v>1</v>
      </c>
      <c r="R246" s="144">
        <f t="shared" ca="1" si="711"/>
        <v>2</v>
      </c>
      <c r="S246" s="144">
        <f t="shared" ca="1" si="711"/>
        <v>1</v>
      </c>
      <c r="T246" s="32">
        <v>3</v>
      </c>
      <c r="U246" s="144">
        <f t="shared" ca="1" si="711"/>
        <v>1</v>
      </c>
      <c r="V246" s="144">
        <f t="shared" ca="1" si="711"/>
        <v>1</v>
      </c>
      <c r="W246" s="144">
        <f t="shared" ca="1" si="711"/>
        <v>1</v>
      </c>
      <c r="X246" s="144">
        <f t="shared" ca="1" si="711"/>
        <v>1</v>
      </c>
      <c r="Y246" s="144">
        <f t="shared" ca="1" si="693"/>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00013 Pasture DSP RiskCARA-low CropgrazeFALSE Pasture1.15 (F33N11)</v>
      </c>
      <c r="AB246" s="10" t="str">
        <f ca="1">IF(COUNTIF(AA$5:AA246,AA246)=1,"-","Dup")</f>
        <v>-</v>
      </c>
      <c r="AC246" s="10"/>
      <c r="AD246" s="168" t="str">
        <f t="shared" ca="1" si="702"/>
        <v>-</v>
      </c>
      <c r="AE246" s="168" t="str">
        <f t="shared" ca="1" si="702"/>
        <v>-</v>
      </c>
      <c r="AF246" s="168" t="str">
        <f t="shared" ca="1" si="702"/>
        <v>-</v>
      </c>
      <c r="AG246" s="168" t="str">
        <f t="shared" ca="1" si="702"/>
        <v>-</v>
      </c>
      <c r="AH246" s="168" t="str">
        <f t="shared" ca="1" si="702"/>
        <v>-</v>
      </c>
      <c r="AI246" s="168" t="b">
        <f t="shared" ca="1" si="702"/>
        <v>1</v>
      </c>
      <c r="AJ246" s="10"/>
      <c r="AK246" s="166" t="b">
        <f t="shared" si="703"/>
        <v>0</v>
      </c>
      <c r="AL246" s="166" t="str">
        <f t="shared" si="703"/>
        <v>-</v>
      </c>
      <c r="AM246" s="166" t="b">
        <f t="shared" si="703"/>
        <v>0</v>
      </c>
      <c r="AN246" s="166" t="b">
        <f t="shared" si="703"/>
        <v>1</v>
      </c>
      <c r="AO246" s="166" t="b">
        <f t="shared" si="703"/>
        <v>0</v>
      </c>
      <c r="AP246" s="166" t="b">
        <f t="shared" si="703"/>
        <v>0</v>
      </c>
      <c r="AQ246" s="166">
        <f t="shared" ca="1" si="658"/>
        <v>0</v>
      </c>
      <c r="AR246" s="166" t="b">
        <f t="shared" si="714"/>
        <v>1</v>
      </c>
      <c r="AS246" s="166" t="b">
        <f t="shared" si="714"/>
        <v>1</v>
      </c>
      <c r="AT246" s="166">
        <f t="shared" si="714"/>
        <v>1</v>
      </c>
      <c r="AU246" s="166">
        <f t="shared" si="714"/>
        <v>3.0000000000000001E-6</v>
      </c>
      <c r="AV246" s="166" t="str">
        <f t="shared" si="714"/>
        <v>-</v>
      </c>
      <c r="AW246" s="10"/>
      <c r="AX246" s="166" t="b">
        <f t="shared" si="660"/>
        <v>1</v>
      </c>
      <c r="AY246" s="168" t="b">
        <f t="shared" ca="1" si="661"/>
        <v>1</v>
      </c>
      <c r="AZ246" s="168" t="b">
        <f t="shared" ca="1" si="661"/>
        <v>1</v>
      </c>
      <c r="BA246" s="167">
        <f t="shared" ca="1" si="662"/>
        <v>3210</v>
      </c>
      <c r="BB246" s="168" t="str">
        <f t="shared" ca="1" si="698"/>
        <v>-</v>
      </c>
      <c r="BC246" s="168" t="str">
        <f t="shared" ca="1" si="698"/>
        <v>-</v>
      </c>
      <c r="BD246" s="168" t="str">
        <f t="shared" ca="1" si="698"/>
        <v>-</v>
      </c>
      <c r="BE246" s="168" t="str">
        <f t="shared" ca="1" si="698"/>
        <v>-</v>
      </c>
      <c r="BF246" s="168" t="str">
        <f t="shared" ca="1" si="698"/>
        <v>-</v>
      </c>
      <c r="BG246" s="168">
        <f t="shared" ca="1" si="698"/>
        <v>1</v>
      </c>
      <c r="BH246" s="168">
        <f t="shared" ca="1" si="698"/>
        <v>1</v>
      </c>
      <c r="BI246" s="168" t="str">
        <f t="shared" ca="1" si="698"/>
        <v>-</v>
      </c>
      <c r="BJ246" s="168" t="str">
        <f t="shared" ca="1" si="698"/>
        <v>-</v>
      </c>
      <c r="BK246" s="10"/>
      <c r="BL246" s="168" t="str">
        <f t="shared" ca="1" si="698"/>
        <v>-</v>
      </c>
      <c r="BM246" s="168" t="str">
        <f t="shared" ca="1" si="698"/>
        <v>-</v>
      </c>
      <c r="BN246" s="168" t="str">
        <f t="shared" ca="1" si="698"/>
        <v>-</v>
      </c>
      <c r="BO246" s="168" t="str">
        <f t="shared" ca="1" si="698"/>
        <v>-</v>
      </c>
      <c r="BP246" s="168" t="str">
        <f t="shared" ca="1" si="698"/>
        <v>-</v>
      </c>
      <c r="BQ246" s="168" t="str">
        <f t="shared" ca="1" si="698"/>
        <v>-</v>
      </c>
      <c r="BR246" s="168" t="str">
        <f t="shared" ca="1" si="698"/>
        <v>-</v>
      </c>
      <c r="BS246" s="168" t="str">
        <f t="shared" ca="1" si="698"/>
        <v>-</v>
      </c>
      <c r="BT246" s="168" t="str">
        <f t="shared" ca="1" si="698"/>
        <v>-</v>
      </c>
      <c r="BU246" s="168" t="str">
        <f t="shared" ca="1" si="698"/>
        <v>-</v>
      </c>
      <c r="BV246" s="168" t="str">
        <f t="shared" ca="1" si="698"/>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ref="CH246:EB251" ca="1" si="719">OFFSET(CH$5,$B246,0)</f>
        <v>-</v>
      </c>
      <c r="CI246" s="168" t="str">
        <f t="shared" ca="1" si="719"/>
        <v>-</v>
      </c>
      <c r="CJ246" s="168" t="str">
        <f t="shared" ca="1" si="719"/>
        <v>-</v>
      </c>
      <c r="CK246" s="168" t="str">
        <f t="shared" ca="1" si="719"/>
        <v>-</v>
      </c>
      <c r="CL246" s="168" t="str">
        <f t="shared" ca="1" si="719"/>
        <v>-</v>
      </c>
      <c r="CM246" s="168" t="str">
        <f t="shared" ca="1" si="719"/>
        <v>-</v>
      </c>
      <c r="CN246" s="168" t="str">
        <f t="shared" ca="1" si="719"/>
        <v>-</v>
      </c>
      <c r="CO246" s="168" t="str">
        <f t="shared" ca="1" si="719"/>
        <v>-</v>
      </c>
      <c r="CP246" s="168">
        <f t="shared" ca="1" si="719"/>
        <v>1</v>
      </c>
      <c r="CQ246" s="168">
        <f t="shared" ca="1" si="719"/>
        <v>1</v>
      </c>
      <c r="CR246" s="168">
        <f t="shared" ca="1" si="719"/>
        <v>0</v>
      </c>
      <c r="CS246" s="168" t="str">
        <f t="shared" ca="1" si="719"/>
        <v>-</v>
      </c>
      <c r="CT246" s="168" t="str">
        <f t="shared" ca="1" si="719"/>
        <v>-</v>
      </c>
      <c r="CU246" s="168" t="str">
        <f t="shared" ca="1" si="719"/>
        <v>-</v>
      </c>
      <c r="CV246" s="168" t="str">
        <f t="shared" ca="1" si="719"/>
        <v>-</v>
      </c>
      <c r="CW246" s="168" t="str">
        <f t="shared" ca="1" si="719"/>
        <v>-</v>
      </c>
      <c r="CX246" s="168" t="str">
        <f t="shared" ca="1" si="719"/>
        <v>-</v>
      </c>
      <c r="CY246" s="168" t="str">
        <f t="shared" ca="1" si="719"/>
        <v>-</v>
      </c>
      <c r="CZ246" s="168">
        <f t="shared" ca="1" si="719"/>
        <v>0</v>
      </c>
      <c r="DA246" s="168" t="str">
        <f t="shared" ca="1" si="719"/>
        <v>-</v>
      </c>
      <c r="DB246" s="168" t="str">
        <f t="shared" ca="1" si="719"/>
        <v>-</v>
      </c>
      <c r="DC246" s="168" t="str">
        <f t="shared" ca="1" si="719"/>
        <v>-</v>
      </c>
      <c r="DD246" s="168" t="str">
        <f t="shared" ca="1" si="719"/>
        <v>-</v>
      </c>
      <c r="DE246" s="168" t="str">
        <f t="shared" ca="1" si="719"/>
        <v>-</v>
      </c>
      <c r="DF246" s="168">
        <f t="shared" ca="1" si="719"/>
        <v>0</v>
      </c>
      <c r="DG246" s="168">
        <f t="shared" ca="1" si="719"/>
        <v>0</v>
      </c>
      <c r="DH246" s="168">
        <f t="shared" ca="1" si="719"/>
        <v>0</v>
      </c>
      <c r="DI246" s="168">
        <f t="shared" ca="1" si="719"/>
        <v>0</v>
      </c>
      <c r="DJ246" s="168">
        <f t="shared" ca="1" si="719"/>
        <v>0</v>
      </c>
      <c r="DK246" s="168">
        <f t="shared" ca="1" si="719"/>
        <v>0</v>
      </c>
      <c r="DL246" s="168">
        <f t="shared" ca="1" si="719"/>
        <v>0</v>
      </c>
      <c r="DM246" s="168" t="str">
        <f t="shared" ca="1" si="719"/>
        <v>-</v>
      </c>
      <c r="DN246" s="168" t="str">
        <f t="shared" ca="1" si="719"/>
        <v>-</v>
      </c>
      <c r="DO246" s="168" t="str">
        <f t="shared" ca="1" si="719"/>
        <v>-</v>
      </c>
      <c r="DP246" s="168" t="str">
        <f t="shared" ca="1" si="719"/>
        <v>-</v>
      </c>
      <c r="DQ246" s="168" t="str">
        <f t="shared" ca="1" si="719"/>
        <v>-</v>
      </c>
      <c r="DR246" s="168" t="str">
        <f t="shared" ca="1" si="719"/>
        <v>-</v>
      </c>
      <c r="DS246" s="168" t="str">
        <f t="shared" ca="1" si="719"/>
        <v>-</v>
      </c>
      <c r="DT246" s="168" t="str">
        <f t="shared" ca="1" si="719"/>
        <v>-</v>
      </c>
      <c r="DU246" s="168" t="str">
        <f t="shared" ca="1" si="719"/>
        <v>-</v>
      </c>
      <c r="DV246" s="168" t="str">
        <f t="shared" ca="1" si="719"/>
        <v>-</v>
      </c>
      <c r="DW246" s="168" t="str">
        <f t="shared" ca="1" si="719"/>
        <v>-</v>
      </c>
      <c r="DX246" s="10"/>
      <c r="DY246" s="168">
        <f t="shared" ca="1" si="719"/>
        <v>1</v>
      </c>
      <c r="DZ246" s="168" t="str">
        <f t="shared" ca="1" si="719"/>
        <v>-</v>
      </c>
      <c r="EA246" s="168" t="str">
        <f t="shared" ca="1" si="719"/>
        <v>-</v>
      </c>
      <c r="EB246" s="168" t="str">
        <f t="shared" ca="1" si="719"/>
        <v>-</v>
      </c>
      <c r="EC246" s="168" t="str">
        <f t="shared" ca="1" si="704"/>
        <v>-</v>
      </c>
      <c r="ED246" s="168" t="b">
        <f t="shared" ca="1" si="704"/>
        <v>0</v>
      </c>
      <c r="EE246" s="168" t="str">
        <f t="shared" ca="1" si="704"/>
        <v>-</v>
      </c>
      <c r="EF246" s="168">
        <f t="shared" ca="1" si="704"/>
        <v>0</v>
      </c>
      <c r="EG246" s="168" t="str">
        <f t="shared" ca="1" si="704"/>
        <v>-</v>
      </c>
      <c r="EH246" s="166" cm="1">
        <f t="array" aca="1" ref="EH246" ca="1">INDEX(i.rev,$K246,EH$15)</f>
        <v>1</v>
      </c>
      <c r="EI246" s="168">
        <f t="shared" ca="1" si="705"/>
        <v>0</v>
      </c>
      <c r="EJ246" s="168">
        <f t="shared" ca="1" si="705"/>
        <v>1</v>
      </c>
      <c r="EK246" s="168">
        <f t="shared" ca="1" si="705"/>
        <v>0</v>
      </c>
      <c r="EL246" s="168">
        <f t="shared" ca="1" si="705"/>
        <v>1</v>
      </c>
      <c r="EM246" s="168">
        <f t="shared" ca="1" si="705"/>
        <v>1</v>
      </c>
      <c r="EN246" s="168">
        <f t="shared" ca="1" si="705"/>
        <v>1</v>
      </c>
      <c r="EO246" s="168">
        <f t="shared" ca="1" si="705"/>
        <v>0</v>
      </c>
      <c r="EP246" s="168">
        <f t="shared" ca="1" si="705"/>
        <v>0</v>
      </c>
      <c r="EQ246" s="168">
        <f t="shared" ca="1" si="705"/>
        <v>0</v>
      </c>
      <c r="ER246" s="168">
        <f t="shared" ca="1" si="705"/>
        <v>0</v>
      </c>
      <c r="ES246" s="168">
        <f t="shared" ca="1" si="705"/>
        <v>0</v>
      </c>
      <c r="ET246" s="168">
        <f t="shared" ca="1" si="705"/>
        <v>0</v>
      </c>
      <c r="EU246" s="168">
        <f t="shared" ca="1" si="705"/>
        <v>0</v>
      </c>
      <c r="EV246" s="168">
        <f t="shared" ca="1" si="705"/>
        <v>0</v>
      </c>
      <c r="EW246" s="168">
        <f t="shared" ca="1" si="705"/>
        <v>0</v>
      </c>
      <c r="EX246" s="168">
        <f t="shared" ca="1" si="705"/>
        <v>0</v>
      </c>
      <c r="EY246" s="166" cm="1">
        <f t="array" aca="1" ref="EY246" ca="1">INDEX(i.rev,$K246,EY$15)</f>
        <v>0</v>
      </c>
      <c r="EZ246" s="168">
        <f t="shared" ca="1" si="667"/>
        <v>0</v>
      </c>
      <c r="FA246" s="166" cm="1">
        <f t="array" aca="1" ref="FA246" ca="1">INDEX(i.rev,$K246,FA$15)</f>
        <v>1</v>
      </c>
      <c r="FB246" s="168">
        <f t="shared" ca="1" si="718"/>
        <v>0</v>
      </c>
      <c r="FC246" s="168">
        <f t="shared" ca="1" si="718"/>
        <v>0</v>
      </c>
      <c r="FD246" s="168">
        <f t="shared" ca="1" si="718"/>
        <v>0</v>
      </c>
      <c r="FE246" s="168">
        <f t="shared" ca="1" si="718"/>
        <v>0</v>
      </c>
      <c r="FF246" s="168">
        <f t="shared" ca="1" si="718"/>
        <v>0</v>
      </c>
      <c r="FG246" s="168">
        <f t="shared" ca="1" si="718"/>
        <v>0</v>
      </c>
      <c r="FH246" s="168">
        <f t="shared" ca="1" si="718"/>
        <v>0</v>
      </c>
      <c r="FI246" s="10"/>
      <c r="FJ246" s="168" t="str">
        <f t="shared" ca="1" si="718"/>
        <v>-</v>
      </c>
      <c r="FK246" s="168" t="str">
        <f t="shared" ca="1" si="718"/>
        <v>-</v>
      </c>
      <c r="FL246" s="168" t="str">
        <f t="shared" ca="1" si="718"/>
        <v>-</v>
      </c>
      <c r="FM246" s="168" t="str">
        <f t="shared" ca="1" si="718"/>
        <v>-</v>
      </c>
      <c r="FN246" s="168" t="str">
        <f t="shared" ca="1" si="715"/>
        <v>-</v>
      </c>
      <c r="FO246" s="166" t="b">
        <f t="shared" ca="1" si="706"/>
        <v>0</v>
      </c>
      <c r="FP246" s="166" t="b">
        <f t="shared" ca="1" si="706"/>
        <v>0</v>
      </c>
      <c r="FQ246" s="166" t="b">
        <f t="shared" ca="1" si="706"/>
        <v>1</v>
      </c>
      <c r="FR246" s="168">
        <f t="shared" ca="1" si="718"/>
        <v>0</v>
      </c>
      <c r="FS246" s="166">
        <f t="shared" ca="1" si="707"/>
        <v>1</v>
      </c>
      <c r="FT246" s="166">
        <f t="shared" ca="1" si="707"/>
        <v>1</v>
      </c>
      <c r="FU246" s="168" t="str">
        <f t="shared" ca="1" si="718"/>
        <v>-</v>
      </c>
      <c r="FV246" s="168" t="str">
        <f t="shared" ca="1" si="718"/>
        <v>-</v>
      </c>
      <c r="FW246" s="168" t="str">
        <f t="shared" ca="1" si="718"/>
        <v>-</v>
      </c>
      <c r="FX246" s="168" t="str">
        <f t="shared" ca="1" si="718"/>
        <v>-</v>
      </c>
      <c r="FY246" s="168" t="str">
        <f t="shared" ca="1" si="718"/>
        <v>-</v>
      </c>
      <c r="FZ246" s="168" t="str">
        <f t="shared" ca="1" si="718"/>
        <v>-</v>
      </c>
      <c r="GA246" s="168" t="str">
        <f t="shared" ca="1" si="718"/>
        <v>-</v>
      </c>
      <c r="GB246" s="168" t="str">
        <f t="shared" ca="1" si="718"/>
        <v>-</v>
      </c>
      <c r="GC246" s="168" t="str">
        <f t="shared" ca="1" si="718"/>
        <v>-</v>
      </c>
      <c r="GD246" s="168" t="b">
        <f t="shared" ca="1" si="718"/>
        <v>1</v>
      </c>
      <c r="GE246" s="168" t="str">
        <f t="shared" ca="1" si="718"/>
        <v>-</v>
      </c>
      <c r="GF246" s="168" t="str">
        <f t="shared" ca="1" si="718"/>
        <v>-</v>
      </c>
      <c r="GG246" s="168" t="str">
        <f t="shared" ca="1" si="718"/>
        <v>-</v>
      </c>
      <c r="GH246" s="168" t="str">
        <f t="shared" ca="1" si="708"/>
        <v>-</v>
      </c>
      <c r="GI246" s="168" t="str">
        <f t="shared" ca="1" si="708"/>
        <v>-</v>
      </c>
      <c r="GJ246" s="168" t="str">
        <f t="shared" ca="1" si="708"/>
        <v>-</v>
      </c>
      <c r="GK246" s="168" t="str">
        <f t="shared" ca="1" si="708"/>
        <v>-</v>
      </c>
      <c r="GL246" s="168" t="str">
        <f t="shared" ca="1" si="708"/>
        <v>-</v>
      </c>
      <c r="GM246" s="168" t="str">
        <f t="shared" ca="1" si="708"/>
        <v>-</v>
      </c>
      <c r="GN246" s="168" t="str">
        <f t="shared" ca="1" si="708"/>
        <v>-</v>
      </c>
      <c r="GO246" s="168" t="str">
        <f t="shared" ca="1" si="708"/>
        <v>-</v>
      </c>
      <c r="GP246" s="168" t="str">
        <f t="shared" ca="1" si="708"/>
        <v>-</v>
      </c>
      <c r="GQ246" s="168" t="str">
        <f t="shared" ca="1" si="708"/>
        <v>-</v>
      </c>
      <c r="GR246" s="168" t="str">
        <f t="shared" ca="1" si="708"/>
        <v>-</v>
      </c>
      <c r="GS246" s="168">
        <f t="shared" ca="1" si="708"/>
        <v>500</v>
      </c>
      <c r="GT246" s="168">
        <f t="shared" ca="1" si="708"/>
        <v>500</v>
      </c>
      <c r="GU246" s="168" t="str">
        <f t="shared" ca="1" si="708"/>
        <v>-</v>
      </c>
      <c r="GV246" s="168" t="str">
        <f t="shared" ca="1" si="708"/>
        <v>-</v>
      </c>
      <c r="GW246" s="168" t="str">
        <f t="shared" ca="1" si="708"/>
        <v>-</v>
      </c>
      <c r="GX246" s="168" t="str">
        <f t="shared" ca="1" si="709"/>
        <v>-</v>
      </c>
      <c r="GY246" s="168" t="str">
        <f t="shared" ca="1" si="709"/>
        <v>-</v>
      </c>
      <c r="GZ246" s="168" t="str">
        <f t="shared" ca="1" si="716"/>
        <v>-</v>
      </c>
      <c r="HA246" s="168" t="str">
        <f t="shared" ca="1" si="716"/>
        <v>-</v>
      </c>
      <c r="HB246" s="168" t="str">
        <f t="shared" ca="1" si="716"/>
        <v>-</v>
      </c>
      <c r="HC246" s="168" t="str">
        <f t="shared" ca="1" si="716"/>
        <v>-</v>
      </c>
      <c r="HD246" s="168" t="str">
        <f t="shared" ca="1" si="716"/>
        <v>-</v>
      </c>
      <c r="HE246" s="168" t="str">
        <f t="shared" ca="1" si="716"/>
        <v>-</v>
      </c>
      <c r="HF246" s="168" t="str">
        <f t="shared" ca="1" si="716"/>
        <v>-</v>
      </c>
      <c r="HG246" s="168" t="str">
        <f t="shared" ca="1" si="716"/>
        <v>-</v>
      </c>
      <c r="HH246" s="168" t="str">
        <f t="shared" ca="1" si="716"/>
        <v>-</v>
      </c>
      <c r="HI246" s="168" t="str">
        <f t="shared" ca="1" si="716"/>
        <v>-</v>
      </c>
      <c r="HJ246" s="168" t="str">
        <f t="shared" ca="1" si="716"/>
        <v>-</v>
      </c>
      <c r="HK246" s="168" t="str">
        <f t="shared" ca="1" si="716"/>
        <v>-</v>
      </c>
      <c r="HL246" s="168" t="str">
        <f t="shared" ca="1" si="716"/>
        <v>-</v>
      </c>
      <c r="HM246" s="168" t="str">
        <f t="shared" ca="1" si="716"/>
        <v>-</v>
      </c>
      <c r="HN246" s="168" t="str">
        <f t="shared" ca="1" si="716"/>
        <v>-</v>
      </c>
      <c r="HO246" s="168" t="str">
        <f t="shared" ca="1" si="716"/>
        <v>-</v>
      </c>
      <c r="HP246" s="168" t="str">
        <f t="shared" ca="1" si="716"/>
        <v>-</v>
      </c>
      <c r="HQ246" s="168" t="str">
        <f t="shared" ca="1" si="716"/>
        <v>-</v>
      </c>
      <c r="HR246" s="168" t="str">
        <f t="shared" ca="1" si="716"/>
        <v>-</v>
      </c>
      <c r="HS246" s="168" t="str">
        <f t="shared" ca="1" si="716"/>
        <v>-</v>
      </c>
      <c r="HT246" s="168" t="str">
        <f t="shared" ca="1" si="716"/>
        <v>-</v>
      </c>
      <c r="HU246" s="168" t="str">
        <f t="shared" ca="1" si="716"/>
        <v>-</v>
      </c>
      <c r="HV246" s="168" t="str">
        <f t="shared" ca="1" si="716"/>
        <v>-</v>
      </c>
      <c r="HW246" s="168" t="str">
        <f t="shared" ca="1" si="716"/>
        <v>-</v>
      </c>
      <c r="HX246" s="168" t="str">
        <f t="shared" ca="1" si="716"/>
        <v>-</v>
      </c>
      <c r="HY246" s="168" t="str">
        <f t="shared" ca="1" si="716"/>
        <v>-</v>
      </c>
      <c r="HZ246" s="168" t="str">
        <f t="shared" ca="1" si="716"/>
        <v>-</v>
      </c>
      <c r="IA246" s="168" t="str">
        <f t="shared" ca="1" si="716"/>
        <v>-</v>
      </c>
      <c r="IB246" s="168" t="str">
        <f t="shared" ca="1" si="716"/>
        <v>-</v>
      </c>
      <c r="IC246" s="168" t="str">
        <f t="shared" ca="1" si="716"/>
        <v>-</v>
      </c>
      <c r="ID246" s="168" t="str">
        <f t="shared" ca="1" si="716"/>
        <v>-</v>
      </c>
      <c r="IE246" s="168" t="str">
        <f t="shared" ca="1" si="716"/>
        <v>-</v>
      </c>
      <c r="IF246" s="168" t="str">
        <f t="shared" ca="1" si="716"/>
        <v>-</v>
      </c>
      <c r="IG246" s="168" t="str">
        <f t="shared" ca="1" si="716"/>
        <v>-</v>
      </c>
      <c r="IH246" s="168" t="str">
        <f t="shared" ca="1" si="716"/>
        <v>-</v>
      </c>
      <c r="II246" s="168" t="str">
        <f t="shared" ca="1" si="716"/>
        <v>-</v>
      </c>
      <c r="IJ246" s="168" t="str">
        <f t="shared" ca="1" si="716"/>
        <v>-</v>
      </c>
      <c r="IK246" s="168" t="str">
        <f t="shared" ca="1" si="716"/>
        <v>-</v>
      </c>
      <c r="IL246" s="168" t="str">
        <f t="shared" ca="1" si="716"/>
        <v>-</v>
      </c>
      <c r="IM246" s="168" t="str">
        <f t="shared" ca="1" si="716"/>
        <v>-</v>
      </c>
      <c r="IN246" s="168" t="str">
        <f t="shared" ca="1" si="716"/>
        <v>-</v>
      </c>
      <c r="IO246" s="168" t="str">
        <f t="shared" ca="1" si="716"/>
        <v>-</v>
      </c>
      <c r="IP246" s="168" t="str">
        <f t="shared" ca="1" si="709"/>
        <v>-</v>
      </c>
      <c r="IQ246" s="168" t="str">
        <f t="shared" ca="1" si="709"/>
        <v>-</v>
      </c>
      <c r="IR246" s="168" t="str">
        <f t="shared" ca="1" si="709"/>
        <v>-</v>
      </c>
      <c r="IS246" s="168" t="str">
        <f t="shared" ca="1" si="709"/>
        <v>-</v>
      </c>
      <c r="IT246" s="168" t="str">
        <f t="shared" ca="1" si="709"/>
        <v>-</v>
      </c>
      <c r="IU246" s="168" t="str">
        <f t="shared" ca="1" si="709"/>
        <v>-</v>
      </c>
      <c r="IV246" s="168" t="str">
        <f t="shared" ca="1" si="709"/>
        <v>-</v>
      </c>
      <c r="IW246" s="168" t="str">
        <f t="shared" ca="1" si="709"/>
        <v>-</v>
      </c>
      <c r="IX246" s="168" t="str">
        <f t="shared" ca="1" si="709"/>
        <v>-</v>
      </c>
      <c r="IY246" s="168" t="str">
        <f t="shared" ca="1" si="709"/>
        <v>-</v>
      </c>
      <c r="IZ246" s="10"/>
      <c r="JA246" s="166">
        <f t="shared" ca="1" si="675"/>
        <v>4.4999999999999998E-2</v>
      </c>
      <c r="JB246" s="166">
        <f t="shared" ca="1" si="676"/>
        <v>4.4999999999999998E-2</v>
      </c>
      <c r="JC246" s="168">
        <f t="shared" ca="1" si="710"/>
        <v>1</v>
      </c>
      <c r="JD246" s="168">
        <f t="shared" ca="1" si="710"/>
        <v>0</v>
      </c>
      <c r="JE246" s="168">
        <f t="shared" ca="1" si="710"/>
        <v>1</v>
      </c>
      <c r="JF246" s="168">
        <f t="shared" ca="1" si="710"/>
        <v>1</v>
      </c>
      <c r="JG246" s="168">
        <f t="shared" ca="1" si="710"/>
        <v>0</v>
      </c>
      <c r="JH246" s="168">
        <f t="shared" ca="1" si="710"/>
        <v>70</v>
      </c>
      <c r="JI246" s="168">
        <f t="shared" ca="1" si="710"/>
        <v>50</v>
      </c>
      <c r="JJ246" s="168">
        <f t="shared" ca="1" si="710"/>
        <v>70</v>
      </c>
      <c r="JK246" s="168">
        <f t="shared" ca="1" si="710"/>
        <v>50</v>
      </c>
      <c r="JL246" s="166">
        <f t="shared" ca="1" si="678"/>
        <v>1</v>
      </c>
      <c r="JM246" s="166">
        <f t="shared" ca="1" si="679"/>
        <v>1</v>
      </c>
      <c r="JN246" s="166">
        <f t="shared" ca="1" si="680"/>
        <v>1</v>
      </c>
      <c r="JO246" s="166">
        <f t="shared" ca="1" si="681"/>
        <v>1</v>
      </c>
      <c r="JP246" s="166">
        <f t="shared" ca="1" si="681"/>
        <v>1</v>
      </c>
      <c r="JQ246" s="168">
        <f t="shared" ca="1" si="710"/>
        <v>1</v>
      </c>
      <c r="JR246" s="10"/>
      <c r="JS246" s="168">
        <f t="shared" ca="1" si="710"/>
        <v>1</v>
      </c>
      <c r="JT246" s="166">
        <f t="shared" si="682"/>
        <v>1.1499999999999999</v>
      </c>
      <c r="JU246" s="168">
        <f t="shared" ca="1" si="677"/>
        <v>1</v>
      </c>
      <c r="JV246" s="168">
        <f t="shared" ca="1" si="710"/>
        <v>1</v>
      </c>
      <c r="JW246" s="168">
        <f t="shared" ca="1" si="710"/>
        <v>1</v>
      </c>
      <c r="JX246" s="168">
        <f t="shared" ca="1" si="677"/>
        <v>1</v>
      </c>
      <c r="JY246" s="168">
        <f t="shared" ca="1" si="710"/>
        <v>1</v>
      </c>
      <c r="JZ246" s="168">
        <f t="shared" ca="1" si="710"/>
        <v>1</v>
      </c>
      <c r="KA246" s="166">
        <f t="shared" si="683"/>
        <v>1.1499999999999999</v>
      </c>
      <c r="KB246" s="166">
        <f t="shared" ca="1" si="684"/>
        <v>1</v>
      </c>
      <c r="KC246" s="166">
        <f t="shared" ca="1" si="685"/>
        <v>1</v>
      </c>
      <c r="KD246" s="166" t="str">
        <f t="shared" ca="1" si="686"/>
        <v>-</v>
      </c>
      <c r="KE246" s="168" t="str">
        <f t="shared" ca="1" si="687"/>
        <v>-</v>
      </c>
      <c r="KF246" s="166" t="str">
        <f t="shared" ca="1" si="688"/>
        <v>-</v>
      </c>
      <c r="KG246" s="166" t="str">
        <f t="shared" ca="1" si="689"/>
        <v>-</v>
      </c>
      <c r="KH246" s="166" t="b">
        <f t="shared" ca="1" si="690"/>
        <v>0</v>
      </c>
      <c r="KI246" s="168">
        <f t="shared" ca="1" si="710"/>
        <v>0</v>
      </c>
      <c r="KJ246" s="27">
        <v>0</v>
      </c>
    </row>
    <row r="247" spans="1:296" s="148" customFormat="1" outlineLevel="1">
      <c r="A247" s="126">
        <f t="shared" si="13"/>
        <v>242</v>
      </c>
      <c r="B247" s="126">
        <f t="shared" si="717"/>
        <v>13</v>
      </c>
      <c r="C247" s="148">
        <f t="shared" si="697"/>
        <v>1002</v>
      </c>
      <c r="D247" s="148" t="s">
        <v>884</v>
      </c>
      <c r="E247" s="148" t="b">
        <f t="shared" si="655"/>
        <v>0</v>
      </c>
      <c r="F247" s="148" t="b">
        <v>0</v>
      </c>
      <c r="G247" s="148" t="b">
        <f t="shared" si="692"/>
        <v>0</v>
      </c>
      <c r="H247" s="144">
        <f t="shared" ca="1" si="711"/>
        <v>3</v>
      </c>
      <c r="I247" s="32">
        <v>2</v>
      </c>
      <c r="J247" s="32">
        <v>3</v>
      </c>
      <c r="K247" s="144">
        <f t="shared" ca="1" si="711"/>
        <v>1</v>
      </c>
      <c r="L247" s="144">
        <f t="shared" ca="1" si="711"/>
        <v>1</v>
      </c>
      <c r="M247" s="144">
        <f t="shared" ca="1" si="711"/>
        <v>1</v>
      </c>
      <c r="N247" s="144">
        <f t="shared" ca="1" si="711"/>
        <v>1</v>
      </c>
      <c r="O247" s="144">
        <f t="shared" ca="1" si="711"/>
        <v>1</v>
      </c>
      <c r="P247" s="144">
        <f t="shared" ca="1" si="711"/>
        <v>1</v>
      </c>
      <c r="Q247" s="144">
        <f t="shared" ca="1" si="711"/>
        <v>1</v>
      </c>
      <c r="R247" s="144">
        <f t="shared" ca="1" si="711"/>
        <v>2</v>
      </c>
      <c r="S247" s="144">
        <f t="shared" ca="1" si="711"/>
        <v>1</v>
      </c>
      <c r="T247" s="32">
        <v>1</v>
      </c>
      <c r="U247" s="144">
        <f t="shared" ca="1" si="711"/>
        <v>1</v>
      </c>
      <c r="V247" s="144">
        <f t="shared" ca="1" si="711"/>
        <v>1</v>
      </c>
      <c r="W247" s="144">
        <f t="shared" ca="1" si="711"/>
        <v>1</v>
      </c>
      <c r="X247" s="144">
        <f t="shared" ca="1" si="711"/>
        <v>1</v>
      </c>
      <c r="Y247" s="144">
        <f t="shared" ca="1" si="693"/>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00014 Pasture DSP RiskCARA-high CropgrazeFALSE (F33N11)</v>
      </c>
      <c r="AB247" s="10" t="str">
        <f ca="1">IF(COUNTIF(AA$5:AA247,AA247)=1,"-","Dup")</f>
        <v>-</v>
      </c>
      <c r="AC247" s="10"/>
      <c r="AD247" s="168" t="str">
        <f t="shared" ca="1" si="702"/>
        <v>-</v>
      </c>
      <c r="AE247" s="168" t="str">
        <f t="shared" ca="1" si="702"/>
        <v>-</v>
      </c>
      <c r="AF247" s="168" t="str">
        <f t="shared" ca="1" si="702"/>
        <v>-</v>
      </c>
      <c r="AG247" s="168" t="str">
        <f t="shared" ca="1" si="702"/>
        <v>-</v>
      </c>
      <c r="AH247" s="168" t="str">
        <f t="shared" ca="1" si="702"/>
        <v>-</v>
      </c>
      <c r="AI247" s="168" t="b">
        <f t="shared" ca="1" si="702"/>
        <v>1</v>
      </c>
      <c r="AJ247" s="10"/>
      <c r="AK247" s="166" t="b">
        <f t="shared" si="703"/>
        <v>0</v>
      </c>
      <c r="AL247" s="166" t="str">
        <f t="shared" si="703"/>
        <v>-</v>
      </c>
      <c r="AM247" s="166" t="b">
        <f t="shared" si="703"/>
        <v>0</v>
      </c>
      <c r="AN247" s="166" t="b">
        <f t="shared" si="703"/>
        <v>1</v>
      </c>
      <c r="AO247" s="166" t="b">
        <f t="shared" si="703"/>
        <v>0</v>
      </c>
      <c r="AP247" s="166" t="b">
        <f t="shared" si="703"/>
        <v>0</v>
      </c>
      <c r="AQ247" s="166">
        <f t="shared" ca="1" si="658"/>
        <v>0</v>
      </c>
      <c r="AR247" s="166" t="b">
        <f t="shared" si="714"/>
        <v>1</v>
      </c>
      <c r="AS247" s="166" t="b">
        <f t="shared" si="714"/>
        <v>1</v>
      </c>
      <c r="AT247" s="166">
        <f t="shared" si="714"/>
        <v>1</v>
      </c>
      <c r="AU247" s="166">
        <f t="shared" si="714"/>
        <v>5.0000000000000004E-6</v>
      </c>
      <c r="AV247" s="166" t="str">
        <f t="shared" si="714"/>
        <v>-</v>
      </c>
      <c r="AW247" s="10"/>
      <c r="AX247" s="166" t="b">
        <f t="shared" si="660"/>
        <v>1</v>
      </c>
      <c r="AY247" s="168" t="b">
        <f t="shared" ca="1" si="661"/>
        <v>1</v>
      </c>
      <c r="AZ247" s="168" t="b">
        <f t="shared" ca="1" si="661"/>
        <v>1</v>
      </c>
      <c r="BA247" s="167">
        <f t="shared" ca="1" si="662"/>
        <v>3210</v>
      </c>
      <c r="BB247" s="168" t="str">
        <f t="shared" ca="1" si="698"/>
        <v>-</v>
      </c>
      <c r="BC247" s="168" t="str">
        <f t="shared" ca="1" si="698"/>
        <v>-</v>
      </c>
      <c r="BD247" s="168" t="str">
        <f t="shared" ca="1" si="698"/>
        <v>-</v>
      </c>
      <c r="BE247" s="168" t="str">
        <f t="shared" ca="1" si="698"/>
        <v>-</v>
      </c>
      <c r="BF247" s="168" t="str">
        <f t="shared" ca="1" si="698"/>
        <v>-</v>
      </c>
      <c r="BG247" s="168">
        <f t="shared" ca="1" si="698"/>
        <v>1</v>
      </c>
      <c r="BH247" s="168">
        <f t="shared" ca="1" si="698"/>
        <v>1</v>
      </c>
      <c r="BI247" s="168" t="str">
        <f t="shared" ca="1" si="698"/>
        <v>-</v>
      </c>
      <c r="BJ247" s="168" t="str">
        <f t="shared" ca="1" si="698"/>
        <v>-</v>
      </c>
      <c r="BK247" s="10"/>
      <c r="BL247" s="168" t="str">
        <f t="shared" ca="1" si="698"/>
        <v>-</v>
      </c>
      <c r="BM247" s="168" t="str">
        <f t="shared" ca="1" si="698"/>
        <v>-</v>
      </c>
      <c r="BN247" s="168" t="str">
        <f t="shared" ca="1" si="698"/>
        <v>-</v>
      </c>
      <c r="BO247" s="168" t="str">
        <f t="shared" ca="1" si="698"/>
        <v>-</v>
      </c>
      <c r="BP247" s="168" t="str">
        <f t="shared" ca="1" si="698"/>
        <v>-</v>
      </c>
      <c r="BQ247" s="168" t="str">
        <f t="shared" ca="1" si="698"/>
        <v>-</v>
      </c>
      <c r="BR247" s="168" t="str">
        <f t="shared" ref="BR247:BV247" ca="1" si="720">OFFSET(BR$5,$B247,0)</f>
        <v>-</v>
      </c>
      <c r="BS247" s="168" t="str">
        <f t="shared" ca="1" si="720"/>
        <v>-</v>
      </c>
      <c r="BT247" s="168" t="str">
        <f t="shared" ca="1" si="720"/>
        <v>-</v>
      </c>
      <c r="BU247" s="168" t="str">
        <f t="shared" ca="1" si="720"/>
        <v>-</v>
      </c>
      <c r="BV247" s="168" t="str">
        <f t="shared" ca="1" si="720"/>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19"/>
        <v>-</v>
      </c>
      <c r="CI247" s="168" t="str">
        <f t="shared" ca="1" si="719"/>
        <v>-</v>
      </c>
      <c r="CJ247" s="168" t="str">
        <f t="shared" ca="1" si="719"/>
        <v>-</v>
      </c>
      <c r="CK247" s="168" t="str">
        <f t="shared" ca="1" si="719"/>
        <v>-</v>
      </c>
      <c r="CL247" s="168" t="str">
        <f t="shared" ca="1" si="719"/>
        <v>-</v>
      </c>
      <c r="CM247" s="168" t="str">
        <f t="shared" ca="1" si="719"/>
        <v>-</v>
      </c>
      <c r="CN247" s="168" t="str">
        <f t="shared" ca="1" si="719"/>
        <v>-</v>
      </c>
      <c r="CO247" s="168" t="str">
        <f t="shared" ca="1" si="719"/>
        <v>-</v>
      </c>
      <c r="CP247" s="168">
        <f t="shared" ca="1" si="719"/>
        <v>1</v>
      </c>
      <c r="CQ247" s="168">
        <f t="shared" ca="1" si="719"/>
        <v>1</v>
      </c>
      <c r="CR247" s="168">
        <f t="shared" ca="1" si="719"/>
        <v>0</v>
      </c>
      <c r="CS247" s="168" t="str">
        <f t="shared" ca="1" si="719"/>
        <v>-</v>
      </c>
      <c r="CT247" s="168" t="str">
        <f t="shared" ca="1" si="719"/>
        <v>-</v>
      </c>
      <c r="CU247" s="168" t="str">
        <f t="shared" ca="1" si="719"/>
        <v>-</v>
      </c>
      <c r="CV247" s="168" t="str">
        <f t="shared" ca="1" si="719"/>
        <v>-</v>
      </c>
      <c r="CW247" s="168" t="str">
        <f t="shared" ca="1" si="719"/>
        <v>-</v>
      </c>
      <c r="CX247" s="168" t="str">
        <f t="shared" ca="1" si="719"/>
        <v>-</v>
      </c>
      <c r="CY247" s="168" t="str">
        <f t="shared" ca="1" si="719"/>
        <v>-</v>
      </c>
      <c r="CZ247" s="168">
        <f t="shared" ca="1" si="719"/>
        <v>0</v>
      </c>
      <c r="DA247" s="168" t="str">
        <f t="shared" ca="1" si="719"/>
        <v>-</v>
      </c>
      <c r="DB247" s="168" t="str">
        <f t="shared" ca="1" si="719"/>
        <v>-</v>
      </c>
      <c r="DC247" s="168" t="str">
        <f t="shared" ca="1" si="719"/>
        <v>-</v>
      </c>
      <c r="DD247" s="168" t="str">
        <f t="shared" ca="1" si="719"/>
        <v>-</v>
      </c>
      <c r="DE247" s="168" t="str">
        <f t="shared" ca="1" si="719"/>
        <v>-</v>
      </c>
      <c r="DF247" s="168">
        <f t="shared" ca="1" si="719"/>
        <v>0</v>
      </c>
      <c r="DG247" s="168">
        <f t="shared" ca="1" si="719"/>
        <v>0</v>
      </c>
      <c r="DH247" s="168">
        <f t="shared" ca="1" si="719"/>
        <v>0</v>
      </c>
      <c r="DI247" s="168">
        <f t="shared" ca="1" si="719"/>
        <v>0</v>
      </c>
      <c r="DJ247" s="168">
        <f t="shared" ca="1" si="719"/>
        <v>0</v>
      </c>
      <c r="DK247" s="168">
        <f t="shared" ca="1" si="719"/>
        <v>0</v>
      </c>
      <c r="DL247" s="168">
        <f t="shared" ca="1" si="719"/>
        <v>0</v>
      </c>
      <c r="DM247" s="168" t="str">
        <f t="shared" ca="1" si="719"/>
        <v>-</v>
      </c>
      <c r="DN247" s="168" t="str">
        <f t="shared" ca="1" si="719"/>
        <v>-</v>
      </c>
      <c r="DO247" s="168" t="str">
        <f t="shared" ca="1" si="719"/>
        <v>-</v>
      </c>
      <c r="DP247" s="168" t="str">
        <f t="shared" ca="1" si="719"/>
        <v>-</v>
      </c>
      <c r="DQ247" s="168" t="str">
        <f t="shared" ca="1" si="719"/>
        <v>-</v>
      </c>
      <c r="DR247" s="168" t="str">
        <f t="shared" ca="1" si="719"/>
        <v>-</v>
      </c>
      <c r="DS247" s="168" t="str">
        <f t="shared" ca="1" si="719"/>
        <v>-</v>
      </c>
      <c r="DT247" s="168" t="str">
        <f t="shared" ca="1" si="719"/>
        <v>-</v>
      </c>
      <c r="DU247" s="168" t="str">
        <f t="shared" ca="1" si="719"/>
        <v>-</v>
      </c>
      <c r="DV247" s="168" t="str">
        <f t="shared" ca="1" si="719"/>
        <v>-</v>
      </c>
      <c r="DW247" s="168" t="str">
        <f t="shared" ca="1" si="719"/>
        <v>-</v>
      </c>
      <c r="DX247" s="10"/>
      <c r="DY247" s="168">
        <f t="shared" ca="1" si="719"/>
        <v>1</v>
      </c>
      <c r="DZ247" s="168" t="str">
        <f t="shared" ca="1" si="719"/>
        <v>-</v>
      </c>
      <c r="EA247" s="168" t="str">
        <f t="shared" ca="1" si="719"/>
        <v>-</v>
      </c>
      <c r="EB247" s="168" t="str">
        <f t="shared" ca="1" si="719"/>
        <v>-</v>
      </c>
      <c r="EC247" s="168" t="str">
        <f t="shared" ca="1" si="704"/>
        <v>-</v>
      </c>
      <c r="ED247" s="168" t="b">
        <f t="shared" ca="1" si="704"/>
        <v>0</v>
      </c>
      <c r="EE247" s="168" t="str">
        <f t="shared" ca="1" si="704"/>
        <v>-</v>
      </c>
      <c r="EF247" s="168">
        <f t="shared" ca="1" si="704"/>
        <v>0</v>
      </c>
      <c r="EG247" s="168" t="str">
        <f t="shared" ca="1" si="704"/>
        <v>-</v>
      </c>
      <c r="EH247" s="166" cm="1">
        <f t="array" aca="1" ref="EH247" ca="1">INDEX(i.rev,$K247,EH$15)</f>
        <v>1</v>
      </c>
      <c r="EI247" s="168">
        <f t="shared" ca="1" si="705"/>
        <v>0</v>
      </c>
      <c r="EJ247" s="168">
        <f t="shared" ca="1" si="705"/>
        <v>1</v>
      </c>
      <c r="EK247" s="168">
        <f t="shared" ca="1" si="705"/>
        <v>0</v>
      </c>
      <c r="EL247" s="168">
        <f t="shared" ca="1" si="705"/>
        <v>1</v>
      </c>
      <c r="EM247" s="168">
        <f t="shared" ca="1" si="705"/>
        <v>1</v>
      </c>
      <c r="EN247" s="168">
        <f t="shared" ca="1" si="705"/>
        <v>1</v>
      </c>
      <c r="EO247" s="168">
        <f t="shared" ca="1" si="705"/>
        <v>0</v>
      </c>
      <c r="EP247" s="168">
        <f t="shared" ca="1" si="705"/>
        <v>0</v>
      </c>
      <c r="EQ247" s="168">
        <f t="shared" ca="1" si="705"/>
        <v>0</v>
      </c>
      <c r="ER247" s="168">
        <f t="shared" ca="1" si="705"/>
        <v>0</v>
      </c>
      <c r="ES247" s="168">
        <f t="shared" ca="1" si="705"/>
        <v>0</v>
      </c>
      <c r="ET247" s="168">
        <f t="shared" ca="1" si="705"/>
        <v>0</v>
      </c>
      <c r="EU247" s="168">
        <f t="shared" ca="1" si="705"/>
        <v>0</v>
      </c>
      <c r="EV247" s="168">
        <f t="shared" ca="1" si="705"/>
        <v>0</v>
      </c>
      <c r="EW247" s="168">
        <f t="shared" ca="1" si="705"/>
        <v>0</v>
      </c>
      <c r="EX247" s="168">
        <f t="shared" ca="1" si="705"/>
        <v>0</v>
      </c>
      <c r="EY247" s="166" cm="1">
        <f t="array" aca="1" ref="EY247" ca="1">INDEX(i.rev,$K247,EY$15)</f>
        <v>0</v>
      </c>
      <c r="EZ247" s="168">
        <f t="shared" ca="1" si="667"/>
        <v>0</v>
      </c>
      <c r="FA247" s="166" cm="1">
        <f t="array" aca="1" ref="FA247" ca="1">INDEX(i.rev,$K247,FA$15)</f>
        <v>1</v>
      </c>
      <c r="FB247" s="168">
        <f t="shared" ca="1" si="718"/>
        <v>0</v>
      </c>
      <c r="FC247" s="168">
        <f t="shared" ca="1" si="718"/>
        <v>0</v>
      </c>
      <c r="FD247" s="168">
        <f t="shared" ca="1" si="718"/>
        <v>0</v>
      </c>
      <c r="FE247" s="168">
        <f t="shared" ca="1" si="718"/>
        <v>0</v>
      </c>
      <c r="FF247" s="168">
        <f t="shared" ca="1" si="718"/>
        <v>0</v>
      </c>
      <c r="FG247" s="168">
        <f t="shared" ca="1" si="718"/>
        <v>0</v>
      </c>
      <c r="FH247" s="168">
        <f t="shared" ca="1" si="718"/>
        <v>0</v>
      </c>
      <c r="FI247" s="10"/>
      <c r="FJ247" s="168" t="str">
        <f t="shared" ca="1" si="718"/>
        <v>-</v>
      </c>
      <c r="FK247" s="168" t="str">
        <f t="shared" ca="1" si="718"/>
        <v>-</v>
      </c>
      <c r="FL247" s="168" t="str">
        <f t="shared" ca="1" si="718"/>
        <v>-</v>
      </c>
      <c r="FM247" s="168" t="str">
        <f t="shared" ca="1" si="718"/>
        <v>-</v>
      </c>
      <c r="FN247" s="168" t="str">
        <f t="shared" ca="1" si="715"/>
        <v>-</v>
      </c>
      <c r="FO247" s="166" t="b">
        <f t="shared" ca="1" si="706"/>
        <v>0</v>
      </c>
      <c r="FP247" s="166" t="b">
        <f t="shared" ca="1" si="706"/>
        <v>0</v>
      </c>
      <c r="FQ247" s="166" t="b">
        <f t="shared" ca="1" si="706"/>
        <v>1</v>
      </c>
      <c r="FR247" s="168">
        <f t="shared" ca="1" si="718"/>
        <v>0</v>
      </c>
      <c r="FS247" s="166">
        <f t="shared" ca="1" si="707"/>
        <v>1</v>
      </c>
      <c r="FT247" s="166">
        <f t="shared" ca="1" si="707"/>
        <v>1</v>
      </c>
      <c r="FU247" s="168" t="str">
        <f t="shared" ca="1" si="718"/>
        <v>-</v>
      </c>
      <c r="FV247" s="168" t="str">
        <f t="shared" ca="1" si="718"/>
        <v>-</v>
      </c>
      <c r="FW247" s="168" t="str">
        <f t="shared" ca="1" si="718"/>
        <v>-</v>
      </c>
      <c r="FX247" s="168" t="str">
        <f t="shared" ca="1" si="718"/>
        <v>-</v>
      </c>
      <c r="FY247" s="168" t="str">
        <f t="shared" ca="1" si="718"/>
        <v>-</v>
      </c>
      <c r="FZ247" s="168" t="str">
        <f t="shared" ca="1" si="718"/>
        <v>-</v>
      </c>
      <c r="GA247" s="168" t="str">
        <f t="shared" ca="1" si="718"/>
        <v>-</v>
      </c>
      <c r="GB247" s="168" t="str">
        <f t="shared" ca="1" si="718"/>
        <v>-</v>
      </c>
      <c r="GC247" s="168" t="str">
        <f t="shared" ca="1" si="718"/>
        <v>-</v>
      </c>
      <c r="GD247" s="168" t="b">
        <f t="shared" ca="1" si="718"/>
        <v>1</v>
      </c>
      <c r="GE247" s="168" t="str">
        <f t="shared" ca="1" si="718"/>
        <v>-</v>
      </c>
      <c r="GF247" s="168" t="str">
        <f t="shared" ca="1" si="718"/>
        <v>-</v>
      </c>
      <c r="GG247" s="168" t="str">
        <f t="shared" ca="1" si="718"/>
        <v>-</v>
      </c>
      <c r="GH247" s="168" t="str">
        <f t="shared" ca="1" si="708"/>
        <v>-</v>
      </c>
      <c r="GI247" s="168" t="str">
        <f t="shared" ca="1" si="708"/>
        <v>-</v>
      </c>
      <c r="GJ247" s="168" t="str">
        <f t="shared" ca="1" si="708"/>
        <v>-</v>
      </c>
      <c r="GK247" s="168" t="str">
        <f t="shared" ca="1" si="708"/>
        <v>-</v>
      </c>
      <c r="GL247" s="168" t="str">
        <f t="shared" ca="1" si="708"/>
        <v>-</v>
      </c>
      <c r="GM247" s="168" t="str">
        <f t="shared" ca="1" si="708"/>
        <v>-</v>
      </c>
      <c r="GN247" s="168" t="str">
        <f t="shared" ca="1" si="708"/>
        <v>-</v>
      </c>
      <c r="GO247" s="168" t="str">
        <f t="shared" ca="1" si="708"/>
        <v>-</v>
      </c>
      <c r="GP247" s="168" t="str">
        <f t="shared" ca="1" si="708"/>
        <v>-</v>
      </c>
      <c r="GQ247" s="168" t="str">
        <f t="shared" ca="1" si="708"/>
        <v>-</v>
      </c>
      <c r="GR247" s="168" t="str">
        <f t="shared" ca="1" si="708"/>
        <v>-</v>
      </c>
      <c r="GS247" s="168">
        <f t="shared" ca="1" si="708"/>
        <v>500</v>
      </c>
      <c r="GT247" s="168">
        <f t="shared" ca="1" si="708"/>
        <v>500</v>
      </c>
      <c r="GU247" s="168" t="str">
        <f t="shared" ca="1" si="708"/>
        <v>-</v>
      </c>
      <c r="GV247" s="168" t="str">
        <f t="shared" ca="1" si="708"/>
        <v>-</v>
      </c>
      <c r="GW247" s="168" t="str">
        <f t="shared" ca="1" si="708"/>
        <v>-</v>
      </c>
      <c r="GX247" s="168" t="str">
        <f t="shared" ca="1" si="709"/>
        <v>-</v>
      </c>
      <c r="GY247" s="168" t="str">
        <f t="shared" ca="1" si="709"/>
        <v>-</v>
      </c>
      <c r="GZ247" s="168" t="str">
        <f t="shared" ca="1" si="716"/>
        <v>-</v>
      </c>
      <c r="HA247" s="168" t="str">
        <f t="shared" ca="1" si="716"/>
        <v>-</v>
      </c>
      <c r="HB247" s="168" t="str">
        <f t="shared" ca="1" si="716"/>
        <v>-</v>
      </c>
      <c r="HC247" s="168" t="str">
        <f t="shared" ca="1" si="716"/>
        <v>-</v>
      </c>
      <c r="HD247" s="168" t="str">
        <f t="shared" ca="1" si="716"/>
        <v>-</v>
      </c>
      <c r="HE247" s="168" t="str">
        <f t="shared" ca="1" si="716"/>
        <v>-</v>
      </c>
      <c r="HF247" s="168" t="str">
        <f t="shared" ca="1" si="716"/>
        <v>-</v>
      </c>
      <c r="HG247" s="168" t="str">
        <f t="shared" ca="1" si="716"/>
        <v>-</v>
      </c>
      <c r="HH247" s="168" t="str">
        <f t="shared" ca="1" si="716"/>
        <v>-</v>
      </c>
      <c r="HI247" s="168" t="str">
        <f t="shared" ca="1" si="716"/>
        <v>-</v>
      </c>
      <c r="HJ247" s="168" t="str">
        <f t="shared" ca="1" si="716"/>
        <v>-</v>
      </c>
      <c r="HK247" s="168" t="str">
        <f t="shared" ca="1" si="716"/>
        <v>-</v>
      </c>
      <c r="HL247" s="168" t="str">
        <f t="shared" ca="1" si="716"/>
        <v>-</v>
      </c>
      <c r="HM247" s="168" t="str">
        <f t="shared" ca="1" si="716"/>
        <v>-</v>
      </c>
      <c r="HN247" s="168" t="str">
        <f t="shared" ca="1" si="716"/>
        <v>-</v>
      </c>
      <c r="HO247" s="168" t="str">
        <f t="shared" ca="1" si="716"/>
        <v>-</v>
      </c>
      <c r="HP247" s="168" t="str">
        <f t="shared" ca="1" si="716"/>
        <v>-</v>
      </c>
      <c r="HQ247" s="168" t="str">
        <f t="shared" ca="1" si="716"/>
        <v>-</v>
      </c>
      <c r="HR247" s="168" t="str">
        <f t="shared" ca="1" si="716"/>
        <v>-</v>
      </c>
      <c r="HS247" s="168" t="str">
        <f t="shared" ca="1" si="716"/>
        <v>-</v>
      </c>
      <c r="HT247" s="168" t="str">
        <f t="shared" ca="1" si="716"/>
        <v>-</v>
      </c>
      <c r="HU247" s="168" t="str">
        <f t="shared" ca="1" si="716"/>
        <v>-</v>
      </c>
      <c r="HV247" s="168" t="str">
        <f t="shared" ca="1" si="716"/>
        <v>-</v>
      </c>
      <c r="HW247" s="168" t="str">
        <f t="shared" ca="1" si="716"/>
        <v>-</v>
      </c>
      <c r="HX247" s="168" t="str">
        <f t="shared" ca="1" si="716"/>
        <v>-</v>
      </c>
      <c r="HY247" s="168" t="str">
        <f t="shared" ca="1" si="716"/>
        <v>-</v>
      </c>
      <c r="HZ247" s="168" t="str">
        <f t="shared" ca="1" si="716"/>
        <v>-</v>
      </c>
      <c r="IA247" s="168" t="str">
        <f t="shared" ca="1" si="716"/>
        <v>-</v>
      </c>
      <c r="IB247" s="168" t="str">
        <f t="shared" ca="1" si="716"/>
        <v>-</v>
      </c>
      <c r="IC247" s="168" t="str">
        <f t="shared" ca="1" si="716"/>
        <v>-</v>
      </c>
      <c r="ID247" s="168" t="str">
        <f t="shared" ca="1" si="716"/>
        <v>-</v>
      </c>
      <c r="IE247" s="168" t="str">
        <f t="shared" ca="1" si="716"/>
        <v>-</v>
      </c>
      <c r="IF247" s="168" t="str">
        <f t="shared" ca="1" si="716"/>
        <v>-</v>
      </c>
      <c r="IG247" s="168" t="str">
        <f t="shared" ca="1" si="716"/>
        <v>-</v>
      </c>
      <c r="IH247" s="168" t="str">
        <f t="shared" ca="1" si="716"/>
        <v>-</v>
      </c>
      <c r="II247" s="168" t="str">
        <f t="shared" ca="1" si="716"/>
        <v>-</v>
      </c>
      <c r="IJ247" s="168" t="str">
        <f t="shared" ca="1" si="716"/>
        <v>-</v>
      </c>
      <c r="IK247" s="168" t="str">
        <f t="shared" ca="1" si="716"/>
        <v>-</v>
      </c>
      <c r="IL247" s="168" t="str">
        <f t="shared" ca="1" si="716"/>
        <v>-</v>
      </c>
      <c r="IM247" s="168" t="str">
        <f t="shared" ca="1" si="716"/>
        <v>-</v>
      </c>
      <c r="IN247" s="168" t="str">
        <f t="shared" ca="1" si="716"/>
        <v>-</v>
      </c>
      <c r="IO247" s="168" t="str">
        <f t="shared" ca="1" si="716"/>
        <v>-</v>
      </c>
      <c r="IP247" s="168" t="str">
        <f t="shared" ca="1" si="709"/>
        <v>-</v>
      </c>
      <c r="IQ247" s="168" t="str">
        <f t="shared" ca="1" si="709"/>
        <v>-</v>
      </c>
      <c r="IR247" s="168" t="str">
        <f t="shared" ca="1" si="709"/>
        <v>-</v>
      </c>
      <c r="IS247" s="168" t="str">
        <f t="shared" ca="1" si="709"/>
        <v>-</v>
      </c>
      <c r="IT247" s="168" t="str">
        <f t="shared" ca="1" si="709"/>
        <v>-</v>
      </c>
      <c r="IU247" s="168" t="str">
        <f t="shared" ca="1" si="709"/>
        <v>-</v>
      </c>
      <c r="IV247" s="168" t="str">
        <f t="shared" ca="1" si="709"/>
        <v>-</v>
      </c>
      <c r="IW247" s="168" t="str">
        <f t="shared" ca="1" si="709"/>
        <v>-</v>
      </c>
      <c r="IX247" s="168" t="str">
        <f t="shared" ca="1" si="709"/>
        <v>-</v>
      </c>
      <c r="IY247" s="168" t="str">
        <f t="shared" ca="1" si="709"/>
        <v>-</v>
      </c>
      <c r="IZ247" s="10"/>
      <c r="JA247" s="166">
        <f t="shared" ca="1" si="675"/>
        <v>4.4999999999999998E-2</v>
      </c>
      <c r="JB247" s="166">
        <f t="shared" ca="1" si="676"/>
        <v>4.4999999999999998E-2</v>
      </c>
      <c r="JC247" s="168">
        <f t="shared" ca="1" si="710"/>
        <v>1</v>
      </c>
      <c r="JD247" s="168">
        <f t="shared" ca="1" si="710"/>
        <v>0</v>
      </c>
      <c r="JE247" s="168">
        <f t="shared" ca="1" si="710"/>
        <v>1</v>
      </c>
      <c r="JF247" s="168">
        <f t="shared" ca="1" si="710"/>
        <v>1</v>
      </c>
      <c r="JG247" s="168">
        <f t="shared" ca="1" si="710"/>
        <v>0</v>
      </c>
      <c r="JH247" s="168">
        <f t="shared" ca="1" si="710"/>
        <v>70</v>
      </c>
      <c r="JI247" s="168">
        <f t="shared" ca="1" si="710"/>
        <v>50</v>
      </c>
      <c r="JJ247" s="168">
        <f t="shared" ca="1" si="710"/>
        <v>70</v>
      </c>
      <c r="JK247" s="168">
        <f t="shared" ca="1" si="710"/>
        <v>50</v>
      </c>
      <c r="JL247" s="166">
        <f t="shared" ca="1" si="678"/>
        <v>1</v>
      </c>
      <c r="JM247" s="166">
        <f t="shared" ca="1" si="679"/>
        <v>1</v>
      </c>
      <c r="JN247" s="166">
        <f t="shared" ca="1" si="680"/>
        <v>1</v>
      </c>
      <c r="JO247" s="166">
        <f t="shared" ca="1" si="681"/>
        <v>1</v>
      </c>
      <c r="JP247" s="166">
        <f t="shared" ca="1" si="681"/>
        <v>1</v>
      </c>
      <c r="JQ247" s="168">
        <f t="shared" ca="1" si="710"/>
        <v>1</v>
      </c>
      <c r="JR247" s="10"/>
      <c r="JS247" s="168">
        <f t="shared" ca="1" si="710"/>
        <v>1</v>
      </c>
      <c r="JT247" s="166">
        <f t="shared" si="682"/>
        <v>1</v>
      </c>
      <c r="JU247" s="168">
        <f t="shared" ca="1" si="677"/>
        <v>1</v>
      </c>
      <c r="JV247" s="168">
        <f t="shared" ca="1" si="710"/>
        <v>1</v>
      </c>
      <c r="JW247" s="168">
        <f t="shared" ca="1" si="710"/>
        <v>1</v>
      </c>
      <c r="JX247" s="168">
        <f t="shared" ca="1" si="677"/>
        <v>1</v>
      </c>
      <c r="JY247" s="168">
        <f t="shared" ca="1" si="710"/>
        <v>1</v>
      </c>
      <c r="JZ247" s="168">
        <f t="shared" ca="1" si="710"/>
        <v>1</v>
      </c>
      <c r="KA247" s="166">
        <f t="shared" si="683"/>
        <v>1</v>
      </c>
      <c r="KB247" s="166">
        <f t="shared" ca="1" si="684"/>
        <v>1</v>
      </c>
      <c r="KC247" s="166">
        <f t="shared" ca="1" si="685"/>
        <v>1</v>
      </c>
      <c r="KD247" s="166" t="str">
        <f t="shared" ca="1" si="686"/>
        <v>-</v>
      </c>
      <c r="KE247" s="168" t="str">
        <f t="shared" ca="1" si="687"/>
        <v>-</v>
      </c>
      <c r="KF247" s="166" t="str">
        <f t="shared" ca="1" si="688"/>
        <v>-</v>
      </c>
      <c r="KG247" s="166" t="str">
        <f t="shared" ca="1" si="689"/>
        <v>-</v>
      </c>
      <c r="KH247" s="166" t="b">
        <f t="shared" ca="1" si="690"/>
        <v>0</v>
      </c>
      <c r="KI247" s="168">
        <f t="shared" ca="1" si="710"/>
        <v>0</v>
      </c>
      <c r="KJ247" s="27">
        <v>0</v>
      </c>
    </row>
    <row r="248" spans="1:296" s="148" customFormat="1" outlineLevel="1">
      <c r="A248" s="126">
        <f t="shared" si="13"/>
        <v>243</v>
      </c>
      <c r="B248" s="126">
        <f t="shared" si="717"/>
        <v>13</v>
      </c>
      <c r="C248" s="148">
        <f t="shared" si="697"/>
        <v>1002</v>
      </c>
      <c r="D248" s="148" t="s">
        <v>884</v>
      </c>
      <c r="E248" s="148" t="b">
        <f t="shared" si="655"/>
        <v>0</v>
      </c>
      <c r="F248" s="148" t="b">
        <v>0</v>
      </c>
      <c r="G248" s="148" t="b">
        <f t="shared" si="692"/>
        <v>0</v>
      </c>
      <c r="H248" s="144">
        <f t="shared" ca="1" si="711"/>
        <v>3</v>
      </c>
      <c r="I248" s="32">
        <v>2</v>
      </c>
      <c r="J248" s="32">
        <v>3</v>
      </c>
      <c r="K248" s="144">
        <f t="shared" ca="1" si="711"/>
        <v>1</v>
      </c>
      <c r="L248" s="144">
        <f t="shared" ca="1" si="711"/>
        <v>1</v>
      </c>
      <c r="M248" s="144">
        <f t="shared" ca="1" si="711"/>
        <v>1</v>
      </c>
      <c r="N248" s="144">
        <f t="shared" ca="1" si="711"/>
        <v>1</v>
      </c>
      <c r="O248" s="144">
        <f t="shared" ca="1" si="711"/>
        <v>1</v>
      </c>
      <c r="P248" s="144">
        <f t="shared" ca="1" si="711"/>
        <v>1</v>
      </c>
      <c r="Q248" s="144">
        <f t="shared" ca="1" si="711"/>
        <v>1</v>
      </c>
      <c r="R248" s="144">
        <f t="shared" ca="1" si="711"/>
        <v>2</v>
      </c>
      <c r="S248" s="144">
        <f t="shared" ca="1" si="711"/>
        <v>1</v>
      </c>
      <c r="T248" s="32">
        <v>3</v>
      </c>
      <c r="U248" s="144">
        <f t="shared" ca="1" si="711"/>
        <v>1</v>
      </c>
      <c r="V248" s="144">
        <f t="shared" ca="1" si="711"/>
        <v>1</v>
      </c>
      <c r="W248" s="144">
        <f t="shared" ca="1" si="711"/>
        <v>1</v>
      </c>
      <c r="X248" s="144">
        <f t="shared" ca="1" si="711"/>
        <v>1</v>
      </c>
      <c r="Y248" s="144">
        <f t="shared" ca="1" si="693"/>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00015 Pasture DSP RiskCARA-high CropgrazeFALSE Pasture1.15 (F33N11)</v>
      </c>
      <c r="AB248" s="10" t="str">
        <f ca="1">IF(COUNTIF(AA$5:AA248,AA248)=1,"-","Dup")</f>
        <v>-</v>
      </c>
      <c r="AC248" s="10"/>
      <c r="AD248" s="168" t="str">
        <f t="shared" ca="1" si="702"/>
        <v>-</v>
      </c>
      <c r="AE248" s="168" t="str">
        <f t="shared" ca="1" si="702"/>
        <v>-</v>
      </c>
      <c r="AF248" s="168" t="str">
        <f t="shared" ca="1" si="702"/>
        <v>-</v>
      </c>
      <c r="AG248" s="168" t="str">
        <f t="shared" ca="1" si="702"/>
        <v>-</v>
      </c>
      <c r="AH248" s="168" t="str">
        <f t="shared" ca="1" si="702"/>
        <v>-</v>
      </c>
      <c r="AI248" s="168" t="b">
        <f t="shared" ca="1" si="702"/>
        <v>1</v>
      </c>
      <c r="AJ248" s="10"/>
      <c r="AK248" s="166" t="b">
        <f t="shared" si="703"/>
        <v>0</v>
      </c>
      <c r="AL248" s="166" t="str">
        <f t="shared" si="703"/>
        <v>-</v>
      </c>
      <c r="AM248" s="166" t="b">
        <f t="shared" si="703"/>
        <v>0</v>
      </c>
      <c r="AN248" s="166" t="b">
        <f t="shared" si="703"/>
        <v>1</v>
      </c>
      <c r="AO248" s="166" t="b">
        <f t="shared" si="703"/>
        <v>0</v>
      </c>
      <c r="AP248" s="166" t="b">
        <f t="shared" si="703"/>
        <v>0</v>
      </c>
      <c r="AQ248" s="166">
        <f t="shared" ca="1" si="658"/>
        <v>0</v>
      </c>
      <c r="AR248" s="166" t="b">
        <f t="shared" si="714"/>
        <v>1</v>
      </c>
      <c r="AS248" s="166" t="b">
        <f t="shared" si="714"/>
        <v>1</v>
      </c>
      <c r="AT248" s="166">
        <f t="shared" si="714"/>
        <v>1</v>
      </c>
      <c r="AU248" s="166">
        <f t="shared" si="714"/>
        <v>5.0000000000000004E-6</v>
      </c>
      <c r="AV248" s="166" t="str">
        <f t="shared" si="714"/>
        <v>-</v>
      </c>
      <c r="AW248" s="10"/>
      <c r="AX248" s="166" t="b">
        <f t="shared" si="660"/>
        <v>1</v>
      </c>
      <c r="AY248" s="168" t="b">
        <f t="shared" ca="1" si="661"/>
        <v>1</v>
      </c>
      <c r="AZ248" s="168" t="b">
        <f t="shared" ca="1" si="661"/>
        <v>1</v>
      </c>
      <c r="BA248" s="167">
        <f t="shared" ca="1" si="662"/>
        <v>3210</v>
      </c>
      <c r="BB248" s="168" t="str">
        <f t="shared" ref="BB248:BV260" ca="1" si="721">OFFSET(BB$5,$B248,0)</f>
        <v>-</v>
      </c>
      <c r="BC248" s="168" t="str">
        <f t="shared" ca="1" si="721"/>
        <v>-</v>
      </c>
      <c r="BD248" s="168" t="str">
        <f t="shared" ca="1" si="721"/>
        <v>-</v>
      </c>
      <c r="BE248" s="168" t="str">
        <f t="shared" ca="1" si="721"/>
        <v>-</v>
      </c>
      <c r="BF248" s="168" t="str">
        <f t="shared" ca="1" si="721"/>
        <v>-</v>
      </c>
      <c r="BG248" s="168">
        <f t="shared" ca="1" si="721"/>
        <v>1</v>
      </c>
      <c r="BH248" s="168">
        <f t="shared" ca="1" si="721"/>
        <v>1</v>
      </c>
      <c r="BI248" s="168" t="str">
        <f t="shared" ca="1" si="721"/>
        <v>-</v>
      </c>
      <c r="BJ248" s="168" t="str">
        <f t="shared" ca="1" si="721"/>
        <v>-</v>
      </c>
      <c r="BK248" s="10"/>
      <c r="BL248" s="168" t="str">
        <f t="shared" ca="1" si="721"/>
        <v>-</v>
      </c>
      <c r="BM248" s="168" t="str">
        <f t="shared" ca="1" si="721"/>
        <v>-</v>
      </c>
      <c r="BN248" s="168" t="str">
        <f t="shared" ca="1" si="721"/>
        <v>-</v>
      </c>
      <c r="BO248" s="168" t="str">
        <f t="shared" ca="1" si="721"/>
        <v>-</v>
      </c>
      <c r="BP248" s="168" t="str">
        <f t="shared" ca="1" si="721"/>
        <v>-</v>
      </c>
      <c r="BQ248" s="168" t="str">
        <f t="shared" ca="1" si="721"/>
        <v>-</v>
      </c>
      <c r="BR248" s="168" t="str">
        <f t="shared" ca="1" si="721"/>
        <v>-</v>
      </c>
      <c r="BS248" s="168" t="str">
        <f t="shared" ca="1" si="721"/>
        <v>-</v>
      </c>
      <c r="BT248" s="168" t="str">
        <f t="shared" ca="1" si="721"/>
        <v>-</v>
      </c>
      <c r="BU248" s="168" t="str">
        <f t="shared" ca="1" si="721"/>
        <v>-</v>
      </c>
      <c r="BV248" s="168" t="str">
        <f t="shared" ca="1" si="721"/>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719"/>
        <v>-</v>
      </c>
      <c r="CI248" s="168" t="str">
        <f t="shared" ca="1" si="719"/>
        <v>-</v>
      </c>
      <c r="CJ248" s="168" t="str">
        <f t="shared" ca="1" si="719"/>
        <v>-</v>
      </c>
      <c r="CK248" s="168" t="str">
        <f t="shared" ca="1" si="719"/>
        <v>-</v>
      </c>
      <c r="CL248" s="168" t="str">
        <f t="shared" ca="1" si="719"/>
        <v>-</v>
      </c>
      <c r="CM248" s="168" t="str">
        <f t="shared" ca="1" si="719"/>
        <v>-</v>
      </c>
      <c r="CN248" s="168" t="str">
        <f t="shared" ca="1" si="719"/>
        <v>-</v>
      </c>
      <c r="CO248" s="168" t="str">
        <f t="shared" ca="1" si="719"/>
        <v>-</v>
      </c>
      <c r="CP248" s="168">
        <f t="shared" ca="1" si="719"/>
        <v>1</v>
      </c>
      <c r="CQ248" s="168">
        <f t="shared" ca="1" si="719"/>
        <v>1</v>
      </c>
      <c r="CR248" s="168">
        <f t="shared" ca="1" si="719"/>
        <v>0</v>
      </c>
      <c r="CS248" s="168" t="str">
        <f t="shared" ca="1" si="719"/>
        <v>-</v>
      </c>
      <c r="CT248" s="168" t="str">
        <f t="shared" ca="1" si="719"/>
        <v>-</v>
      </c>
      <c r="CU248" s="168" t="str">
        <f t="shared" ca="1" si="719"/>
        <v>-</v>
      </c>
      <c r="CV248" s="168" t="str">
        <f t="shared" ca="1" si="719"/>
        <v>-</v>
      </c>
      <c r="CW248" s="168" t="str">
        <f t="shared" ca="1" si="719"/>
        <v>-</v>
      </c>
      <c r="CX248" s="168" t="str">
        <f t="shared" ca="1" si="719"/>
        <v>-</v>
      </c>
      <c r="CY248" s="168" t="str">
        <f t="shared" ca="1" si="719"/>
        <v>-</v>
      </c>
      <c r="CZ248" s="168">
        <f t="shared" ca="1" si="719"/>
        <v>0</v>
      </c>
      <c r="DA248" s="168" t="str">
        <f t="shared" ca="1" si="719"/>
        <v>-</v>
      </c>
      <c r="DB248" s="168" t="str">
        <f t="shared" ca="1" si="719"/>
        <v>-</v>
      </c>
      <c r="DC248" s="168" t="str">
        <f t="shared" ca="1" si="719"/>
        <v>-</v>
      </c>
      <c r="DD248" s="168" t="str">
        <f t="shared" ca="1" si="719"/>
        <v>-</v>
      </c>
      <c r="DE248" s="168" t="str">
        <f t="shared" ca="1" si="719"/>
        <v>-</v>
      </c>
      <c r="DF248" s="168">
        <f t="shared" ca="1" si="719"/>
        <v>0</v>
      </c>
      <c r="DG248" s="168">
        <f t="shared" ca="1" si="719"/>
        <v>0</v>
      </c>
      <c r="DH248" s="168">
        <f t="shared" ca="1" si="719"/>
        <v>0</v>
      </c>
      <c r="DI248" s="168">
        <f t="shared" ca="1" si="719"/>
        <v>0</v>
      </c>
      <c r="DJ248" s="168">
        <f t="shared" ca="1" si="719"/>
        <v>0</v>
      </c>
      <c r="DK248" s="168">
        <f t="shared" ca="1" si="719"/>
        <v>0</v>
      </c>
      <c r="DL248" s="168">
        <f t="shared" ca="1" si="719"/>
        <v>0</v>
      </c>
      <c r="DM248" s="168" t="str">
        <f t="shared" ca="1" si="719"/>
        <v>-</v>
      </c>
      <c r="DN248" s="168" t="str">
        <f t="shared" ca="1" si="719"/>
        <v>-</v>
      </c>
      <c r="DO248" s="168" t="str">
        <f t="shared" ca="1" si="719"/>
        <v>-</v>
      </c>
      <c r="DP248" s="168" t="str">
        <f t="shared" ca="1" si="719"/>
        <v>-</v>
      </c>
      <c r="DQ248" s="168" t="str">
        <f t="shared" ca="1" si="719"/>
        <v>-</v>
      </c>
      <c r="DR248" s="168" t="str">
        <f t="shared" ca="1" si="719"/>
        <v>-</v>
      </c>
      <c r="DS248" s="168" t="str">
        <f t="shared" ca="1" si="719"/>
        <v>-</v>
      </c>
      <c r="DT248" s="168" t="str">
        <f t="shared" ca="1" si="719"/>
        <v>-</v>
      </c>
      <c r="DU248" s="168" t="str">
        <f t="shared" ca="1" si="719"/>
        <v>-</v>
      </c>
      <c r="DV248" s="168" t="str">
        <f t="shared" ca="1" si="719"/>
        <v>-</v>
      </c>
      <c r="DW248" s="168" t="str">
        <f t="shared" ca="1" si="719"/>
        <v>-</v>
      </c>
      <c r="DX248" s="10"/>
      <c r="DY248" s="168">
        <f t="shared" ca="1" si="719"/>
        <v>1</v>
      </c>
      <c r="DZ248" s="168" t="str">
        <f t="shared" ca="1" si="719"/>
        <v>-</v>
      </c>
      <c r="EA248" s="168" t="str">
        <f t="shared" ca="1" si="719"/>
        <v>-</v>
      </c>
      <c r="EB248" s="168" t="str">
        <f t="shared" ca="1" si="719"/>
        <v>-</v>
      </c>
      <c r="EC248" s="168" t="str">
        <f t="shared" ca="1" si="704"/>
        <v>-</v>
      </c>
      <c r="ED248" s="168" t="b">
        <f t="shared" ca="1" si="704"/>
        <v>0</v>
      </c>
      <c r="EE248" s="168" t="str">
        <f t="shared" ca="1" si="704"/>
        <v>-</v>
      </c>
      <c r="EF248" s="168">
        <f t="shared" ca="1" si="704"/>
        <v>0</v>
      </c>
      <c r="EG248" s="168" t="str">
        <f t="shared" ca="1" si="704"/>
        <v>-</v>
      </c>
      <c r="EH248" s="166" cm="1">
        <f t="array" aca="1" ref="EH248" ca="1">INDEX(i.rev,$K248,EH$15)</f>
        <v>1</v>
      </c>
      <c r="EI248" s="168">
        <f t="shared" ca="1" si="705"/>
        <v>0</v>
      </c>
      <c r="EJ248" s="168">
        <f t="shared" ca="1" si="705"/>
        <v>1</v>
      </c>
      <c r="EK248" s="168">
        <f t="shared" ca="1" si="705"/>
        <v>0</v>
      </c>
      <c r="EL248" s="168">
        <f t="shared" ca="1" si="705"/>
        <v>1</v>
      </c>
      <c r="EM248" s="168">
        <f t="shared" ca="1" si="705"/>
        <v>1</v>
      </c>
      <c r="EN248" s="168">
        <f t="shared" ca="1" si="705"/>
        <v>1</v>
      </c>
      <c r="EO248" s="168">
        <f t="shared" ca="1" si="705"/>
        <v>0</v>
      </c>
      <c r="EP248" s="168">
        <f t="shared" ca="1" si="705"/>
        <v>0</v>
      </c>
      <c r="EQ248" s="168">
        <f t="shared" ca="1" si="705"/>
        <v>0</v>
      </c>
      <c r="ER248" s="168">
        <f t="shared" ca="1" si="705"/>
        <v>0</v>
      </c>
      <c r="ES248" s="168">
        <f t="shared" ca="1" si="705"/>
        <v>0</v>
      </c>
      <c r="ET248" s="168">
        <f t="shared" ca="1" si="705"/>
        <v>0</v>
      </c>
      <c r="EU248" s="168">
        <f t="shared" ca="1" si="705"/>
        <v>0</v>
      </c>
      <c r="EV248" s="168">
        <f t="shared" ca="1" si="705"/>
        <v>0</v>
      </c>
      <c r="EW248" s="168">
        <f t="shared" ca="1" si="705"/>
        <v>0</v>
      </c>
      <c r="EX248" s="168">
        <f t="shared" ca="1" si="705"/>
        <v>0</v>
      </c>
      <c r="EY248" s="166" cm="1">
        <f t="array" aca="1" ref="EY248" ca="1">INDEX(i.rev,$K248,EY$15)</f>
        <v>0</v>
      </c>
      <c r="EZ248" s="168">
        <f t="shared" ca="1" si="667"/>
        <v>0</v>
      </c>
      <c r="FA248" s="166" cm="1">
        <f t="array" aca="1" ref="FA248" ca="1">INDEX(i.rev,$K248,FA$15)</f>
        <v>1</v>
      </c>
      <c r="FB248" s="168">
        <f t="shared" ca="1" si="718"/>
        <v>0</v>
      </c>
      <c r="FC248" s="168">
        <f t="shared" ca="1" si="718"/>
        <v>0</v>
      </c>
      <c r="FD248" s="168">
        <f t="shared" ca="1" si="718"/>
        <v>0</v>
      </c>
      <c r="FE248" s="168">
        <f t="shared" ca="1" si="718"/>
        <v>0</v>
      </c>
      <c r="FF248" s="168">
        <f t="shared" ca="1" si="718"/>
        <v>0</v>
      </c>
      <c r="FG248" s="168">
        <f t="shared" ca="1" si="718"/>
        <v>0</v>
      </c>
      <c r="FH248" s="168">
        <f t="shared" ca="1" si="718"/>
        <v>0</v>
      </c>
      <c r="FI248" s="10"/>
      <c r="FJ248" s="168" t="str">
        <f t="shared" ca="1" si="718"/>
        <v>-</v>
      </c>
      <c r="FK248" s="168" t="str">
        <f t="shared" ca="1" si="718"/>
        <v>-</v>
      </c>
      <c r="FL248" s="168" t="str">
        <f t="shared" ca="1" si="718"/>
        <v>-</v>
      </c>
      <c r="FM248" s="168" t="str">
        <f t="shared" ca="1" si="718"/>
        <v>-</v>
      </c>
      <c r="FN248" s="168" t="str">
        <f t="shared" ca="1" si="715"/>
        <v>-</v>
      </c>
      <c r="FO248" s="166" t="b">
        <f t="shared" ca="1" si="706"/>
        <v>0</v>
      </c>
      <c r="FP248" s="166" t="b">
        <f t="shared" ca="1" si="706"/>
        <v>0</v>
      </c>
      <c r="FQ248" s="166" t="b">
        <f t="shared" ca="1" si="706"/>
        <v>1</v>
      </c>
      <c r="FR248" s="168">
        <f t="shared" ca="1" si="718"/>
        <v>0</v>
      </c>
      <c r="FS248" s="166">
        <f t="shared" ca="1" si="707"/>
        <v>1</v>
      </c>
      <c r="FT248" s="166">
        <f t="shared" ca="1" si="707"/>
        <v>1</v>
      </c>
      <c r="FU248" s="168" t="str">
        <f t="shared" ca="1" si="718"/>
        <v>-</v>
      </c>
      <c r="FV248" s="168" t="str">
        <f t="shared" ca="1" si="718"/>
        <v>-</v>
      </c>
      <c r="FW248" s="168" t="str">
        <f t="shared" ca="1" si="718"/>
        <v>-</v>
      </c>
      <c r="FX248" s="168" t="str">
        <f t="shared" ca="1" si="718"/>
        <v>-</v>
      </c>
      <c r="FY248" s="168" t="str">
        <f t="shared" ca="1" si="718"/>
        <v>-</v>
      </c>
      <c r="FZ248" s="168" t="str">
        <f t="shared" ca="1" si="718"/>
        <v>-</v>
      </c>
      <c r="GA248" s="168" t="str">
        <f t="shared" ca="1" si="718"/>
        <v>-</v>
      </c>
      <c r="GB248" s="168" t="str">
        <f t="shared" ca="1" si="718"/>
        <v>-</v>
      </c>
      <c r="GC248" s="168" t="str">
        <f t="shared" ca="1" si="718"/>
        <v>-</v>
      </c>
      <c r="GD248" s="168" t="b">
        <f t="shared" ca="1" si="718"/>
        <v>1</v>
      </c>
      <c r="GE248" s="168" t="str">
        <f t="shared" ca="1" si="718"/>
        <v>-</v>
      </c>
      <c r="GF248" s="168" t="str">
        <f t="shared" ca="1" si="718"/>
        <v>-</v>
      </c>
      <c r="GG248" s="168" t="str">
        <f t="shared" ca="1" si="718"/>
        <v>-</v>
      </c>
      <c r="GH248" s="168" t="str">
        <f t="shared" ca="1" si="708"/>
        <v>-</v>
      </c>
      <c r="GI248" s="168" t="str">
        <f t="shared" ca="1" si="708"/>
        <v>-</v>
      </c>
      <c r="GJ248" s="168" t="str">
        <f t="shared" ca="1" si="708"/>
        <v>-</v>
      </c>
      <c r="GK248" s="168" t="str">
        <f t="shared" ca="1" si="708"/>
        <v>-</v>
      </c>
      <c r="GL248" s="168" t="str">
        <f t="shared" ca="1" si="708"/>
        <v>-</v>
      </c>
      <c r="GM248" s="168" t="str">
        <f t="shared" ca="1" si="708"/>
        <v>-</v>
      </c>
      <c r="GN248" s="168" t="str">
        <f t="shared" ca="1" si="708"/>
        <v>-</v>
      </c>
      <c r="GO248" s="168" t="str">
        <f t="shared" ca="1" si="708"/>
        <v>-</v>
      </c>
      <c r="GP248" s="168" t="str">
        <f t="shared" ca="1" si="708"/>
        <v>-</v>
      </c>
      <c r="GQ248" s="168" t="str">
        <f t="shared" ca="1" si="708"/>
        <v>-</v>
      </c>
      <c r="GR248" s="168" t="str">
        <f t="shared" ca="1" si="708"/>
        <v>-</v>
      </c>
      <c r="GS248" s="168">
        <f t="shared" ca="1" si="708"/>
        <v>500</v>
      </c>
      <c r="GT248" s="168">
        <f t="shared" ca="1" si="708"/>
        <v>500</v>
      </c>
      <c r="GU248" s="168" t="str">
        <f t="shared" ca="1" si="708"/>
        <v>-</v>
      </c>
      <c r="GV248" s="168" t="str">
        <f t="shared" ca="1" si="708"/>
        <v>-</v>
      </c>
      <c r="GW248" s="168" t="str">
        <f t="shared" ca="1" si="708"/>
        <v>-</v>
      </c>
      <c r="GX248" s="168" t="str">
        <f t="shared" ca="1" si="709"/>
        <v>-</v>
      </c>
      <c r="GY248" s="168" t="str">
        <f t="shared" ca="1" si="709"/>
        <v>-</v>
      </c>
      <c r="GZ248" s="168" t="str">
        <f t="shared" ca="1" si="716"/>
        <v>-</v>
      </c>
      <c r="HA248" s="168" t="str">
        <f t="shared" ca="1" si="716"/>
        <v>-</v>
      </c>
      <c r="HB248" s="168" t="str">
        <f t="shared" ca="1" si="716"/>
        <v>-</v>
      </c>
      <c r="HC248" s="168" t="str">
        <f t="shared" ca="1" si="716"/>
        <v>-</v>
      </c>
      <c r="HD248" s="168" t="str">
        <f t="shared" ca="1" si="716"/>
        <v>-</v>
      </c>
      <c r="HE248" s="168" t="str">
        <f t="shared" ca="1" si="716"/>
        <v>-</v>
      </c>
      <c r="HF248" s="168" t="str">
        <f t="shared" ca="1" si="716"/>
        <v>-</v>
      </c>
      <c r="HG248" s="168" t="str">
        <f t="shared" ca="1" si="716"/>
        <v>-</v>
      </c>
      <c r="HH248" s="168" t="str">
        <f t="shared" ca="1" si="716"/>
        <v>-</v>
      </c>
      <c r="HI248" s="168" t="str">
        <f t="shared" ca="1" si="716"/>
        <v>-</v>
      </c>
      <c r="HJ248" s="168" t="str">
        <f t="shared" ca="1" si="716"/>
        <v>-</v>
      </c>
      <c r="HK248" s="168" t="str">
        <f t="shared" ca="1" si="716"/>
        <v>-</v>
      </c>
      <c r="HL248" s="168" t="str">
        <f t="shared" ca="1" si="716"/>
        <v>-</v>
      </c>
      <c r="HM248" s="168" t="str">
        <f t="shared" ca="1" si="716"/>
        <v>-</v>
      </c>
      <c r="HN248" s="168" t="str">
        <f t="shared" ca="1" si="716"/>
        <v>-</v>
      </c>
      <c r="HO248" s="168" t="str">
        <f t="shared" ca="1" si="716"/>
        <v>-</v>
      </c>
      <c r="HP248" s="168" t="str">
        <f t="shared" ca="1" si="716"/>
        <v>-</v>
      </c>
      <c r="HQ248" s="168" t="str">
        <f t="shared" ca="1" si="716"/>
        <v>-</v>
      </c>
      <c r="HR248" s="168" t="str">
        <f t="shared" ca="1" si="716"/>
        <v>-</v>
      </c>
      <c r="HS248" s="168" t="str">
        <f t="shared" ca="1" si="716"/>
        <v>-</v>
      </c>
      <c r="HT248" s="168" t="str">
        <f t="shared" ca="1" si="716"/>
        <v>-</v>
      </c>
      <c r="HU248" s="168" t="str">
        <f t="shared" ca="1" si="716"/>
        <v>-</v>
      </c>
      <c r="HV248" s="168" t="str">
        <f t="shared" ca="1" si="716"/>
        <v>-</v>
      </c>
      <c r="HW248" s="168" t="str">
        <f t="shared" ca="1" si="716"/>
        <v>-</v>
      </c>
      <c r="HX248" s="168" t="str">
        <f t="shared" ca="1" si="716"/>
        <v>-</v>
      </c>
      <c r="HY248" s="168" t="str">
        <f t="shared" ca="1" si="716"/>
        <v>-</v>
      </c>
      <c r="HZ248" s="168" t="str">
        <f t="shared" ca="1" si="716"/>
        <v>-</v>
      </c>
      <c r="IA248" s="168" t="str">
        <f t="shared" ca="1" si="716"/>
        <v>-</v>
      </c>
      <c r="IB248" s="168" t="str">
        <f t="shared" ca="1" si="716"/>
        <v>-</v>
      </c>
      <c r="IC248" s="168" t="str">
        <f t="shared" ca="1" si="716"/>
        <v>-</v>
      </c>
      <c r="ID248" s="168" t="str">
        <f t="shared" ca="1" si="716"/>
        <v>-</v>
      </c>
      <c r="IE248" s="168" t="str">
        <f t="shared" ca="1" si="716"/>
        <v>-</v>
      </c>
      <c r="IF248" s="168" t="str">
        <f t="shared" ca="1" si="716"/>
        <v>-</v>
      </c>
      <c r="IG248" s="168" t="str">
        <f t="shared" ca="1" si="716"/>
        <v>-</v>
      </c>
      <c r="IH248" s="168" t="str">
        <f t="shared" ca="1" si="716"/>
        <v>-</v>
      </c>
      <c r="II248" s="168" t="str">
        <f t="shared" ca="1" si="716"/>
        <v>-</v>
      </c>
      <c r="IJ248" s="168" t="str">
        <f t="shared" ca="1" si="716"/>
        <v>-</v>
      </c>
      <c r="IK248" s="168" t="str">
        <f t="shared" ca="1" si="716"/>
        <v>-</v>
      </c>
      <c r="IL248" s="168" t="str">
        <f t="shared" ca="1" si="716"/>
        <v>-</v>
      </c>
      <c r="IM248" s="168" t="str">
        <f t="shared" ca="1" si="716"/>
        <v>-</v>
      </c>
      <c r="IN248" s="168" t="str">
        <f t="shared" ca="1" si="716"/>
        <v>-</v>
      </c>
      <c r="IO248" s="168" t="str">
        <f t="shared" ca="1" si="716"/>
        <v>-</v>
      </c>
      <c r="IP248" s="168" t="str">
        <f t="shared" ca="1" si="709"/>
        <v>-</v>
      </c>
      <c r="IQ248" s="168" t="str">
        <f t="shared" ca="1" si="709"/>
        <v>-</v>
      </c>
      <c r="IR248" s="168" t="str">
        <f t="shared" ca="1" si="709"/>
        <v>-</v>
      </c>
      <c r="IS248" s="168" t="str">
        <f t="shared" ca="1" si="709"/>
        <v>-</v>
      </c>
      <c r="IT248" s="168" t="str">
        <f t="shared" ca="1" si="709"/>
        <v>-</v>
      </c>
      <c r="IU248" s="168" t="str">
        <f t="shared" ca="1" si="709"/>
        <v>-</v>
      </c>
      <c r="IV248" s="168" t="str">
        <f t="shared" ca="1" si="709"/>
        <v>-</v>
      </c>
      <c r="IW248" s="168" t="str">
        <f t="shared" ca="1" si="709"/>
        <v>-</v>
      </c>
      <c r="IX248" s="168" t="str">
        <f t="shared" ca="1" si="709"/>
        <v>-</v>
      </c>
      <c r="IY248" s="168" t="str">
        <f t="shared" ca="1" si="709"/>
        <v>-</v>
      </c>
      <c r="IZ248" s="10"/>
      <c r="JA248" s="166">
        <f t="shared" ca="1" si="675"/>
        <v>4.4999999999999998E-2</v>
      </c>
      <c r="JB248" s="166">
        <f t="shared" ca="1" si="676"/>
        <v>4.4999999999999998E-2</v>
      </c>
      <c r="JC248" s="168">
        <f t="shared" ca="1" si="710"/>
        <v>1</v>
      </c>
      <c r="JD248" s="168">
        <f t="shared" ca="1" si="710"/>
        <v>0</v>
      </c>
      <c r="JE248" s="168">
        <f t="shared" ca="1" si="710"/>
        <v>1</v>
      </c>
      <c r="JF248" s="168">
        <f t="shared" ca="1" si="710"/>
        <v>1</v>
      </c>
      <c r="JG248" s="168">
        <f t="shared" ca="1" si="710"/>
        <v>0</v>
      </c>
      <c r="JH248" s="168">
        <f t="shared" ca="1" si="710"/>
        <v>70</v>
      </c>
      <c r="JI248" s="168">
        <f t="shared" ca="1" si="710"/>
        <v>50</v>
      </c>
      <c r="JJ248" s="168">
        <f t="shared" ca="1" si="710"/>
        <v>70</v>
      </c>
      <c r="JK248" s="168">
        <f t="shared" ca="1" si="710"/>
        <v>50</v>
      </c>
      <c r="JL248" s="166">
        <f t="shared" ca="1" si="678"/>
        <v>1</v>
      </c>
      <c r="JM248" s="166">
        <f t="shared" ca="1" si="679"/>
        <v>1</v>
      </c>
      <c r="JN248" s="166">
        <f t="shared" ca="1" si="680"/>
        <v>1</v>
      </c>
      <c r="JO248" s="166">
        <f t="shared" ca="1" si="681"/>
        <v>1</v>
      </c>
      <c r="JP248" s="166">
        <f t="shared" ca="1" si="681"/>
        <v>1</v>
      </c>
      <c r="JQ248" s="168">
        <f t="shared" ca="1" si="710"/>
        <v>1</v>
      </c>
      <c r="JR248" s="10"/>
      <c r="JS248" s="168">
        <f t="shared" ca="1" si="710"/>
        <v>1</v>
      </c>
      <c r="JT248" s="166">
        <f t="shared" si="682"/>
        <v>1.1499999999999999</v>
      </c>
      <c r="JU248" s="168">
        <f t="shared" ca="1" si="677"/>
        <v>1</v>
      </c>
      <c r="JV248" s="168">
        <f t="shared" ca="1" si="710"/>
        <v>1</v>
      </c>
      <c r="JW248" s="168">
        <f t="shared" ca="1" si="710"/>
        <v>1</v>
      </c>
      <c r="JX248" s="168">
        <f t="shared" ca="1" si="677"/>
        <v>1</v>
      </c>
      <c r="JY248" s="168">
        <f t="shared" ca="1" si="710"/>
        <v>1</v>
      </c>
      <c r="JZ248" s="168">
        <f t="shared" ca="1" si="710"/>
        <v>1</v>
      </c>
      <c r="KA248" s="166">
        <f t="shared" si="683"/>
        <v>1.1499999999999999</v>
      </c>
      <c r="KB248" s="166">
        <f t="shared" ca="1" si="684"/>
        <v>1</v>
      </c>
      <c r="KC248" s="166">
        <f t="shared" ca="1" si="685"/>
        <v>1</v>
      </c>
      <c r="KD248" s="166" t="str">
        <f t="shared" ca="1" si="686"/>
        <v>-</v>
      </c>
      <c r="KE248" s="168" t="str">
        <f t="shared" ca="1" si="687"/>
        <v>-</v>
      </c>
      <c r="KF248" s="166" t="str">
        <f t="shared" ca="1" si="688"/>
        <v>-</v>
      </c>
      <c r="KG248" s="166" t="str">
        <f t="shared" ca="1" si="689"/>
        <v>-</v>
      </c>
      <c r="KH248" s="166" t="b">
        <f t="shared" ca="1" si="690"/>
        <v>0</v>
      </c>
      <c r="KI248" s="168">
        <f t="shared" ca="1" si="710"/>
        <v>0</v>
      </c>
      <c r="KJ248" s="27">
        <v>0</v>
      </c>
    </row>
    <row r="249" spans="1:296" s="148" customFormat="1" outlineLevel="1">
      <c r="A249" s="126">
        <f t="shared" si="13"/>
        <v>244</v>
      </c>
      <c r="B249" s="126">
        <f t="shared" si="717"/>
        <v>13</v>
      </c>
      <c r="C249" s="148">
        <f t="shared" si="697"/>
        <v>1002</v>
      </c>
      <c r="D249" s="148" t="s">
        <v>884</v>
      </c>
      <c r="E249" s="148" t="b">
        <f t="shared" si="655"/>
        <v>0</v>
      </c>
      <c r="F249" s="148" t="b">
        <v>0</v>
      </c>
      <c r="G249" s="148" t="b">
        <f t="shared" si="692"/>
        <v>0</v>
      </c>
      <c r="H249" s="144">
        <f t="shared" ca="1" si="711"/>
        <v>3</v>
      </c>
      <c r="I249" s="32">
        <v>2</v>
      </c>
      <c r="J249" s="32">
        <v>4</v>
      </c>
      <c r="K249" s="144">
        <f t="shared" ca="1" si="711"/>
        <v>1</v>
      </c>
      <c r="L249" s="144">
        <f t="shared" ca="1" si="711"/>
        <v>1</v>
      </c>
      <c r="M249" s="144">
        <f t="shared" ca="1" si="711"/>
        <v>1</v>
      </c>
      <c r="N249" s="144">
        <f t="shared" ca="1" si="711"/>
        <v>1</v>
      </c>
      <c r="O249" s="144">
        <f t="shared" ca="1" si="711"/>
        <v>1</v>
      </c>
      <c r="P249" s="144">
        <f t="shared" ca="1" si="711"/>
        <v>1</v>
      </c>
      <c r="Q249" s="144">
        <f t="shared" ca="1" si="711"/>
        <v>1</v>
      </c>
      <c r="R249" s="144">
        <f t="shared" ca="1" si="711"/>
        <v>2</v>
      </c>
      <c r="S249" s="144">
        <f t="shared" ca="1" si="711"/>
        <v>1</v>
      </c>
      <c r="T249" s="32">
        <v>1</v>
      </c>
      <c r="U249" s="144">
        <f t="shared" ca="1" si="711"/>
        <v>1</v>
      </c>
      <c r="V249" s="144">
        <f t="shared" ca="1" si="711"/>
        <v>1</v>
      </c>
      <c r="W249" s="144">
        <f t="shared" ca="1" si="711"/>
        <v>1</v>
      </c>
      <c r="X249" s="144">
        <f t="shared" ca="1" si="711"/>
        <v>1</v>
      </c>
      <c r="Y249" s="144">
        <f t="shared" ref="Y249:Y255" ca="1" si="722">OFFSET(Y249,-1,0)</f>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00016 Pasture DSP RiskCRRA-low CropgrazeFALSE (F33N11)</v>
      </c>
      <c r="AB249" s="10" t="str">
        <f ca="1">IF(COUNTIF(AA$5:AA249,AA249)=1,"-","Dup")</f>
        <v>-</v>
      </c>
      <c r="AC249" s="10"/>
      <c r="AD249" s="168" t="str">
        <f t="shared" ca="1" si="702"/>
        <v>-</v>
      </c>
      <c r="AE249" s="168" t="str">
        <f t="shared" ca="1" si="702"/>
        <v>-</v>
      </c>
      <c r="AF249" s="168" t="str">
        <f t="shared" ca="1" si="702"/>
        <v>-</v>
      </c>
      <c r="AG249" s="168" t="str">
        <f t="shared" ca="1" si="702"/>
        <v>-</v>
      </c>
      <c r="AH249" s="168" t="str">
        <f t="shared" ca="1" si="702"/>
        <v>-</v>
      </c>
      <c r="AI249" s="168" t="b">
        <f t="shared" ca="1" si="702"/>
        <v>1</v>
      </c>
      <c r="AJ249" s="10"/>
      <c r="AK249" s="166" t="b">
        <f t="shared" si="703"/>
        <v>0</v>
      </c>
      <c r="AL249" s="166" t="str">
        <f t="shared" si="703"/>
        <v>-</v>
      </c>
      <c r="AM249" s="166" t="b">
        <f t="shared" si="703"/>
        <v>0</v>
      </c>
      <c r="AN249" s="166" t="b">
        <f t="shared" si="703"/>
        <v>1</v>
      </c>
      <c r="AO249" s="166" t="b">
        <f t="shared" si="703"/>
        <v>0</v>
      </c>
      <c r="AP249" s="166" t="b">
        <f t="shared" si="703"/>
        <v>0</v>
      </c>
      <c r="AQ249" s="166">
        <f t="shared" ca="1" si="658"/>
        <v>0</v>
      </c>
      <c r="AR249" s="166" t="b">
        <f t="shared" si="714"/>
        <v>1</v>
      </c>
      <c r="AS249" s="166" t="b">
        <f t="shared" si="714"/>
        <v>1</v>
      </c>
      <c r="AT249" s="166">
        <f t="shared" si="714"/>
        <v>2</v>
      </c>
      <c r="AU249" s="166" t="str">
        <f t="shared" si="714"/>
        <v>-</v>
      </c>
      <c r="AV249" s="166">
        <f t="shared" si="714"/>
        <v>0.3</v>
      </c>
      <c r="AW249" s="10"/>
      <c r="AX249" s="166" t="b">
        <f t="shared" si="660"/>
        <v>1</v>
      </c>
      <c r="AY249" s="168" t="b">
        <f t="shared" ca="1" si="661"/>
        <v>1</v>
      </c>
      <c r="AZ249" s="168" t="b">
        <f t="shared" ca="1" si="661"/>
        <v>1</v>
      </c>
      <c r="BA249" s="167">
        <f t="shared" ca="1" si="662"/>
        <v>3210</v>
      </c>
      <c r="BB249" s="168" t="str">
        <f t="shared" ca="1" si="721"/>
        <v>-</v>
      </c>
      <c r="BC249" s="168" t="str">
        <f t="shared" ca="1" si="721"/>
        <v>-</v>
      </c>
      <c r="BD249" s="168" t="str">
        <f t="shared" ca="1" si="721"/>
        <v>-</v>
      </c>
      <c r="BE249" s="168" t="str">
        <f t="shared" ca="1" si="721"/>
        <v>-</v>
      </c>
      <c r="BF249" s="168" t="str">
        <f t="shared" ca="1" si="721"/>
        <v>-</v>
      </c>
      <c r="BG249" s="168">
        <f t="shared" ca="1" si="721"/>
        <v>1</v>
      </c>
      <c r="BH249" s="168">
        <f t="shared" ca="1" si="721"/>
        <v>1</v>
      </c>
      <c r="BI249" s="168" t="str">
        <f t="shared" ca="1" si="721"/>
        <v>-</v>
      </c>
      <c r="BJ249" s="168" t="str">
        <f t="shared" ca="1" si="721"/>
        <v>-</v>
      </c>
      <c r="BK249" s="10"/>
      <c r="BL249" s="168" t="str">
        <f t="shared" ca="1" si="721"/>
        <v>-</v>
      </c>
      <c r="BM249" s="168" t="str">
        <f t="shared" ca="1" si="721"/>
        <v>-</v>
      </c>
      <c r="BN249" s="168" t="str">
        <f t="shared" ca="1" si="721"/>
        <v>-</v>
      </c>
      <c r="BO249" s="168" t="str">
        <f t="shared" ca="1" si="721"/>
        <v>-</v>
      </c>
      <c r="BP249" s="168" t="str">
        <f t="shared" ca="1" si="721"/>
        <v>-</v>
      </c>
      <c r="BQ249" s="168" t="str">
        <f t="shared" ca="1" si="721"/>
        <v>-</v>
      </c>
      <c r="BR249" s="168" t="str">
        <f t="shared" ca="1" si="721"/>
        <v>-</v>
      </c>
      <c r="BS249" s="168" t="str">
        <f t="shared" ca="1" si="721"/>
        <v>-</v>
      </c>
      <c r="BT249" s="168" t="str">
        <f t="shared" ca="1" si="721"/>
        <v>-</v>
      </c>
      <c r="BU249" s="168" t="str">
        <f t="shared" ca="1" si="721"/>
        <v>-</v>
      </c>
      <c r="BV249" s="168" t="str">
        <f t="shared" ca="1" si="721"/>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19"/>
        <v>-</v>
      </c>
      <c r="CI249" s="168" t="str">
        <f t="shared" ca="1" si="719"/>
        <v>-</v>
      </c>
      <c r="CJ249" s="168" t="str">
        <f t="shared" ca="1" si="719"/>
        <v>-</v>
      </c>
      <c r="CK249" s="168" t="str">
        <f t="shared" ca="1" si="719"/>
        <v>-</v>
      </c>
      <c r="CL249" s="168" t="str">
        <f t="shared" ca="1" si="719"/>
        <v>-</v>
      </c>
      <c r="CM249" s="168" t="str">
        <f t="shared" ca="1" si="719"/>
        <v>-</v>
      </c>
      <c r="CN249" s="168" t="str">
        <f t="shared" ca="1" si="719"/>
        <v>-</v>
      </c>
      <c r="CO249" s="168" t="str">
        <f t="shared" ca="1" si="719"/>
        <v>-</v>
      </c>
      <c r="CP249" s="168">
        <f t="shared" ca="1" si="719"/>
        <v>1</v>
      </c>
      <c r="CQ249" s="168">
        <f t="shared" ca="1" si="719"/>
        <v>1</v>
      </c>
      <c r="CR249" s="168">
        <f t="shared" ca="1" si="719"/>
        <v>0</v>
      </c>
      <c r="CS249" s="168" t="str">
        <f t="shared" ca="1" si="719"/>
        <v>-</v>
      </c>
      <c r="CT249" s="168" t="str">
        <f t="shared" ca="1" si="719"/>
        <v>-</v>
      </c>
      <c r="CU249" s="168" t="str">
        <f t="shared" ca="1" si="719"/>
        <v>-</v>
      </c>
      <c r="CV249" s="168" t="str">
        <f t="shared" ca="1" si="719"/>
        <v>-</v>
      </c>
      <c r="CW249" s="168" t="str">
        <f t="shared" ca="1" si="719"/>
        <v>-</v>
      </c>
      <c r="CX249" s="168" t="str">
        <f t="shared" ca="1" si="719"/>
        <v>-</v>
      </c>
      <c r="CY249" s="168" t="str">
        <f t="shared" ca="1" si="719"/>
        <v>-</v>
      </c>
      <c r="CZ249" s="168">
        <f t="shared" ca="1" si="719"/>
        <v>0</v>
      </c>
      <c r="DA249" s="168" t="str">
        <f t="shared" ca="1" si="719"/>
        <v>-</v>
      </c>
      <c r="DB249" s="168" t="str">
        <f t="shared" ca="1" si="719"/>
        <v>-</v>
      </c>
      <c r="DC249" s="168" t="str">
        <f t="shared" ca="1" si="719"/>
        <v>-</v>
      </c>
      <c r="DD249" s="168" t="str">
        <f t="shared" ca="1" si="719"/>
        <v>-</v>
      </c>
      <c r="DE249" s="168" t="str">
        <f t="shared" ca="1" si="719"/>
        <v>-</v>
      </c>
      <c r="DF249" s="168">
        <f t="shared" ca="1" si="719"/>
        <v>0</v>
      </c>
      <c r="DG249" s="168">
        <f t="shared" ca="1" si="719"/>
        <v>0</v>
      </c>
      <c r="DH249" s="168">
        <f t="shared" ca="1" si="719"/>
        <v>0</v>
      </c>
      <c r="DI249" s="168">
        <f t="shared" ca="1" si="719"/>
        <v>0</v>
      </c>
      <c r="DJ249" s="168">
        <f t="shared" ca="1" si="719"/>
        <v>0</v>
      </c>
      <c r="DK249" s="168">
        <f t="shared" ca="1" si="719"/>
        <v>0</v>
      </c>
      <c r="DL249" s="168">
        <f t="shared" ca="1" si="719"/>
        <v>0</v>
      </c>
      <c r="DM249" s="168" t="str">
        <f t="shared" ca="1" si="719"/>
        <v>-</v>
      </c>
      <c r="DN249" s="168" t="str">
        <f t="shared" ca="1" si="719"/>
        <v>-</v>
      </c>
      <c r="DO249" s="168" t="str">
        <f t="shared" ca="1" si="719"/>
        <v>-</v>
      </c>
      <c r="DP249" s="168" t="str">
        <f t="shared" ca="1" si="719"/>
        <v>-</v>
      </c>
      <c r="DQ249" s="168" t="str">
        <f t="shared" ca="1" si="719"/>
        <v>-</v>
      </c>
      <c r="DR249" s="168" t="str">
        <f t="shared" ca="1" si="719"/>
        <v>-</v>
      </c>
      <c r="DS249" s="168" t="str">
        <f t="shared" ca="1" si="719"/>
        <v>-</v>
      </c>
      <c r="DT249" s="168" t="str">
        <f t="shared" ca="1" si="719"/>
        <v>-</v>
      </c>
      <c r="DU249" s="168" t="str">
        <f t="shared" ca="1" si="719"/>
        <v>-</v>
      </c>
      <c r="DV249" s="168" t="str">
        <f t="shared" ca="1" si="719"/>
        <v>-</v>
      </c>
      <c r="DW249" s="168" t="str">
        <f t="shared" ca="1" si="719"/>
        <v>-</v>
      </c>
      <c r="DX249" s="10"/>
      <c r="DY249" s="168">
        <f t="shared" ca="1" si="719"/>
        <v>1</v>
      </c>
      <c r="DZ249" s="168" t="str">
        <f t="shared" ca="1" si="719"/>
        <v>-</v>
      </c>
      <c r="EA249" s="168" t="str">
        <f t="shared" ca="1" si="719"/>
        <v>-</v>
      </c>
      <c r="EB249" s="168" t="str">
        <f t="shared" ca="1" si="719"/>
        <v>-</v>
      </c>
      <c r="EC249" s="168" t="str">
        <f t="shared" ca="1" si="704"/>
        <v>-</v>
      </c>
      <c r="ED249" s="168" t="b">
        <f t="shared" ca="1" si="704"/>
        <v>0</v>
      </c>
      <c r="EE249" s="168" t="str">
        <f t="shared" ca="1" si="704"/>
        <v>-</v>
      </c>
      <c r="EF249" s="168">
        <f t="shared" ca="1" si="704"/>
        <v>0</v>
      </c>
      <c r="EG249" s="168" t="str">
        <f t="shared" ca="1" si="704"/>
        <v>-</v>
      </c>
      <c r="EH249" s="166" cm="1">
        <f t="array" aca="1" ref="EH249" ca="1">INDEX(i.rev,$K249,EH$15)</f>
        <v>1</v>
      </c>
      <c r="EI249" s="168">
        <f t="shared" ca="1" si="705"/>
        <v>0</v>
      </c>
      <c r="EJ249" s="168">
        <f t="shared" ca="1" si="705"/>
        <v>1</v>
      </c>
      <c r="EK249" s="168">
        <f t="shared" ca="1" si="705"/>
        <v>0</v>
      </c>
      <c r="EL249" s="168">
        <f t="shared" ca="1" si="705"/>
        <v>1</v>
      </c>
      <c r="EM249" s="168">
        <f t="shared" ca="1" si="705"/>
        <v>1</v>
      </c>
      <c r="EN249" s="168">
        <f t="shared" ca="1" si="705"/>
        <v>1</v>
      </c>
      <c r="EO249" s="168">
        <f t="shared" ca="1" si="705"/>
        <v>0</v>
      </c>
      <c r="EP249" s="168">
        <f t="shared" ca="1" si="705"/>
        <v>0</v>
      </c>
      <c r="EQ249" s="168">
        <f t="shared" ca="1" si="705"/>
        <v>0</v>
      </c>
      <c r="ER249" s="168">
        <f t="shared" ca="1" si="705"/>
        <v>0</v>
      </c>
      <c r="ES249" s="168">
        <f t="shared" ca="1" si="705"/>
        <v>0</v>
      </c>
      <c r="ET249" s="168">
        <f t="shared" ca="1" si="705"/>
        <v>0</v>
      </c>
      <c r="EU249" s="168">
        <f t="shared" ca="1" si="705"/>
        <v>0</v>
      </c>
      <c r="EV249" s="168">
        <f t="shared" ca="1" si="705"/>
        <v>0</v>
      </c>
      <c r="EW249" s="168">
        <f t="shared" ca="1" si="705"/>
        <v>0</v>
      </c>
      <c r="EX249" s="168">
        <f t="shared" ca="1" si="705"/>
        <v>0</v>
      </c>
      <c r="EY249" s="166" cm="1">
        <f t="array" aca="1" ref="EY249" ca="1">INDEX(i.rev,$K249,EY$15)</f>
        <v>0</v>
      </c>
      <c r="EZ249" s="168">
        <f t="shared" ca="1" si="667"/>
        <v>0</v>
      </c>
      <c r="FA249" s="166" cm="1">
        <f t="array" aca="1" ref="FA249" ca="1">INDEX(i.rev,$K249,FA$15)</f>
        <v>1</v>
      </c>
      <c r="FB249" s="168">
        <f t="shared" ca="1" si="718"/>
        <v>0</v>
      </c>
      <c r="FC249" s="168">
        <f t="shared" ca="1" si="718"/>
        <v>0</v>
      </c>
      <c r="FD249" s="168">
        <f t="shared" ca="1" si="718"/>
        <v>0</v>
      </c>
      <c r="FE249" s="168">
        <f t="shared" ca="1" si="718"/>
        <v>0</v>
      </c>
      <c r="FF249" s="168">
        <f t="shared" ca="1" si="718"/>
        <v>0</v>
      </c>
      <c r="FG249" s="168">
        <f t="shared" ca="1" si="718"/>
        <v>0</v>
      </c>
      <c r="FH249" s="168">
        <f t="shared" ca="1" si="718"/>
        <v>0</v>
      </c>
      <c r="FI249" s="10"/>
      <c r="FJ249" s="168" t="str">
        <f t="shared" ca="1" si="718"/>
        <v>-</v>
      </c>
      <c r="FK249" s="168" t="str">
        <f t="shared" ca="1" si="718"/>
        <v>-</v>
      </c>
      <c r="FL249" s="168" t="str">
        <f t="shared" ca="1" si="718"/>
        <v>-</v>
      </c>
      <c r="FM249" s="168" t="str">
        <f t="shared" ca="1" si="718"/>
        <v>-</v>
      </c>
      <c r="FN249" s="168" t="str">
        <f t="shared" ca="1" si="715"/>
        <v>-</v>
      </c>
      <c r="FO249" s="166" t="b">
        <f t="shared" ca="1" si="706"/>
        <v>0</v>
      </c>
      <c r="FP249" s="166" t="b">
        <f t="shared" ca="1" si="706"/>
        <v>0</v>
      </c>
      <c r="FQ249" s="166" t="b">
        <f t="shared" ca="1" si="706"/>
        <v>1</v>
      </c>
      <c r="FR249" s="168">
        <f t="shared" ca="1" si="718"/>
        <v>0</v>
      </c>
      <c r="FS249" s="166">
        <f t="shared" ca="1" si="707"/>
        <v>1</v>
      </c>
      <c r="FT249" s="166">
        <f t="shared" ca="1" si="707"/>
        <v>1</v>
      </c>
      <c r="FU249" s="168" t="str">
        <f t="shared" ca="1" si="718"/>
        <v>-</v>
      </c>
      <c r="FV249" s="168" t="str">
        <f t="shared" ca="1" si="718"/>
        <v>-</v>
      </c>
      <c r="FW249" s="168" t="str">
        <f t="shared" ca="1" si="718"/>
        <v>-</v>
      </c>
      <c r="FX249" s="168" t="str">
        <f t="shared" ca="1" si="718"/>
        <v>-</v>
      </c>
      <c r="FY249" s="168" t="str">
        <f t="shared" ca="1" si="718"/>
        <v>-</v>
      </c>
      <c r="FZ249" s="168" t="str">
        <f t="shared" ca="1" si="718"/>
        <v>-</v>
      </c>
      <c r="GA249" s="168" t="str">
        <f t="shared" ca="1" si="718"/>
        <v>-</v>
      </c>
      <c r="GB249" s="168" t="str">
        <f t="shared" ca="1" si="718"/>
        <v>-</v>
      </c>
      <c r="GC249" s="168" t="str">
        <f t="shared" ca="1" si="718"/>
        <v>-</v>
      </c>
      <c r="GD249" s="168" t="b">
        <f t="shared" ca="1" si="718"/>
        <v>1</v>
      </c>
      <c r="GE249" s="168" t="str">
        <f t="shared" ca="1" si="718"/>
        <v>-</v>
      </c>
      <c r="GF249" s="168" t="str">
        <f t="shared" ca="1" si="718"/>
        <v>-</v>
      </c>
      <c r="GG249" s="168" t="str">
        <f t="shared" ca="1" si="718"/>
        <v>-</v>
      </c>
      <c r="GH249" s="168" t="str">
        <f t="shared" ca="1" si="708"/>
        <v>-</v>
      </c>
      <c r="GI249" s="168" t="str">
        <f t="shared" ca="1" si="708"/>
        <v>-</v>
      </c>
      <c r="GJ249" s="168" t="str">
        <f t="shared" ca="1" si="708"/>
        <v>-</v>
      </c>
      <c r="GK249" s="168" t="str">
        <f t="shared" ca="1" si="708"/>
        <v>-</v>
      </c>
      <c r="GL249" s="168" t="str">
        <f t="shared" ca="1" si="708"/>
        <v>-</v>
      </c>
      <c r="GM249" s="168" t="str">
        <f t="shared" ca="1" si="708"/>
        <v>-</v>
      </c>
      <c r="GN249" s="168" t="str">
        <f t="shared" ca="1" si="708"/>
        <v>-</v>
      </c>
      <c r="GO249" s="168" t="str">
        <f t="shared" ca="1" si="708"/>
        <v>-</v>
      </c>
      <c r="GP249" s="168" t="str">
        <f t="shared" ca="1" si="708"/>
        <v>-</v>
      </c>
      <c r="GQ249" s="168" t="str">
        <f t="shared" ca="1" si="708"/>
        <v>-</v>
      </c>
      <c r="GR249" s="168" t="str">
        <f t="shared" ca="1" si="708"/>
        <v>-</v>
      </c>
      <c r="GS249" s="168">
        <f t="shared" ca="1" si="708"/>
        <v>500</v>
      </c>
      <c r="GT249" s="168">
        <f t="shared" ca="1" si="708"/>
        <v>500</v>
      </c>
      <c r="GU249" s="168" t="str">
        <f t="shared" ca="1" si="708"/>
        <v>-</v>
      </c>
      <c r="GV249" s="168" t="str">
        <f t="shared" ca="1" si="708"/>
        <v>-</v>
      </c>
      <c r="GW249" s="168" t="str">
        <f t="shared" ca="1" si="708"/>
        <v>-</v>
      </c>
      <c r="GX249" s="168" t="str">
        <f t="shared" ca="1" si="709"/>
        <v>-</v>
      </c>
      <c r="GY249" s="168" t="str">
        <f t="shared" ca="1" si="709"/>
        <v>-</v>
      </c>
      <c r="GZ249" s="168" t="str">
        <f t="shared" ca="1" si="716"/>
        <v>-</v>
      </c>
      <c r="HA249" s="168" t="str">
        <f t="shared" ca="1" si="716"/>
        <v>-</v>
      </c>
      <c r="HB249" s="168" t="str">
        <f t="shared" ca="1" si="716"/>
        <v>-</v>
      </c>
      <c r="HC249" s="168" t="str">
        <f t="shared" ca="1" si="716"/>
        <v>-</v>
      </c>
      <c r="HD249" s="168" t="str">
        <f t="shared" ca="1" si="716"/>
        <v>-</v>
      </c>
      <c r="HE249" s="168" t="str">
        <f t="shared" ref="GZ249:IO255" ca="1" si="723">OFFSET(HE$5,$B249,0)</f>
        <v>-</v>
      </c>
      <c r="HF249" s="168" t="str">
        <f t="shared" ca="1" si="723"/>
        <v>-</v>
      </c>
      <c r="HG249" s="168" t="str">
        <f t="shared" ca="1" si="723"/>
        <v>-</v>
      </c>
      <c r="HH249" s="168" t="str">
        <f t="shared" ca="1" si="723"/>
        <v>-</v>
      </c>
      <c r="HI249" s="168" t="str">
        <f t="shared" ca="1" si="723"/>
        <v>-</v>
      </c>
      <c r="HJ249" s="168" t="str">
        <f t="shared" ca="1" si="723"/>
        <v>-</v>
      </c>
      <c r="HK249" s="168" t="str">
        <f t="shared" ca="1" si="723"/>
        <v>-</v>
      </c>
      <c r="HL249" s="168" t="str">
        <f t="shared" ca="1" si="723"/>
        <v>-</v>
      </c>
      <c r="HM249" s="168" t="str">
        <f t="shared" ca="1" si="723"/>
        <v>-</v>
      </c>
      <c r="HN249" s="168" t="str">
        <f t="shared" ca="1" si="723"/>
        <v>-</v>
      </c>
      <c r="HO249" s="168" t="str">
        <f t="shared" ca="1" si="723"/>
        <v>-</v>
      </c>
      <c r="HP249" s="168" t="str">
        <f t="shared" ca="1" si="723"/>
        <v>-</v>
      </c>
      <c r="HQ249" s="168" t="str">
        <f t="shared" ca="1" si="723"/>
        <v>-</v>
      </c>
      <c r="HR249" s="168" t="str">
        <f t="shared" ca="1" si="723"/>
        <v>-</v>
      </c>
      <c r="HS249" s="168" t="str">
        <f t="shared" ca="1" si="723"/>
        <v>-</v>
      </c>
      <c r="HT249" s="168" t="str">
        <f t="shared" ca="1" si="723"/>
        <v>-</v>
      </c>
      <c r="HU249" s="168" t="str">
        <f t="shared" ca="1" si="723"/>
        <v>-</v>
      </c>
      <c r="HV249" s="168" t="str">
        <f t="shared" ca="1" si="723"/>
        <v>-</v>
      </c>
      <c r="HW249" s="168" t="str">
        <f t="shared" ca="1" si="723"/>
        <v>-</v>
      </c>
      <c r="HX249" s="168" t="str">
        <f t="shared" ca="1" si="723"/>
        <v>-</v>
      </c>
      <c r="HY249" s="168" t="str">
        <f t="shared" ca="1" si="723"/>
        <v>-</v>
      </c>
      <c r="HZ249" s="168" t="str">
        <f t="shared" ca="1" si="723"/>
        <v>-</v>
      </c>
      <c r="IA249" s="168" t="str">
        <f t="shared" ca="1" si="723"/>
        <v>-</v>
      </c>
      <c r="IB249" s="168" t="str">
        <f t="shared" ca="1" si="723"/>
        <v>-</v>
      </c>
      <c r="IC249" s="168" t="str">
        <f t="shared" ca="1" si="723"/>
        <v>-</v>
      </c>
      <c r="ID249" s="168" t="str">
        <f t="shared" ca="1" si="723"/>
        <v>-</v>
      </c>
      <c r="IE249" s="168" t="str">
        <f t="shared" ca="1" si="723"/>
        <v>-</v>
      </c>
      <c r="IF249" s="168" t="str">
        <f t="shared" ca="1" si="723"/>
        <v>-</v>
      </c>
      <c r="IG249" s="168" t="str">
        <f t="shared" ca="1" si="723"/>
        <v>-</v>
      </c>
      <c r="IH249" s="168" t="str">
        <f t="shared" ca="1" si="723"/>
        <v>-</v>
      </c>
      <c r="II249" s="168" t="str">
        <f t="shared" ca="1" si="723"/>
        <v>-</v>
      </c>
      <c r="IJ249" s="168" t="str">
        <f t="shared" ca="1" si="723"/>
        <v>-</v>
      </c>
      <c r="IK249" s="168" t="str">
        <f t="shared" ca="1" si="723"/>
        <v>-</v>
      </c>
      <c r="IL249" s="168" t="str">
        <f t="shared" ca="1" si="723"/>
        <v>-</v>
      </c>
      <c r="IM249" s="168" t="str">
        <f t="shared" ca="1" si="723"/>
        <v>-</v>
      </c>
      <c r="IN249" s="168" t="str">
        <f t="shared" ca="1" si="723"/>
        <v>-</v>
      </c>
      <c r="IO249" s="168" t="str">
        <f t="shared" ca="1" si="723"/>
        <v>-</v>
      </c>
      <c r="IP249" s="168" t="str">
        <f t="shared" ca="1" si="709"/>
        <v>-</v>
      </c>
      <c r="IQ249" s="168" t="str">
        <f t="shared" ca="1" si="709"/>
        <v>-</v>
      </c>
      <c r="IR249" s="168" t="str">
        <f t="shared" ca="1" si="709"/>
        <v>-</v>
      </c>
      <c r="IS249" s="168" t="str">
        <f t="shared" ca="1" si="709"/>
        <v>-</v>
      </c>
      <c r="IT249" s="168" t="str">
        <f t="shared" ca="1" si="709"/>
        <v>-</v>
      </c>
      <c r="IU249" s="168" t="str">
        <f t="shared" ca="1" si="709"/>
        <v>-</v>
      </c>
      <c r="IV249" s="168" t="str">
        <f t="shared" ca="1" si="709"/>
        <v>-</v>
      </c>
      <c r="IW249" s="168" t="str">
        <f t="shared" ca="1" si="709"/>
        <v>-</v>
      </c>
      <c r="IX249" s="168" t="str">
        <f t="shared" ca="1" si="709"/>
        <v>-</v>
      </c>
      <c r="IY249" s="168" t="str">
        <f t="shared" ca="1" si="709"/>
        <v>-</v>
      </c>
      <c r="IZ249" s="10"/>
      <c r="JA249" s="166">
        <f t="shared" ca="1" si="675"/>
        <v>4.4999999999999998E-2</v>
      </c>
      <c r="JB249" s="166">
        <f t="shared" ca="1" si="676"/>
        <v>4.4999999999999998E-2</v>
      </c>
      <c r="JC249" s="168">
        <f t="shared" ca="1" si="710"/>
        <v>1</v>
      </c>
      <c r="JD249" s="168">
        <f t="shared" ca="1" si="710"/>
        <v>0</v>
      </c>
      <c r="JE249" s="168">
        <f t="shared" ca="1" si="710"/>
        <v>1</v>
      </c>
      <c r="JF249" s="168">
        <f t="shared" ca="1" si="710"/>
        <v>1</v>
      </c>
      <c r="JG249" s="168">
        <f t="shared" ca="1" si="710"/>
        <v>0</v>
      </c>
      <c r="JH249" s="168">
        <f t="shared" ca="1" si="710"/>
        <v>70</v>
      </c>
      <c r="JI249" s="168">
        <f t="shared" ca="1" si="710"/>
        <v>50</v>
      </c>
      <c r="JJ249" s="168">
        <f t="shared" ca="1" si="710"/>
        <v>70</v>
      </c>
      <c r="JK249" s="168">
        <f t="shared" ca="1" si="710"/>
        <v>50</v>
      </c>
      <c r="JL249" s="166">
        <f t="shared" ca="1" si="678"/>
        <v>1</v>
      </c>
      <c r="JM249" s="166">
        <f t="shared" ca="1" si="679"/>
        <v>1</v>
      </c>
      <c r="JN249" s="166">
        <f t="shared" ca="1" si="680"/>
        <v>1</v>
      </c>
      <c r="JO249" s="166">
        <f t="shared" ca="1" si="681"/>
        <v>1</v>
      </c>
      <c r="JP249" s="166">
        <f t="shared" ca="1" si="681"/>
        <v>1</v>
      </c>
      <c r="JQ249" s="168">
        <f t="shared" ca="1" si="710"/>
        <v>1</v>
      </c>
      <c r="JR249" s="10"/>
      <c r="JS249" s="168">
        <f t="shared" ca="1" si="710"/>
        <v>1</v>
      </c>
      <c r="JT249" s="166">
        <f t="shared" si="682"/>
        <v>1</v>
      </c>
      <c r="JU249" s="168">
        <f t="shared" ref="JU249:JU253" ca="1" si="724">OFFSET(JU$5,$B249,0)</f>
        <v>1</v>
      </c>
      <c r="JV249" s="168">
        <f t="shared" ca="1" si="710"/>
        <v>1</v>
      </c>
      <c r="JW249" s="168">
        <f t="shared" ca="1" si="710"/>
        <v>1</v>
      </c>
      <c r="JX249" s="168">
        <f t="shared" ref="JX249:JX253" ca="1" si="725">OFFSET(JX$5,$B249,0)</f>
        <v>1</v>
      </c>
      <c r="JY249" s="168">
        <f t="shared" ca="1" si="710"/>
        <v>1</v>
      </c>
      <c r="JZ249" s="168">
        <f t="shared" ca="1" si="710"/>
        <v>1</v>
      </c>
      <c r="KA249" s="166">
        <f t="shared" si="683"/>
        <v>1</v>
      </c>
      <c r="KB249" s="166">
        <f t="shared" ca="1" si="684"/>
        <v>1</v>
      </c>
      <c r="KC249" s="166">
        <f t="shared" ca="1" si="685"/>
        <v>1</v>
      </c>
      <c r="KD249" s="166" t="str">
        <f t="shared" ca="1" si="686"/>
        <v>-</v>
      </c>
      <c r="KE249" s="168" t="str">
        <f t="shared" ca="1" si="687"/>
        <v>-</v>
      </c>
      <c r="KF249" s="166" t="str">
        <f t="shared" ca="1" si="688"/>
        <v>-</v>
      </c>
      <c r="KG249" s="166" t="str">
        <f t="shared" ca="1" si="689"/>
        <v>-</v>
      </c>
      <c r="KH249" s="166" t="b">
        <f t="shared" ca="1" si="690"/>
        <v>0</v>
      </c>
      <c r="KI249" s="168">
        <f t="shared" ca="1" si="710"/>
        <v>0</v>
      </c>
      <c r="KJ249" s="27">
        <v>0</v>
      </c>
    </row>
    <row r="250" spans="1:296" s="148" customFormat="1" outlineLevel="1">
      <c r="A250" s="126">
        <f t="shared" si="13"/>
        <v>245</v>
      </c>
      <c r="B250" s="126">
        <f t="shared" si="717"/>
        <v>13</v>
      </c>
      <c r="C250" s="148">
        <f t="shared" si="697"/>
        <v>1002</v>
      </c>
      <c r="D250" s="148" t="s">
        <v>884</v>
      </c>
      <c r="E250" s="148" t="b">
        <f t="shared" si="655"/>
        <v>0</v>
      </c>
      <c r="F250" s="148" t="b">
        <v>0</v>
      </c>
      <c r="G250" s="148" t="b">
        <f t="shared" si="692"/>
        <v>0</v>
      </c>
      <c r="H250" s="144">
        <f t="shared" ca="1" si="711"/>
        <v>3</v>
      </c>
      <c r="I250" s="32">
        <v>2</v>
      </c>
      <c r="J250" s="32">
        <v>4</v>
      </c>
      <c r="K250" s="144">
        <f t="shared" ca="1" si="711"/>
        <v>1</v>
      </c>
      <c r="L250" s="144">
        <f t="shared" ca="1" si="711"/>
        <v>1</v>
      </c>
      <c r="M250" s="144">
        <f t="shared" ca="1" si="711"/>
        <v>1</v>
      </c>
      <c r="N250" s="144">
        <f t="shared" ca="1" si="711"/>
        <v>1</v>
      </c>
      <c r="O250" s="144">
        <f t="shared" ca="1" si="711"/>
        <v>1</v>
      </c>
      <c r="P250" s="144">
        <f t="shared" ca="1" si="711"/>
        <v>1</v>
      </c>
      <c r="Q250" s="144">
        <f t="shared" ca="1" si="711"/>
        <v>1</v>
      </c>
      <c r="R250" s="144">
        <f t="shared" ca="1" si="711"/>
        <v>2</v>
      </c>
      <c r="S250" s="144">
        <f t="shared" ca="1" si="711"/>
        <v>1</v>
      </c>
      <c r="T250" s="32">
        <v>3</v>
      </c>
      <c r="U250" s="144">
        <f t="shared" ca="1" si="711"/>
        <v>1</v>
      </c>
      <c r="V250" s="144">
        <f t="shared" ca="1" si="711"/>
        <v>1</v>
      </c>
      <c r="W250" s="144">
        <f t="shared" ca="1" si="711"/>
        <v>1</v>
      </c>
      <c r="X250" s="144">
        <f t="shared" ca="1" si="711"/>
        <v>1</v>
      </c>
      <c r="Y250" s="144">
        <f t="shared" ca="1" si="722"/>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00017 Pasture DSP RiskCRRA-low CropgrazeFALSE Pasture1.15 (F33N11)</v>
      </c>
      <c r="AB250" s="10" t="str">
        <f ca="1">IF(COUNTIF(AA$5:AA250,AA250)=1,"-","Dup")</f>
        <v>-</v>
      </c>
      <c r="AC250" s="10"/>
      <c r="AD250" s="168" t="str">
        <f t="shared" ca="1" si="702"/>
        <v>-</v>
      </c>
      <c r="AE250" s="168" t="str">
        <f t="shared" ca="1" si="702"/>
        <v>-</v>
      </c>
      <c r="AF250" s="168" t="str">
        <f t="shared" ca="1" si="702"/>
        <v>-</v>
      </c>
      <c r="AG250" s="168" t="str">
        <f t="shared" ca="1" si="702"/>
        <v>-</v>
      </c>
      <c r="AH250" s="168" t="str">
        <f t="shared" ca="1" si="702"/>
        <v>-</v>
      </c>
      <c r="AI250" s="168" t="b">
        <f t="shared" ca="1" si="702"/>
        <v>1</v>
      </c>
      <c r="AJ250" s="10"/>
      <c r="AK250" s="166" t="b">
        <f t="shared" si="703"/>
        <v>0</v>
      </c>
      <c r="AL250" s="166" t="str">
        <f t="shared" si="703"/>
        <v>-</v>
      </c>
      <c r="AM250" s="166" t="b">
        <f t="shared" si="703"/>
        <v>0</v>
      </c>
      <c r="AN250" s="166" t="b">
        <f t="shared" si="703"/>
        <v>1</v>
      </c>
      <c r="AO250" s="166" t="b">
        <f t="shared" si="703"/>
        <v>0</v>
      </c>
      <c r="AP250" s="166" t="b">
        <f t="shared" si="703"/>
        <v>0</v>
      </c>
      <c r="AQ250" s="166">
        <f t="shared" ca="1" si="658"/>
        <v>0</v>
      </c>
      <c r="AR250" s="166" t="b">
        <f t="shared" si="714"/>
        <v>1</v>
      </c>
      <c r="AS250" s="166" t="b">
        <f t="shared" si="714"/>
        <v>1</v>
      </c>
      <c r="AT250" s="166">
        <f t="shared" si="714"/>
        <v>2</v>
      </c>
      <c r="AU250" s="166" t="str">
        <f t="shared" si="714"/>
        <v>-</v>
      </c>
      <c r="AV250" s="166">
        <f t="shared" si="714"/>
        <v>0.3</v>
      </c>
      <c r="AW250" s="10"/>
      <c r="AX250" s="166" t="b">
        <f t="shared" si="660"/>
        <v>1</v>
      </c>
      <c r="AY250" s="168" t="b">
        <f t="shared" ca="1" si="661"/>
        <v>1</v>
      </c>
      <c r="AZ250" s="168" t="b">
        <f t="shared" ca="1" si="661"/>
        <v>1</v>
      </c>
      <c r="BA250" s="167">
        <f t="shared" ca="1" si="662"/>
        <v>3210</v>
      </c>
      <c r="BB250" s="168" t="str">
        <f t="shared" ca="1" si="721"/>
        <v>-</v>
      </c>
      <c r="BC250" s="168" t="str">
        <f t="shared" ca="1" si="721"/>
        <v>-</v>
      </c>
      <c r="BD250" s="168" t="str">
        <f t="shared" ca="1" si="721"/>
        <v>-</v>
      </c>
      <c r="BE250" s="168" t="str">
        <f t="shared" ca="1" si="721"/>
        <v>-</v>
      </c>
      <c r="BF250" s="168" t="str">
        <f t="shared" ca="1" si="721"/>
        <v>-</v>
      </c>
      <c r="BG250" s="168">
        <f t="shared" ca="1" si="721"/>
        <v>1</v>
      </c>
      <c r="BH250" s="168">
        <f t="shared" ca="1" si="721"/>
        <v>1</v>
      </c>
      <c r="BI250" s="168" t="str">
        <f t="shared" ca="1" si="721"/>
        <v>-</v>
      </c>
      <c r="BJ250" s="168" t="str">
        <f t="shared" ca="1" si="721"/>
        <v>-</v>
      </c>
      <c r="BK250" s="10"/>
      <c r="BL250" s="168" t="str">
        <f t="shared" ca="1" si="721"/>
        <v>-</v>
      </c>
      <c r="BM250" s="168" t="str">
        <f t="shared" ca="1" si="721"/>
        <v>-</v>
      </c>
      <c r="BN250" s="168" t="str">
        <f t="shared" ca="1" si="721"/>
        <v>-</v>
      </c>
      <c r="BO250" s="168" t="str">
        <f t="shared" ca="1" si="721"/>
        <v>-</v>
      </c>
      <c r="BP250" s="168" t="str">
        <f t="shared" ca="1" si="721"/>
        <v>-</v>
      </c>
      <c r="BQ250" s="168" t="str">
        <f t="shared" ca="1" si="721"/>
        <v>-</v>
      </c>
      <c r="BR250" s="168" t="str">
        <f t="shared" ca="1" si="721"/>
        <v>-</v>
      </c>
      <c r="BS250" s="168" t="str">
        <f t="shared" ca="1" si="721"/>
        <v>-</v>
      </c>
      <c r="BT250" s="168" t="str">
        <f t="shared" ca="1" si="721"/>
        <v>-</v>
      </c>
      <c r="BU250" s="168" t="str">
        <f t="shared" ca="1" si="721"/>
        <v>-</v>
      </c>
      <c r="BV250" s="168" t="str">
        <f t="shared" ca="1" si="721"/>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719"/>
        <v>-</v>
      </c>
      <c r="CI250" s="168" t="str">
        <f t="shared" ca="1" si="719"/>
        <v>-</v>
      </c>
      <c r="CJ250" s="168" t="str">
        <f t="shared" ca="1" si="719"/>
        <v>-</v>
      </c>
      <c r="CK250" s="168" t="str">
        <f t="shared" ca="1" si="719"/>
        <v>-</v>
      </c>
      <c r="CL250" s="168" t="str">
        <f t="shared" ca="1" si="719"/>
        <v>-</v>
      </c>
      <c r="CM250" s="168" t="str">
        <f t="shared" ca="1" si="719"/>
        <v>-</v>
      </c>
      <c r="CN250" s="168" t="str">
        <f t="shared" ca="1" si="719"/>
        <v>-</v>
      </c>
      <c r="CO250" s="168" t="str">
        <f t="shared" ca="1" si="719"/>
        <v>-</v>
      </c>
      <c r="CP250" s="168">
        <f t="shared" ca="1" si="719"/>
        <v>1</v>
      </c>
      <c r="CQ250" s="168">
        <f t="shared" ca="1" si="719"/>
        <v>1</v>
      </c>
      <c r="CR250" s="168">
        <f t="shared" ca="1" si="719"/>
        <v>0</v>
      </c>
      <c r="CS250" s="168" t="str">
        <f t="shared" ca="1" si="719"/>
        <v>-</v>
      </c>
      <c r="CT250" s="168" t="str">
        <f t="shared" ca="1" si="719"/>
        <v>-</v>
      </c>
      <c r="CU250" s="168" t="str">
        <f t="shared" ca="1" si="719"/>
        <v>-</v>
      </c>
      <c r="CV250" s="168" t="str">
        <f t="shared" ca="1" si="719"/>
        <v>-</v>
      </c>
      <c r="CW250" s="168" t="str">
        <f t="shared" ca="1" si="719"/>
        <v>-</v>
      </c>
      <c r="CX250" s="168" t="str">
        <f t="shared" ca="1" si="719"/>
        <v>-</v>
      </c>
      <c r="CY250" s="168" t="str">
        <f t="shared" ca="1" si="719"/>
        <v>-</v>
      </c>
      <c r="CZ250" s="168">
        <f t="shared" ca="1" si="719"/>
        <v>0</v>
      </c>
      <c r="DA250" s="168" t="str">
        <f t="shared" ca="1" si="719"/>
        <v>-</v>
      </c>
      <c r="DB250" s="168" t="str">
        <f t="shared" ca="1" si="719"/>
        <v>-</v>
      </c>
      <c r="DC250" s="168" t="str">
        <f t="shared" ca="1" si="719"/>
        <v>-</v>
      </c>
      <c r="DD250" s="168" t="str">
        <f t="shared" ca="1" si="719"/>
        <v>-</v>
      </c>
      <c r="DE250" s="168" t="str">
        <f t="shared" ca="1" si="719"/>
        <v>-</v>
      </c>
      <c r="DF250" s="168">
        <f t="shared" ca="1" si="719"/>
        <v>0</v>
      </c>
      <c r="DG250" s="168">
        <f t="shared" ca="1" si="719"/>
        <v>0</v>
      </c>
      <c r="DH250" s="168">
        <f t="shared" ca="1" si="719"/>
        <v>0</v>
      </c>
      <c r="DI250" s="168">
        <f t="shared" ca="1" si="719"/>
        <v>0</v>
      </c>
      <c r="DJ250" s="168">
        <f t="shared" ca="1" si="719"/>
        <v>0</v>
      </c>
      <c r="DK250" s="168">
        <f t="shared" ca="1" si="719"/>
        <v>0</v>
      </c>
      <c r="DL250" s="168">
        <f t="shared" ca="1" si="719"/>
        <v>0</v>
      </c>
      <c r="DM250" s="168" t="str">
        <f t="shared" ca="1" si="719"/>
        <v>-</v>
      </c>
      <c r="DN250" s="168" t="str">
        <f t="shared" ca="1" si="719"/>
        <v>-</v>
      </c>
      <c r="DO250" s="168" t="str">
        <f t="shared" ca="1" si="719"/>
        <v>-</v>
      </c>
      <c r="DP250" s="168" t="str">
        <f t="shared" ca="1" si="719"/>
        <v>-</v>
      </c>
      <c r="DQ250" s="168" t="str">
        <f t="shared" ca="1" si="719"/>
        <v>-</v>
      </c>
      <c r="DR250" s="168" t="str">
        <f t="shared" ca="1" si="719"/>
        <v>-</v>
      </c>
      <c r="DS250" s="168" t="str">
        <f t="shared" ca="1" si="719"/>
        <v>-</v>
      </c>
      <c r="DT250" s="168" t="str">
        <f t="shared" ca="1" si="719"/>
        <v>-</v>
      </c>
      <c r="DU250" s="168" t="str">
        <f t="shared" ca="1" si="719"/>
        <v>-</v>
      </c>
      <c r="DV250" s="168" t="str">
        <f t="shared" ca="1" si="719"/>
        <v>-</v>
      </c>
      <c r="DW250" s="168" t="str">
        <f t="shared" ca="1" si="719"/>
        <v>-</v>
      </c>
      <c r="DX250" s="10"/>
      <c r="DY250" s="168">
        <f t="shared" ca="1" si="719"/>
        <v>1</v>
      </c>
      <c r="DZ250" s="168" t="str">
        <f t="shared" ca="1" si="719"/>
        <v>-</v>
      </c>
      <c r="EA250" s="168" t="str">
        <f t="shared" ca="1" si="719"/>
        <v>-</v>
      </c>
      <c r="EB250" s="168" t="str">
        <f t="shared" ca="1" si="719"/>
        <v>-</v>
      </c>
      <c r="EC250" s="168" t="str">
        <f t="shared" ca="1" si="704"/>
        <v>-</v>
      </c>
      <c r="ED250" s="168" t="b">
        <f t="shared" ca="1" si="704"/>
        <v>0</v>
      </c>
      <c r="EE250" s="168" t="str">
        <f t="shared" ca="1" si="704"/>
        <v>-</v>
      </c>
      <c r="EF250" s="168">
        <f t="shared" ca="1" si="704"/>
        <v>0</v>
      </c>
      <c r="EG250" s="168" t="str">
        <f t="shared" ca="1" si="704"/>
        <v>-</v>
      </c>
      <c r="EH250" s="166" cm="1">
        <f t="array" aca="1" ref="EH250" ca="1">INDEX(i.rev,$K250,EH$15)</f>
        <v>1</v>
      </c>
      <c r="EI250" s="168">
        <f t="shared" ca="1" si="705"/>
        <v>0</v>
      </c>
      <c r="EJ250" s="168">
        <f t="shared" ca="1" si="705"/>
        <v>1</v>
      </c>
      <c r="EK250" s="168">
        <f t="shared" ca="1" si="705"/>
        <v>0</v>
      </c>
      <c r="EL250" s="168">
        <f t="shared" ca="1" si="705"/>
        <v>1</v>
      </c>
      <c r="EM250" s="168">
        <f t="shared" ca="1" si="705"/>
        <v>1</v>
      </c>
      <c r="EN250" s="168">
        <f t="shared" ca="1" si="705"/>
        <v>1</v>
      </c>
      <c r="EO250" s="168">
        <f t="shared" ca="1" si="705"/>
        <v>0</v>
      </c>
      <c r="EP250" s="168">
        <f t="shared" ca="1" si="705"/>
        <v>0</v>
      </c>
      <c r="EQ250" s="168">
        <f t="shared" ca="1" si="705"/>
        <v>0</v>
      </c>
      <c r="ER250" s="168">
        <f t="shared" ca="1" si="705"/>
        <v>0</v>
      </c>
      <c r="ES250" s="168">
        <f t="shared" ca="1" si="705"/>
        <v>0</v>
      </c>
      <c r="ET250" s="168">
        <f t="shared" ca="1" si="705"/>
        <v>0</v>
      </c>
      <c r="EU250" s="168">
        <f t="shared" ca="1" si="705"/>
        <v>0</v>
      </c>
      <c r="EV250" s="168">
        <f t="shared" ca="1" si="705"/>
        <v>0</v>
      </c>
      <c r="EW250" s="168">
        <f t="shared" ca="1" si="705"/>
        <v>0</v>
      </c>
      <c r="EX250" s="168">
        <f t="shared" ca="1" si="705"/>
        <v>0</v>
      </c>
      <c r="EY250" s="166" cm="1">
        <f t="array" aca="1" ref="EY250" ca="1">INDEX(i.rev,$K250,EY$15)</f>
        <v>0</v>
      </c>
      <c r="EZ250" s="168">
        <f t="shared" ca="1" si="667"/>
        <v>0</v>
      </c>
      <c r="FA250" s="166" cm="1">
        <f t="array" aca="1" ref="FA250" ca="1">INDEX(i.rev,$K250,FA$15)</f>
        <v>1</v>
      </c>
      <c r="FB250" s="168">
        <f t="shared" ca="1" si="718"/>
        <v>0</v>
      </c>
      <c r="FC250" s="168">
        <f t="shared" ca="1" si="718"/>
        <v>0</v>
      </c>
      <c r="FD250" s="168">
        <f t="shared" ca="1" si="718"/>
        <v>0</v>
      </c>
      <c r="FE250" s="168">
        <f t="shared" ca="1" si="718"/>
        <v>0</v>
      </c>
      <c r="FF250" s="168">
        <f t="shared" ca="1" si="718"/>
        <v>0</v>
      </c>
      <c r="FG250" s="168">
        <f t="shared" ca="1" si="718"/>
        <v>0</v>
      </c>
      <c r="FH250" s="168">
        <f t="shared" ca="1" si="718"/>
        <v>0</v>
      </c>
      <c r="FI250" s="10"/>
      <c r="FJ250" s="168" t="str">
        <f t="shared" ca="1" si="718"/>
        <v>-</v>
      </c>
      <c r="FK250" s="168" t="str">
        <f t="shared" ca="1" si="718"/>
        <v>-</v>
      </c>
      <c r="FL250" s="168" t="str">
        <f t="shared" ca="1" si="718"/>
        <v>-</v>
      </c>
      <c r="FM250" s="168" t="str">
        <f t="shared" ca="1" si="718"/>
        <v>-</v>
      </c>
      <c r="FN250" s="168" t="str">
        <f t="shared" ca="1" si="715"/>
        <v>-</v>
      </c>
      <c r="FO250" s="166" t="b">
        <f t="shared" ca="1" si="706"/>
        <v>0</v>
      </c>
      <c r="FP250" s="166" t="b">
        <f t="shared" ca="1" si="706"/>
        <v>0</v>
      </c>
      <c r="FQ250" s="166" t="b">
        <f t="shared" ca="1" si="706"/>
        <v>1</v>
      </c>
      <c r="FR250" s="168">
        <f t="shared" ca="1" si="718"/>
        <v>0</v>
      </c>
      <c r="FS250" s="166">
        <f t="shared" ca="1" si="707"/>
        <v>1</v>
      </c>
      <c r="FT250" s="166">
        <f t="shared" ca="1" si="707"/>
        <v>1</v>
      </c>
      <c r="FU250" s="168" t="str">
        <f t="shared" ca="1" si="718"/>
        <v>-</v>
      </c>
      <c r="FV250" s="168" t="str">
        <f t="shared" ca="1" si="718"/>
        <v>-</v>
      </c>
      <c r="FW250" s="168" t="str">
        <f t="shared" ca="1" si="718"/>
        <v>-</v>
      </c>
      <c r="FX250" s="168" t="str">
        <f t="shared" ca="1" si="718"/>
        <v>-</v>
      </c>
      <c r="FY250" s="168" t="str">
        <f t="shared" ca="1" si="718"/>
        <v>-</v>
      </c>
      <c r="FZ250" s="168" t="str">
        <f t="shared" ca="1" si="718"/>
        <v>-</v>
      </c>
      <c r="GA250" s="168" t="str">
        <f t="shared" ca="1" si="718"/>
        <v>-</v>
      </c>
      <c r="GB250" s="168" t="str">
        <f t="shared" ca="1" si="718"/>
        <v>-</v>
      </c>
      <c r="GC250" s="168" t="str">
        <f t="shared" ca="1" si="718"/>
        <v>-</v>
      </c>
      <c r="GD250" s="168" t="b">
        <f t="shared" ca="1" si="718"/>
        <v>1</v>
      </c>
      <c r="GE250" s="168" t="str">
        <f t="shared" ca="1" si="718"/>
        <v>-</v>
      </c>
      <c r="GF250" s="168" t="str">
        <f t="shared" ca="1" si="718"/>
        <v>-</v>
      </c>
      <c r="GG250" s="168" t="str">
        <f t="shared" ca="1" si="718"/>
        <v>-</v>
      </c>
      <c r="GH250" s="168" t="str">
        <f t="shared" ca="1" si="708"/>
        <v>-</v>
      </c>
      <c r="GI250" s="168" t="str">
        <f t="shared" ca="1" si="708"/>
        <v>-</v>
      </c>
      <c r="GJ250" s="168" t="str">
        <f t="shared" ca="1" si="708"/>
        <v>-</v>
      </c>
      <c r="GK250" s="168" t="str">
        <f t="shared" ca="1" si="708"/>
        <v>-</v>
      </c>
      <c r="GL250" s="168" t="str">
        <f t="shared" ca="1" si="708"/>
        <v>-</v>
      </c>
      <c r="GM250" s="168" t="str">
        <f t="shared" ca="1" si="708"/>
        <v>-</v>
      </c>
      <c r="GN250" s="168" t="str">
        <f t="shared" ca="1" si="708"/>
        <v>-</v>
      </c>
      <c r="GO250" s="168" t="str">
        <f t="shared" ca="1" si="708"/>
        <v>-</v>
      </c>
      <c r="GP250" s="168" t="str">
        <f t="shared" ca="1" si="708"/>
        <v>-</v>
      </c>
      <c r="GQ250" s="168" t="str">
        <f t="shared" ca="1" si="708"/>
        <v>-</v>
      </c>
      <c r="GR250" s="168" t="str">
        <f t="shared" ca="1" si="708"/>
        <v>-</v>
      </c>
      <c r="GS250" s="168">
        <f t="shared" ca="1" si="708"/>
        <v>500</v>
      </c>
      <c r="GT250" s="168">
        <f t="shared" ca="1" si="708"/>
        <v>500</v>
      </c>
      <c r="GU250" s="168" t="str">
        <f t="shared" ca="1" si="708"/>
        <v>-</v>
      </c>
      <c r="GV250" s="168" t="str">
        <f t="shared" ca="1" si="708"/>
        <v>-</v>
      </c>
      <c r="GW250" s="168" t="str">
        <f t="shared" ca="1" si="708"/>
        <v>-</v>
      </c>
      <c r="GX250" s="168" t="str">
        <f t="shared" ca="1" si="709"/>
        <v>-</v>
      </c>
      <c r="GY250" s="168" t="str">
        <f t="shared" ca="1" si="709"/>
        <v>-</v>
      </c>
      <c r="GZ250" s="168" t="str">
        <f t="shared" ca="1" si="723"/>
        <v>-</v>
      </c>
      <c r="HA250" s="168" t="str">
        <f t="shared" ca="1" si="723"/>
        <v>-</v>
      </c>
      <c r="HB250" s="168" t="str">
        <f t="shared" ca="1" si="723"/>
        <v>-</v>
      </c>
      <c r="HC250" s="168" t="str">
        <f t="shared" ca="1" si="723"/>
        <v>-</v>
      </c>
      <c r="HD250" s="168" t="str">
        <f t="shared" ca="1" si="723"/>
        <v>-</v>
      </c>
      <c r="HE250" s="168" t="str">
        <f t="shared" ca="1" si="723"/>
        <v>-</v>
      </c>
      <c r="HF250" s="168" t="str">
        <f t="shared" ca="1" si="723"/>
        <v>-</v>
      </c>
      <c r="HG250" s="168" t="str">
        <f t="shared" ca="1" si="723"/>
        <v>-</v>
      </c>
      <c r="HH250" s="168" t="str">
        <f t="shared" ca="1" si="723"/>
        <v>-</v>
      </c>
      <c r="HI250" s="168" t="str">
        <f t="shared" ca="1" si="723"/>
        <v>-</v>
      </c>
      <c r="HJ250" s="168" t="str">
        <f t="shared" ca="1" si="723"/>
        <v>-</v>
      </c>
      <c r="HK250" s="168" t="str">
        <f t="shared" ca="1" si="723"/>
        <v>-</v>
      </c>
      <c r="HL250" s="168" t="str">
        <f t="shared" ca="1" si="723"/>
        <v>-</v>
      </c>
      <c r="HM250" s="168" t="str">
        <f t="shared" ca="1" si="723"/>
        <v>-</v>
      </c>
      <c r="HN250" s="168" t="str">
        <f t="shared" ca="1" si="723"/>
        <v>-</v>
      </c>
      <c r="HO250" s="168" t="str">
        <f t="shared" ca="1" si="723"/>
        <v>-</v>
      </c>
      <c r="HP250" s="168" t="str">
        <f t="shared" ca="1" si="723"/>
        <v>-</v>
      </c>
      <c r="HQ250" s="168" t="str">
        <f t="shared" ca="1" si="723"/>
        <v>-</v>
      </c>
      <c r="HR250" s="168" t="str">
        <f t="shared" ca="1" si="723"/>
        <v>-</v>
      </c>
      <c r="HS250" s="168" t="str">
        <f t="shared" ca="1" si="723"/>
        <v>-</v>
      </c>
      <c r="HT250" s="168" t="str">
        <f t="shared" ca="1" si="723"/>
        <v>-</v>
      </c>
      <c r="HU250" s="168" t="str">
        <f t="shared" ca="1" si="723"/>
        <v>-</v>
      </c>
      <c r="HV250" s="168" t="str">
        <f t="shared" ca="1" si="723"/>
        <v>-</v>
      </c>
      <c r="HW250" s="168" t="str">
        <f t="shared" ca="1" si="723"/>
        <v>-</v>
      </c>
      <c r="HX250" s="168" t="str">
        <f t="shared" ca="1" si="723"/>
        <v>-</v>
      </c>
      <c r="HY250" s="168" t="str">
        <f t="shared" ca="1" si="723"/>
        <v>-</v>
      </c>
      <c r="HZ250" s="168" t="str">
        <f t="shared" ca="1" si="723"/>
        <v>-</v>
      </c>
      <c r="IA250" s="168" t="str">
        <f t="shared" ca="1" si="723"/>
        <v>-</v>
      </c>
      <c r="IB250" s="168" t="str">
        <f t="shared" ca="1" si="723"/>
        <v>-</v>
      </c>
      <c r="IC250" s="168" t="str">
        <f t="shared" ca="1" si="723"/>
        <v>-</v>
      </c>
      <c r="ID250" s="168" t="str">
        <f t="shared" ca="1" si="723"/>
        <v>-</v>
      </c>
      <c r="IE250" s="168" t="str">
        <f t="shared" ca="1" si="723"/>
        <v>-</v>
      </c>
      <c r="IF250" s="168" t="str">
        <f t="shared" ca="1" si="723"/>
        <v>-</v>
      </c>
      <c r="IG250" s="168" t="str">
        <f t="shared" ca="1" si="723"/>
        <v>-</v>
      </c>
      <c r="IH250" s="168" t="str">
        <f t="shared" ca="1" si="723"/>
        <v>-</v>
      </c>
      <c r="II250" s="168" t="str">
        <f t="shared" ca="1" si="723"/>
        <v>-</v>
      </c>
      <c r="IJ250" s="168" t="str">
        <f t="shared" ca="1" si="723"/>
        <v>-</v>
      </c>
      <c r="IK250" s="168" t="str">
        <f t="shared" ca="1" si="723"/>
        <v>-</v>
      </c>
      <c r="IL250" s="168" t="str">
        <f t="shared" ca="1" si="723"/>
        <v>-</v>
      </c>
      <c r="IM250" s="168" t="str">
        <f t="shared" ca="1" si="723"/>
        <v>-</v>
      </c>
      <c r="IN250" s="168" t="str">
        <f t="shared" ca="1" si="723"/>
        <v>-</v>
      </c>
      <c r="IO250" s="168" t="str">
        <f t="shared" ca="1" si="723"/>
        <v>-</v>
      </c>
      <c r="IP250" s="168" t="str">
        <f t="shared" ca="1" si="709"/>
        <v>-</v>
      </c>
      <c r="IQ250" s="168" t="str">
        <f t="shared" ca="1" si="709"/>
        <v>-</v>
      </c>
      <c r="IR250" s="168" t="str">
        <f t="shared" ca="1" si="709"/>
        <v>-</v>
      </c>
      <c r="IS250" s="168" t="str">
        <f t="shared" ca="1" si="709"/>
        <v>-</v>
      </c>
      <c r="IT250" s="168" t="str">
        <f t="shared" ca="1" si="709"/>
        <v>-</v>
      </c>
      <c r="IU250" s="168" t="str">
        <f t="shared" ca="1" si="709"/>
        <v>-</v>
      </c>
      <c r="IV250" s="168" t="str">
        <f t="shared" ca="1" si="709"/>
        <v>-</v>
      </c>
      <c r="IW250" s="168" t="str">
        <f t="shared" ca="1" si="709"/>
        <v>-</v>
      </c>
      <c r="IX250" s="168" t="str">
        <f t="shared" ca="1" si="709"/>
        <v>-</v>
      </c>
      <c r="IY250" s="168" t="str">
        <f t="shared" ca="1" si="709"/>
        <v>-</v>
      </c>
      <c r="IZ250" s="10"/>
      <c r="JA250" s="166">
        <f t="shared" ca="1" si="675"/>
        <v>4.4999999999999998E-2</v>
      </c>
      <c r="JB250" s="166">
        <f t="shared" ca="1" si="676"/>
        <v>4.4999999999999998E-2</v>
      </c>
      <c r="JC250" s="168">
        <f t="shared" ca="1" si="710"/>
        <v>1</v>
      </c>
      <c r="JD250" s="168">
        <f t="shared" ca="1" si="710"/>
        <v>0</v>
      </c>
      <c r="JE250" s="168">
        <f t="shared" ca="1" si="710"/>
        <v>1</v>
      </c>
      <c r="JF250" s="168">
        <f t="shared" ca="1" si="710"/>
        <v>1</v>
      </c>
      <c r="JG250" s="168">
        <f t="shared" ca="1" si="710"/>
        <v>0</v>
      </c>
      <c r="JH250" s="168">
        <f t="shared" ca="1" si="710"/>
        <v>70</v>
      </c>
      <c r="JI250" s="168">
        <f t="shared" ca="1" si="710"/>
        <v>50</v>
      </c>
      <c r="JJ250" s="168">
        <f t="shared" ca="1" si="710"/>
        <v>70</v>
      </c>
      <c r="JK250" s="168">
        <f t="shared" ca="1" si="710"/>
        <v>50</v>
      </c>
      <c r="JL250" s="166">
        <f t="shared" ca="1" si="678"/>
        <v>1</v>
      </c>
      <c r="JM250" s="166">
        <f t="shared" ca="1" si="679"/>
        <v>1</v>
      </c>
      <c r="JN250" s="166">
        <f t="shared" ca="1" si="680"/>
        <v>1</v>
      </c>
      <c r="JO250" s="166">
        <f t="shared" ca="1" si="681"/>
        <v>1</v>
      </c>
      <c r="JP250" s="166">
        <f t="shared" ca="1" si="681"/>
        <v>1</v>
      </c>
      <c r="JQ250" s="168">
        <f t="shared" ca="1" si="710"/>
        <v>1</v>
      </c>
      <c r="JR250" s="10"/>
      <c r="JS250" s="168">
        <f t="shared" ca="1" si="710"/>
        <v>1</v>
      </c>
      <c r="JT250" s="166">
        <f t="shared" si="682"/>
        <v>1.1499999999999999</v>
      </c>
      <c r="JU250" s="168">
        <f t="shared" ca="1" si="724"/>
        <v>1</v>
      </c>
      <c r="JV250" s="168">
        <f t="shared" ca="1" si="710"/>
        <v>1</v>
      </c>
      <c r="JW250" s="168">
        <f t="shared" ca="1" si="710"/>
        <v>1</v>
      </c>
      <c r="JX250" s="168">
        <f t="shared" ca="1" si="725"/>
        <v>1</v>
      </c>
      <c r="JY250" s="168">
        <f t="shared" ca="1" si="710"/>
        <v>1</v>
      </c>
      <c r="JZ250" s="168">
        <f t="shared" ca="1" si="710"/>
        <v>1</v>
      </c>
      <c r="KA250" s="166">
        <f t="shared" si="683"/>
        <v>1.1499999999999999</v>
      </c>
      <c r="KB250" s="166">
        <f t="shared" ca="1" si="684"/>
        <v>1</v>
      </c>
      <c r="KC250" s="166">
        <f t="shared" ca="1" si="685"/>
        <v>1</v>
      </c>
      <c r="KD250" s="166" t="str">
        <f t="shared" ca="1" si="686"/>
        <v>-</v>
      </c>
      <c r="KE250" s="168" t="str">
        <f t="shared" ca="1" si="687"/>
        <v>-</v>
      </c>
      <c r="KF250" s="166" t="str">
        <f t="shared" ca="1" si="688"/>
        <v>-</v>
      </c>
      <c r="KG250" s="166" t="str">
        <f t="shared" ca="1" si="689"/>
        <v>-</v>
      </c>
      <c r="KH250" s="166" t="b">
        <f t="shared" ca="1" si="690"/>
        <v>0</v>
      </c>
      <c r="KI250" s="168">
        <f t="shared" ca="1" si="710"/>
        <v>0</v>
      </c>
      <c r="KJ250" s="27">
        <v>0</v>
      </c>
    </row>
    <row r="251" spans="1:296" s="148" customFormat="1" outlineLevel="1">
      <c r="A251" s="126">
        <f t="shared" si="13"/>
        <v>246</v>
      </c>
      <c r="B251" s="126">
        <f t="shared" si="717"/>
        <v>13</v>
      </c>
      <c r="C251" s="148">
        <f t="shared" si="697"/>
        <v>1002</v>
      </c>
      <c r="D251" s="148" t="s">
        <v>884</v>
      </c>
      <c r="E251" s="148" t="b">
        <f t="shared" si="655"/>
        <v>0</v>
      </c>
      <c r="F251" s="148" t="b">
        <v>0</v>
      </c>
      <c r="G251" s="148" t="b">
        <f t="shared" si="692"/>
        <v>0</v>
      </c>
      <c r="H251" s="144">
        <f t="shared" ca="1" si="711"/>
        <v>3</v>
      </c>
      <c r="I251" s="32">
        <v>2</v>
      </c>
      <c r="J251" s="32">
        <v>5</v>
      </c>
      <c r="K251" s="144">
        <f t="shared" ca="1" si="711"/>
        <v>1</v>
      </c>
      <c r="L251" s="144">
        <f t="shared" ca="1" si="711"/>
        <v>1</v>
      </c>
      <c r="M251" s="144">
        <f t="shared" ca="1" si="711"/>
        <v>1</v>
      </c>
      <c r="N251" s="144">
        <f t="shared" ca="1" si="711"/>
        <v>1</v>
      </c>
      <c r="O251" s="144">
        <f t="shared" ca="1" si="711"/>
        <v>1</v>
      </c>
      <c r="P251" s="144">
        <f t="shared" ca="1" si="711"/>
        <v>1</v>
      </c>
      <c r="Q251" s="144">
        <f t="shared" ca="1" si="711"/>
        <v>1</v>
      </c>
      <c r="R251" s="144">
        <f t="shared" ca="1" si="711"/>
        <v>2</v>
      </c>
      <c r="S251" s="144">
        <f t="shared" ca="1" si="711"/>
        <v>1</v>
      </c>
      <c r="T251" s="32">
        <v>1</v>
      </c>
      <c r="U251" s="144">
        <f t="shared" ca="1" si="711"/>
        <v>1</v>
      </c>
      <c r="V251" s="144">
        <f t="shared" ca="1" si="711"/>
        <v>1</v>
      </c>
      <c r="W251" s="144">
        <f t="shared" ca="1" si="711"/>
        <v>1</v>
      </c>
      <c r="X251" s="144">
        <f t="shared" ca="1" si="711"/>
        <v>1</v>
      </c>
      <c r="Y251" s="144">
        <f t="shared" ca="1" si="722"/>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00018 Pasture DSP RiskCRRA-high CropgrazeFALSE (F33N11)</v>
      </c>
      <c r="AB251" s="10" t="str">
        <f ca="1">IF(COUNTIF(AA$5:AA251,AA251)=1,"-","Dup")</f>
        <v>-</v>
      </c>
      <c r="AC251" s="10"/>
      <c r="AD251" s="168" t="str">
        <f t="shared" ca="1" si="702"/>
        <v>-</v>
      </c>
      <c r="AE251" s="168" t="str">
        <f t="shared" ca="1" si="702"/>
        <v>-</v>
      </c>
      <c r="AF251" s="168" t="str">
        <f t="shared" ca="1" si="702"/>
        <v>-</v>
      </c>
      <c r="AG251" s="168" t="str">
        <f t="shared" ca="1" si="702"/>
        <v>-</v>
      </c>
      <c r="AH251" s="168" t="str">
        <f t="shared" ca="1" si="702"/>
        <v>-</v>
      </c>
      <c r="AI251" s="168" t="b">
        <f t="shared" ca="1" si="702"/>
        <v>1</v>
      </c>
      <c r="AJ251" s="10"/>
      <c r="AK251" s="166" t="b">
        <f t="shared" si="703"/>
        <v>0</v>
      </c>
      <c r="AL251" s="166" t="str">
        <f t="shared" si="703"/>
        <v>-</v>
      </c>
      <c r="AM251" s="166" t="b">
        <f t="shared" si="703"/>
        <v>0</v>
      </c>
      <c r="AN251" s="166" t="b">
        <f t="shared" si="703"/>
        <v>1</v>
      </c>
      <c r="AO251" s="166" t="b">
        <f t="shared" si="703"/>
        <v>0</v>
      </c>
      <c r="AP251" s="166" t="b">
        <f t="shared" si="703"/>
        <v>0</v>
      </c>
      <c r="AQ251" s="166">
        <f t="shared" ca="1" si="658"/>
        <v>0</v>
      </c>
      <c r="AR251" s="166" t="b">
        <f t="shared" si="714"/>
        <v>1</v>
      </c>
      <c r="AS251" s="166" t="b">
        <f t="shared" si="714"/>
        <v>1</v>
      </c>
      <c r="AT251" s="166">
        <f t="shared" si="714"/>
        <v>2</v>
      </c>
      <c r="AU251" s="166" t="str">
        <f t="shared" si="714"/>
        <v>-</v>
      </c>
      <c r="AV251" s="166">
        <f t="shared" si="714"/>
        <v>0.7</v>
      </c>
      <c r="AW251" s="10"/>
      <c r="AX251" s="166" t="b">
        <f t="shared" si="660"/>
        <v>1</v>
      </c>
      <c r="AY251" s="168" t="b">
        <f t="shared" ca="1" si="661"/>
        <v>1</v>
      </c>
      <c r="AZ251" s="168" t="b">
        <f t="shared" ca="1" si="661"/>
        <v>1</v>
      </c>
      <c r="BA251" s="167">
        <f t="shared" ca="1" si="662"/>
        <v>3210</v>
      </c>
      <c r="BB251" s="168" t="str">
        <f t="shared" ca="1" si="721"/>
        <v>-</v>
      </c>
      <c r="BC251" s="168" t="str">
        <f t="shared" ca="1" si="721"/>
        <v>-</v>
      </c>
      <c r="BD251" s="168" t="str">
        <f t="shared" ca="1" si="721"/>
        <v>-</v>
      </c>
      <c r="BE251" s="168" t="str">
        <f t="shared" ca="1" si="721"/>
        <v>-</v>
      </c>
      <c r="BF251" s="168" t="str">
        <f t="shared" ca="1" si="721"/>
        <v>-</v>
      </c>
      <c r="BG251" s="168">
        <f t="shared" ca="1" si="721"/>
        <v>1</v>
      </c>
      <c r="BH251" s="168">
        <f t="shared" ca="1" si="721"/>
        <v>1</v>
      </c>
      <c r="BI251" s="168" t="str">
        <f t="shared" ca="1" si="721"/>
        <v>-</v>
      </c>
      <c r="BJ251" s="168" t="str">
        <f t="shared" ca="1" si="721"/>
        <v>-</v>
      </c>
      <c r="BK251" s="10"/>
      <c r="BL251" s="168" t="str">
        <f t="shared" ca="1" si="721"/>
        <v>-</v>
      </c>
      <c r="BM251" s="168" t="str">
        <f t="shared" ca="1" si="721"/>
        <v>-</v>
      </c>
      <c r="BN251" s="168" t="str">
        <f t="shared" ca="1" si="721"/>
        <v>-</v>
      </c>
      <c r="BO251" s="168" t="str">
        <f t="shared" ca="1" si="721"/>
        <v>-</v>
      </c>
      <c r="BP251" s="168" t="str">
        <f t="shared" ca="1" si="721"/>
        <v>-</v>
      </c>
      <c r="BQ251" s="168" t="str">
        <f t="shared" ca="1" si="721"/>
        <v>-</v>
      </c>
      <c r="BR251" s="168" t="str">
        <f t="shared" ca="1" si="721"/>
        <v>-</v>
      </c>
      <c r="BS251" s="168" t="str">
        <f t="shared" ca="1" si="721"/>
        <v>-</v>
      </c>
      <c r="BT251" s="168" t="str">
        <f t="shared" ca="1" si="721"/>
        <v>-</v>
      </c>
      <c r="BU251" s="168" t="str">
        <f t="shared" ca="1" si="721"/>
        <v>-</v>
      </c>
      <c r="BV251" s="168" t="str">
        <f t="shared" ca="1" si="721"/>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719"/>
        <v>-</v>
      </c>
      <c r="CI251" s="168" t="str">
        <f t="shared" ca="1" si="719"/>
        <v>-</v>
      </c>
      <c r="CJ251" s="168" t="str">
        <f t="shared" ca="1" si="719"/>
        <v>-</v>
      </c>
      <c r="CK251" s="168" t="str">
        <f t="shared" ca="1" si="719"/>
        <v>-</v>
      </c>
      <c r="CL251" s="168" t="str">
        <f t="shared" ca="1" si="719"/>
        <v>-</v>
      </c>
      <c r="CM251" s="168" t="str">
        <f t="shared" ca="1" si="719"/>
        <v>-</v>
      </c>
      <c r="CN251" s="168" t="str">
        <f t="shared" ca="1" si="719"/>
        <v>-</v>
      </c>
      <c r="CO251" s="168" t="str">
        <f t="shared" ca="1" si="719"/>
        <v>-</v>
      </c>
      <c r="CP251" s="168">
        <f t="shared" ca="1" si="719"/>
        <v>1</v>
      </c>
      <c r="CQ251" s="168">
        <f t="shared" ca="1" si="719"/>
        <v>1</v>
      </c>
      <c r="CR251" s="168">
        <f t="shared" ca="1" si="719"/>
        <v>0</v>
      </c>
      <c r="CS251" s="168" t="str">
        <f t="shared" ca="1" si="719"/>
        <v>-</v>
      </c>
      <c r="CT251" s="168" t="str">
        <f t="shared" ca="1" si="719"/>
        <v>-</v>
      </c>
      <c r="CU251" s="168" t="str">
        <f t="shared" ca="1" si="719"/>
        <v>-</v>
      </c>
      <c r="CV251" s="168" t="str">
        <f t="shared" ca="1" si="719"/>
        <v>-</v>
      </c>
      <c r="CW251" s="168" t="str">
        <f t="shared" ca="1" si="719"/>
        <v>-</v>
      </c>
      <c r="CX251" s="168" t="str">
        <f t="shared" ca="1" si="719"/>
        <v>-</v>
      </c>
      <c r="CY251" s="168" t="str">
        <f t="shared" ca="1" si="719"/>
        <v>-</v>
      </c>
      <c r="CZ251" s="168">
        <f t="shared" ca="1" si="719"/>
        <v>0</v>
      </c>
      <c r="DA251" s="168" t="str">
        <f t="shared" ca="1" si="719"/>
        <v>-</v>
      </c>
      <c r="DB251" s="168" t="str">
        <f t="shared" ca="1" si="719"/>
        <v>-</v>
      </c>
      <c r="DC251" s="168" t="str">
        <f t="shared" ca="1" si="719"/>
        <v>-</v>
      </c>
      <c r="DD251" s="168" t="str">
        <f t="shared" ca="1" si="719"/>
        <v>-</v>
      </c>
      <c r="DE251" s="168" t="str">
        <f t="shared" ca="1" si="719"/>
        <v>-</v>
      </c>
      <c r="DF251" s="168">
        <f t="shared" ca="1" si="719"/>
        <v>0</v>
      </c>
      <c r="DG251" s="168">
        <f t="shared" ref="DG251:EB252" ca="1" si="726">OFFSET(DG$5,$B251,0)</f>
        <v>0</v>
      </c>
      <c r="DH251" s="168">
        <f t="shared" ca="1" si="726"/>
        <v>0</v>
      </c>
      <c r="DI251" s="168">
        <f t="shared" ca="1" si="726"/>
        <v>0</v>
      </c>
      <c r="DJ251" s="168">
        <f t="shared" ca="1" si="726"/>
        <v>0</v>
      </c>
      <c r="DK251" s="168">
        <f t="shared" ca="1" si="726"/>
        <v>0</v>
      </c>
      <c r="DL251" s="168">
        <f t="shared" ca="1" si="726"/>
        <v>0</v>
      </c>
      <c r="DM251" s="168" t="str">
        <f t="shared" ca="1" si="726"/>
        <v>-</v>
      </c>
      <c r="DN251" s="168" t="str">
        <f t="shared" ca="1" si="726"/>
        <v>-</v>
      </c>
      <c r="DO251" s="168" t="str">
        <f t="shared" ca="1" si="726"/>
        <v>-</v>
      </c>
      <c r="DP251" s="168" t="str">
        <f t="shared" ca="1" si="726"/>
        <v>-</v>
      </c>
      <c r="DQ251" s="168" t="str">
        <f t="shared" ca="1" si="726"/>
        <v>-</v>
      </c>
      <c r="DR251" s="168" t="str">
        <f t="shared" ca="1" si="726"/>
        <v>-</v>
      </c>
      <c r="DS251" s="168" t="str">
        <f t="shared" ca="1" si="726"/>
        <v>-</v>
      </c>
      <c r="DT251" s="168" t="str">
        <f t="shared" ca="1" si="726"/>
        <v>-</v>
      </c>
      <c r="DU251" s="168" t="str">
        <f t="shared" ca="1" si="726"/>
        <v>-</v>
      </c>
      <c r="DV251" s="168" t="str">
        <f t="shared" ca="1" si="726"/>
        <v>-</v>
      </c>
      <c r="DW251" s="168" t="str">
        <f t="shared" ca="1" si="726"/>
        <v>-</v>
      </c>
      <c r="DX251" s="10"/>
      <c r="DY251" s="168">
        <f t="shared" ca="1" si="726"/>
        <v>1</v>
      </c>
      <c r="DZ251" s="168" t="str">
        <f t="shared" ca="1" si="726"/>
        <v>-</v>
      </c>
      <c r="EA251" s="168" t="str">
        <f t="shared" ca="1" si="726"/>
        <v>-</v>
      </c>
      <c r="EB251" s="168" t="str">
        <f t="shared" ca="1" si="726"/>
        <v>-</v>
      </c>
      <c r="EC251" s="168" t="str">
        <f t="shared" ca="1" si="704"/>
        <v>-</v>
      </c>
      <c r="ED251" s="168" t="b">
        <f t="shared" ca="1" si="704"/>
        <v>0</v>
      </c>
      <c r="EE251" s="168" t="str">
        <f t="shared" ca="1" si="704"/>
        <v>-</v>
      </c>
      <c r="EF251" s="168">
        <f t="shared" ca="1" si="704"/>
        <v>0</v>
      </c>
      <c r="EG251" s="168" t="str">
        <f t="shared" ca="1" si="704"/>
        <v>-</v>
      </c>
      <c r="EH251" s="166" cm="1">
        <f t="array" aca="1" ref="EH251" ca="1">INDEX(i.rev,$K251,EH$15)</f>
        <v>1</v>
      </c>
      <c r="EI251" s="168">
        <f t="shared" ca="1" si="705"/>
        <v>0</v>
      </c>
      <c r="EJ251" s="168">
        <f t="shared" ca="1" si="705"/>
        <v>1</v>
      </c>
      <c r="EK251" s="168">
        <f t="shared" ca="1" si="705"/>
        <v>0</v>
      </c>
      <c r="EL251" s="168">
        <f t="shared" ca="1" si="705"/>
        <v>1</v>
      </c>
      <c r="EM251" s="168">
        <f t="shared" ca="1" si="705"/>
        <v>1</v>
      </c>
      <c r="EN251" s="168">
        <f t="shared" ca="1" si="705"/>
        <v>1</v>
      </c>
      <c r="EO251" s="168">
        <f t="shared" ca="1" si="705"/>
        <v>0</v>
      </c>
      <c r="EP251" s="168">
        <f t="shared" ca="1" si="705"/>
        <v>0</v>
      </c>
      <c r="EQ251" s="168">
        <f t="shared" ca="1" si="705"/>
        <v>0</v>
      </c>
      <c r="ER251" s="168">
        <f t="shared" ca="1" si="705"/>
        <v>0</v>
      </c>
      <c r="ES251" s="168">
        <f t="shared" ca="1" si="705"/>
        <v>0</v>
      </c>
      <c r="ET251" s="168">
        <f t="shared" ca="1" si="705"/>
        <v>0</v>
      </c>
      <c r="EU251" s="168">
        <f t="shared" ca="1" si="705"/>
        <v>0</v>
      </c>
      <c r="EV251" s="168">
        <f t="shared" ca="1" si="705"/>
        <v>0</v>
      </c>
      <c r="EW251" s="168">
        <f t="shared" ca="1" si="705"/>
        <v>0</v>
      </c>
      <c r="EX251" s="168">
        <f t="shared" ca="1" si="705"/>
        <v>0</v>
      </c>
      <c r="EY251" s="166" cm="1">
        <f t="array" aca="1" ref="EY251" ca="1">INDEX(i.rev,$K251,EY$15)</f>
        <v>0</v>
      </c>
      <c r="EZ251" s="168">
        <f t="shared" ca="1" si="667"/>
        <v>0</v>
      </c>
      <c r="FA251" s="166" cm="1">
        <f t="array" aca="1" ref="FA251" ca="1">INDEX(i.rev,$K251,FA$15)</f>
        <v>1</v>
      </c>
      <c r="FB251" s="168">
        <f t="shared" ca="1" si="718"/>
        <v>0</v>
      </c>
      <c r="FC251" s="168">
        <f t="shared" ca="1" si="718"/>
        <v>0</v>
      </c>
      <c r="FD251" s="168">
        <f t="shared" ca="1" si="718"/>
        <v>0</v>
      </c>
      <c r="FE251" s="168">
        <f t="shared" ca="1" si="718"/>
        <v>0</v>
      </c>
      <c r="FF251" s="168">
        <f t="shared" ca="1" si="718"/>
        <v>0</v>
      </c>
      <c r="FG251" s="168">
        <f t="shared" ca="1" si="718"/>
        <v>0</v>
      </c>
      <c r="FH251" s="168">
        <f t="shared" ca="1" si="718"/>
        <v>0</v>
      </c>
      <c r="FI251" s="10"/>
      <c r="FJ251" s="168" t="str">
        <f t="shared" ca="1" si="718"/>
        <v>-</v>
      </c>
      <c r="FK251" s="168" t="str">
        <f t="shared" ca="1" si="718"/>
        <v>-</v>
      </c>
      <c r="FL251" s="168" t="str">
        <f t="shared" ca="1" si="718"/>
        <v>-</v>
      </c>
      <c r="FM251" s="168" t="str">
        <f t="shared" ca="1" si="718"/>
        <v>-</v>
      </c>
      <c r="FN251" s="168" t="str">
        <f t="shared" ca="1" si="715"/>
        <v>-</v>
      </c>
      <c r="FO251" s="166" t="b">
        <f t="shared" ca="1" si="706"/>
        <v>0</v>
      </c>
      <c r="FP251" s="166" t="b">
        <f t="shared" ca="1" si="706"/>
        <v>0</v>
      </c>
      <c r="FQ251" s="166" t="b">
        <f t="shared" ca="1" si="706"/>
        <v>1</v>
      </c>
      <c r="FR251" s="168">
        <f t="shared" ca="1" si="718"/>
        <v>0</v>
      </c>
      <c r="FS251" s="166">
        <f t="shared" ca="1" si="707"/>
        <v>1</v>
      </c>
      <c r="FT251" s="166">
        <f t="shared" ca="1" si="707"/>
        <v>1</v>
      </c>
      <c r="FU251" s="168" t="str">
        <f t="shared" ca="1" si="718"/>
        <v>-</v>
      </c>
      <c r="FV251" s="168" t="str">
        <f t="shared" ca="1" si="718"/>
        <v>-</v>
      </c>
      <c r="FW251" s="168" t="str">
        <f t="shared" ca="1" si="718"/>
        <v>-</v>
      </c>
      <c r="FX251" s="168" t="str">
        <f t="shared" ca="1" si="718"/>
        <v>-</v>
      </c>
      <c r="FY251" s="168" t="str">
        <f t="shared" ca="1" si="718"/>
        <v>-</v>
      </c>
      <c r="FZ251" s="168" t="str">
        <f t="shared" ca="1" si="718"/>
        <v>-</v>
      </c>
      <c r="GA251" s="168" t="str">
        <f t="shared" ca="1" si="718"/>
        <v>-</v>
      </c>
      <c r="GB251" s="168" t="str">
        <f t="shared" ca="1" si="718"/>
        <v>-</v>
      </c>
      <c r="GC251" s="168" t="str">
        <f t="shared" ca="1" si="718"/>
        <v>-</v>
      </c>
      <c r="GD251" s="168" t="b">
        <f t="shared" ca="1" si="718"/>
        <v>1</v>
      </c>
      <c r="GE251" s="168" t="str">
        <f t="shared" ca="1" si="718"/>
        <v>-</v>
      </c>
      <c r="GF251" s="168" t="str">
        <f t="shared" ca="1" si="718"/>
        <v>-</v>
      </c>
      <c r="GG251" s="168" t="str">
        <f t="shared" ca="1" si="718"/>
        <v>-</v>
      </c>
      <c r="GH251" s="168" t="str">
        <f t="shared" ca="1" si="708"/>
        <v>-</v>
      </c>
      <c r="GI251" s="168" t="str">
        <f t="shared" ca="1" si="708"/>
        <v>-</v>
      </c>
      <c r="GJ251" s="168" t="str">
        <f t="shared" ca="1" si="708"/>
        <v>-</v>
      </c>
      <c r="GK251" s="168" t="str">
        <f t="shared" ca="1" si="708"/>
        <v>-</v>
      </c>
      <c r="GL251" s="168" t="str">
        <f t="shared" ca="1" si="708"/>
        <v>-</v>
      </c>
      <c r="GM251" s="168" t="str">
        <f t="shared" ca="1" si="708"/>
        <v>-</v>
      </c>
      <c r="GN251" s="168" t="str">
        <f t="shared" ca="1" si="708"/>
        <v>-</v>
      </c>
      <c r="GO251" s="168" t="str">
        <f t="shared" ca="1" si="708"/>
        <v>-</v>
      </c>
      <c r="GP251" s="168" t="str">
        <f t="shared" ca="1" si="708"/>
        <v>-</v>
      </c>
      <c r="GQ251" s="168" t="str">
        <f t="shared" ca="1" si="708"/>
        <v>-</v>
      </c>
      <c r="GR251" s="168" t="str">
        <f t="shared" ca="1" si="708"/>
        <v>-</v>
      </c>
      <c r="GS251" s="168">
        <f t="shared" ca="1" si="708"/>
        <v>500</v>
      </c>
      <c r="GT251" s="168">
        <f t="shared" ca="1" si="708"/>
        <v>500</v>
      </c>
      <c r="GU251" s="168" t="str">
        <f t="shared" ca="1" si="708"/>
        <v>-</v>
      </c>
      <c r="GV251" s="168" t="str">
        <f t="shared" ca="1" si="708"/>
        <v>-</v>
      </c>
      <c r="GW251" s="168" t="str">
        <f t="shared" ca="1" si="708"/>
        <v>-</v>
      </c>
      <c r="GX251" s="168" t="str">
        <f t="shared" ca="1" si="709"/>
        <v>-</v>
      </c>
      <c r="GY251" s="168" t="str">
        <f t="shared" ca="1" si="709"/>
        <v>-</v>
      </c>
      <c r="GZ251" s="168" t="str">
        <f t="shared" ca="1" si="723"/>
        <v>-</v>
      </c>
      <c r="HA251" s="168" t="str">
        <f t="shared" ca="1" si="723"/>
        <v>-</v>
      </c>
      <c r="HB251" s="168" t="str">
        <f t="shared" ca="1" si="723"/>
        <v>-</v>
      </c>
      <c r="HC251" s="168" t="str">
        <f t="shared" ca="1" si="723"/>
        <v>-</v>
      </c>
      <c r="HD251" s="168" t="str">
        <f t="shared" ca="1" si="723"/>
        <v>-</v>
      </c>
      <c r="HE251" s="168" t="str">
        <f t="shared" ca="1" si="723"/>
        <v>-</v>
      </c>
      <c r="HF251" s="168" t="str">
        <f t="shared" ca="1" si="723"/>
        <v>-</v>
      </c>
      <c r="HG251" s="168" t="str">
        <f t="shared" ca="1" si="723"/>
        <v>-</v>
      </c>
      <c r="HH251" s="168" t="str">
        <f t="shared" ca="1" si="723"/>
        <v>-</v>
      </c>
      <c r="HI251" s="168" t="str">
        <f t="shared" ca="1" si="723"/>
        <v>-</v>
      </c>
      <c r="HJ251" s="168" t="str">
        <f t="shared" ca="1" si="723"/>
        <v>-</v>
      </c>
      <c r="HK251" s="168" t="str">
        <f t="shared" ca="1" si="723"/>
        <v>-</v>
      </c>
      <c r="HL251" s="168" t="str">
        <f t="shared" ca="1" si="723"/>
        <v>-</v>
      </c>
      <c r="HM251" s="168" t="str">
        <f t="shared" ca="1" si="723"/>
        <v>-</v>
      </c>
      <c r="HN251" s="168" t="str">
        <f t="shared" ca="1" si="723"/>
        <v>-</v>
      </c>
      <c r="HO251" s="168" t="str">
        <f t="shared" ca="1" si="723"/>
        <v>-</v>
      </c>
      <c r="HP251" s="168" t="str">
        <f t="shared" ca="1" si="723"/>
        <v>-</v>
      </c>
      <c r="HQ251" s="168" t="str">
        <f t="shared" ca="1" si="723"/>
        <v>-</v>
      </c>
      <c r="HR251" s="168" t="str">
        <f t="shared" ca="1" si="723"/>
        <v>-</v>
      </c>
      <c r="HS251" s="168" t="str">
        <f t="shared" ca="1" si="723"/>
        <v>-</v>
      </c>
      <c r="HT251" s="168" t="str">
        <f t="shared" ca="1" si="723"/>
        <v>-</v>
      </c>
      <c r="HU251" s="168" t="str">
        <f t="shared" ca="1" si="723"/>
        <v>-</v>
      </c>
      <c r="HV251" s="168" t="str">
        <f t="shared" ca="1" si="723"/>
        <v>-</v>
      </c>
      <c r="HW251" s="168" t="str">
        <f t="shared" ca="1" si="723"/>
        <v>-</v>
      </c>
      <c r="HX251" s="168" t="str">
        <f t="shared" ca="1" si="723"/>
        <v>-</v>
      </c>
      <c r="HY251" s="168" t="str">
        <f t="shared" ca="1" si="723"/>
        <v>-</v>
      </c>
      <c r="HZ251" s="168" t="str">
        <f t="shared" ca="1" si="723"/>
        <v>-</v>
      </c>
      <c r="IA251" s="168" t="str">
        <f t="shared" ca="1" si="723"/>
        <v>-</v>
      </c>
      <c r="IB251" s="168" t="str">
        <f t="shared" ca="1" si="723"/>
        <v>-</v>
      </c>
      <c r="IC251" s="168" t="str">
        <f t="shared" ca="1" si="723"/>
        <v>-</v>
      </c>
      <c r="ID251" s="168" t="str">
        <f t="shared" ca="1" si="723"/>
        <v>-</v>
      </c>
      <c r="IE251" s="168" t="str">
        <f t="shared" ca="1" si="723"/>
        <v>-</v>
      </c>
      <c r="IF251" s="168" t="str">
        <f t="shared" ca="1" si="723"/>
        <v>-</v>
      </c>
      <c r="IG251" s="168" t="str">
        <f t="shared" ca="1" si="723"/>
        <v>-</v>
      </c>
      <c r="IH251" s="168" t="str">
        <f t="shared" ca="1" si="723"/>
        <v>-</v>
      </c>
      <c r="II251" s="168" t="str">
        <f t="shared" ca="1" si="723"/>
        <v>-</v>
      </c>
      <c r="IJ251" s="168" t="str">
        <f t="shared" ca="1" si="723"/>
        <v>-</v>
      </c>
      <c r="IK251" s="168" t="str">
        <f t="shared" ca="1" si="723"/>
        <v>-</v>
      </c>
      <c r="IL251" s="168" t="str">
        <f t="shared" ca="1" si="723"/>
        <v>-</v>
      </c>
      <c r="IM251" s="168" t="str">
        <f t="shared" ca="1" si="723"/>
        <v>-</v>
      </c>
      <c r="IN251" s="168" t="str">
        <f t="shared" ca="1" si="723"/>
        <v>-</v>
      </c>
      <c r="IO251" s="168" t="str">
        <f t="shared" ca="1" si="723"/>
        <v>-</v>
      </c>
      <c r="IP251" s="168" t="str">
        <f t="shared" ca="1" si="709"/>
        <v>-</v>
      </c>
      <c r="IQ251" s="168" t="str">
        <f t="shared" ca="1" si="709"/>
        <v>-</v>
      </c>
      <c r="IR251" s="168" t="str">
        <f t="shared" ca="1" si="709"/>
        <v>-</v>
      </c>
      <c r="IS251" s="168" t="str">
        <f t="shared" ca="1" si="709"/>
        <v>-</v>
      </c>
      <c r="IT251" s="168" t="str">
        <f t="shared" ca="1" si="709"/>
        <v>-</v>
      </c>
      <c r="IU251" s="168" t="str">
        <f t="shared" ca="1" si="709"/>
        <v>-</v>
      </c>
      <c r="IV251" s="168" t="str">
        <f t="shared" ca="1" si="709"/>
        <v>-</v>
      </c>
      <c r="IW251" s="168" t="str">
        <f t="shared" ca="1" si="709"/>
        <v>-</v>
      </c>
      <c r="IX251" s="168" t="str">
        <f t="shared" ca="1" si="709"/>
        <v>-</v>
      </c>
      <c r="IY251" s="168" t="str">
        <f t="shared" ca="1" si="709"/>
        <v>-</v>
      </c>
      <c r="IZ251" s="10"/>
      <c r="JA251" s="166">
        <f t="shared" ca="1" si="675"/>
        <v>4.4999999999999998E-2</v>
      </c>
      <c r="JB251" s="166">
        <f t="shared" ca="1" si="676"/>
        <v>4.4999999999999998E-2</v>
      </c>
      <c r="JC251" s="168">
        <f t="shared" ca="1" si="710"/>
        <v>1</v>
      </c>
      <c r="JD251" s="168">
        <f t="shared" ca="1" si="710"/>
        <v>0</v>
      </c>
      <c r="JE251" s="168">
        <f t="shared" ca="1" si="710"/>
        <v>1</v>
      </c>
      <c r="JF251" s="168">
        <f t="shared" ca="1" si="710"/>
        <v>1</v>
      </c>
      <c r="JG251" s="168">
        <f t="shared" ca="1" si="710"/>
        <v>0</v>
      </c>
      <c r="JH251" s="168">
        <f t="shared" ca="1" si="710"/>
        <v>70</v>
      </c>
      <c r="JI251" s="168">
        <f t="shared" ca="1" si="710"/>
        <v>50</v>
      </c>
      <c r="JJ251" s="168">
        <f t="shared" ca="1" si="710"/>
        <v>70</v>
      </c>
      <c r="JK251" s="168">
        <f t="shared" ca="1" si="710"/>
        <v>50</v>
      </c>
      <c r="JL251" s="166">
        <f t="shared" ca="1" si="678"/>
        <v>1</v>
      </c>
      <c r="JM251" s="166">
        <f t="shared" ca="1" si="679"/>
        <v>1</v>
      </c>
      <c r="JN251" s="166">
        <f t="shared" ca="1" si="680"/>
        <v>1</v>
      </c>
      <c r="JO251" s="166">
        <f t="shared" ca="1" si="681"/>
        <v>1</v>
      </c>
      <c r="JP251" s="166">
        <f t="shared" ca="1" si="681"/>
        <v>1</v>
      </c>
      <c r="JQ251" s="168">
        <f t="shared" ca="1" si="710"/>
        <v>1</v>
      </c>
      <c r="JR251" s="10"/>
      <c r="JS251" s="168">
        <f t="shared" ca="1" si="710"/>
        <v>1</v>
      </c>
      <c r="JT251" s="166">
        <f t="shared" si="682"/>
        <v>1</v>
      </c>
      <c r="JU251" s="168">
        <f t="shared" ca="1" si="724"/>
        <v>1</v>
      </c>
      <c r="JV251" s="168">
        <f t="shared" ca="1" si="710"/>
        <v>1</v>
      </c>
      <c r="JW251" s="168">
        <f t="shared" ca="1" si="710"/>
        <v>1</v>
      </c>
      <c r="JX251" s="168">
        <f t="shared" ca="1" si="725"/>
        <v>1</v>
      </c>
      <c r="JY251" s="168">
        <f t="shared" ca="1" si="710"/>
        <v>1</v>
      </c>
      <c r="JZ251" s="168">
        <f t="shared" ca="1" si="710"/>
        <v>1</v>
      </c>
      <c r="KA251" s="166">
        <f t="shared" si="683"/>
        <v>1</v>
      </c>
      <c r="KB251" s="166">
        <f t="shared" ca="1" si="684"/>
        <v>1</v>
      </c>
      <c r="KC251" s="166">
        <f t="shared" ca="1" si="685"/>
        <v>1</v>
      </c>
      <c r="KD251" s="166" t="str">
        <f t="shared" ca="1" si="686"/>
        <v>-</v>
      </c>
      <c r="KE251" s="168" t="str">
        <f t="shared" ca="1" si="687"/>
        <v>-</v>
      </c>
      <c r="KF251" s="166" t="str">
        <f t="shared" ca="1" si="688"/>
        <v>-</v>
      </c>
      <c r="KG251" s="166" t="str">
        <f t="shared" ca="1" si="689"/>
        <v>-</v>
      </c>
      <c r="KH251" s="166" t="b">
        <f t="shared" ca="1" si="690"/>
        <v>0</v>
      </c>
      <c r="KI251" s="168">
        <f t="shared" ca="1" si="710"/>
        <v>0</v>
      </c>
      <c r="KJ251" s="27">
        <v>0</v>
      </c>
    </row>
    <row r="252" spans="1:296" s="148" customFormat="1" outlineLevel="1">
      <c r="A252" s="126">
        <f t="shared" si="13"/>
        <v>247</v>
      </c>
      <c r="B252" s="126">
        <f t="shared" si="717"/>
        <v>13</v>
      </c>
      <c r="C252" s="148">
        <f t="shared" si="697"/>
        <v>1002</v>
      </c>
      <c r="D252" s="148" t="s">
        <v>884</v>
      </c>
      <c r="E252" s="148" t="b">
        <f t="shared" si="655"/>
        <v>0</v>
      </c>
      <c r="F252" s="148" t="b">
        <v>0</v>
      </c>
      <c r="G252" s="148" t="b">
        <f t="shared" si="692"/>
        <v>0</v>
      </c>
      <c r="H252" s="144">
        <f t="shared" ca="1" si="711"/>
        <v>3</v>
      </c>
      <c r="I252" s="32">
        <v>2</v>
      </c>
      <c r="J252" s="32">
        <v>5</v>
      </c>
      <c r="K252" s="144">
        <f t="shared" ca="1" si="711"/>
        <v>1</v>
      </c>
      <c r="L252" s="144">
        <f t="shared" ca="1" si="711"/>
        <v>1</v>
      </c>
      <c r="M252" s="144">
        <f t="shared" ca="1" si="711"/>
        <v>1</v>
      </c>
      <c r="N252" s="144">
        <f t="shared" ca="1" si="711"/>
        <v>1</v>
      </c>
      <c r="O252" s="144">
        <f t="shared" ca="1" si="711"/>
        <v>1</v>
      </c>
      <c r="P252" s="144">
        <f t="shared" ca="1" si="711"/>
        <v>1</v>
      </c>
      <c r="Q252" s="144">
        <f t="shared" ca="1" si="711"/>
        <v>1</v>
      </c>
      <c r="R252" s="144">
        <f t="shared" ca="1" si="711"/>
        <v>2</v>
      </c>
      <c r="S252" s="144">
        <f t="shared" ca="1" si="711"/>
        <v>1</v>
      </c>
      <c r="T252" s="32">
        <v>3</v>
      </c>
      <c r="U252" s="144">
        <f t="shared" ca="1" si="711"/>
        <v>1</v>
      </c>
      <c r="V252" s="144">
        <f t="shared" ca="1" si="711"/>
        <v>1</v>
      </c>
      <c r="W252" s="144">
        <f t="shared" ca="1" si="711"/>
        <v>1</v>
      </c>
      <c r="X252" s="144">
        <f t="shared" ca="1" si="711"/>
        <v>1</v>
      </c>
      <c r="Y252" s="144">
        <f t="shared" ca="1" si="722"/>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00019 Pasture DSP RiskCRRA-high CropgrazeFALSE Pasture1.15 (F33N11)</v>
      </c>
      <c r="AB252" s="10" t="str">
        <f ca="1">IF(COUNTIF(AA$5:AA252,AA252)=1,"-","Dup")</f>
        <v>-</v>
      </c>
      <c r="AC252" s="10"/>
      <c r="AD252" s="168" t="str">
        <f t="shared" ca="1" si="702"/>
        <v>-</v>
      </c>
      <c r="AE252" s="168" t="str">
        <f t="shared" ca="1" si="702"/>
        <v>-</v>
      </c>
      <c r="AF252" s="168" t="str">
        <f t="shared" ca="1" si="702"/>
        <v>-</v>
      </c>
      <c r="AG252" s="168" t="str">
        <f t="shared" ca="1" si="702"/>
        <v>-</v>
      </c>
      <c r="AH252" s="168" t="str">
        <f t="shared" ca="1" si="702"/>
        <v>-</v>
      </c>
      <c r="AI252" s="168" t="b">
        <f t="shared" ca="1" si="702"/>
        <v>1</v>
      </c>
      <c r="AJ252" s="10"/>
      <c r="AK252" s="166" t="b">
        <f t="shared" si="703"/>
        <v>0</v>
      </c>
      <c r="AL252" s="166" t="str">
        <f t="shared" si="703"/>
        <v>-</v>
      </c>
      <c r="AM252" s="166" t="b">
        <f t="shared" si="703"/>
        <v>0</v>
      </c>
      <c r="AN252" s="166" t="b">
        <f t="shared" si="703"/>
        <v>1</v>
      </c>
      <c r="AO252" s="166" t="b">
        <f t="shared" si="703"/>
        <v>0</v>
      </c>
      <c r="AP252" s="166" t="b">
        <f t="shared" si="703"/>
        <v>0</v>
      </c>
      <c r="AQ252" s="166">
        <f t="shared" ca="1" si="658"/>
        <v>0</v>
      </c>
      <c r="AR252" s="166" t="b">
        <f t="shared" si="714"/>
        <v>1</v>
      </c>
      <c r="AS252" s="166" t="b">
        <f t="shared" si="714"/>
        <v>1</v>
      </c>
      <c r="AT252" s="166">
        <f t="shared" si="714"/>
        <v>2</v>
      </c>
      <c r="AU252" s="166" t="str">
        <f t="shared" si="714"/>
        <v>-</v>
      </c>
      <c r="AV252" s="166">
        <f t="shared" si="714"/>
        <v>0.7</v>
      </c>
      <c r="AW252" s="10"/>
      <c r="AX252" s="166" t="b">
        <f t="shared" si="660"/>
        <v>1</v>
      </c>
      <c r="AY252" s="168" t="b">
        <f t="shared" ca="1" si="661"/>
        <v>1</v>
      </c>
      <c r="AZ252" s="168" t="b">
        <f t="shared" ca="1" si="661"/>
        <v>1</v>
      </c>
      <c r="BA252" s="167">
        <f t="shared" ca="1" si="662"/>
        <v>3210</v>
      </c>
      <c r="BB252" s="168" t="str">
        <f t="shared" ca="1" si="721"/>
        <v>-</v>
      </c>
      <c r="BC252" s="168" t="str">
        <f t="shared" ca="1" si="721"/>
        <v>-</v>
      </c>
      <c r="BD252" s="168" t="str">
        <f t="shared" ca="1" si="721"/>
        <v>-</v>
      </c>
      <c r="BE252" s="168" t="str">
        <f t="shared" ca="1" si="721"/>
        <v>-</v>
      </c>
      <c r="BF252" s="168" t="str">
        <f t="shared" ca="1" si="721"/>
        <v>-</v>
      </c>
      <c r="BG252" s="168">
        <f t="shared" ca="1" si="721"/>
        <v>1</v>
      </c>
      <c r="BH252" s="168">
        <f t="shared" ca="1" si="721"/>
        <v>1</v>
      </c>
      <c r="BI252" s="168" t="str">
        <f t="shared" ca="1" si="721"/>
        <v>-</v>
      </c>
      <c r="BJ252" s="168" t="str">
        <f t="shared" ca="1" si="721"/>
        <v>-</v>
      </c>
      <c r="BK252" s="10"/>
      <c r="BL252" s="168" t="str">
        <f t="shared" ca="1" si="721"/>
        <v>-</v>
      </c>
      <c r="BM252" s="168" t="str">
        <f t="shared" ca="1" si="721"/>
        <v>-</v>
      </c>
      <c r="BN252" s="168" t="str">
        <f t="shared" ca="1" si="721"/>
        <v>-</v>
      </c>
      <c r="BO252" s="168" t="str">
        <f t="shared" ca="1" si="721"/>
        <v>-</v>
      </c>
      <c r="BP252" s="168" t="str">
        <f t="shared" ca="1" si="721"/>
        <v>-</v>
      </c>
      <c r="BQ252" s="168" t="str">
        <f t="shared" ca="1" si="721"/>
        <v>-</v>
      </c>
      <c r="BR252" s="168" t="str">
        <f t="shared" ca="1" si="721"/>
        <v>-</v>
      </c>
      <c r="BS252" s="168" t="str">
        <f t="shared" ca="1" si="721"/>
        <v>-</v>
      </c>
      <c r="BT252" s="168" t="str">
        <f t="shared" ca="1" si="721"/>
        <v>-</v>
      </c>
      <c r="BU252" s="168" t="str">
        <f t="shared" ca="1" si="721"/>
        <v>-</v>
      </c>
      <c r="BV252" s="168" t="str">
        <f t="shared" ca="1" si="721"/>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ref="CH252:EB257" ca="1" si="727">OFFSET(CH$5,$B252,0)</f>
        <v>-</v>
      </c>
      <c r="CI252" s="168" t="str">
        <f t="shared" ca="1" si="727"/>
        <v>-</v>
      </c>
      <c r="CJ252" s="168" t="str">
        <f t="shared" ca="1" si="727"/>
        <v>-</v>
      </c>
      <c r="CK252" s="168" t="str">
        <f t="shared" ca="1" si="727"/>
        <v>-</v>
      </c>
      <c r="CL252" s="168" t="str">
        <f t="shared" ca="1" si="727"/>
        <v>-</v>
      </c>
      <c r="CM252" s="168" t="str">
        <f t="shared" ca="1" si="727"/>
        <v>-</v>
      </c>
      <c r="CN252" s="168" t="str">
        <f t="shared" ca="1" si="727"/>
        <v>-</v>
      </c>
      <c r="CO252" s="168" t="str">
        <f t="shared" ca="1" si="727"/>
        <v>-</v>
      </c>
      <c r="CP252" s="168">
        <f t="shared" ca="1" si="727"/>
        <v>1</v>
      </c>
      <c r="CQ252" s="168">
        <f t="shared" ca="1" si="727"/>
        <v>1</v>
      </c>
      <c r="CR252" s="168">
        <f t="shared" ca="1" si="727"/>
        <v>0</v>
      </c>
      <c r="CS252" s="168" t="str">
        <f t="shared" ca="1" si="727"/>
        <v>-</v>
      </c>
      <c r="CT252" s="168" t="str">
        <f t="shared" ca="1" si="727"/>
        <v>-</v>
      </c>
      <c r="CU252" s="168" t="str">
        <f t="shared" ca="1" si="727"/>
        <v>-</v>
      </c>
      <c r="CV252" s="168" t="str">
        <f t="shared" ca="1" si="727"/>
        <v>-</v>
      </c>
      <c r="CW252" s="168" t="str">
        <f t="shared" ca="1" si="727"/>
        <v>-</v>
      </c>
      <c r="CX252" s="168" t="str">
        <f t="shared" ca="1" si="727"/>
        <v>-</v>
      </c>
      <c r="CY252" s="168" t="str">
        <f t="shared" ca="1" si="727"/>
        <v>-</v>
      </c>
      <c r="CZ252" s="168">
        <f t="shared" ca="1" si="727"/>
        <v>0</v>
      </c>
      <c r="DA252" s="168" t="str">
        <f t="shared" ca="1" si="727"/>
        <v>-</v>
      </c>
      <c r="DB252" s="168" t="str">
        <f t="shared" ca="1" si="727"/>
        <v>-</v>
      </c>
      <c r="DC252" s="168" t="str">
        <f t="shared" ca="1" si="727"/>
        <v>-</v>
      </c>
      <c r="DD252" s="168" t="str">
        <f t="shared" ca="1" si="727"/>
        <v>-</v>
      </c>
      <c r="DE252" s="168" t="str">
        <f t="shared" ca="1" si="727"/>
        <v>-</v>
      </c>
      <c r="DF252" s="168">
        <f t="shared" ca="1" si="727"/>
        <v>0</v>
      </c>
      <c r="DG252" s="168">
        <f t="shared" ca="1" si="726"/>
        <v>0</v>
      </c>
      <c r="DH252" s="168">
        <f t="shared" ca="1" si="726"/>
        <v>0</v>
      </c>
      <c r="DI252" s="168">
        <f t="shared" ca="1" si="726"/>
        <v>0</v>
      </c>
      <c r="DJ252" s="168">
        <f t="shared" ca="1" si="726"/>
        <v>0</v>
      </c>
      <c r="DK252" s="168">
        <f t="shared" ca="1" si="726"/>
        <v>0</v>
      </c>
      <c r="DL252" s="168">
        <f t="shared" ca="1" si="726"/>
        <v>0</v>
      </c>
      <c r="DM252" s="168" t="str">
        <f t="shared" ca="1" si="726"/>
        <v>-</v>
      </c>
      <c r="DN252" s="168" t="str">
        <f t="shared" ca="1" si="726"/>
        <v>-</v>
      </c>
      <c r="DO252" s="168" t="str">
        <f t="shared" ca="1" si="726"/>
        <v>-</v>
      </c>
      <c r="DP252" s="168" t="str">
        <f t="shared" ca="1" si="726"/>
        <v>-</v>
      </c>
      <c r="DQ252" s="168" t="str">
        <f t="shared" ca="1" si="726"/>
        <v>-</v>
      </c>
      <c r="DR252" s="168" t="str">
        <f t="shared" ca="1" si="726"/>
        <v>-</v>
      </c>
      <c r="DS252" s="168" t="str">
        <f t="shared" ca="1" si="726"/>
        <v>-</v>
      </c>
      <c r="DT252" s="168" t="str">
        <f t="shared" ca="1" si="726"/>
        <v>-</v>
      </c>
      <c r="DU252" s="168" t="str">
        <f t="shared" ca="1" si="726"/>
        <v>-</v>
      </c>
      <c r="DV252" s="168" t="str">
        <f t="shared" ca="1" si="726"/>
        <v>-</v>
      </c>
      <c r="DW252" s="168" t="str">
        <f t="shared" ca="1" si="726"/>
        <v>-</v>
      </c>
      <c r="DX252" s="10"/>
      <c r="DY252" s="168">
        <f t="shared" ca="1" si="726"/>
        <v>1</v>
      </c>
      <c r="DZ252" s="168" t="str">
        <f t="shared" ca="1" si="726"/>
        <v>-</v>
      </c>
      <c r="EA252" s="168" t="str">
        <f t="shared" ca="1" si="726"/>
        <v>-</v>
      </c>
      <c r="EB252" s="168" t="str">
        <f t="shared" ca="1" si="726"/>
        <v>-</v>
      </c>
      <c r="EC252" s="168" t="str">
        <f t="shared" ca="1" si="704"/>
        <v>-</v>
      </c>
      <c r="ED252" s="168" t="b">
        <f t="shared" ca="1" si="704"/>
        <v>0</v>
      </c>
      <c r="EE252" s="168" t="str">
        <f t="shared" ca="1" si="704"/>
        <v>-</v>
      </c>
      <c r="EF252" s="168">
        <f t="shared" ca="1" si="704"/>
        <v>0</v>
      </c>
      <c r="EG252" s="168" t="str">
        <f t="shared" ca="1" si="704"/>
        <v>-</v>
      </c>
      <c r="EH252" s="166" cm="1">
        <f t="array" aca="1" ref="EH252" ca="1">INDEX(i.rev,$K252,EH$15)</f>
        <v>1</v>
      </c>
      <c r="EI252" s="168">
        <f t="shared" ca="1" si="705"/>
        <v>0</v>
      </c>
      <c r="EJ252" s="168">
        <f t="shared" ca="1" si="705"/>
        <v>1</v>
      </c>
      <c r="EK252" s="168">
        <f t="shared" ca="1" si="705"/>
        <v>0</v>
      </c>
      <c r="EL252" s="168">
        <f t="shared" ca="1" si="705"/>
        <v>1</v>
      </c>
      <c r="EM252" s="168">
        <f t="shared" ca="1" si="705"/>
        <v>1</v>
      </c>
      <c r="EN252" s="168">
        <f t="shared" ca="1" si="705"/>
        <v>1</v>
      </c>
      <c r="EO252" s="168">
        <f t="shared" ca="1" si="705"/>
        <v>0</v>
      </c>
      <c r="EP252" s="168">
        <f t="shared" ca="1" si="705"/>
        <v>0</v>
      </c>
      <c r="EQ252" s="168">
        <f t="shared" ca="1" si="705"/>
        <v>0</v>
      </c>
      <c r="ER252" s="168">
        <f t="shared" ca="1" si="705"/>
        <v>0</v>
      </c>
      <c r="ES252" s="168">
        <f t="shared" ca="1" si="705"/>
        <v>0</v>
      </c>
      <c r="ET252" s="168">
        <f t="shared" ca="1" si="705"/>
        <v>0</v>
      </c>
      <c r="EU252" s="168">
        <f t="shared" ca="1" si="705"/>
        <v>0</v>
      </c>
      <c r="EV252" s="168">
        <f t="shared" ca="1" si="705"/>
        <v>0</v>
      </c>
      <c r="EW252" s="168">
        <f t="shared" ca="1" si="705"/>
        <v>0</v>
      </c>
      <c r="EX252" s="168">
        <f t="shared" ca="1" si="705"/>
        <v>0</v>
      </c>
      <c r="EY252" s="166" cm="1">
        <f t="array" aca="1" ref="EY252" ca="1">INDEX(i.rev,$K252,EY$15)</f>
        <v>0</v>
      </c>
      <c r="EZ252" s="168">
        <f t="shared" ca="1" si="667"/>
        <v>0</v>
      </c>
      <c r="FA252" s="166" cm="1">
        <f t="array" aca="1" ref="FA252" ca="1">INDEX(i.rev,$K252,FA$15)</f>
        <v>1</v>
      </c>
      <c r="FB252" s="168">
        <f t="shared" ca="1" si="718"/>
        <v>0</v>
      </c>
      <c r="FC252" s="168">
        <f t="shared" ca="1" si="718"/>
        <v>0</v>
      </c>
      <c r="FD252" s="168">
        <f t="shared" ca="1" si="718"/>
        <v>0</v>
      </c>
      <c r="FE252" s="168">
        <f t="shared" ca="1" si="718"/>
        <v>0</v>
      </c>
      <c r="FF252" s="168">
        <f t="shared" ca="1" si="718"/>
        <v>0</v>
      </c>
      <c r="FG252" s="168">
        <f t="shared" ca="1" si="718"/>
        <v>0</v>
      </c>
      <c r="FH252" s="168">
        <f t="shared" ca="1" si="718"/>
        <v>0</v>
      </c>
      <c r="FI252" s="10"/>
      <c r="FJ252" s="168" t="str">
        <f t="shared" ca="1" si="718"/>
        <v>-</v>
      </c>
      <c r="FK252" s="168" t="str">
        <f t="shared" ca="1" si="718"/>
        <v>-</v>
      </c>
      <c r="FL252" s="168" t="str">
        <f t="shared" ca="1" si="718"/>
        <v>-</v>
      </c>
      <c r="FM252" s="168" t="str">
        <f t="shared" ca="1" si="718"/>
        <v>-</v>
      </c>
      <c r="FN252" s="168" t="str">
        <f t="shared" ca="1" si="715"/>
        <v>-</v>
      </c>
      <c r="FO252" s="166" t="b">
        <f t="shared" ca="1" si="706"/>
        <v>0</v>
      </c>
      <c r="FP252" s="166" t="b">
        <f t="shared" ca="1" si="706"/>
        <v>0</v>
      </c>
      <c r="FQ252" s="166" t="b">
        <f t="shared" ca="1" si="706"/>
        <v>1</v>
      </c>
      <c r="FR252" s="168">
        <f t="shared" ca="1" si="718"/>
        <v>0</v>
      </c>
      <c r="FS252" s="166">
        <f t="shared" ca="1" si="707"/>
        <v>1</v>
      </c>
      <c r="FT252" s="166">
        <f t="shared" ca="1" si="707"/>
        <v>1</v>
      </c>
      <c r="FU252" s="168" t="str">
        <f t="shared" ca="1" si="718"/>
        <v>-</v>
      </c>
      <c r="FV252" s="168" t="str">
        <f t="shared" ca="1" si="718"/>
        <v>-</v>
      </c>
      <c r="FW252" s="168" t="str">
        <f t="shared" ca="1" si="718"/>
        <v>-</v>
      </c>
      <c r="FX252" s="168" t="str">
        <f t="shared" ca="1" si="718"/>
        <v>-</v>
      </c>
      <c r="FY252" s="168" t="str">
        <f t="shared" ca="1" si="718"/>
        <v>-</v>
      </c>
      <c r="FZ252" s="168" t="str">
        <f t="shared" ca="1" si="718"/>
        <v>-</v>
      </c>
      <c r="GA252" s="168" t="str">
        <f t="shared" ca="1" si="718"/>
        <v>-</v>
      </c>
      <c r="GB252" s="168" t="str">
        <f t="shared" ca="1" si="718"/>
        <v>-</v>
      </c>
      <c r="GC252" s="168" t="str">
        <f t="shared" ca="1" si="718"/>
        <v>-</v>
      </c>
      <c r="GD252" s="168" t="b">
        <f t="shared" ca="1" si="718"/>
        <v>1</v>
      </c>
      <c r="GE252" s="168" t="str">
        <f t="shared" ca="1" si="718"/>
        <v>-</v>
      </c>
      <c r="GF252" s="168" t="str">
        <f t="shared" ca="1" si="718"/>
        <v>-</v>
      </c>
      <c r="GG252" s="168" t="str">
        <f t="shared" ca="1" si="718"/>
        <v>-</v>
      </c>
      <c r="GH252" s="168" t="str">
        <f t="shared" ca="1" si="708"/>
        <v>-</v>
      </c>
      <c r="GI252" s="168" t="str">
        <f t="shared" ca="1" si="708"/>
        <v>-</v>
      </c>
      <c r="GJ252" s="168" t="str">
        <f t="shared" ca="1" si="708"/>
        <v>-</v>
      </c>
      <c r="GK252" s="168" t="str">
        <f t="shared" ca="1" si="708"/>
        <v>-</v>
      </c>
      <c r="GL252" s="168" t="str">
        <f t="shared" ca="1" si="708"/>
        <v>-</v>
      </c>
      <c r="GM252" s="168" t="str">
        <f t="shared" ca="1" si="708"/>
        <v>-</v>
      </c>
      <c r="GN252" s="168" t="str">
        <f t="shared" ca="1" si="708"/>
        <v>-</v>
      </c>
      <c r="GO252" s="168" t="str">
        <f t="shared" ca="1" si="708"/>
        <v>-</v>
      </c>
      <c r="GP252" s="168" t="str">
        <f t="shared" ca="1" si="708"/>
        <v>-</v>
      </c>
      <c r="GQ252" s="168" t="str">
        <f t="shared" ca="1" si="708"/>
        <v>-</v>
      </c>
      <c r="GR252" s="168" t="str">
        <f t="shared" ca="1" si="708"/>
        <v>-</v>
      </c>
      <c r="GS252" s="168">
        <f t="shared" ca="1" si="708"/>
        <v>500</v>
      </c>
      <c r="GT252" s="168">
        <f t="shared" ca="1" si="708"/>
        <v>500</v>
      </c>
      <c r="GU252" s="168" t="str">
        <f t="shared" ca="1" si="708"/>
        <v>-</v>
      </c>
      <c r="GV252" s="168" t="str">
        <f t="shared" ca="1" si="708"/>
        <v>-</v>
      </c>
      <c r="GW252" s="168" t="str">
        <f t="shared" ca="1" si="708"/>
        <v>-</v>
      </c>
      <c r="GX252" s="168" t="str">
        <f t="shared" ca="1" si="709"/>
        <v>-</v>
      </c>
      <c r="GY252" s="168" t="str">
        <f t="shared" ca="1" si="709"/>
        <v>-</v>
      </c>
      <c r="GZ252" s="168" t="str">
        <f t="shared" ca="1" si="723"/>
        <v>-</v>
      </c>
      <c r="HA252" s="168" t="str">
        <f t="shared" ca="1" si="723"/>
        <v>-</v>
      </c>
      <c r="HB252" s="168" t="str">
        <f t="shared" ca="1" si="723"/>
        <v>-</v>
      </c>
      <c r="HC252" s="168" t="str">
        <f t="shared" ca="1" si="723"/>
        <v>-</v>
      </c>
      <c r="HD252" s="168" t="str">
        <f t="shared" ca="1" si="723"/>
        <v>-</v>
      </c>
      <c r="HE252" s="168" t="str">
        <f t="shared" ca="1" si="723"/>
        <v>-</v>
      </c>
      <c r="HF252" s="168" t="str">
        <f t="shared" ca="1" si="723"/>
        <v>-</v>
      </c>
      <c r="HG252" s="168" t="str">
        <f t="shared" ca="1" si="723"/>
        <v>-</v>
      </c>
      <c r="HH252" s="168" t="str">
        <f t="shared" ca="1" si="723"/>
        <v>-</v>
      </c>
      <c r="HI252" s="168" t="str">
        <f t="shared" ca="1" si="723"/>
        <v>-</v>
      </c>
      <c r="HJ252" s="168" t="str">
        <f t="shared" ca="1" si="723"/>
        <v>-</v>
      </c>
      <c r="HK252" s="168" t="str">
        <f t="shared" ca="1" si="723"/>
        <v>-</v>
      </c>
      <c r="HL252" s="168" t="str">
        <f t="shared" ca="1" si="723"/>
        <v>-</v>
      </c>
      <c r="HM252" s="168" t="str">
        <f t="shared" ca="1" si="723"/>
        <v>-</v>
      </c>
      <c r="HN252" s="168" t="str">
        <f t="shared" ca="1" si="723"/>
        <v>-</v>
      </c>
      <c r="HO252" s="168" t="str">
        <f t="shared" ca="1" si="723"/>
        <v>-</v>
      </c>
      <c r="HP252" s="168" t="str">
        <f t="shared" ca="1" si="723"/>
        <v>-</v>
      </c>
      <c r="HQ252" s="168" t="str">
        <f t="shared" ca="1" si="723"/>
        <v>-</v>
      </c>
      <c r="HR252" s="168" t="str">
        <f t="shared" ca="1" si="723"/>
        <v>-</v>
      </c>
      <c r="HS252" s="168" t="str">
        <f t="shared" ca="1" si="723"/>
        <v>-</v>
      </c>
      <c r="HT252" s="168" t="str">
        <f t="shared" ca="1" si="723"/>
        <v>-</v>
      </c>
      <c r="HU252" s="168" t="str">
        <f t="shared" ca="1" si="723"/>
        <v>-</v>
      </c>
      <c r="HV252" s="168" t="str">
        <f t="shared" ca="1" si="723"/>
        <v>-</v>
      </c>
      <c r="HW252" s="168" t="str">
        <f t="shared" ca="1" si="723"/>
        <v>-</v>
      </c>
      <c r="HX252" s="168" t="str">
        <f t="shared" ca="1" si="723"/>
        <v>-</v>
      </c>
      <c r="HY252" s="168" t="str">
        <f t="shared" ca="1" si="723"/>
        <v>-</v>
      </c>
      <c r="HZ252" s="168" t="str">
        <f t="shared" ca="1" si="723"/>
        <v>-</v>
      </c>
      <c r="IA252" s="168" t="str">
        <f t="shared" ca="1" si="723"/>
        <v>-</v>
      </c>
      <c r="IB252" s="168" t="str">
        <f t="shared" ca="1" si="723"/>
        <v>-</v>
      </c>
      <c r="IC252" s="168" t="str">
        <f t="shared" ca="1" si="723"/>
        <v>-</v>
      </c>
      <c r="ID252" s="168" t="str">
        <f t="shared" ca="1" si="723"/>
        <v>-</v>
      </c>
      <c r="IE252" s="168" t="str">
        <f t="shared" ca="1" si="723"/>
        <v>-</v>
      </c>
      <c r="IF252" s="168" t="str">
        <f t="shared" ca="1" si="723"/>
        <v>-</v>
      </c>
      <c r="IG252" s="168" t="str">
        <f t="shared" ca="1" si="723"/>
        <v>-</v>
      </c>
      <c r="IH252" s="168" t="str">
        <f t="shared" ca="1" si="723"/>
        <v>-</v>
      </c>
      <c r="II252" s="168" t="str">
        <f t="shared" ca="1" si="723"/>
        <v>-</v>
      </c>
      <c r="IJ252" s="168" t="str">
        <f t="shared" ca="1" si="723"/>
        <v>-</v>
      </c>
      <c r="IK252" s="168" t="str">
        <f t="shared" ca="1" si="723"/>
        <v>-</v>
      </c>
      <c r="IL252" s="168" t="str">
        <f t="shared" ca="1" si="723"/>
        <v>-</v>
      </c>
      <c r="IM252" s="168" t="str">
        <f t="shared" ca="1" si="723"/>
        <v>-</v>
      </c>
      <c r="IN252" s="168" t="str">
        <f t="shared" ca="1" si="723"/>
        <v>-</v>
      </c>
      <c r="IO252" s="168" t="str">
        <f t="shared" ca="1" si="723"/>
        <v>-</v>
      </c>
      <c r="IP252" s="168" t="str">
        <f t="shared" ca="1" si="709"/>
        <v>-</v>
      </c>
      <c r="IQ252" s="168" t="str">
        <f t="shared" ca="1" si="709"/>
        <v>-</v>
      </c>
      <c r="IR252" s="168" t="str">
        <f t="shared" ca="1" si="709"/>
        <v>-</v>
      </c>
      <c r="IS252" s="168" t="str">
        <f t="shared" ca="1" si="709"/>
        <v>-</v>
      </c>
      <c r="IT252" s="168" t="str">
        <f t="shared" ca="1" si="709"/>
        <v>-</v>
      </c>
      <c r="IU252" s="168" t="str">
        <f t="shared" ca="1" si="709"/>
        <v>-</v>
      </c>
      <c r="IV252" s="168" t="str">
        <f t="shared" ca="1" si="709"/>
        <v>-</v>
      </c>
      <c r="IW252" s="168" t="str">
        <f t="shared" ca="1" si="709"/>
        <v>-</v>
      </c>
      <c r="IX252" s="168" t="str">
        <f t="shared" ca="1" si="709"/>
        <v>-</v>
      </c>
      <c r="IY252" s="168" t="str">
        <f t="shared" ca="1" si="709"/>
        <v>-</v>
      </c>
      <c r="IZ252" s="10"/>
      <c r="JA252" s="166">
        <f t="shared" ca="1" si="675"/>
        <v>4.4999999999999998E-2</v>
      </c>
      <c r="JB252" s="166">
        <f t="shared" ca="1" si="676"/>
        <v>4.4999999999999998E-2</v>
      </c>
      <c r="JC252" s="168">
        <f t="shared" ca="1" si="710"/>
        <v>1</v>
      </c>
      <c r="JD252" s="168">
        <f t="shared" ca="1" si="710"/>
        <v>0</v>
      </c>
      <c r="JE252" s="168">
        <f t="shared" ca="1" si="710"/>
        <v>1</v>
      </c>
      <c r="JF252" s="168">
        <f t="shared" ca="1" si="710"/>
        <v>1</v>
      </c>
      <c r="JG252" s="168">
        <f t="shared" ca="1" si="710"/>
        <v>0</v>
      </c>
      <c r="JH252" s="168">
        <f t="shared" ca="1" si="710"/>
        <v>70</v>
      </c>
      <c r="JI252" s="168">
        <f t="shared" ca="1" si="710"/>
        <v>50</v>
      </c>
      <c r="JJ252" s="168">
        <f t="shared" ca="1" si="710"/>
        <v>70</v>
      </c>
      <c r="JK252" s="168">
        <f t="shared" ca="1" si="710"/>
        <v>50</v>
      </c>
      <c r="JL252" s="166">
        <f t="shared" ca="1" si="678"/>
        <v>1</v>
      </c>
      <c r="JM252" s="166">
        <f t="shared" ca="1" si="679"/>
        <v>1</v>
      </c>
      <c r="JN252" s="166">
        <f t="shared" ca="1" si="680"/>
        <v>1</v>
      </c>
      <c r="JO252" s="166">
        <f t="shared" ca="1" si="681"/>
        <v>1</v>
      </c>
      <c r="JP252" s="166">
        <f t="shared" ca="1" si="681"/>
        <v>1</v>
      </c>
      <c r="JQ252" s="168">
        <f t="shared" ca="1" si="710"/>
        <v>1</v>
      </c>
      <c r="JR252" s="10"/>
      <c r="JS252" s="168">
        <f t="shared" ca="1" si="710"/>
        <v>1</v>
      </c>
      <c r="JT252" s="166">
        <f t="shared" si="682"/>
        <v>1.1499999999999999</v>
      </c>
      <c r="JU252" s="168">
        <f t="shared" ca="1" si="724"/>
        <v>1</v>
      </c>
      <c r="JV252" s="168">
        <f t="shared" ca="1" si="710"/>
        <v>1</v>
      </c>
      <c r="JW252" s="168">
        <f t="shared" ca="1" si="710"/>
        <v>1</v>
      </c>
      <c r="JX252" s="168">
        <f t="shared" ca="1" si="725"/>
        <v>1</v>
      </c>
      <c r="JY252" s="168">
        <f t="shared" ca="1" si="710"/>
        <v>1</v>
      </c>
      <c r="JZ252" s="168">
        <f t="shared" ca="1" si="710"/>
        <v>1</v>
      </c>
      <c r="KA252" s="166">
        <f t="shared" si="683"/>
        <v>1.1499999999999999</v>
      </c>
      <c r="KB252" s="166">
        <f t="shared" ca="1" si="684"/>
        <v>1</v>
      </c>
      <c r="KC252" s="166">
        <f t="shared" ca="1" si="685"/>
        <v>1</v>
      </c>
      <c r="KD252" s="166" t="str">
        <f t="shared" ca="1" si="686"/>
        <v>-</v>
      </c>
      <c r="KE252" s="168" t="str">
        <f t="shared" ca="1" si="687"/>
        <v>-</v>
      </c>
      <c r="KF252" s="166" t="str">
        <f t="shared" ca="1" si="688"/>
        <v>-</v>
      </c>
      <c r="KG252" s="166" t="str">
        <f t="shared" ca="1" si="689"/>
        <v>-</v>
      </c>
      <c r="KH252" s="166" t="b">
        <f t="shared" ca="1" si="690"/>
        <v>0</v>
      </c>
      <c r="KI252" s="168">
        <f t="shared" ca="1" si="710"/>
        <v>0</v>
      </c>
      <c r="KJ252" s="27">
        <v>0</v>
      </c>
    </row>
    <row r="253" spans="1:296" s="148" customFormat="1" outlineLevel="1">
      <c r="A253" s="126">
        <f t="shared" si="13"/>
        <v>248</v>
      </c>
      <c r="B253" s="126">
        <f>$A$18</f>
        <v>13</v>
      </c>
      <c r="C253" s="148">
        <f t="shared" si="697"/>
        <v>1002</v>
      </c>
      <c r="D253" s="148" t="s">
        <v>884</v>
      </c>
      <c r="E253" s="148" t="b">
        <f t="shared" si="655"/>
        <v>1</v>
      </c>
      <c r="F253" s="148" t="b">
        <v>0</v>
      </c>
      <c r="G253" s="148" t="b">
        <f t="shared" si="692"/>
        <v>1</v>
      </c>
      <c r="H253" s="144">
        <f t="shared" ca="1" si="711"/>
        <v>3</v>
      </c>
      <c r="I253" s="32">
        <v>3</v>
      </c>
      <c r="J253" s="32">
        <v>1</v>
      </c>
      <c r="K253" s="144">
        <f t="shared" ca="1" si="711"/>
        <v>1</v>
      </c>
      <c r="L253" s="144">
        <f t="shared" ca="1" si="711"/>
        <v>1</v>
      </c>
      <c r="M253" s="144">
        <f t="shared" ca="1" si="711"/>
        <v>1</v>
      </c>
      <c r="N253" s="144">
        <f t="shared" ca="1" si="711"/>
        <v>1</v>
      </c>
      <c r="O253" s="144">
        <f t="shared" ca="1" si="711"/>
        <v>1</v>
      </c>
      <c r="P253" s="144">
        <f t="shared" ca="1" si="711"/>
        <v>1</v>
      </c>
      <c r="Q253" s="144">
        <f t="shared" ca="1" si="711"/>
        <v>1</v>
      </c>
      <c r="R253" s="144">
        <f t="shared" ca="1" si="711"/>
        <v>2</v>
      </c>
      <c r="S253" s="144">
        <f t="shared" ca="1" si="711"/>
        <v>1</v>
      </c>
      <c r="T253" s="32">
        <v>1</v>
      </c>
      <c r="U253" s="144">
        <f t="shared" ca="1" si="711"/>
        <v>1</v>
      </c>
      <c r="V253" s="144">
        <f t="shared" ca="1" si="711"/>
        <v>1</v>
      </c>
      <c r="W253" s="144">
        <f t="shared" ca="1" si="711"/>
        <v>1</v>
      </c>
      <c r="X253" s="144">
        <f t="shared" ca="1" si="711"/>
        <v>1</v>
      </c>
      <c r="Y253" s="144">
        <f t="shared" ca="1" si="722"/>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00020 Pasture SQ CropgrazeFALSE (F33N11)</v>
      </c>
      <c r="AB253" s="10" t="str">
        <f ca="1">IF(COUNTIF(AA$5:AA253,AA253)=1,"-","Dup")</f>
        <v>-</v>
      </c>
      <c r="AC253" s="10"/>
      <c r="AD253" s="168" t="str">
        <f t="shared" ca="1" si="702"/>
        <v>-</v>
      </c>
      <c r="AE253" s="168" t="str">
        <f t="shared" ca="1" si="702"/>
        <v>-</v>
      </c>
      <c r="AF253" s="168" t="str">
        <f t="shared" ca="1" si="702"/>
        <v>-</v>
      </c>
      <c r="AG253" s="168" t="str">
        <f t="shared" ca="1" si="702"/>
        <v>-</v>
      </c>
      <c r="AH253" s="168" t="str">
        <f t="shared" ca="1" si="702"/>
        <v>-</v>
      </c>
      <c r="AI253" s="168" t="b">
        <f t="shared" ca="1" si="702"/>
        <v>1</v>
      </c>
      <c r="AJ253" s="10"/>
      <c r="AK253" s="166" t="b">
        <f t="shared" si="703"/>
        <v>0</v>
      </c>
      <c r="AL253" s="166">
        <f t="shared" si="703"/>
        <v>2</v>
      </c>
      <c r="AM253" s="166" t="b">
        <f t="shared" si="703"/>
        <v>0</v>
      </c>
      <c r="AN253" s="166" t="b">
        <f t="shared" si="703"/>
        <v>1</v>
      </c>
      <c r="AO253" s="166" t="b">
        <f t="shared" si="703"/>
        <v>0</v>
      </c>
      <c r="AP253" s="166" t="b">
        <f t="shared" si="703"/>
        <v>0</v>
      </c>
      <c r="AQ253" s="166">
        <f t="shared" ca="1" si="658"/>
        <v>0</v>
      </c>
      <c r="AR253" s="166" t="b">
        <f t="shared" ref="AR253:AV262" si="728">INDEX(i.risk_aversion,$J253,AR$15)</f>
        <v>0</v>
      </c>
      <c r="AS253" s="166" t="b">
        <f t="shared" si="728"/>
        <v>0</v>
      </c>
      <c r="AT253" s="166" t="str">
        <f t="shared" si="728"/>
        <v>-</v>
      </c>
      <c r="AU253" s="166" t="str">
        <f t="shared" si="728"/>
        <v>-</v>
      </c>
      <c r="AV253" s="166" t="str">
        <f t="shared" si="728"/>
        <v>-</v>
      </c>
      <c r="AW253" s="10"/>
      <c r="AX253" s="166" t="b">
        <f t="shared" si="660"/>
        <v>1</v>
      </c>
      <c r="AY253" s="168" t="b">
        <f t="shared" ca="1" si="661"/>
        <v>1</v>
      </c>
      <c r="AZ253" s="168" t="b">
        <f t="shared" ca="1" si="661"/>
        <v>1</v>
      </c>
      <c r="BA253" s="167">
        <f t="shared" ca="1" si="662"/>
        <v>3210</v>
      </c>
      <c r="BB253" s="168" t="str">
        <f t="shared" ca="1" si="721"/>
        <v>-</v>
      </c>
      <c r="BC253" s="168" t="str">
        <f t="shared" ca="1" si="721"/>
        <v>-</v>
      </c>
      <c r="BD253" s="168" t="str">
        <f t="shared" ca="1" si="721"/>
        <v>-</v>
      </c>
      <c r="BE253" s="168" t="str">
        <f t="shared" ca="1" si="721"/>
        <v>-</v>
      </c>
      <c r="BF253" s="168" t="str">
        <f t="shared" ca="1" si="721"/>
        <v>-</v>
      </c>
      <c r="BG253" s="168">
        <f t="shared" ca="1" si="721"/>
        <v>1</v>
      </c>
      <c r="BH253" s="168">
        <f t="shared" ca="1" si="721"/>
        <v>1</v>
      </c>
      <c r="BI253" s="168" t="str">
        <f t="shared" ca="1" si="721"/>
        <v>-</v>
      </c>
      <c r="BJ253" s="168" t="str">
        <f t="shared" ca="1" si="721"/>
        <v>-</v>
      </c>
      <c r="BK253" s="10"/>
      <c r="BL253" s="168" t="str">
        <f t="shared" ca="1" si="721"/>
        <v>-</v>
      </c>
      <c r="BM253" s="168" t="str">
        <f t="shared" ca="1" si="721"/>
        <v>-</v>
      </c>
      <c r="BN253" s="168" t="str">
        <f t="shared" ca="1" si="721"/>
        <v>-</v>
      </c>
      <c r="BO253" s="168" t="str">
        <f t="shared" ca="1" si="721"/>
        <v>-</v>
      </c>
      <c r="BP253" s="168" t="str">
        <f t="shared" ca="1" si="721"/>
        <v>-</v>
      </c>
      <c r="BQ253" s="168" t="str">
        <f t="shared" ca="1" si="721"/>
        <v>-</v>
      </c>
      <c r="BR253" s="168" t="str">
        <f t="shared" ca="1" si="721"/>
        <v>-</v>
      </c>
      <c r="BS253" s="168" t="str">
        <f t="shared" ca="1" si="721"/>
        <v>-</v>
      </c>
      <c r="BT253" s="168" t="str">
        <f t="shared" ca="1" si="721"/>
        <v>-</v>
      </c>
      <c r="BU253" s="168" t="str">
        <f t="shared" ca="1" si="721"/>
        <v>-</v>
      </c>
      <c r="BV253" s="168" t="str">
        <f t="shared" ca="1" si="721"/>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27"/>
        <v>-</v>
      </c>
      <c r="CI253" s="168" t="str">
        <f t="shared" ca="1" si="727"/>
        <v>-</v>
      </c>
      <c r="CJ253" s="168" t="str">
        <f t="shared" ca="1" si="727"/>
        <v>-</v>
      </c>
      <c r="CK253" s="168" t="str">
        <f t="shared" ca="1" si="727"/>
        <v>-</v>
      </c>
      <c r="CL253" s="168" t="str">
        <f t="shared" ca="1" si="727"/>
        <v>-</v>
      </c>
      <c r="CM253" s="168" t="str">
        <f t="shared" ca="1" si="727"/>
        <v>-</v>
      </c>
      <c r="CN253" s="168" t="str">
        <f t="shared" ca="1" si="727"/>
        <v>-</v>
      </c>
      <c r="CO253" s="168" t="str">
        <f t="shared" ca="1" si="727"/>
        <v>-</v>
      </c>
      <c r="CP253" s="168">
        <f t="shared" ca="1" si="727"/>
        <v>1</v>
      </c>
      <c r="CQ253" s="168">
        <f t="shared" ca="1" si="727"/>
        <v>1</v>
      </c>
      <c r="CR253" s="168">
        <f t="shared" ca="1" si="727"/>
        <v>0</v>
      </c>
      <c r="CS253" s="168" t="str">
        <f t="shared" ca="1" si="727"/>
        <v>-</v>
      </c>
      <c r="CT253" s="168" t="str">
        <f t="shared" ca="1" si="727"/>
        <v>-</v>
      </c>
      <c r="CU253" s="168" t="str">
        <f t="shared" ca="1" si="727"/>
        <v>-</v>
      </c>
      <c r="CV253" s="168" t="str">
        <f t="shared" ca="1" si="727"/>
        <v>-</v>
      </c>
      <c r="CW253" s="168" t="str">
        <f t="shared" ca="1" si="727"/>
        <v>-</v>
      </c>
      <c r="CX253" s="168" t="str">
        <f t="shared" ca="1" si="727"/>
        <v>-</v>
      </c>
      <c r="CY253" s="168" t="str">
        <f t="shared" ca="1" si="727"/>
        <v>-</v>
      </c>
      <c r="CZ253" s="168">
        <f t="shared" ca="1" si="727"/>
        <v>0</v>
      </c>
      <c r="DA253" s="168" t="str">
        <f t="shared" ca="1" si="727"/>
        <v>-</v>
      </c>
      <c r="DB253" s="168" t="str">
        <f t="shared" ca="1" si="727"/>
        <v>-</v>
      </c>
      <c r="DC253" s="168" t="str">
        <f t="shared" ca="1" si="727"/>
        <v>-</v>
      </c>
      <c r="DD253" s="168" t="str">
        <f t="shared" ca="1" si="727"/>
        <v>-</v>
      </c>
      <c r="DE253" s="168" t="str">
        <f t="shared" ca="1" si="727"/>
        <v>-</v>
      </c>
      <c r="DF253" s="168">
        <f t="shared" ca="1" si="727"/>
        <v>0</v>
      </c>
      <c r="DG253" s="168">
        <f t="shared" ca="1" si="727"/>
        <v>0</v>
      </c>
      <c r="DH253" s="168">
        <f t="shared" ca="1" si="727"/>
        <v>0</v>
      </c>
      <c r="DI253" s="168">
        <f t="shared" ca="1" si="727"/>
        <v>0</v>
      </c>
      <c r="DJ253" s="168">
        <f t="shared" ca="1" si="727"/>
        <v>0</v>
      </c>
      <c r="DK253" s="168">
        <f t="shared" ca="1" si="727"/>
        <v>0</v>
      </c>
      <c r="DL253" s="168">
        <f t="shared" ca="1" si="727"/>
        <v>0</v>
      </c>
      <c r="DM253" s="168" t="str">
        <f t="shared" ca="1" si="727"/>
        <v>-</v>
      </c>
      <c r="DN253" s="168" t="str">
        <f t="shared" ca="1" si="727"/>
        <v>-</v>
      </c>
      <c r="DO253" s="168" t="str">
        <f t="shared" ca="1" si="727"/>
        <v>-</v>
      </c>
      <c r="DP253" s="168" t="str">
        <f t="shared" ca="1" si="727"/>
        <v>-</v>
      </c>
      <c r="DQ253" s="168" t="str">
        <f t="shared" ca="1" si="727"/>
        <v>-</v>
      </c>
      <c r="DR253" s="168" t="str">
        <f t="shared" ca="1" si="727"/>
        <v>-</v>
      </c>
      <c r="DS253" s="168" t="str">
        <f t="shared" ca="1" si="727"/>
        <v>-</v>
      </c>
      <c r="DT253" s="168" t="str">
        <f t="shared" ca="1" si="727"/>
        <v>-</v>
      </c>
      <c r="DU253" s="168" t="str">
        <f t="shared" ca="1" si="727"/>
        <v>-</v>
      </c>
      <c r="DV253" s="168" t="str">
        <f t="shared" ca="1" si="727"/>
        <v>-</v>
      </c>
      <c r="DW253" s="168" t="str">
        <f t="shared" ca="1" si="727"/>
        <v>-</v>
      </c>
      <c r="DX253" s="10"/>
      <c r="DY253" s="168">
        <f t="shared" ca="1" si="727"/>
        <v>1</v>
      </c>
      <c r="DZ253" s="168" t="str">
        <f t="shared" ca="1" si="727"/>
        <v>-</v>
      </c>
      <c r="EA253" s="168" t="str">
        <f t="shared" ca="1" si="727"/>
        <v>-</v>
      </c>
      <c r="EB253" s="168" t="str">
        <f t="shared" ca="1" si="727"/>
        <v>-</v>
      </c>
      <c r="EC253" s="168" t="str">
        <f t="shared" ca="1" si="704"/>
        <v>-</v>
      </c>
      <c r="ED253" s="168" t="b">
        <f t="shared" ca="1" si="704"/>
        <v>0</v>
      </c>
      <c r="EE253" s="168" t="str">
        <f t="shared" ca="1" si="704"/>
        <v>-</v>
      </c>
      <c r="EF253" s="168">
        <f t="shared" ca="1" si="704"/>
        <v>0</v>
      </c>
      <c r="EG253" s="168" t="str">
        <f t="shared" ca="1" si="704"/>
        <v>-</v>
      </c>
      <c r="EH253" s="166" cm="1">
        <f t="array" aca="1" ref="EH253" ca="1">INDEX(i.rev,$K253,EH$15)</f>
        <v>1</v>
      </c>
      <c r="EI253" s="168">
        <f t="shared" ca="1" si="705"/>
        <v>0</v>
      </c>
      <c r="EJ253" s="168">
        <f t="shared" ca="1" si="705"/>
        <v>1</v>
      </c>
      <c r="EK253" s="168">
        <f t="shared" ca="1" si="705"/>
        <v>0</v>
      </c>
      <c r="EL253" s="168">
        <f t="shared" ca="1" si="705"/>
        <v>1</v>
      </c>
      <c r="EM253" s="168">
        <f t="shared" ca="1" si="705"/>
        <v>1</v>
      </c>
      <c r="EN253" s="168">
        <f t="shared" ca="1" si="705"/>
        <v>1</v>
      </c>
      <c r="EO253" s="168">
        <f t="shared" ca="1" si="705"/>
        <v>0</v>
      </c>
      <c r="EP253" s="168">
        <f t="shared" ca="1" si="705"/>
        <v>0</v>
      </c>
      <c r="EQ253" s="168">
        <f t="shared" ca="1" si="705"/>
        <v>0</v>
      </c>
      <c r="ER253" s="168">
        <f t="shared" ca="1" si="705"/>
        <v>0</v>
      </c>
      <c r="ES253" s="168">
        <f t="shared" ca="1" si="705"/>
        <v>0</v>
      </c>
      <c r="ET253" s="168">
        <f t="shared" ca="1" si="705"/>
        <v>0</v>
      </c>
      <c r="EU253" s="168">
        <f t="shared" ca="1" si="705"/>
        <v>0</v>
      </c>
      <c r="EV253" s="168">
        <f t="shared" ca="1" si="705"/>
        <v>0</v>
      </c>
      <c r="EW253" s="168">
        <f t="shared" ca="1" si="705"/>
        <v>0</v>
      </c>
      <c r="EX253" s="168">
        <f t="shared" ref="EX253" ca="1" si="729">OFFSET(EX$5,$B253,0)</f>
        <v>0</v>
      </c>
      <c r="EY253" s="166" cm="1">
        <f t="array" aca="1" ref="EY253" ca="1">INDEX(i.rev,$K253,EY$15)</f>
        <v>0</v>
      </c>
      <c r="EZ253" s="168">
        <f t="shared" ca="1" si="667"/>
        <v>0</v>
      </c>
      <c r="FA253" s="166" cm="1">
        <f t="array" aca="1" ref="FA253" ca="1">INDEX(i.rev,$K253,FA$15)</f>
        <v>1</v>
      </c>
      <c r="FB253" s="168">
        <f t="shared" ca="1" si="718"/>
        <v>0</v>
      </c>
      <c r="FC253" s="168">
        <f t="shared" ca="1" si="718"/>
        <v>0</v>
      </c>
      <c r="FD253" s="168">
        <f t="shared" ca="1" si="718"/>
        <v>0</v>
      </c>
      <c r="FE253" s="168">
        <f t="shared" ca="1" si="718"/>
        <v>0</v>
      </c>
      <c r="FF253" s="168">
        <f t="shared" ca="1" si="718"/>
        <v>0</v>
      </c>
      <c r="FG253" s="168">
        <f t="shared" ca="1" si="718"/>
        <v>0</v>
      </c>
      <c r="FH253" s="168">
        <f t="shared" ca="1" si="718"/>
        <v>0</v>
      </c>
      <c r="FI253" s="10"/>
      <c r="FJ253" s="168" t="str">
        <f t="shared" ca="1" si="718"/>
        <v>-</v>
      </c>
      <c r="FK253" s="168" t="str">
        <f t="shared" ca="1" si="718"/>
        <v>-</v>
      </c>
      <c r="FL253" s="168" t="str">
        <f t="shared" ca="1" si="718"/>
        <v>-</v>
      </c>
      <c r="FM253" s="168" t="str">
        <f t="shared" ca="1" si="718"/>
        <v>-</v>
      </c>
      <c r="FN253" s="168" t="str">
        <f t="shared" ca="1" si="715"/>
        <v>-</v>
      </c>
      <c r="FO253" s="166" t="b">
        <f t="shared" ca="1" si="706"/>
        <v>0</v>
      </c>
      <c r="FP253" s="166" t="b">
        <f t="shared" ca="1" si="706"/>
        <v>0</v>
      </c>
      <c r="FQ253" s="166" t="b">
        <f t="shared" ca="1" si="706"/>
        <v>1</v>
      </c>
      <c r="FR253" s="168">
        <f t="shared" ca="1" si="718"/>
        <v>0</v>
      </c>
      <c r="FS253" s="166">
        <f t="shared" ca="1" si="707"/>
        <v>1</v>
      </c>
      <c r="FT253" s="166">
        <f t="shared" ca="1" si="707"/>
        <v>1</v>
      </c>
      <c r="FU253" s="168" t="str">
        <f t="shared" ca="1" si="718"/>
        <v>-</v>
      </c>
      <c r="FV253" s="168" t="str">
        <f t="shared" ca="1" si="718"/>
        <v>-</v>
      </c>
      <c r="FW253" s="168" t="str">
        <f t="shared" ca="1" si="718"/>
        <v>-</v>
      </c>
      <c r="FX253" s="168" t="str">
        <f t="shared" ca="1" si="718"/>
        <v>-</v>
      </c>
      <c r="FY253" s="168" t="str">
        <f t="shared" ca="1" si="718"/>
        <v>-</v>
      </c>
      <c r="FZ253" s="168" t="str">
        <f t="shared" ca="1" si="718"/>
        <v>-</v>
      </c>
      <c r="GA253" s="168" t="str">
        <f t="shared" ca="1" si="718"/>
        <v>-</v>
      </c>
      <c r="GB253" s="168" t="str">
        <f t="shared" ca="1" si="718"/>
        <v>-</v>
      </c>
      <c r="GC253" s="168" t="str">
        <f t="shared" ca="1" si="718"/>
        <v>-</v>
      </c>
      <c r="GD253" s="168" t="b">
        <f t="shared" ca="1" si="718"/>
        <v>1</v>
      </c>
      <c r="GE253" s="168" t="str">
        <f t="shared" ca="1" si="718"/>
        <v>-</v>
      </c>
      <c r="GF253" s="168" t="str">
        <f t="shared" ca="1" si="718"/>
        <v>-</v>
      </c>
      <c r="GG253" s="168" t="str">
        <f ca="1">OFFSET(GG$5,$B253,0)</f>
        <v>-</v>
      </c>
      <c r="GH253" s="168" t="str">
        <f t="shared" ca="1" si="708"/>
        <v>-</v>
      </c>
      <c r="GI253" s="168" t="str">
        <f ca="1">OFFSET(GI$5,$B253,0)</f>
        <v>-</v>
      </c>
      <c r="GJ253" s="168" t="str">
        <f t="shared" ca="1" si="708"/>
        <v>-</v>
      </c>
      <c r="GK253" s="168" t="str">
        <f t="shared" ca="1" si="708"/>
        <v>-</v>
      </c>
      <c r="GL253" s="168" t="str">
        <f t="shared" ca="1" si="708"/>
        <v>-</v>
      </c>
      <c r="GM253" s="168" t="str">
        <f t="shared" ca="1" si="708"/>
        <v>-</v>
      </c>
      <c r="GN253" s="168" t="str">
        <f t="shared" ca="1" si="708"/>
        <v>-</v>
      </c>
      <c r="GO253" s="168" t="str">
        <f t="shared" ca="1" si="708"/>
        <v>-</v>
      </c>
      <c r="GP253" s="168" t="str">
        <f t="shared" ca="1" si="708"/>
        <v>-</v>
      </c>
      <c r="GQ253" s="168" t="str">
        <f t="shared" ca="1" si="708"/>
        <v>-</v>
      </c>
      <c r="GR253" s="168" t="str">
        <f t="shared" ca="1" si="708"/>
        <v>-</v>
      </c>
      <c r="GS253" s="168">
        <f t="shared" ca="1" si="708"/>
        <v>500</v>
      </c>
      <c r="GT253" s="168">
        <f t="shared" ca="1" si="708"/>
        <v>500</v>
      </c>
      <c r="GU253" s="168" t="str">
        <f t="shared" ca="1" si="708"/>
        <v>-</v>
      </c>
      <c r="GV253" s="168" t="str">
        <f t="shared" ca="1" si="708"/>
        <v>-</v>
      </c>
      <c r="GW253" s="168" t="str">
        <f t="shared" ca="1" si="708"/>
        <v>-</v>
      </c>
      <c r="GX253" s="168" t="str">
        <f t="shared" ca="1" si="709"/>
        <v>-</v>
      </c>
      <c r="GY253" s="168" t="str">
        <f t="shared" ca="1" si="709"/>
        <v>-</v>
      </c>
      <c r="GZ253" s="168" t="str">
        <f t="shared" ca="1" si="723"/>
        <v>-</v>
      </c>
      <c r="HA253" s="168" t="str">
        <f t="shared" ca="1" si="723"/>
        <v>-</v>
      </c>
      <c r="HB253" s="168" t="str">
        <f t="shared" ca="1" si="723"/>
        <v>-</v>
      </c>
      <c r="HC253" s="168" t="str">
        <f t="shared" ca="1" si="723"/>
        <v>-</v>
      </c>
      <c r="HD253" s="168" t="str">
        <f t="shared" ca="1" si="723"/>
        <v>-</v>
      </c>
      <c r="HE253" s="168" t="str">
        <f t="shared" ca="1" si="723"/>
        <v>-</v>
      </c>
      <c r="HF253" s="168" t="str">
        <f t="shared" ca="1" si="723"/>
        <v>-</v>
      </c>
      <c r="HG253" s="168" t="str">
        <f t="shared" ca="1" si="723"/>
        <v>-</v>
      </c>
      <c r="HH253" s="168" t="str">
        <f t="shared" ca="1" si="723"/>
        <v>-</v>
      </c>
      <c r="HI253" s="168" t="str">
        <f t="shared" ca="1" si="723"/>
        <v>-</v>
      </c>
      <c r="HJ253" s="168" t="str">
        <f t="shared" ca="1" si="723"/>
        <v>-</v>
      </c>
      <c r="HK253" s="168" t="str">
        <f t="shared" ca="1" si="723"/>
        <v>-</v>
      </c>
      <c r="HL253" s="168" t="str">
        <f t="shared" ca="1" si="723"/>
        <v>-</v>
      </c>
      <c r="HM253" s="168" t="str">
        <f t="shared" ca="1" si="723"/>
        <v>-</v>
      </c>
      <c r="HN253" s="168" t="str">
        <f t="shared" ca="1" si="723"/>
        <v>-</v>
      </c>
      <c r="HO253" s="168" t="str">
        <f t="shared" ca="1" si="723"/>
        <v>-</v>
      </c>
      <c r="HP253" s="168" t="str">
        <f t="shared" ca="1" si="723"/>
        <v>-</v>
      </c>
      <c r="HQ253" s="168" t="str">
        <f t="shared" ca="1" si="723"/>
        <v>-</v>
      </c>
      <c r="HR253" s="168" t="str">
        <f t="shared" ca="1" si="723"/>
        <v>-</v>
      </c>
      <c r="HS253" s="168" t="str">
        <f t="shared" ca="1" si="723"/>
        <v>-</v>
      </c>
      <c r="HT253" s="168" t="str">
        <f t="shared" ca="1" si="723"/>
        <v>-</v>
      </c>
      <c r="HU253" s="168" t="str">
        <f t="shared" ca="1" si="723"/>
        <v>-</v>
      </c>
      <c r="HV253" s="168" t="str">
        <f t="shared" ca="1" si="723"/>
        <v>-</v>
      </c>
      <c r="HW253" s="168" t="str">
        <f t="shared" ca="1" si="723"/>
        <v>-</v>
      </c>
      <c r="HX253" s="168" t="str">
        <f t="shared" ca="1" si="723"/>
        <v>-</v>
      </c>
      <c r="HY253" s="168" t="str">
        <f t="shared" ca="1" si="723"/>
        <v>-</v>
      </c>
      <c r="HZ253" s="168" t="str">
        <f t="shared" ca="1" si="723"/>
        <v>-</v>
      </c>
      <c r="IA253" s="168" t="str">
        <f t="shared" ca="1" si="723"/>
        <v>-</v>
      </c>
      <c r="IB253" s="168" t="str">
        <f t="shared" ca="1" si="723"/>
        <v>-</v>
      </c>
      <c r="IC253" s="168" t="str">
        <f t="shared" ca="1" si="723"/>
        <v>-</v>
      </c>
      <c r="ID253" s="168" t="str">
        <f t="shared" ca="1" si="723"/>
        <v>-</v>
      </c>
      <c r="IE253" s="168" t="str">
        <f t="shared" ca="1" si="723"/>
        <v>-</v>
      </c>
      <c r="IF253" s="168" t="str">
        <f t="shared" ca="1" si="723"/>
        <v>-</v>
      </c>
      <c r="IG253" s="168" t="str">
        <f t="shared" ca="1" si="723"/>
        <v>-</v>
      </c>
      <c r="IH253" s="168" t="str">
        <f t="shared" ca="1" si="723"/>
        <v>-</v>
      </c>
      <c r="II253" s="168" t="str">
        <f t="shared" ca="1" si="723"/>
        <v>-</v>
      </c>
      <c r="IJ253" s="168" t="str">
        <f t="shared" ca="1" si="723"/>
        <v>-</v>
      </c>
      <c r="IK253" s="168" t="str">
        <f t="shared" ca="1" si="723"/>
        <v>-</v>
      </c>
      <c r="IL253" s="168" t="str">
        <f t="shared" ca="1" si="723"/>
        <v>-</v>
      </c>
      <c r="IM253" s="168" t="str">
        <f t="shared" ca="1" si="723"/>
        <v>-</v>
      </c>
      <c r="IN253" s="168" t="str">
        <f t="shared" ca="1" si="723"/>
        <v>-</v>
      </c>
      <c r="IO253" s="168" t="str">
        <f t="shared" ca="1" si="723"/>
        <v>-</v>
      </c>
      <c r="IP253" s="168" t="str">
        <f t="shared" ca="1" si="709"/>
        <v>-</v>
      </c>
      <c r="IQ253" s="168" t="str">
        <f t="shared" ca="1" si="709"/>
        <v>-</v>
      </c>
      <c r="IR253" s="168" t="str">
        <f t="shared" ca="1" si="709"/>
        <v>-</v>
      </c>
      <c r="IS253" s="168" t="str">
        <f t="shared" ca="1" si="709"/>
        <v>-</v>
      </c>
      <c r="IT253" s="168" t="str">
        <f t="shared" ca="1" si="709"/>
        <v>-</v>
      </c>
      <c r="IU253" s="168" t="str">
        <f t="shared" ca="1" si="709"/>
        <v>-</v>
      </c>
      <c r="IV253" s="168" t="str">
        <f t="shared" ca="1" si="709"/>
        <v>-</v>
      </c>
      <c r="IW253" s="168" t="str">
        <f t="shared" ca="1" si="709"/>
        <v>-</v>
      </c>
      <c r="IX253" s="168" t="str">
        <f t="shared" ca="1" si="709"/>
        <v>-</v>
      </c>
      <c r="IY253" s="168" t="str">
        <f t="shared" ca="1" si="709"/>
        <v>-</v>
      </c>
      <c r="IZ253" s="10"/>
      <c r="JA253" s="166">
        <f t="shared" ca="1" si="675"/>
        <v>4.4999999999999998E-2</v>
      </c>
      <c r="JB253" s="166">
        <f t="shared" ca="1" si="676"/>
        <v>4.4999999999999998E-2</v>
      </c>
      <c r="JC253" s="168">
        <f t="shared" ca="1" si="710"/>
        <v>1</v>
      </c>
      <c r="JD253" s="168">
        <f t="shared" ca="1" si="710"/>
        <v>0</v>
      </c>
      <c r="JE253" s="168">
        <f t="shared" ca="1" si="710"/>
        <v>1</v>
      </c>
      <c r="JF253" s="168">
        <f t="shared" ca="1" si="710"/>
        <v>1</v>
      </c>
      <c r="JG253" s="168">
        <f t="shared" ca="1" si="710"/>
        <v>0</v>
      </c>
      <c r="JH253" s="168">
        <f t="shared" ca="1" si="710"/>
        <v>70</v>
      </c>
      <c r="JI253" s="168">
        <f t="shared" ca="1" si="710"/>
        <v>50</v>
      </c>
      <c r="JJ253" s="168">
        <f t="shared" ca="1" si="710"/>
        <v>70</v>
      </c>
      <c r="JK253" s="168">
        <f t="shared" ca="1" si="710"/>
        <v>50</v>
      </c>
      <c r="JL253" s="166">
        <f t="shared" ca="1" si="678"/>
        <v>1</v>
      </c>
      <c r="JM253" s="166">
        <f t="shared" ca="1" si="679"/>
        <v>1</v>
      </c>
      <c r="JN253" s="166">
        <f t="shared" ca="1" si="680"/>
        <v>1</v>
      </c>
      <c r="JO253" s="166">
        <f t="shared" ca="1" si="681"/>
        <v>1</v>
      </c>
      <c r="JP253" s="166">
        <f t="shared" ca="1" si="681"/>
        <v>1</v>
      </c>
      <c r="JQ253" s="168">
        <f t="shared" ca="1" si="710"/>
        <v>1</v>
      </c>
      <c r="JR253" s="10"/>
      <c r="JS253" s="168">
        <f t="shared" ca="1" si="710"/>
        <v>1</v>
      </c>
      <c r="JT253" s="166">
        <f t="shared" si="682"/>
        <v>1</v>
      </c>
      <c r="JU253" s="168">
        <f t="shared" ca="1" si="724"/>
        <v>1</v>
      </c>
      <c r="JV253" s="168">
        <f t="shared" ca="1" si="710"/>
        <v>1</v>
      </c>
      <c r="JW253" s="168">
        <f t="shared" ca="1" si="710"/>
        <v>1</v>
      </c>
      <c r="JX253" s="168">
        <f t="shared" ca="1" si="725"/>
        <v>1</v>
      </c>
      <c r="JY253" s="168">
        <f t="shared" ca="1" si="710"/>
        <v>1</v>
      </c>
      <c r="JZ253" s="168">
        <f t="shared" ca="1" si="710"/>
        <v>1</v>
      </c>
      <c r="KA253" s="166">
        <f t="shared" si="683"/>
        <v>1</v>
      </c>
      <c r="KB253" s="166">
        <f t="shared" ca="1" si="684"/>
        <v>1</v>
      </c>
      <c r="KC253" s="166">
        <f t="shared" ca="1" si="685"/>
        <v>1</v>
      </c>
      <c r="KD253" s="166" t="str">
        <f t="shared" ca="1" si="686"/>
        <v>-</v>
      </c>
      <c r="KE253" s="168" t="str">
        <f t="shared" ca="1" si="687"/>
        <v>-</v>
      </c>
      <c r="KF253" s="166" t="str">
        <f t="shared" ca="1" si="688"/>
        <v>-</v>
      </c>
      <c r="KG253" s="166" t="str">
        <f t="shared" ca="1" si="689"/>
        <v>-</v>
      </c>
      <c r="KH253" s="166" t="b">
        <f t="shared" ca="1" si="690"/>
        <v>0</v>
      </c>
      <c r="KI253" s="168">
        <f t="shared" ref="KI253" ca="1" si="730">OFFSET(KI$5,$B253,0)</f>
        <v>0</v>
      </c>
      <c r="KJ253" s="27">
        <v>0</v>
      </c>
    </row>
    <row r="254" spans="1:296" s="148" customFormat="1" outlineLevel="1">
      <c r="A254" s="126">
        <f t="shared" si="13"/>
        <v>249</v>
      </c>
      <c r="B254" s="126">
        <f t="shared" ref="B254:B262" si="731">$A$18</f>
        <v>13</v>
      </c>
      <c r="C254" s="148">
        <f t="shared" si="697"/>
        <v>1002</v>
      </c>
      <c r="D254" s="148" t="s">
        <v>884</v>
      </c>
      <c r="E254" s="148" t="b">
        <f t="shared" si="655"/>
        <v>1</v>
      </c>
      <c r="F254" s="148" t="b">
        <v>0</v>
      </c>
      <c r="G254" s="148" t="b">
        <f t="shared" si="692"/>
        <v>1</v>
      </c>
      <c r="H254" s="144">
        <f t="shared" ca="1" si="711"/>
        <v>3</v>
      </c>
      <c r="I254" s="32">
        <v>3</v>
      </c>
      <c r="J254" s="32">
        <v>1</v>
      </c>
      <c r="K254" s="144">
        <f t="shared" ca="1" si="711"/>
        <v>1</v>
      </c>
      <c r="L254" s="144">
        <f t="shared" ca="1" si="711"/>
        <v>1</v>
      </c>
      <c r="M254" s="144">
        <f t="shared" ca="1" si="711"/>
        <v>1</v>
      </c>
      <c r="N254" s="144">
        <f t="shared" ca="1" si="711"/>
        <v>1</v>
      </c>
      <c r="O254" s="144">
        <f t="shared" ca="1" si="711"/>
        <v>1</v>
      </c>
      <c r="P254" s="144">
        <f t="shared" ca="1" si="711"/>
        <v>1</v>
      </c>
      <c r="Q254" s="144">
        <f t="shared" ca="1" si="711"/>
        <v>1</v>
      </c>
      <c r="R254" s="144">
        <f t="shared" ca="1" si="711"/>
        <v>2</v>
      </c>
      <c r="S254" s="144">
        <f t="shared" ca="1" si="711"/>
        <v>1</v>
      </c>
      <c r="T254" s="32">
        <v>3</v>
      </c>
      <c r="U254" s="144">
        <f t="shared" ca="1" si="711"/>
        <v>1</v>
      </c>
      <c r="V254" s="144">
        <f t="shared" ca="1" si="711"/>
        <v>1</v>
      </c>
      <c r="W254" s="144">
        <f t="shared" ca="1" si="711"/>
        <v>1</v>
      </c>
      <c r="X254" s="144">
        <f t="shared" ca="1" si="711"/>
        <v>1</v>
      </c>
      <c r="Y254" s="144">
        <f t="shared" ca="1" si="722"/>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00021 Pasture SQ CropgrazeFALSE Pasture1.15 (F33N11)</v>
      </c>
      <c r="AB254" s="10" t="str">
        <f ca="1">IF(COUNTIF(AA$5:AA254,AA254)=1,"-","Dup")</f>
        <v>-</v>
      </c>
      <c r="AC254" s="10"/>
      <c r="AD254" s="168" t="str">
        <f t="shared" ca="1" si="702"/>
        <v>-</v>
      </c>
      <c r="AE254" s="168" t="str">
        <f t="shared" ca="1" si="702"/>
        <v>-</v>
      </c>
      <c r="AF254" s="168" t="str">
        <f t="shared" ca="1" si="702"/>
        <v>-</v>
      </c>
      <c r="AG254" s="168" t="str">
        <f t="shared" ca="1" si="702"/>
        <v>-</v>
      </c>
      <c r="AH254" s="168" t="str">
        <f t="shared" ca="1" si="702"/>
        <v>-</v>
      </c>
      <c r="AI254" s="168" t="b">
        <f t="shared" ca="1" si="702"/>
        <v>1</v>
      </c>
      <c r="AJ254" s="10"/>
      <c r="AK254" s="166" t="b">
        <f t="shared" si="703"/>
        <v>0</v>
      </c>
      <c r="AL254" s="166">
        <f t="shared" si="703"/>
        <v>2</v>
      </c>
      <c r="AM254" s="166" t="b">
        <f t="shared" si="703"/>
        <v>0</v>
      </c>
      <c r="AN254" s="166" t="b">
        <f t="shared" si="703"/>
        <v>1</v>
      </c>
      <c r="AO254" s="166" t="b">
        <f t="shared" si="703"/>
        <v>0</v>
      </c>
      <c r="AP254" s="166" t="b">
        <f t="shared" si="703"/>
        <v>0</v>
      </c>
      <c r="AQ254" s="166">
        <f t="shared" ca="1" si="658"/>
        <v>0</v>
      </c>
      <c r="AR254" s="166" t="b">
        <f t="shared" si="728"/>
        <v>0</v>
      </c>
      <c r="AS254" s="166" t="b">
        <f t="shared" si="728"/>
        <v>0</v>
      </c>
      <c r="AT254" s="166" t="str">
        <f t="shared" si="728"/>
        <v>-</v>
      </c>
      <c r="AU254" s="166" t="str">
        <f t="shared" si="728"/>
        <v>-</v>
      </c>
      <c r="AV254" s="166" t="str">
        <f t="shared" si="728"/>
        <v>-</v>
      </c>
      <c r="AW254" s="10"/>
      <c r="AX254" s="166" t="b">
        <f t="shared" si="660"/>
        <v>1</v>
      </c>
      <c r="AY254" s="168" t="b">
        <f t="shared" ca="1" si="661"/>
        <v>1</v>
      </c>
      <c r="AZ254" s="168" t="b">
        <f t="shared" ca="1" si="661"/>
        <v>1</v>
      </c>
      <c r="BA254" s="167">
        <f t="shared" ca="1" si="662"/>
        <v>3210</v>
      </c>
      <c r="BB254" s="168" t="str">
        <f t="shared" ca="1" si="721"/>
        <v>-</v>
      </c>
      <c r="BC254" s="168" t="str">
        <f t="shared" ca="1" si="721"/>
        <v>-</v>
      </c>
      <c r="BD254" s="168" t="str">
        <f t="shared" ca="1" si="721"/>
        <v>-</v>
      </c>
      <c r="BE254" s="168" t="str">
        <f t="shared" ca="1" si="721"/>
        <v>-</v>
      </c>
      <c r="BF254" s="168" t="str">
        <f t="shared" ca="1" si="721"/>
        <v>-</v>
      </c>
      <c r="BG254" s="168">
        <f t="shared" ca="1" si="721"/>
        <v>1</v>
      </c>
      <c r="BH254" s="168">
        <f t="shared" ca="1" si="721"/>
        <v>1</v>
      </c>
      <c r="BI254" s="168" t="str">
        <f t="shared" ca="1" si="721"/>
        <v>-</v>
      </c>
      <c r="BJ254" s="168" t="str">
        <f t="shared" ca="1" si="721"/>
        <v>-</v>
      </c>
      <c r="BK254" s="10"/>
      <c r="BL254" s="168" t="str">
        <f t="shared" ca="1" si="721"/>
        <v>-</v>
      </c>
      <c r="BM254" s="168" t="str">
        <f t="shared" ca="1" si="721"/>
        <v>-</v>
      </c>
      <c r="BN254" s="168" t="str">
        <f t="shared" ca="1" si="721"/>
        <v>-</v>
      </c>
      <c r="BO254" s="168" t="str">
        <f t="shared" ca="1" si="721"/>
        <v>-</v>
      </c>
      <c r="BP254" s="168" t="str">
        <f t="shared" ca="1" si="721"/>
        <v>-</v>
      </c>
      <c r="BQ254" s="168" t="str">
        <f t="shared" ca="1" si="721"/>
        <v>-</v>
      </c>
      <c r="BR254" s="168" t="str">
        <f t="shared" ca="1" si="721"/>
        <v>-</v>
      </c>
      <c r="BS254" s="168" t="str">
        <f t="shared" ca="1" si="721"/>
        <v>-</v>
      </c>
      <c r="BT254" s="168" t="str">
        <f t="shared" ca="1" si="721"/>
        <v>-</v>
      </c>
      <c r="BU254" s="168" t="str">
        <f t="shared" ca="1" si="721"/>
        <v>-</v>
      </c>
      <c r="BV254" s="168" t="str">
        <f t="shared" ca="1" si="721"/>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727"/>
        <v>-</v>
      </c>
      <c r="CI254" s="168" t="str">
        <f t="shared" ca="1" si="727"/>
        <v>-</v>
      </c>
      <c r="CJ254" s="168" t="str">
        <f t="shared" ca="1" si="727"/>
        <v>-</v>
      </c>
      <c r="CK254" s="168" t="str">
        <f t="shared" ca="1" si="727"/>
        <v>-</v>
      </c>
      <c r="CL254" s="168" t="str">
        <f t="shared" ca="1" si="727"/>
        <v>-</v>
      </c>
      <c r="CM254" s="168" t="str">
        <f t="shared" ca="1" si="727"/>
        <v>-</v>
      </c>
      <c r="CN254" s="168" t="str">
        <f t="shared" ca="1" si="727"/>
        <v>-</v>
      </c>
      <c r="CO254" s="168" t="str">
        <f t="shared" ca="1" si="727"/>
        <v>-</v>
      </c>
      <c r="CP254" s="168">
        <f t="shared" ca="1" si="727"/>
        <v>1</v>
      </c>
      <c r="CQ254" s="168">
        <f t="shared" ca="1" si="727"/>
        <v>1</v>
      </c>
      <c r="CR254" s="168">
        <f t="shared" ca="1" si="727"/>
        <v>0</v>
      </c>
      <c r="CS254" s="168" t="str">
        <f t="shared" ca="1" si="727"/>
        <v>-</v>
      </c>
      <c r="CT254" s="168" t="str">
        <f t="shared" ca="1" si="727"/>
        <v>-</v>
      </c>
      <c r="CU254" s="168" t="str">
        <f t="shared" ca="1" si="727"/>
        <v>-</v>
      </c>
      <c r="CV254" s="168" t="str">
        <f t="shared" ca="1" si="727"/>
        <v>-</v>
      </c>
      <c r="CW254" s="168" t="str">
        <f t="shared" ca="1" si="727"/>
        <v>-</v>
      </c>
      <c r="CX254" s="168" t="str">
        <f t="shared" ca="1" si="727"/>
        <v>-</v>
      </c>
      <c r="CY254" s="168" t="str">
        <f t="shared" ca="1" si="727"/>
        <v>-</v>
      </c>
      <c r="CZ254" s="168">
        <f t="shared" ca="1" si="727"/>
        <v>0</v>
      </c>
      <c r="DA254" s="168" t="str">
        <f t="shared" ca="1" si="727"/>
        <v>-</v>
      </c>
      <c r="DB254" s="168" t="str">
        <f t="shared" ca="1" si="727"/>
        <v>-</v>
      </c>
      <c r="DC254" s="168" t="str">
        <f t="shared" ca="1" si="727"/>
        <v>-</v>
      </c>
      <c r="DD254" s="168" t="str">
        <f t="shared" ca="1" si="727"/>
        <v>-</v>
      </c>
      <c r="DE254" s="168" t="str">
        <f t="shared" ca="1" si="727"/>
        <v>-</v>
      </c>
      <c r="DF254" s="168">
        <f t="shared" ca="1" si="727"/>
        <v>0</v>
      </c>
      <c r="DG254" s="168">
        <f t="shared" ca="1" si="727"/>
        <v>0</v>
      </c>
      <c r="DH254" s="168">
        <f t="shared" ca="1" si="727"/>
        <v>0</v>
      </c>
      <c r="DI254" s="168">
        <f t="shared" ca="1" si="727"/>
        <v>0</v>
      </c>
      <c r="DJ254" s="168">
        <f t="shared" ca="1" si="727"/>
        <v>0</v>
      </c>
      <c r="DK254" s="168">
        <f t="shared" ca="1" si="727"/>
        <v>0</v>
      </c>
      <c r="DL254" s="168">
        <f t="shared" ca="1" si="727"/>
        <v>0</v>
      </c>
      <c r="DM254" s="168" t="str">
        <f t="shared" ca="1" si="727"/>
        <v>-</v>
      </c>
      <c r="DN254" s="168" t="str">
        <f t="shared" ca="1" si="727"/>
        <v>-</v>
      </c>
      <c r="DO254" s="168" t="str">
        <f t="shared" ca="1" si="727"/>
        <v>-</v>
      </c>
      <c r="DP254" s="168" t="str">
        <f t="shared" ca="1" si="727"/>
        <v>-</v>
      </c>
      <c r="DQ254" s="168" t="str">
        <f t="shared" ca="1" si="727"/>
        <v>-</v>
      </c>
      <c r="DR254" s="168" t="str">
        <f t="shared" ca="1" si="727"/>
        <v>-</v>
      </c>
      <c r="DS254" s="168" t="str">
        <f t="shared" ca="1" si="727"/>
        <v>-</v>
      </c>
      <c r="DT254" s="168" t="str">
        <f t="shared" ca="1" si="727"/>
        <v>-</v>
      </c>
      <c r="DU254" s="168" t="str">
        <f t="shared" ca="1" si="727"/>
        <v>-</v>
      </c>
      <c r="DV254" s="168" t="str">
        <f t="shared" ca="1" si="727"/>
        <v>-</v>
      </c>
      <c r="DW254" s="168" t="str">
        <f t="shared" ca="1" si="727"/>
        <v>-</v>
      </c>
      <c r="DX254" s="10"/>
      <c r="DY254" s="168">
        <f t="shared" ca="1" si="727"/>
        <v>1</v>
      </c>
      <c r="DZ254" s="168" t="str">
        <f t="shared" ca="1" si="727"/>
        <v>-</v>
      </c>
      <c r="EA254" s="168" t="str">
        <f t="shared" ca="1" si="727"/>
        <v>-</v>
      </c>
      <c r="EB254" s="168" t="str">
        <f t="shared" ca="1" si="727"/>
        <v>-</v>
      </c>
      <c r="EC254" s="168" t="str">
        <f t="shared" ca="1" si="704"/>
        <v>-</v>
      </c>
      <c r="ED254" s="168" t="b">
        <f t="shared" ca="1" si="704"/>
        <v>0</v>
      </c>
      <c r="EE254" s="168" t="str">
        <f t="shared" ca="1" si="704"/>
        <v>-</v>
      </c>
      <c r="EF254" s="168">
        <f t="shared" ca="1" si="704"/>
        <v>0</v>
      </c>
      <c r="EG254" s="168" t="str">
        <f t="shared" ca="1" si="704"/>
        <v>-</v>
      </c>
      <c r="EH254" s="166" cm="1">
        <f t="array" aca="1" ref="EH254" ca="1">INDEX(i.rev,$K254,EH$15)</f>
        <v>1</v>
      </c>
      <c r="EI254" s="168">
        <f t="shared" ref="EI254:EX262" ca="1" si="732">OFFSET(EI$5,$B254,0)</f>
        <v>0</v>
      </c>
      <c r="EJ254" s="168">
        <f t="shared" ca="1" si="732"/>
        <v>1</v>
      </c>
      <c r="EK254" s="168">
        <f t="shared" ca="1" si="732"/>
        <v>0</v>
      </c>
      <c r="EL254" s="168">
        <f t="shared" ca="1" si="732"/>
        <v>1</v>
      </c>
      <c r="EM254" s="168">
        <f t="shared" ca="1" si="732"/>
        <v>1</v>
      </c>
      <c r="EN254" s="168">
        <f t="shared" ca="1" si="732"/>
        <v>1</v>
      </c>
      <c r="EO254" s="168">
        <f t="shared" ca="1" si="732"/>
        <v>0</v>
      </c>
      <c r="EP254" s="168">
        <f t="shared" ca="1" si="732"/>
        <v>0</v>
      </c>
      <c r="EQ254" s="168">
        <f t="shared" ca="1" si="732"/>
        <v>0</v>
      </c>
      <c r="ER254" s="168">
        <f t="shared" ca="1" si="732"/>
        <v>0</v>
      </c>
      <c r="ES254" s="168">
        <f t="shared" ca="1" si="732"/>
        <v>0</v>
      </c>
      <c r="ET254" s="168">
        <f t="shared" ca="1" si="732"/>
        <v>0</v>
      </c>
      <c r="EU254" s="168">
        <f t="shared" ca="1" si="732"/>
        <v>0</v>
      </c>
      <c r="EV254" s="168">
        <f t="shared" ca="1" si="732"/>
        <v>0</v>
      </c>
      <c r="EW254" s="168">
        <f t="shared" ca="1" si="732"/>
        <v>0</v>
      </c>
      <c r="EX254" s="168">
        <f t="shared" ca="1" si="732"/>
        <v>0</v>
      </c>
      <c r="EY254" s="166" cm="1">
        <f t="array" aca="1" ref="EY254" ca="1">INDEX(i.rev,$K254,EY$15)</f>
        <v>0</v>
      </c>
      <c r="EZ254" s="168">
        <f t="shared" ca="1" si="667"/>
        <v>0</v>
      </c>
      <c r="FA254" s="166" cm="1">
        <f t="array" aca="1" ref="FA254" ca="1">INDEX(i.rev,$K254,FA$15)</f>
        <v>1</v>
      </c>
      <c r="FB254" s="168">
        <f t="shared" ca="1" si="718"/>
        <v>0</v>
      </c>
      <c r="FC254" s="168">
        <f t="shared" ca="1" si="718"/>
        <v>0</v>
      </c>
      <c r="FD254" s="168">
        <f t="shared" ca="1" si="718"/>
        <v>0</v>
      </c>
      <c r="FE254" s="168">
        <f t="shared" ca="1" si="718"/>
        <v>0</v>
      </c>
      <c r="FF254" s="168">
        <f t="shared" ca="1" si="718"/>
        <v>0</v>
      </c>
      <c r="FG254" s="168">
        <f t="shared" ca="1" si="718"/>
        <v>0</v>
      </c>
      <c r="FH254" s="168">
        <f t="shared" ref="FH254:GG254" ca="1" si="733">OFFSET(FH$5,$B254,0)</f>
        <v>0</v>
      </c>
      <c r="FI254" s="10"/>
      <c r="FJ254" s="168" t="str">
        <f t="shared" ca="1" si="733"/>
        <v>-</v>
      </c>
      <c r="FK254" s="168" t="str">
        <f t="shared" ca="1" si="733"/>
        <v>-</v>
      </c>
      <c r="FL254" s="168" t="str">
        <f t="shared" ca="1" si="733"/>
        <v>-</v>
      </c>
      <c r="FM254" s="168" t="str">
        <f t="shared" ca="1" si="733"/>
        <v>-</v>
      </c>
      <c r="FN254" s="168" t="str">
        <f t="shared" ca="1" si="733"/>
        <v>-</v>
      </c>
      <c r="FO254" s="166" t="b">
        <f t="shared" ca="1" si="706"/>
        <v>0</v>
      </c>
      <c r="FP254" s="166" t="b">
        <f t="shared" ca="1" si="706"/>
        <v>0</v>
      </c>
      <c r="FQ254" s="166" t="b">
        <f t="shared" ca="1" si="706"/>
        <v>1</v>
      </c>
      <c r="FR254" s="168">
        <f t="shared" ca="1" si="733"/>
        <v>0</v>
      </c>
      <c r="FS254" s="166">
        <f t="shared" ca="1" si="707"/>
        <v>1</v>
      </c>
      <c r="FT254" s="166">
        <f t="shared" ca="1" si="707"/>
        <v>1</v>
      </c>
      <c r="FU254" s="168" t="str">
        <f t="shared" ca="1" si="733"/>
        <v>-</v>
      </c>
      <c r="FV254" s="168" t="str">
        <f t="shared" ca="1" si="733"/>
        <v>-</v>
      </c>
      <c r="FW254" s="168" t="str">
        <f t="shared" ca="1" si="733"/>
        <v>-</v>
      </c>
      <c r="FX254" s="168" t="str">
        <f t="shared" ca="1" si="733"/>
        <v>-</v>
      </c>
      <c r="FY254" s="168" t="str">
        <f t="shared" ca="1" si="733"/>
        <v>-</v>
      </c>
      <c r="FZ254" s="168" t="str">
        <f t="shared" ca="1" si="733"/>
        <v>-</v>
      </c>
      <c r="GA254" s="168" t="str">
        <f t="shared" ca="1" si="733"/>
        <v>-</v>
      </c>
      <c r="GB254" s="168" t="str">
        <f t="shared" ca="1" si="733"/>
        <v>-</v>
      </c>
      <c r="GC254" s="168" t="str">
        <f t="shared" ca="1" si="733"/>
        <v>-</v>
      </c>
      <c r="GD254" s="168" t="b">
        <f t="shared" ca="1" si="733"/>
        <v>1</v>
      </c>
      <c r="GE254" s="168" t="str">
        <f t="shared" ca="1" si="733"/>
        <v>-</v>
      </c>
      <c r="GF254" s="168" t="str">
        <f t="shared" ca="1" si="733"/>
        <v>-</v>
      </c>
      <c r="GG254" s="168" t="str">
        <f t="shared" ca="1" si="733"/>
        <v>-</v>
      </c>
      <c r="GH254" s="168" t="str">
        <f t="shared" ca="1" si="708"/>
        <v>-</v>
      </c>
      <c r="GI254" s="168" t="str">
        <f t="shared" ref="GI254:GX262" ca="1" si="734">OFFSET(GI$5,$B254,0)</f>
        <v>-</v>
      </c>
      <c r="GJ254" s="168" t="str">
        <f t="shared" ca="1" si="734"/>
        <v>-</v>
      </c>
      <c r="GK254" s="168" t="str">
        <f t="shared" ca="1" si="734"/>
        <v>-</v>
      </c>
      <c r="GL254" s="168" t="str">
        <f t="shared" ca="1" si="734"/>
        <v>-</v>
      </c>
      <c r="GM254" s="168" t="str">
        <f t="shared" ca="1" si="734"/>
        <v>-</v>
      </c>
      <c r="GN254" s="168" t="str">
        <f t="shared" ca="1" si="734"/>
        <v>-</v>
      </c>
      <c r="GO254" s="168" t="str">
        <f t="shared" ca="1" si="734"/>
        <v>-</v>
      </c>
      <c r="GP254" s="168" t="str">
        <f t="shared" ca="1" si="734"/>
        <v>-</v>
      </c>
      <c r="GQ254" s="168" t="str">
        <f t="shared" ca="1" si="734"/>
        <v>-</v>
      </c>
      <c r="GR254" s="168" t="str">
        <f t="shared" ca="1" si="734"/>
        <v>-</v>
      </c>
      <c r="GS254" s="168">
        <f t="shared" ca="1" si="734"/>
        <v>500</v>
      </c>
      <c r="GT254" s="168">
        <f t="shared" ca="1" si="734"/>
        <v>500</v>
      </c>
      <c r="GU254" s="168" t="str">
        <f t="shared" ca="1" si="734"/>
        <v>-</v>
      </c>
      <c r="GV254" s="168" t="str">
        <f t="shared" ca="1" si="734"/>
        <v>-</v>
      </c>
      <c r="GW254" s="168" t="str">
        <f t="shared" ca="1" si="734"/>
        <v>-</v>
      </c>
      <c r="GX254" s="168" t="str">
        <f t="shared" ca="1" si="734"/>
        <v>-</v>
      </c>
      <c r="GY254" s="168" t="str">
        <f t="shared" ca="1" si="709"/>
        <v>-</v>
      </c>
      <c r="GZ254" s="168" t="str">
        <f t="shared" ca="1" si="723"/>
        <v>-</v>
      </c>
      <c r="HA254" s="168" t="str">
        <f t="shared" ca="1" si="723"/>
        <v>-</v>
      </c>
      <c r="HB254" s="168" t="str">
        <f t="shared" ca="1" si="723"/>
        <v>-</v>
      </c>
      <c r="HC254" s="168" t="str">
        <f t="shared" ca="1" si="723"/>
        <v>-</v>
      </c>
      <c r="HD254" s="168" t="str">
        <f t="shared" ca="1" si="723"/>
        <v>-</v>
      </c>
      <c r="HE254" s="168" t="str">
        <f t="shared" ca="1" si="723"/>
        <v>-</v>
      </c>
      <c r="HF254" s="168" t="str">
        <f t="shared" ca="1" si="723"/>
        <v>-</v>
      </c>
      <c r="HG254" s="168" t="str">
        <f t="shared" ca="1" si="723"/>
        <v>-</v>
      </c>
      <c r="HH254" s="168" t="str">
        <f t="shared" ca="1" si="723"/>
        <v>-</v>
      </c>
      <c r="HI254" s="168" t="str">
        <f t="shared" ca="1" si="723"/>
        <v>-</v>
      </c>
      <c r="HJ254" s="168" t="str">
        <f t="shared" ca="1" si="723"/>
        <v>-</v>
      </c>
      <c r="HK254" s="168" t="str">
        <f t="shared" ca="1" si="723"/>
        <v>-</v>
      </c>
      <c r="HL254" s="168" t="str">
        <f t="shared" ca="1" si="723"/>
        <v>-</v>
      </c>
      <c r="HM254" s="168" t="str">
        <f t="shared" ca="1" si="723"/>
        <v>-</v>
      </c>
      <c r="HN254" s="168" t="str">
        <f t="shared" ca="1" si="723"/>
        <v>-</v>
      </c>
      <c r="HO254" s="168" t="str">
        <f t="shared" ca="1" si="723"/>
        <v>-</v>
      </c>
      <c r="HP254" s="168" t="str">
        <f t="shared" ca="1" si="723"/>
        <v>-</v>
      </c>
      <c r="HQ254" s="168" t="str">
        <f t="shared" ca="1" si="723"/>
        <v>-</v>
      </c>
      <c r="HR254" s="168" t="str">
        <f t="shared" ca="1" si="723"/>
        <v>-</v>
      </c>
      <c r="HS254" s="168" t="str">
        <f t="shared" ca="1" si="723"/>
        <v>-</v>
      </c>
      <c r="HT254" s="168" t="str">
        <f t="shared" ca="1" si="723"/>
        <v>-</v>
      </c>
      <c r="HU254" s="168" t="str">
        <f t="shared" ca="1" si="723"/>
        <v>-</v>
      </c>
      <c r="HV254" s="168" t="str">
        <f t="shared" ca="1" si="723"/>
        <v>-</v>
      </c>
      <c r="HW254" s="168" t="str">
        <f t="shared" ca="1" si="723"/>
        <v>-</v>
      </c>
      <c r="HX254" s="168" t="str">
        <f t="shared" ca="1" si="723"/>
        <v>-</v>
      </c>
      <c r="HY254" s="168" t="str">
        <f t="shared" ca="1" si="723"/>
        <v>-</v>
      </c>
      <c r="HZ254" s="168" t="str">
        <f t="shared" ca="1" si="723"/>
        <v>-</v>
      </c>
      <c r="IA254" s="168" t="str">
        <f t="shared" ca="1" si="723"/>
        <v>-</v>
      </c>
      <c r="IB254" s="168" t="str">
        <f t="shared" ca="1" si="723"/>
        <v>-</v>
      </c>
      <c r="IC254" s="168" t="str">
        <f t="shared" ca="1" si="723"/>
        <v>-</v>
      </c>
      <c r="ID254" s="168" t="str">
        <f t="shared" ca="1" si="723"/>
        <v>-</v>
      </c>
      <c r="IE254" s="168" t="str">
        <f t="shared" ca="1" si="723"/>
        <v>-</v>
      </c>
      <c r="IF254" s="168" t="str">
        <f t="shared" ca="1" si="723"/>
        <v>-</v>
      </c>
      <c r="IG254" s="168" t="str">
        <f t="shared" ca="1" si="723"/>
        <v>-</v>
      </c>
      <c r="IH254" s="168" t="str">
        <f t="shared" ca="1" si="723"/>
        <v>-</v>
      </c>
      <c r="II254" s="168" t="str">
        <f t="shared" ca="1" si="723"/>
        <v>-</v>
      </c>
      <c r="IJ254" s="168" t="str">
        <f t="shared" ca="1" si="723"/>
        <v>-</v>
      </c>
      <c r="IK254" s="168" t="str">
        <f t="shared" ca="1" si="723"/>
        <v>-</v>
      </c>
      <c r="IL254" s="168" t="str">
        <f t="shared" ca="1" si="723"/>
        <v>-</v>
      </c>
      <c r="IM254" s="168" t="str">
        <f t="shared" ca="1" si="723"/>
        <v>-</v>
      </c>
      <c r="IN254" s="168" t="str">
        <f t="shared" ca="1" si="723"/>
        <v>-</v>
      </c>
      <c r="IO254" s="168" t="str">
        <f t="shared" ca="1" si="723"/>
        <v>-</v>
      </c>
      <c r="IP254" s="168" t="str">
        <f t="shared" ca="1" si="709"/>
        <v>-</v>
      </c>
      <c r="IQ254" s="168" t="str">
        <f t="shared" ca="1" si="709"/>
        <v>-</v>
      </c>
      <c r="IR254" s="168" t="str">
        <f t="shared" ca="1" si="709"/>
        <v>-</v>
      </c>
      <c r="IS254" s="168" t="str">
        <f t="shared" ca="1" si="709"/>
        <v>-</v>
      </c>
      <c r="IT254" s="168" t="str">
        <f t="shared" ca="1" si="709"/>
        <v>-</v>
      </c>
      <c r="IU254" s="168" t="str">
        <f t="shared" ca="1" si="709"/>
        <v>-</v>
      </c>
      <c r="IV254" s="168" t="str">
        <f t="shared" ca="1" si="709"/>
        <v>-</v>
      </c>
      <c r="IW254" s="168" t="str">
        <f t="shared" ca="1" si="709"/>
        <v>-</v>
      </c>
      <c r="IX254" s="168" t="str">
        <f t="shared" ca="1" si="709"/>
        <v>-</v>
      </c>
      <c r="IY254" s="168" t="str">
        <f t="shared" ca="1" si="709"/>
        <v>-</v>
      </c>
      <c r="IZ254" s="10"/>
      <c r="JA254" s="166">
        <f t="shared" ca="1" si="675"/>
        <v>4.4999999999999998E-2</v>
      </c>
      <c r="JB254" s="166">
        <f t="shared" ca="1" si="676"/>
        <v>4.4999999999999998E-2</v>
      </c>
      <c r="JC254" s="168">
        <f t="shared" ref="JC254:KI262" ca="1" si="735">OFFSET(JC$5,$B254,0)</f>
        <v>1</v>
      </c>
      <c r="JD254" s="168">
        <f t="shared" ca="1" si="735"/>
        <v>0</v>
      </c>
      <c r="JE254" s="168">
        <f t="shared" ca="1" si="735"/>
        <v>1</v>
      </c>
      <c r="JF254" s="168">
        <f t="shared" ca="1" si="735"/>
        <v>1</v>
      </c>
      <c r="JG254" s="168">
        <f t="shared" ca="1" si="735"/>
        <v>0</v>
      </c>
      <c r="JH254" s="168">
        <f t="shared" ca="1" si="735"/>
        <v>70</v>
      </c>
      <c r="JI254" s="168">
        <f t="shared" ca="1" si="735"/>
        <v>50</v>
      </c>
      <c r="JJ254" s="168">
        <f t="shared" ca="1" si="735"/>
        <v>70</v>
      </c>
      <c r="JK254" s="168">
        <f t="shared" ca="1" si="735"/>
        <v>50</v>
      </c>
      <c r="JL254" s="166">
        <f t="shared" ca="1" si="678"/>
        <v>1</v>
      </c>
      <c r="JM254" s="166">
        <f t="shared" ca="1" si="679"/>
        <v>1</v>
      </c>
      <c r="JN254" s="166">
        <f t="shared" ca="1" si="680"/>
        <v>1</v>
      </c>
      <c r="JO254" s="166">
        <f t="shared" ca="1" si="681"/>
        <v>1</v>
      </c>
      <c r="JP254" s="166">
        <f t="shared" ca="1" si="681"/>
        <v>1</v>
      </c>
      <c r="JQ254" s="168">
        <f t="shared" ca="1" si="735"/>
        <v>1</v>
      </c>
      <c r="JR254" s="10"/>
      <c r="JS254" s="168">
        <f t="shared" ca="1" si="735"/>
        <v>1</v>
      </c>
      <c r="JT254" s="166">
        <f t="shared" si="682"/>
        <v>1.1499999999999999</v>
      </c>
      <c r="JU254" s="168">
        <f t="shared" ca="1" si="735"/>
        <v>1</v>
      </c>
      <c r="JV254" s="168">
        <f t="shared" ca="1" si="735"/>
        <v>1</v>
      </c>
      <c r="JW254" s="168">
        <f t="shared" ca="1" si="735"/>
        <v>1</v>
      </c>
      <c r="JX254" s="168">
        <f t="shared" ca="1" si="735"/>
        <v>1</v>
      </c>
      <c r="JY254" s="168">
        <f t="shared" ca="1" si="735"/>
        <v>1</v>
      </c>
      <c r="JZ254" s="168">
        <f t="shared" ca="1" si="735"/>
        <v>1</v>
      </c>
      <c r="KA254" s="166">
        <f t="shared" si="683"/>
        <v>1.1499999999999999</v>
      </c>
      <c r="KB254" s="166">
        <f t="shared" ca="1" si="684"/>
        <v>1</v>
      </c>
      <c r="KC254" s="166">
        <f t="shared" ca="1" si="685"/>
        <v>1</v>
      </c>
      <c r="KD254" s="166" t="str">
        <f t="shared" ca="1" si="686"/>
        <v>-</v>
      </c>
      <c r="KE254" s="168" t="str">
        <f t="shared" ca="1" si="687"/>
        <v>-</v>
      </c>
      <c r="KF254" s="166" t="str">
        <f t="shared" ca="1" si="688"/>
        <v>-</v>
      </c>
      <c r="KG254" s="166" t="str">
        <f t="shared" ca="1" si="689"/>
        <v>-</v>
      </c>
      <c r="KH254" s="166" t="b">
        <f t="shared" ca="1" si="690"/>
        <v>0</v>
      </c>
      <c r="KI254" s="168">
        <f t="shared" ca="1" si="735"/>
        <v>0</v>
      </c>
      <c r="KJ254" s="27">
        <v>0</v>
      </c>
    </row>
    <row r="255" spans="1:296" s="148" customFormat="1" outlineLevel="1">
      <c r="A255" s="126">
        <f t="shared" si="13"/>
        <v>250</v>
      </c>
      <c r="B255" s="126">
        <f t="shared" si="731"/>
        <v>13</v>
      </c>
      <c r="C255" s="148">
        <f t="shared" si="697"/>
        <v>1002</v>
      </c>
      <c r="D255" s="148" t="s">
        <v>884</v>
      </c>
      <c r="E255" s="148" t="b">
        <f t="shared" si="655"/>
        <v>0</v>
      </c>
      <c r="F255" s="148" t="b">
        <v>0</v>
      </c>
      <c r="G255" s="148" t="b">
        <f t="shared" si="692"/>
        <v>0</v>
      </c>
      <c r="H255" s="144">
        <f t="shared" ca="1" si="711"/>
        <v>3</v>
      </c>
      <c r="I255" s="32">
        <v>3</v>
      </c>
      <c r="J255" s="32">
        <v>2</v>
      </c>
      <c r="K255" s="144">
        <f t="shared" ca="1" si="711"/>
        <v>1</v>
      </c>
      <c r="L255" s="144">
        <f t="shared" ca="1" si="711"/>
        <v>1</v>
      </c>
      <c r="M255" s="144">
        <f t="shared" ca="1" si="711"/>
        <v>1</v>
      </c>
      <c r="N255" s="144">
        <f t="shared" ca="1" si="711"/>
        <v>1</v>
      </c>
      <c r="O255" s="144">
        <f t="shared" ca="1" si="711"/>
        <v>1</v>
      </c>
      <c r="P255" s="144">
        <f t="shared" ca="1" si="711"/>
        <v>1</v>
      </c>
      <c r="Q255" s="144">
        <f t="shared" ca="1" si="711"/>
        <v>1</v>
      </c>
      <c r="R255" s="144">
        <f t="shared" ca="1" si="711"/>
        <v>2</v>
      </c>
      <c r="S255" s="144">
        <f t="shared" ca="1" si="711"/>
        <v>1</v>
      </c>
      <c r="T255" s="32">
        <v>1</v>
      </c>
      <c r="U255" s="144">
        <f t="shared" ca="1" si="711"/>
        <v>1</v>
      </c>
      <c r="V255" s="144">
        <f t="shared" ca="1" si="711"/>
        <v>1</v>
      </c>
      <c r="W255" s="144">
        <f t="shared" ca="1" si="711"/>
        <v>1</v>
      </c>
      <c r="X255" s="144">
        <f t="shared" ca="1" si="711"/>
        <v>1</v>
      </c>
      <c r="Y255" s="144">
        <f t="shared" ca="1" si="722"/>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00022 Pasture SQ RiskCARA-low CropgrazeFALSE (F33N11)</v>
      </c>
      <c r="AB255" s="10" t="str">
        <f ca="1">IF(COUNTIF(AA$5:AA255,AA255)=1,"-","Dup")</f>
        <v>-</v>
      </c>
      <c r="AC255" s="10"/>
      <c r="AD255" s="168" t="str">
        <f t="shared" ca="1" si="702"/>
        <v>-</v>
      </c>
      <c r="AE255" s="168" t="str">
        <f t="shared" ca="1" si="702"/>
        <v>-</v>
      </c>
      <c r="AF255" s="168" t="str">
        <f t="shared" ca="1" si="702"/>
        <v>-</v>
      </c>
      <c r="AG255" s="168" t="str">
        <f t="shared" ca="1" si="702"/>
        <v>-</v>
      </c>
      <c r="AH255" s="168" t="str">
        <f t="shared" ca="1" si="702"/>
        <v>-</v>
      </c>
      <c r="AI255" s="168" t="b">
        <f t="shared" ca="1" si="702"/>
        <v>1</v>
      </c>
      <c r="AJ255" s="10"/>
      <c r="AK255" s="166" t="b">
        <f t="shared" si="703"/>
        <v>0</v>
      </c>
      <c r="AL255" s="166">
        <f t="shared" si="703"/>
        <v>2</v>
      </c>
      <c r="AM255" s="166" t="b">
        <f t="shared" si="703"/>
        <v>0</v>
      </c>
      <c r="AN255" s="166" t="b">
        <f t="shared" si="703"/>
        <v>1</v>
      </c>
      <c r="AO255" s="166" t="b">
        <f t="shared" si="703"/>
        <v>0</v>
      </c>
      <c r="AP255" s="166" t="b">
        <f t="shared" si="703"/>
        <v>0</v>
      </c>
      <c r="AQ255" s="166">
        <f t="shared" ca="1" si="658"/>
        <v>0</v>
      </c>
      <c r="AR255" s="166" t="b">
        <f t="shared" si="728"/>
        <v>1</v>
      </c>
      <c r="AS255" s="166" t="b">
        <f t="shared" si="728"/>
        <v>1</v>
      </c>
      <c r="AT255" s="166">
        <f t="shared" si="728"/>
        <v>1</v>
      </c>
      <c r="AU255" s="166">
        <f t="shared" si="728"/>
        <v>3.0000000000000001E-6</v>
      </c>
      <c r="AV255" s="166" t="str">
        <f t="shared" si="728"/>
        <v>-</v>
      </c>
      <c r="AW255" s="10"/>
      <c r="AX255" s="166" t="b">
        <f t="shared" si="660"/>
        <v>1</v>
      </c>
      <c r="AY255" s="168" t="b">
        <f t="shared" ca="1" si="661"/>
        <v>1</v>
      </c>
      <c r="AZ255" s="168" t="b">
        <f t="shared" ca="1" si="661"/>
        <v>1</v>
      </c>
      <c r="BA255" s="167">
        <f t="shared" ca="1" si="662"/>
        <v>3210</v>
      </c>
      <c r="BB255" s="168" t="str">
        <f t="shared" ca="1" si="721"/>
        <v>-</v>
      </c>
      <c r="BC255" s="168" t="str">
        <f t="shared" ca="1" si="721"/>
        <v>-</v>
      </c>
      <c r="BD255" s="168" t="str">
        <f t="shared" ca="1" si="721"/>
        <v>-</v>
      </c>
      <c r="BE255" s="168" t="str">
        <f t="shared" ca="1" si="721"/>
        <v>-</v>
      </c>
      <c r="BF255" s="168" t="str">
        <f t="shared" ca="1" si="721"/>
        <v>-</v>
      </c>
      <c r="BG255" s="168">
        <f t="shared" ca="1" si="721"/>
        <v>1</v>
      </c>
      <c r="BH255" s="168">
        <f t="shared" ca="1" si="721"/>
        <v>1</v>
      </c>
      <c r="BI255" s="168" t="str">
        <f t="shared" ca="1" si="721"/>
        <v>-</v>
      </c>
      <c r="BJ255" s="168" t="str">
        <f t="shared" ca="1" si="721"/>
        <v>-</v>
      </c>
      <c r="BK255" s="10"/>
      <c r="BL255" s="168" t="str">
        <f t="shared" ca="1" si="721"/>
        <v>-</v>
      </c>
      <c r="BM255" s="168" t="str">
        <f t="shared" ca="1" si="721"/>
        <v>-</v>
      </c>
      <c r="BN255" s="168" t="str">
        <f t="shared" ca="1" si="721"/>
        <v>-</v>
      </c>
      <c r="BO255" s="168" t="str">
        <f t="shared" ca="1" si="721"/>
        <v>-</v>
      </c>
      <c r="BP255" s="168" t="str">
        <f t="shared" ca="1" si="721"/>
        <v>-</v>
      </c>
      <c r="BQ255" s="168" t="str">
        <f t="shared" ca="1" si="721"/>
        <v>-</v>
      </c>
      <c r="BR255" s="168" t="str">
        <f t="shared" ca="1" si="721"/>
        <v>-</v>
      </c>
      <c r="BS255" s="168" t="str">
        <f t="shared" ca="1" si="721"/>
        <v>-</v>
      </c>
      <c r="BT255" s="168" t="str">
        <f t="shared" ca="1" si="721"/>
        <v>-</v>
      </c>
      <c r="BU255" s="168" t="str">
        <f t="shared" ca="1" si="721"/>
        <v>-</v>
      </c>
      <c r="BV255" s="168" t="str">
        <f t="shared" ca="1" si="721"/>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27"/>
        <v>-</v>
      </c>
      <c r="CI255" s="168" t="str">
        <f t="shared" ca="1" si="727"/>
        <v>-</v>
      </c>
      <c r="CJ255" s="168" t="str">
        <f t="shared" ca="1" si="727"/>
        <v>-</v>
      </c>
      <c r="CK255" s="168" t="str">
        <f t="shared" ca="1" si="727"/>
        <v>-</v>
      </c>
      <c r="CL255" s="168" t="str">
        <f t="shared" ca="1" si="727"/>
        <v>-</v>
      </c>
      <c r="CM255" s="168" t="str">
        <f t="shared" ca="1" si="727"/>
        <v>-</v>
      </c>
      <c r="CN255" s="168" t="str">
        <f t="shared" ca="1" si="727"/>
        <v>-</v>
      </c>
      <c r="CO255" s="168" t="str">
        <f t="shared" ca="1" si="727"/>
        <v>-</v>
      </c>
      <c r="CP255" s="168">
        <f t="shared" ca="1" si="727"/>
        <v>1</v>
      </c>
      <c r="CQ255" s="168">
        <f t="shared" ca="1" si="727"/>
        <v>1</v>
      </c>
      <c r="CR255" s="168">
        <f t="shared" ca="1" si="727"/>
        <v>0</v>
      </c>
      <c r="CS255" s="168" t="str">
        <f t="shared" ca="1" si="727"/>
        <v>-</v>
      </c>
      <c r="CT255" s="168" t="str">
        <f t="shared" ca="1" si="727"/>
        <v>-</v>
      </c>
      <c r="CU255" s="168" t="str">
        <f t="shared" ca="1" si="727"/>
        <v>-</v>
      </c>
      <c r="CV255" s="168" t="str">
        <f t="shared" ca="1" si="727"/>
        <v>-</v>
      </c>
      <c r="CW255" s="168" t="str">
        <f t="shared" ca="1" si="727"/>
        <v>-</v>
      </c>
      <c r="CX255" s="168" t="str">
        <f t="shared" ca="1" si="727"/>
        <v>-</v>
      </c>
      <c r="CY255" s="168" t="str">
        <f t="shared" ca="1" si="727"/>
        <v>-</v>
      </c>
      <c r="CZ255" s="168">
        <f t="shared" ca="1" si="727"/>
        <v>0</v>
      </c>
      <c r="DA255" s="168" t="str">
        <f t="shared" ca="1" si="727"/>
        <v>-</v>
      </c>
      <c r="DB255" s="168" t="str">
        <f t="shared" ca="1" si="727"/>
        <v>-</v>
      </c>
      <c r="DC255" s="168" t="str">
        <f t="shared" ca="1" si="727"/>
        <v>-</v>
      </c>
      <c r="DD255" s="168" t="str">
        <f t="shared" ca="1" si="727"/>
        <v>-</v>
      </c>
      <c r="DE255" s="168" t="str">
        <f t="shared" ca="1" si="727"/>
        <v>-</v>
      </c>
      <c r="DF255" s="168">
        <f t="shared" ca="1" si="727"/>
        <v>0</v>
      </c>
      <c r="DG255" s="168">
        <f t="shared" ca="1" si="727"/>
        <v>0</v>
      </c>
      <c r="DH255" s="168">
        <f t="shared" ca="1" si="727"/>
        <v>0</v>
      </c>
      <c r="DI255" s="168">
        <f t="shared" ca="1" si="727"/>
        <v>0</v>
      </c>
      <c r="DJ255" s="168">
        <f t="shared" ca="1" si="727"/>
        <v>0</v>
      </c>
      <c r="DK255" s="168">
        <f t="shared" ca="1" si="727"/>
        <v>0</v>
      </c>
      <c r="DL255" s="168">
        <f t="shared" ca="1" si="727"/>
        <v>0</v>
      </c>
      <c r="DM255" s="168" t="str">
        <f t="shared" ca="1" si="727"/>
        <v>-</v>
      </c>
      <c r="DN255" s="168" t="str">
        <f t="shared" ca="1" si="727"/>
        <v>-</v>
      </c>
      <c r="DO255" s="168" t="str">
        <f t="shared" ca="1" si="727"/>
        <v>-</v>
      </c>
      <c r="DP255" s="168" t="str">
        <f t="shared" ca="1" si="727"/>
        <v>-</v>
      </c>
      <c r="DQ255" s="168" t="str">
        <f t="shared" ca="1" si="727"/>
        <v>-</v>
      </c>
      <c r="DR255" s="168" t="str">
        <f t="shared" ca="1" si="727"/>
        <v>-</v>
      </c>
      <c r="DS255" s="168" t="str">
        <f t="shared" ca="1" si="727"/>
        <v>-</v>
      </c>
      <c r="DT255" s="168" t="str">
        <f t="shared" ca="1" si="727"/>
        <v>-</v>
      </c>
      <c r="DU255" s="168" t="str">
        <f t="shared" ca="1" si="727"/>
        <v>-</v>
      </c>
      <c r="DV255" s="168" t="str">
        <f t="shared" ca="1" si="727"/>
        <v>-</v>
      </c>
      <c r="DW255" s="168" t="str">
        <f t="shared" ca="1" si="727"/>
        <v>-</v>
      </c>
      <c r="DX255" s="10"/>
      <c r="DY255" s="168">
        <f t="shared" ca="1" si="727"/>
        <v>1</v>
      </c>
      <c r="DZ255" s="168" t="str">
        <f t="shared" ca="1" si="727"/>
        <v>-</v>
      </c>
      <c r="EA255" s="168" t="str">
        <f t="shared" ca="1" si="727"/>
        <v>-</v>
      </c>
      <c r="EB255" s="168" t="str">
        <f t="shared" ca="1" si="727"/>
        <v>-</v>
      </c>
      <c r="EC255" s="168" t="str">
        <f t="shared" ca="1" si="704"/>
        <v>-</v>
      </c>
      <c r="ED255" s="168" t="b">
        <f t="shared" ca="1" si="704"/>
        <v>0</v>
      </c>
      <c r="EE255" s="168" t="str">
        <f t="shared" ca="1" si="704"/>
        <v>-</v>
      </c>
      <c r="EF255" s="168">
        <f t="shared" ca="1" si="704"/>
        <v>0</v>
      </c>
      <c r="EG255" s="168" t="str">
        <f t="shared" ca="1" si="704"/>
        <v>-</v>
      </c>
      <c r="EH255" s="166" cm="1">
        <f t="array" aca="1" ref="EH255" ca="1">INDEX(i.rev,$K255,EH$15)</f>
        <v>1</v>
      </c>
      <c r="EI255" s="168">
        <f t="shared" ca="1" si="732"/>
        <v>0</v>
      </c>
      <c r="EJ255" s="168">
        <f t="shared" ca="1" si="732"/>
        <v>1</v>
      </c>
      <c r="EK255" s="168">
        <f t="shared" ca="1" si="732"/>
        <v>0</v>
      </c>
      <c r="EL255" s="168">
        <f t="shared" ca="1" si="732"/>
        <v>1</v>
      </c>
      <c r="EM255" s="168">
        <f t="shared" ca="1" si="732"/>
        <v>1</v>
      </c>
      <c r="EN255" s="168">
        <f t="shared" ca="1" si="732"/>
        <v>1</v>
      </c>
      <c r="EO255" s="168">
        <f t="shared" ca="1" si="732"/>
        <v>0</v>
      </c>
      <c r="EP255" s="168">
        <f t="shared" ca="1" si="732"/>
        <v>0</v>
      </c>
      <c r="EQ255" s="168">
        <f t="shared" ca="1" si="732"/>
        <v>0</v>
      </c>
      <c r="ER255" s="168">
        <f t="shared" ca="1" si="732"/>
        <v>0</v>
      </c>
      <c r="ES255" s="168">
        <f t="shared" ca="1" si="732"/>
        <v>0</v>
      </c>
      <c r="ET255" s="168">
        <f t="shared" ca="1" si="732"/>
        <v>0</v>
      </c>
      <c r="EU255" s="168">
        <f t="shared" ca="1" si="732"/>
        <v>0</v>
      </c>
      <c r="EV255" s="168">
        <f t="shared" ca="1" si="732"/>
        <v>0</v>
      </c>
      <c r="EW255" s="168">
        <f t="shared" ca="1" si="732"/>
        <v>0</v>
      </c>
      <c r="EX255" s="168">
        <f t="shared" ca="1" si="732"/>
        <v>0</v>
      </c>
      <c r="EY255" s="166" cm="1">
        <f t="array" aca="1" ref="EY255" ca="1">INDEX(i.rev,$K255,EY$15)</f>
        <v>0</v>
      </c>
      <c r="EZ255" s="168">
        <f t="shared" ca="1" si="667"/>
        <v>0</v>
      </c>
      <c r="FA255" s="166" cm="1">
        <f t="array" aca="1" ref="FA255" ca="1">INDEX(i.rev,$K255,FA$15)</f>
        <v>1</v>
      </c>
      <c r="FB255" s="168">
        <f t="shared" ref="FB255:GG262" ca="1" si="736">OFFSET(FB$5,$B255,0)</f>
        <v>0</v>
      </c>
      <c r="FC255" s="168">
        <f t="shared" ca="1" si="736"/>
        <v>0</v>
      </c>
      <c r="FD255" s="168">
        <f t="shared" ca="1" si="736"/>
        <v>0</v>
      </c>
      <c r="FE255" s="168">
        <f t="shared" ca="1" si="736"/>
        <v>0</v>
      </c>
      <c r="FF255" s="168">
        <f t="shared" ca="1" si="736"/>
        <v>0</v>
      </c>
      <c r="FG255" s="168">
        <f t="shared" ca="1" si="736"/>
        <v>0</v>
      </c>
      <c r="FH255" s="168">
        <f t="shared" ca="1" si="736"/>
        <v>0</v>
      </c>
      <c r="FI255" s="10"/>
      <c r="FJ255" s="168" t="str">
        <f t="shared" ca="1" si="736"/>
        <v>-</v>
      </c>
      <c r="FK255" s="168" t="str">
        <f t="shared" ca="1" si="736"/>
        <v>-</v>
      </c>
      <c r="FL255" s="168" t="str">
        <f t="shared" ca="1" si="736"/>
        <v>-</v>
      </c>
      <c r="FM255" s="168" t="str">
        <f t="shared" ca="1" si="736"/>
        <v>-</v>
      </c>
      <c r="FN255" s="168" t="str">
        <f t="shared" ca="1" si="736"/>
        <v>-</v>
      </c>
      <c r="FO255" s="166" t="b">
        <f t="shared" ca="1" si="706"/>
        <v>0</v>
      </c>
      <c r="FP255" s="166" t="b">
        <f t="shared" ca="1" si="706"/>
        <v>0</v>
      </c>
      <c r="FQ255" s="166" t="b">
        <f t="shared" ca="1" si="706"/>
        <v>1</v>
      </c>
      <c r="FR255" s="168">
        <f t="shared" ca="1" si="736"/>
        <v>0</v>
      </c>
      <c r="FS255" s="166">
        <f t="shared" ca="1" si="707"/>
        <v>1</v>
      </c>
      <c r="FT255" s="166">
        <f t="shared" ca="1" si="707"/>
        <v>1</v>
      </c>
      <c r="FU255" s="168" t="str">
        <f t="shared" ca="1" si="736"/>
        <v>-</v>
      </c>
      <c r="FV255" s="168" t="str">
        <f t="shared" ca="1" si="736"/>
        <v>-</v>
      </c>
      <c r="FW255" s="168" t="str">
        <f t="shared" ca="1" si="736"/>
        <v>-</v>
      </c>
      <c r="FX255" s="168" t="str">
        <f t="shared" ca="1" si="736"/>
        <v>-</v>
      </c>
      <c r="FY255" s="168" t="str">
        <f t="shared" ca="1" si="736"/>
        <v>-</v>
      </c>
      <c r="FZ255" s="168" t="str">
        <f t="shared" ca="1" si="736"/>
        <v>-</v>
      </c>
      <c r="GA255" s="168" t="str">
        <f t="shared" ca="1" si="736"/>
        <v>-</v>
      </c>
      <c r="GB255" s="168" t="str">
        <f t="shared" ca="1" si="736"/>
        <v>-</v>
      </c>
      <c r="GC255" s="168" t="str">
        <f t="shared" ca="1" si="736"/>
        <v>-</v>
      </c>
      <c r="GD255" s="168" t="b">
        <f t="shared" ca="1" si="736"/>
        <v>1</v>
      </c>
      <c r="GE255" s="168" t="str">
        <f t="shared" ca="1" si="736"/>
        <v>-</v>
      </c>
      <c r="GF255" s="168" t="str">
        <f t="shared" ca="1" si="736"/>
        <v>-</v>
      </c>
      <c r="GG255" s="168" t="str">
        <f t="shared" ca="1" si="736"/>
        <v>-</v>
      </c>
      <c r="GH255" s="168" t="str">
        <f t="shared" ref="GH255:GW262" ca="1" si="737">OFFSET(GH$5,$B255,0)</f>
        <v>-</v>
      </c>
      <c r="GI255" s="168" t="str">
        <f t="shared" ca="1" si="737"/>
        <v>-</v>
      </c>
      <c r="GJ255" s="168" t="str">
        <f t="shared" ca="1" si="734"/>
        <v>-</v>
      </c>
      <c r="GK255" s="168" t="str">
        <f t="shared" ca="1" si="734"/>
        <v>-</v>
      </c>
      <c r="GL255" s="168" t="str">
        <f t="shared" ca="1" si="734"/>
        <v>-</v>
      </c>
      <c r="GM255" s="168" t="str">
        <f t="shared" ca="1" si="734"/>
        <v>-</v>
      </c>
      <c r="GN255" s="168" t="str">
        <f t="shared" ca="1" si="734"/>
        <v>-</v>
      </c>
      <c r="GO255" s="168" t="str">
        <f t="shared" ca="1" si="734"/>
        <v>-</v>
      </c>
      <c r="GP255" s="168" t="str">
        <f t="shared" ca="1" si="734"/>
        <v>-</v>
      </c>
      <c r="GQ255" s="168" t="str">
        <f t="shared" ca="1" si="734"/>
        <v>-</v>
      </c>
      <c r="GR255" s="168" t="str">
        <f t="shared" ca="1" si="734"/>
        <v>-</v>
      </c>
      <c r="GS255" s="168">
        <f t="shared" ca="1" si="734"/>
        <v>500</v>
      </c>
      <c r="GT255" s="168">
        <f t="shared" ca="1" si="734"/>
        <v>500</v>
      </c>
      <c r="GU255" s="168" t="str">
        <f t="shared" ca="1" si="734"/>
        <v>-</v>
      </c>
      <c r="GV255" s="168" t="str">
        <f t="shared" ca="1" si="734"/>
        <v>-</v>
      </c>
      <c r="GW255" s="168" t="str">
        <f t="shared" ca="1" si="734"/>
        <v>-</v>
      </c>
      <c r="GX255" s="168" t="str">
        <f t="shared" ca="1" si="734"/>
        <v>-</v>
      </c>
      <c r="GY255" s="168" t="str">
        <f t="shared" ca="1" si="709"/>
        <v>-</v>
      </c>
      <c r="GZ255" s="168" t="str">
        <f t="shared" ca="1" si="723"/>
        <v>-</v>
      </c>
      <c r="HA255" s="168" t="str">
        <f t="shared" ca="1" si="723"/>
        <v>-</v>
      </c>
      <c r="HB255" s="168" t="str">
        <f t="shared" ca="1" si="723"/>
        <v>-</v>
      </c>
      <c r="HC255" s="168" t="str">
        <f t="shared" ca="1" si="723"/>
        <v>-</v>
      </c>
      <c r="HD255" s="168" t="str">
        <f t="shared" ca="1" si="723"/>
        <v>-</v>
      </c>
      <c r="HE255" s="168" t="str">
        <f t="shared" ca="1" si="723"/>
        <v>-</v>
      </c>
      <c r="HF255" s="168" t="str">
        <f t="shared" ca="1" si="723"/>
        <v>-</v>
      </c>
      <c r="HG255" s="168" t="str">
        <f t="shared" ca="1" si="723"/>
        <v>-</v>
      </c>
      <c r="HH255" s="168" t="str">
        <f t="shared" ref="GZ255:IO259" ca="1" si="738">OFFSET(HH$5,$B255,0)</f>
        <v>-</v>
      </c>
      <c r="HI255" s="168" t="str">
        <f t="shared" ca="1" si="738"/>
        <v>-</v>
      </c>
      <c r="HJ255" s="168" t="str">
        <f t="shared" ca="1" si="738"/>
        <v>-</v>
      </c>
      <c r="HK255" s="168" t="str">
        <f t="shared" ca="1" si="738"/>
        <v>-</v>
      </c>
      <c r="HL255" s="168" t="str">
        <f t="shared" ca="1" si="738"/>
        <v>-</v>
      </c>
      <c r="HM255" s="168" t="str">
        <f t="shared" ca="1" si="738"/>
        <v>-</v>
      </c>
      <c r="HN255" s="168" t="str">
        <f t="shared" ca="1" si="738"/>
        <v>-</v>
      </c>
      <c r="HO255" s="168" t="str">
        <f t="shared" ca="1" si="738"/>
        <v>-</v>
      </c>
      <c r="HP255" s="168" t="str">
        <f t="shared" ca="1" si="738"/>
        <v>-</v>
      </c>
      <c r="HQ255" s="168" t="str">
        <f t="shared" ca="1" si="738"/>
        <v>-</v>
      </c>
      <c r="HR255" s="168" t="str">
        <f t="shared" ca="1" si="738"/>
        <v>-</v>
      </c>
      <c r="HS255" s="168" t="str">
        <f t="shared" ca="1" si="738"/>
        <v>-</v>
      </c>
      <c r="HT255" s="168" t="str">
        <f t="shared" ca="1" si="738"/>
        <v>-</v>
      </c>
      <c r="HU255" s="168" t="str">
        <f t="shared" ca="1" si="738"/>
        <v>-</v>
      </c>
      <c r="HV255" s="168" t="str">
        <f t="shared" ca="1" si="738"/>
        <v>-</v>
      </c>
      <c r="HW255" s="168" t="str">
        <f t="shared" ca="1" si="738"/>
        <v>-</v>
      </c>
      <c r="HX255" s="168" t="str">
        <f t="shared" ca="1" si="738"/>
        <v>-</v>
      </c>
      <c r="HY255" s="168" t="str">
        <f t="shared" ca="1" si="738"/>
        <v>-</v>
      </c>
      <c r="HZ255" s="168" t="str">
        <f t="shared" ca="1" si="738"/>
        <v>-</v>
      </c>
      <c r="IA255" s="168" t="str">
        <f t="shared" ca="1" si="738"/>
        <v>-</v>
      </c>
      <c r="IB255" s="168" t="str">
        <f t="shared" ca="1" si="738"/>
        <v>-</v>
      </c>
      <c r="IC255" s="168" t="str">
        <f t="shared" ca="1" si="738"/>
        <v>-</v>
      </c>
      <c r="ID255" s="168" t="str">
        <f t="shared" ca="1" si="738"/>
        <v>-</v>
      </c>
      <c r="IE255" s="168" t="str">
        <f t="shared" ca="1" si="738"/>
        <v>-</v>
      </c>
      <c r="IF255" s="168" t="str">
        <f t="shared" ca="1" si="738"/>
        <v>-</v>
      </c>
      <c r="IG255" s="168" t="str">
        <f t="shared" ca="1" si="738"/>
        <v>-</v>
      </c>
      <c r="IH255" s="168" t="str">
        <f t="shared" ca="1" si="738"/>
        <v>-</v>
      </c>
      <c r="II255" s="168" t="str">
        <f t="shared" ca="1" si="738"/>
        <v>-</v>
      </c>
      <c r="IJ255" s="168" t="str">
        <f t="shared" ca="1" si="738"/>
        <v>-</v>
      </c>
      <c r="IK255" s="168" t="str">
        <f t="shared" ca="1" si="738"/>
        <v>-</v>
      </c>
      <c r="IL255" s="168" t="str">
        <f t="shared" ca="1" si="738"/>
        <v>-</v>
      </c>
      <c r="IM255" s="168" t="str">
        <f t="shared" ca="1" si="738"/>
        <v>-</v>
      </c>
      <c r="IN255" s="168" t="str">
        <f t="shared" ca="1" si="738"/>
        <v>-</v>
      </c>
      <c r="IO255" s="168" t="str">
        <f t="shared" ca="1" si="738"/>
        <v>-</v>
      </c>
      <c r="IP255" s="168" t="str">
        <f t="shared" ca="1" si="709"/>
        <v>-</v>
      </c>
      <c r="IQ255" s="168" t="str">
        <f t="shared" ca="1" si="709"/>
        <v>-</v>
      </c>
      <c r="IR255" s="168" t="str">
        <f t="shared" ca="1" si="709"/>
        <v>-</v>
      </c>
      <c r="IS255" s="168" t="str">
        <f t="shared" ca="1" si="709"/>
        <v>-</v>
      </c>
      <c r="IT255" s="168" t="str">
        <f t="shared" ca="1" si="709"/>
        <v>-</v>
      </c>
      <c r="IU255" s="168" t="str">
        <f t="shared" ca="1" si="709"/>
        <v>-</v>
      </c>
      <c r="IV255" s="168" t="str">
        <f t="shared" ca="1" si="709"/>
        <v>-</v>
      </c>
      <c r="IW255" s="168" t="str">
        <f t="shared" ca="1" si="709"/>
        <v>-</v>
      </c>
      <c r="IX255" s="168" t="str">
        <f t="shared" ca="1" si="709"/>
        <v>-</v>
      </c>
      <c r="IY255" s="168" t="str">
        <f t="shared" ca="1" si="709"/>
        <v>-</v>
      </c>
      <c r="IZ255" s="10"/>
      <c r="JA255" s="166">
        <f t="shared" ca="1" si="675"/>
        <v>4.4999999999999998E-2</v>
      </c>
      <c r="JB255" s="166">
        <f t="shared" ca="1" si="676"/>
        <v>4.4999999999999998E-2</v>
      </c>
      <c r="JC255" s="168">
        <f t="shared" ca="1" si="735"/>
        <v>1</v>
      </c>
      <c r="JD255" s="168">
        <f t="shared" ca="1" si="735"/>
        <v>0</v>
      </c>
      <c r="JE255" s="168">
        <f t="shared" ca="1" si="735"/>
        <v>1</v>
      </c>
      <c r="JF255" s="168">
        <f t="shared" ca="1" si="735"/>
        <v>1</v>
      </c>
      <c r="JG255" s="168">
        <f t="shared" ca="1" si="735"/>
        <v>0</v>
      </c>
      <c r="JH255" s="168">
        <f t="shared" ca="1" si="735"/>
        <v>70</v>
      </c>
      <c r="JI255" s="168">
        <f t="shared" ca="1" si="735"/>
        <v>50</v>
      </c>
      <c r="JJ255" s="168">
        <f t="shared" ca="1" si="735"/>
        <v>70</v>
      </c>
      <c r="JK255" s="168">
        <f t="shared" ca="1" si="735"/>
        <v>50</v>
      </c>
      <c r="JL255" s="166">
        <f t="shared" ca="1" si="678"/>
        <v>1</v>
      </c>
      <c r="JM255" s="166">
        <f t="shared" ca="1" si="679"/>
        <v>1</v>
      </c>
      <c r="JN255" s="166">
        <f t="shared" ca="1" si="680"/>
        <v>1</v>
      </c>
      <c r="JO255" s="166">
        <f t="shared" ca="1" si="681"/>
        <v>1</v>
      </c>
      <c r="JP255" s="166">
        <f t="shared" ca="1" si="681"/>
        <v>1</v>
      </c>
      <c r="JQ255" s="168">
        <f t="shared" ca="1" si="735"/>
        <v>1</v>
      </c>
      <c r="JR255" s="10"/>
      <c r="JS255" s="168">
        <f t="shared" ca="1" si="735"/>
        <v>1</v>
      </c>
      <c r="JT255" s="166">
        <f t="shared" si="682"/>
        <v>1</v>
      </c>
      <c r="JU255" s="168">
        <f t="shared" ca="1" si="735"/>
        <v>1</v>
      </c>
      <c r="JV255" s="168">
        <f t="shared" ca="1" si="735"/>
        <v>1</v>
      </c>
      <c r="JW255" s="168">
        <f t="shared" ca="1" si="735"/>
        <v>1</v>
      </c>
      <c r="JX255" s="168">
        <f t="shared" ca="1" si="735"/>
        <v>1</v>
      </c>
      <c r="JY255" s="168">
        <f t="shared" ca="1" si="735"/>
        <v>1</v>
      </c>
      <c r="JZ255" s="168">
        <f t="shared" ca="1" si="735"/>
        <v>1</v>
      </c>
      <c r="KA255" s="166">
        <f t="shared" si="683"/>
        <v>1</v>
      </c>
      <c r="KB255" s="166">
        <f t="shared" ca="1" si="684"/>
        <v>1</v>
      </c>
      <c r="KC255" s="166">
        <f t="shared" ca="1" si="685"/>
        <v>1</v>
      </c>
      <c r="KD255" s="166" t="str">
        <f t="shared" ca="1" si="686"/>
        <v>-</v>
      </c>
      <c r="KE255" s="168" t="str">
        <f t="shared" ca="1" si="687"/>
        <v>-</v>
      </c>
      <c r="KF255" s="166" t="str">
        <f t="shared" ca="1" si="688"/>
        <v>-</v>
      </c>
      <c r="KG255" s="166" t="str">
        <f t="shared" ca="1" si="689"/>
        <v>-</v>
      </c>
      <c r="KH255" s="166" t="b">
        <f t="shared" ca="1" si="690"/>
        <v>0</v>
      </c>
      <c r="KI255" s="168">
        <f t="shared" ca="1" si="735"/>
        <v>0</v>
      </c>
      <c r="KJ255" s="27">
        <v>0</v>
      </c>
    </row>
    <row r="256" spans="1:296" s="148" customFormat="1" outlineLevel="1">
      <c r="A256" s="126">
        <f t="shared" si="13"/>
        <v>251</v>
      </c>
      <c r="B256" s="126">
        <f t="shared" si="731"/>
        <v>13</v>
      </c>
      <c r="C256" s="148">
        <f t="shared" si="697"/>
        <v>1002</v>
      </c>
      <c r="D256" s="148" t="s">
        <v>884</v>
      </c>
      <c r="E256" s="148" t="b">
        <f t="shared" si="655"/>
        <v>0</v>
      </c>
      <c r="F256" s="148" t="b">
        <v>0</v>
      </c>
      <c r="G256" s="148" t="b">
        <f t="shared" si="692"/>
        <v>0</v>
      </c>
      <c r="H256" s="144">
        <f t="shared" ref="H256:Y262" ca="1" si="739">OFFSET(H256,-1,0)</f>
        <v>3</v>
      </c>
      <c r="I256" s="32">
        <v>3</v>
      </c>
      <c r="J256" s="32">
        <v>2</v>
      </c>
      <c r="K256" s="144">
        <f t="shared" ca="1" si="739"/>
        <v>1</v>
      </c>
      <c r="L256" s="144">
        <f t="shared" ca="1" si="739"/>
        <v>1</v>
      </c>
      <c r="M256" s="144">
        <f t="shared" ca="1" si="739"/>
        <v>1</v>
      </c>
      <c r="N256" s="144">
        <f t="shared" ca="1" si="739"/>
        <v>1</v>
      </c>
      <c r="O256" s="144">
        <f t="shared" ca="1" si="739"/>
        <v>1</v>
      </c>
      <c r="P256" s="144">
        <f t="shared" ca="1" si="739"/>
        <v>1</v>
      </c>
      <c r="Q256" s="144">
        <f t="shared" ca="1" si="739"/>
        <v>1</v>
      </c>
      <c r="R256" s="144">
        <f t="shared" ca="1" si="739"/>
        <v>2</v>
      </c>
      <c r="S256" s="144">
        <f t="shared" ca="1" si="739"/>
        <v>1</v>
      </c>
      <c r="T256" s="32">
        <v>3</v>
      </c>
      <c r="U256" s="144">
        <f t="shared" ca="1" si="739"/>
        <v>1</v>
      </c>
      <c r="V256" s="144">
        <f t="shared" ca="1" si="739"/>
        <v>1</v>
      </c>
      <c r="W256" s="144">
        <f t="shared" ca="1" si="739"/>
        <v>1</v>
      </c>
      <c r="X256" s="144">
        <f t="shared" ca="1" si="739"/>
        <v>1</v>
      </c>
      <c r="Y256" s="144">
        <f t="shared" ca="1" si="739"/>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00023 Pasture SQ RiskCARA-low CropgrazeFALSE Pasture1.15 (F33N11)</v>
      </c>
      <c r="AB256" s="10" t="str">
        <f ca="1">IF(COUNTIF(AA$5:AA256,AA256)=1,"-","Dup")</f>
        <v>-</v>
      </c>
      <c r="AC256" s="10"/>
      <c r="AD256" s="168" t="str">
        <f t="shared" ca="1" si="702"/>
        <v>-</v>
      </c>
      <c r="AE256" s="168" t="str">
        <f t="shared" ca="1" si="702"/>
        <v>-</v>
      </c>
      <c r="AF256" s="168" t="str">
        <f t="shared" ca="1" si="702"/>
        <v>-</v>
      </c>
      <c r="AG256" s="168" t="str">
        <f t="shared" ca="1" si="702"/>
        <v>-</v>
      </c>
      <c r="AH256" s="168" t="str">
        <f t="shared" ca="1" si="702"/>
        <v>-</v>
      </c>
      <c r="AI256" s="168" t="b">
        <f t="shared" ca="1" si="702"/>
        <v>1</v>
      </c>
      <c r="AJ256" s="10"/>
      <c r="AK256" s="166" t="b">
        <f t="shared" si="703"/>
        <v>0</v>
      </c>
      <c r="AL256" s="166">
        <f t="shared" si="703"/>
        <v>2</v>
      </c>
      <c r="AM256" s="166" t="b">
        <f t="shared" si="703"/>
        <v>0</v>
      </c>
      <c r="AN256" s="166" t="b">
        <f t="shared" si="703"/>
        <v>1</v>
      </c>
      <c r="AO256" s="166" t="b">
        <f t="shared" si="703"/>
        <v>0</v>
      </c>
      <c r="AP256" s="166" t="b">
        <f t="shared" si="703"/>
        <v>0</v>
      </c>
      <c r="AQ256" s="166">
        <f t="shared" ca="1" si="658"/>
        <v>0</v>
      </c>
      <c r="AR256" s="166" t="b">
        <f t="shared" si="728"/>
        <v>1</v>
      </c>
      <c r="AS256" s="166" t="b">
        <f t="shared" si="728"/>
        <v>1</v>
      </c>
      <c r="AT256" s="166">
        <f t="shared" si="728"/>
        <v>1</v>
      </c>
      <c r="AU256" s="166">
        <f t="shared" si="728"/>
        <v>3.0000000000000001E-6</v>
      </c>
      <c r="AV256" s="166" t="str">
        <f t="shared" si="728"/>
        <v>-</v>
      </c>
      <c r="AW256" s="10"/>
      <c r="AX256" s="166" t="b">
        <f t="shared" si="660"/>
        <v>1</v>
      </c>
      <c r="AY256" s="168" t="b">
        <f t="shared" ca="1" si="661"/>
        <v>1</v>
      </c>
      <c r="AZ256" s="168" t="b">
        <f t="shared" ca="1" si="661"/>
        <v>1</v>
      </c>
      <c r="BA256" s="167">
        <f t="shared" ca="1" si="662"/>
        <v>3210</v>
      </c>
      <c r="BB256" s="168" t="str">
        <f t="shared" ca="1" si="721"/>
        <v>-</v>
      </c>
      <c r="BC256" s="168" t="str">
        <f t="shared" ca="1" si="721"/>
        <v>-</v>
      </c>
      <c r="BD256" s="168" t="str">
        <f t="shared" ca="1" si="721"/>
        <v>-</v>
      </c>
      <c r="BE256" s="168" t="str">
        <f t="shared" ca="1" si="721"/>
        <v>-</v>
      </c>
      <c r="BF256" s="168" t="str">
        <f t="shared" ca="1" si="721"/>
        <v>-</v>
      </c>
      <c r="BG256" s="168">
        <f t="shared" ca="1" si="721"/>
        <v>1</v>
      </c>
      <c r="BH256" s="168">
        <f t="shared" ca="1" si="721"/>
        <v>1</v>
      </c>
      <c r="BI256" s="168" t="str">
        <f t="shared" ca="1" si="721"/>
        <v>-</v>
      </c>
      <c r="BJ256" s="168" t="str">
        <f t="shared" ca="1" si="721"/>
        <v>-</v>
      </c>
      <c r="BK256" s="10"/>
      <c r="BL256" s="168" t="str">
        <f t="shared" ca="1" si="721"/>
        <v>-</v>
      </c>
      <c r="BM256" s="168" t="str">
        <f t="shared" ca="1" si="721"/>
        <v>-</v>
      </c>
      <c r="BN256" s="168" t="str">
        <f t="shared" ca="1" si="721"/>
        <v>-</v>
      </c>
      <c r="BO256" s="168" t="str">
        <f t="shared" ca="1" si="721"/>
        <v>-</v>
      </c>
      <c r="BP256" s="168" t="str">
        <f t="shared" ca="1" si="721"/>
        <v>-</v>
      </c>
      <c r="BQ256" s="168" t="str">
        <f t="shared" ca="1" si="721"/>
        <v>-</v>
      </c>
      <c r="BR256" s="168" t="str">
        <f t="shared" ca="1" si="721"/>
        <v>-</v>
      </c>
      <c r="BS256" s="168" t="str">
        <f t="shared" ca="1" si="721"/>
        <v>-</v>
      </c>
      <c r="BT256" s="168" t="str">
        <f t="shared" ca="1" si="721"/>
        <v>-</v>
      </c>
      <c r="BU256" s="168" t="str">
        <f t="shared" ca="1" si="721"/>
        <v>-</v>
      </c>
      <c r="BV256" s="168" t="str">
        <f t="shared" ca="1" si="721"/>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727"/>
        <v>-</v>
      </c>
      <c r="CI256" s="168" t="str">
        <f t="shared" ca="1" si="727"/>
        <v>-</v>
      </c>
      <c r="CJ256" s="168" t="str">
        <f t="shared" ca="1" si="727"/>
        <v>-</v>
      </c>
      <c r="CK256" s="168" t="str">
        <f t="shared" ca="1" si="727"/>
        <v>-</v>
      </c>
      <c r="CL256" s="168" t="str">
        <f t="shared" ca="1" si="727"/>
        <v>-</v>
      </c>
      <c r="CM256" s="168" t="str">
        <f t="shared" ca="1" si="727"/>
        <v>-</v>
      </c>
      <c r="CN256" s="168" t="str">
        <f t="shared" ca="1" si="727"/>
        <v>-</v>
      </c>
      <c r="CO256" s="168" t="str">
        <f t="shared" ca="1" si="727"/>
        <v>-</v>
      </c>
      <c r="CP256" s="168">
        <f t="shared" ca="1" si="727"/>
        <v>1</v>
      </c>
      <c r="CQ256" s="168">
        <f t="shared" ca="1" si="727"/>
        <v>1</v>
      </c>
      <c r="CR256" s="168">
        <f t="shared" ca="1" si="727"/>
        <v>0</v>
      </c>
      <c r="CS256" s="168" t="str">
        <f t="shared" ca="1" si="727"/>
        <v>-</v>
      </c>
      <c r="CT256" s="168" t="str">
        <f t="shared" ca="1" si="727"/>
        <v>-</v>
      </c>
      <c r="CU256" s="168" t="str">
        <f t="shared" ca="1" si="727"/>
        <v>-</v>
      </c>
      <c r="CV256" s="168" t="str">
        <f t="shared" ca="1" si="727"/>
        <v>-</v>
      </c>
      <c r="CW256" s="168" t="str">
        <f t="shared" ca="1" si="727"/>
        <v>-</v>
      </c>
      <c r="CX256" s="168" t="str">
        <f t="shared" ca="1" si="727"/>
        <v>-</v>
      </c>
      <c r="CY256" s="168" t="str">
        <f t="shared" ca="1" si="727"/>
        <v>-</v>
      </c>
      <c r="CZ256" s="168">
        <f t="shared" ca="1" si="727"/>
        <v>0</v>
      </c>
      <c r="DA256" s="168" t="str">
        <f t="shared" ca="1" si="727"/>
        <v>-</v>
      </c>
      <c r="DB256" s="168" t="str">
        <f t="shared" ca="1" si="727"/>
        <v>-</v>
      </c>
      <c r="DC256" s="168" t="str">
        <f t="shared" ca="1" si="727"/>
        <v>-</v>
      </c>
      <c r="DD256" s="168" t="str">
        <f t="shared" ca="1" si="727"/>
        <v>-</v>
      </c>
      <c r="DE256" s="168" t="str">
        <f t="shared" ca="1" si="727"/>
        <v>-</v>
      </c>
      <c r="DF256" s="168">
        <f t="shared" ca="1" si="727"/>
        <v>0</v>
      </c>
      <c r="DG256" s="168">
        <f t="shared" ca="1" si="727"/>
        <v>0</v>
      </c>
      <c r="DH256" s="168">
        <f t="shared" ca="1" si="727"/>
        <v>0</v>
      </c>
      <c r="DI256" s="168">
        <f t="shared" ca="1" si="727"/>
        <v>0</v>
      </c>
      <c r="DJ256" s="168">
        <f t="shared" ca="1" si="727"/>
        <v>0</v>
      </c>
      <c r="DK256" s="168">
        <f t="shared" ca="1" si="727"/>
        <v>0</v>
      </c>
      <c r="DL256" s="168">
        <f t="shared" ca="1" si="727"/>
        <v>0</v>
      </c>
      <c r="DM256" s="168" t="str">
        <f t="shared" ca="1" si="727"/>
        <v>-</v>
      </c>
      <c r="DN256" s="168" t="str">
        <f t="shared" ca="1" si="727"/>
        <v>-</v>
      </c>
      <c r="DO256" s="168" t="str">
        <f t="shared" ca="1" si="727"/>
        <v>-</v>
      </c>
      <c r="DP256" s="168" t="str">
        <f t="shared" ca="1" si="727"/>
        <v>-</v>
      </c>
      <c r="DQ256" s="168" t="str">
        <f t="shared" ca="1" si="727"/>
        <v>-</v>
      </c>
      <c r="DR256" s="168" t="str">
        <f t="shared" ca="1" si="727"/>
        <v>-</v>
      </c>
      <c r="DS256" s="168" t="str">
        <f t="shared" ca="1" si="727"/>
        <v>-</v>
      </c>
      <c r="DT256" s="168" t="str">
        <f t="shared" ca="1" si="727"/>
        <v>-</v>
      </c>
      <c r="DU256" s="168" t="str">
        <f t="shared" ca="1" si="727"/>
        <v>-</v>
      </c>
      <c r="DV256" s="168" t="str">
        <f t="shared" ca="1" si="727"/>
        <v>-</v>
      </c>
      <c r="DW256" s="168" t="str">
        <f t="shared" ca="1" si="727"/>
        <v>-</v>
      </c>
      <c r="DX256" s="10"/>
      <c r="DY256" s="168">
        <f t="shared" ca="1" si="727"/>
        <v>1</v>
      </c>
      <c r="DZ256" s="168" t="str">
        <f t="shared" ca="1" si="727"/>
        <v>-</v>
      </c>
      <c r="EA256" s="168" t="str">
        <f t="shared" ca="1" si="727"/>
        <v>-</v>
      </c>
      <c r="EB256" s="168" t="str">
        <f t="shared" ca="1" si="727"/>
        <v>-</v>
      </c>
      <c r="EC256" s="168" t="str">
        <f t="shared" ca="1" si="704"/>
        <v>-</v>
      </c>
      <c r="ED256" s="168" t="b">
        <f t="shared" ca="1" si="704"/>
        <v>0</v>
      </c>
      <c r="EE256" s="168" t="str">
        <f t="shared" ca="1" si="704"/>
        <v>-</v>
      </c>
      <c r="EF256" s="168">
        <f t="shared" ca="1" si="704"/>
        <v>0</v>
      </c>
      <c r="EG256" s="168" t="str">
        <f t="shared" ca="1" si="704"/>
        <v>-</v>
      </c>
      <c r="EH256" s="166" cm="1">
        <f t="array" aca="1" ref="EH256" ca="1">INDEX(i.rev,$K256,EH$15)</f>
        <v>1</v>
      </c>
      <c r="EI256" s="168">
        <f t="shared" ca="1" si="732"/>
        <v>0</v>
      </c>
      <c r="EJ256" s="168">
        <f t="shared" ca="1" si="732"/>
        <v>1</v>
      </c>
      <c r="EK256" s="168">
        <f t="shared" ca="1" si="732"/>
        <v>0</v>
      </c>
      <c r="EL256" s="168">
        <f t="shared" ca="1" si="732"/>
        <v>1</v>
      </c>
      <c r="EM256" s="168">
        <f t="shared" ca="1" si="732"/>
        <v>1</v>
      </c>
      <c r="EN256" s="168">
        <f t="shared" ca="1" si="732"/>
        <v>1</v>
      </c>
      <c r="EO256" s="168">
        <f t="shared" ca="1" si="732"/>
        <v>0</v>
      </c>
      <c r="EP256" s="168">
        <f t="shared" ca="1" si="732"/>
        <v>0</v>
      </c>
      <c r="EQ256" s="168">
        <f t="shared" ca="1" si="732"/>
        <v>0</v>
      </c>
      <c r="ER256" s="168">
        <f t="shared" ca="1" si="732"/>
        <v>0</v>
      </c>
      <c r="ES256" s="168">
        <f t="shared" ca="1" si="732"/>
        <v>0</v>
      </c>
      <c r="ET256" s="168">
        <f t="shared" ca="1" si="732"/>
        <v>0</v>
      </c>
      <c r="EU256" s="168">
        <f t="shared" ca="1" si="732"/>
        <v>0</v>
      </c>
      <c r="EV256" s="168">
        <f t="shared" ca="1" si="732"/>
        <v>0</v>
      </c>
      <c r="EW256" s="168">
        <f t="shared" ca="1" si="732"/>
        <v>0</v>
      </c>
      <c r="EX256" s="168">
        <f t="shared" ca="1" si="732"/>
        <v>0</v>
      </c>
      <c r="EY256" s="166" cm="1">
        <f t="array" aca="1" ref="EY256" ca="1">INDEX(i.rev,$K256,EY$15)</f>
        <v>0</v>
      </c>
      <c r="EZ256" s="168">
        <f t="shared" ca="1" si="667"/>
        <v>0</v>
      </c>
      <c r="FA256" s="166" cm="1">
        <f t="array" aca="1" ref="FA256" ca="1">INDEX(i.rev,$K256,FA$15)</f>
        <v>1</v>
      </c>
      <c r="FB256" s="168">
        <f t="shared" ca="1" si="736"/>
        <v>0</v>
      </c>
      <c r="FC256" s="168">
        <f t="shared" ca="1" si="736"/>
        <v>0</v>
      </c>
      <c r="FD256" s="168">
        <f t="shared" ca="1" si="736"/>
        <v>0</v>
      </c>
      <c r="FE256" s="168">
        <f t="shared" ca="1" si="736"/>
        <v>0</v>
      </c>
      <c r="FF256" s="168">
        <f t="shared" ca="1" si="736"/>
        <v>0</v>
      </c>
      <c r="FG256" s="168">
        <f t="shared" ca="1" si="736"/>
        <v>0</v>
      </c>
      <c r="FH256" s="168">
        <f t="shared" ca="1" si="736"/>
        <v>0</v>
      </c>
      <c r="FI256" s="10"/>
      <c r="FJ256" s="168" t="str">
        <f t="shared" ca="1" si="736"/>
        <v>-</v>
      </c>
      <c r="FK256" s="168" t="str">
        <f t="shared" ca="1" si="736"/>
        <v>-</v>
      </c>
      <c r="FL256" s="168" t="str">
        <f t="shared" ca="1" si="736"/>
        <v>-</v>
      </c>
      <c r="FM256" s="168" t="str">
        <f t="shared" ca="1" si="736"/>
        <v>-</v>
      </c>
      <c r="FN256" s="168" t="str">
        <f t="shared" ca="1" si="736"/>
        <v>-</v>
      </c>
      <c r="FO256" s="166" t="b">
        <f t="shared" ca="1" si="706"/>
        <v>0</v>
      </c>
      <c r="FP256" s="166" t="b">
        <f t="shared" ca="1" si="706"/>
        <v>0</v>
      </c>
      <c r="FQ256" s="166" t="b">
        <f t="shared" ca="1" si="706"/>
        <v>1</v>
      </c>
      <c r="FR256" s="168">
        <f t="shared" ca="1" si="736"/>
        <v>0</v>
      </c>
      <c r="FS256" s="166">
        <f t="shared" ca="1" si="707"/>
        <v>1</v>
      </c>
      <c r="FT256" s="166">
        <f t="shared" ca="1" si="707"/>
        <v>1</v>
      </c>
      <c r="FU256" s="168" t="str">
        <f t="shared" ca="1" si="736"/>
        <v>-</v>
      </c>
      <c r="FV256" s="168" t="str">
        <f t="shared" ca="1" si="736"/>
        <v>-</v>
      </c>
      <c r="FW256" s="168" t="str">
        <f t="shared" ca="1" si="736"/>
        <v>-</v>
      </c>
      <c r="FX256" s="168" t="str">
        <f t="shared" ca="1" si="736"/>
        <v>-</v>
      </c>
      <c r="FY256" s="168" t="str">
        <f t="shared" ca="1" si="736"/>
        <v>-</v>
      </c>
      <c r="FZ256" s="168" t="str">
        <f t="shared" ca="1" si="736"/>
        <v>-</v>
      </c>
      <c r="GA256" s="168" t="str">
        <f t="shared" ca="1" si="736"/>
        <v>-</v>
      </c>
      <c r="GB256" s="168" t="str">
        <f t="shared" ca="1" si="736"/>
        <v>-</v>
      </c>
      <c r="GC256" s="168" t="str">
        <f t="shared" ca="1" si="736"/>
        <v>-</v>
      </c>
      <c r="GD256" s="168" t="b">
        <f t="shared" ca="1" si="736"/>
        <v>1</v>
      </c>
      <c r="GE256" s="168" t="str">
        <f t="shared" ca="1" si="736"/>
        <v>-</v>
      </c>
      <c r="GF256" s="168" t="str">
        <f t="shared" ca="1" si="736"/>
        <v>-</v>
      </c>
      <c r="GG256" s="168" t="str">
        <f t="shared" ca="1" si="736"/>
        <v>-</v>
      </c>
      <c r="GH256" s="168" t="str">
        <f t="shared" ca="1" si="737"/>
        <v>-</v>
      </c>
      <c r="GI256" s="168" t="str">
        <f t="shared" ca="1" si="737"/>
        <v>-</v>
      </c>
      <c r="GJ256" s="168" t="str">
        <f t="shared" ca="1" si="734"/>
        <v>-</v>
      </c>
      <c r="GK256" s="168" t="str">
        <f t="shared" ca="1" si="734"/>
        <v>-</v>
      </c>
      <c r="GL256" s="168" t="str">
        <f t="shared" ca="1" si="734"/>
        <v>-</v>
      </c>
      <c r="GM256" s="168" t="str">
        <f t="shared" ca="1" si="734"/>
        <v>-</v>
      </c>
      <c r="GN256" s="168" t="str">
        <f t="shared" ca="1" si="734"/>
        <v>-</v>
      </c>
      <c r="GO256" s="168" t="str">
        <f t="shared" ca="1" si="734"/>
        <v>-</v>
      </c>
      <c r="GP256" s="168" t="str">
        <f t="shared" ca="1" si="734"/>
        <v>-</v>
      </c>
      <c r="GQ256" s="168" t="str">
        <f t="shared" ca="1" si="734"/>
        <v>-</v>
      </c>
      <c r="GR256" s="168" t="str">
        <f t="shared" ca="1" si="734"/>
        <v>-</v>
      </c>
      <c r="GS256" s="168">
        <f t="shared" ca="1" si="734"/>
        <v>500</v>
      </c>
      <c r="GT256" s="168">
        <f t="shared" ca="1" si="734"/>
        <v>500</v>
      </c>
      <c r="GU256" s="168" t="str">
        <f t="shared" ca="1" si="734"/>
        <v>-</v>
      </c>
      <c r="GV256" s="168" t="str">
        <f t="shared" ca="1" si="734"/>
        <v>-</v>
      </c>
      <c r="GW256" s="168" t="str">
        <f t="shared" ca="1" si="734"/>
        <v>-</v>
      </c>
      <c r="GX256" s="168" t="str">
        <f t="shared" ca="1" si="734"/>
        <v>-</v>
      </c>
      <c r="GY256" s="168" t="str">
        <f t="shared" ca="1" si="709"/>
        <v>-</v>
      </c>
      <c r="GZ256" s="168" t="str">
        <f t="shared" ca="1" si="738"/>
        <v>-</v>
      </c>
      <c r="HA256" s="168" t="str">
        <f t="shared" ca="1" si="738"/>
        <v>-</v>
      </c>
      <c r="HB256" s="168" t="str">
        <f t="shared" ca="1" si="738"/>
        <v>-</v>
      </c>
      <c r="HC256" s="168" t="str">
        <f t="shared" ca="1" si="738"/>
        <v>-</v>
      </c>
      <c r="HD256" s="168" t="str">
        <f t="shared" ca="1" si="738"/>
        <v>-</v>
      </c>
      <c r="HE256" s="168" t="str">
        <f t="shared" ca="1" si="738"/>
        <v>-</v>
      </c>
      <c r="HF256" s="168" t="str">
        <f t="shared" ca="1" si="738"/>
        <v>-</v>
      </c>
      <c r="HG256" s="168" t="str">
        <f t="shared" ca="1" si="738"/>
        <v>-</v>
      </c>
      <c r="HH256" s="168" t="str">
        <f t="shared" ca="1" si="738"/>
        <v>-</v>
      </c>
      <c r="HI256" s="168" t="str">
        <f t="shared" ca="1" si="738"/>
        <v>-</v>
      </c>
      <c r="HJ256" s="168" t="str">
        <f t="shared" ca="1" si="738"/>
        <v>-</v>
      </c>
      <c r="HK256" s="168" t="str">
        <f t="shared" ca="1" si="738"/>
        <v>-</v>
      </c>
      <c r="HL256" s="168" t="str">
        <f t="shared" ca="1" si="738"/>
        <v>-</v>
      </c>
      <c r="HM256" s="168" t="str">
        <f t="shared" ca="1" si="738"/>
        <v>-</v>
      </c>
      <c r="HN256" s="168" t="str">
        <f t="shared" ca="1" si="738"/>
        <v>-</v>
      </c>
      <c r="HO256" s="168" t="str">
        <f t="shared" ca="1" si="738"/>
        <v>-</v>
      </c>
      <c r="HP256" s="168" t="str">
        <f t="shared" ca="1" si="738"/>
        <v>-</v>
      </c>
      <c r="HQ256" s="168" t="str">
        <f t="shared" ca="1" si="738"/>
        <v>-</v>
      </c>
      <c r="HR256" s="168" t="str">
        <f t="shared" ca="1" si="738"/>
        <v>-</v>
      </c>
      <c r="HS256" s="168" t="str">
        <f t="shared" ca="1" si="738"/>
        <v>-</v>
      </c>
      <c r="HT256" s="168" t="str">
        <f t="shared" ca="1" si="738"/>
        <v>-</v>
      </c>
      <c r="HU256" s="168" t="str">
        <f t="shared" ca="1" si="738"/>
        <v>-</v>
      </c>
      <c r="HV256" s="168" t="str">
        <f t="shared" ca="1" si="738"/>
        <v>-</v>
      </c>
      <c r="HW256" s="168" t="str">
        <f t="shared" ca="1" si="738"/>
        <v>-</v>
      </c>
      <c r="HX256" s="168" t="str">
        <f t="shared" ca="1" si="738"/>
        <v>-</v>
      </c>
      <c r="HY256" s="168" t="str">
        <f t="shared" ca="1" si="738"/>
        <v>-</v>
      </c>
      <c r="HZ256" s="168" t="str">
        <f t="shared" ca="1" si="738"/>
        <v>-</v>
      </c>
      <c r="IA256" s="168" t="str">
        <f t="shared" ca="1" si="738"/>
        <v>-</v>
      </c>
      <c r="IB256" s="168" t="str">
        <f t="shared" ca="1" si="738"/>
        <v>-</v>
      </c>
      <c r="IC256" s="168" t="str">
        <f t="shared" ca="1" si="738"/>
        <v>-</v>
      </c>
      <c r="ID256" s="168" t="str">
        <f t="shared" ca="1" si="738"/>
        <v>-</v>
      </c>
      <c r="IE256" s="168" t="str">
        <f t="shared" ca="1" si="738"/>
        <v>-</v>
      </c>
      <c r="IF256" s="168" t="str">
        <f t="shared" ca="1" si="738"/>
        <v>-</v>
      </c>
      <c r="IG256" s="168" t="str">
        <f t="shared" ca="1" si="738"/>
        <v>-</v>
      </c>
      <c r="IH256" s="168" t="str">
        <f t="shared" ca="1" si="738"/>
        <v>-</v>
      </c>
      <c r="II256" s="168" t="str">
        <f t="shared" ca="1" si="738"/>
        <v>-</v>
      </c>
      <c r="IJ256" s="168" t="str">
        <f t="shared" ca="1" si="738"/>
        <v>-</v>
      </c>
      <c r="IK256" s="168" t="str">
        <f t="shared" ca="1" si="738"/>
        <v>-</v>
      </c>
      <c r="IL256" s="168" t="str">
        <f t="shared" ca="1" si="738"/>
        <v>-</v>
      </c>
      <c r="IM256" s="168" t="str">
        <f t="shared" ca="1" si="738"/>
        <v>-</v>
      </c>
      <c r="IN256" s="168" t="str">
        <f t="shared" ca="1" si="738"/>
        <v>-</v>
      </c>
      <c r="IO256" s="168" t="str">
        <f t="shared" ca="1" si="738"/>
        <v>-</v>
      </c>
      <c r="IP256" s="168" t="str">
        <f t="shared" ca="1" si="709"/>
        <v>-</v>
      </c>
      <c r="IQ256" s="168" t="str">
        <f t="shared" ca="1" si="709"/>
        <v>-</v>
      </c>
      <c r="IR256" s="168" t="str">
        <f t="shared" ca="1" si="709"/>
        <v>-</v>
      </c>
      <c r="IS256" s="168" t="str">
        <f t="shared" ca="1" si="709"/>
        <v>-</v>
      </c>
      <c r="IT256" s="168" t="str">
        <f t="shared" ca="1" si="709"/>
        <v>-</v>
      </c>
      <c r="IU256" s="168" t="str">
        <f t="shared" ca="1" si="709"/>
        <v>-</v>
      </c>
      <c r="IV256" s="168" t="str">
        <f t="shared" ca="1" si="709"/>
        <v>-</v>
      </c>
      <c r="IW256" s="168" t="str">
        <f t="shared" ca="1" si="709"/>
        <v>-</v>
      </c>
      <c r="IX256" s="168" t="str">
        <f t="shared" ca="1" si="709"/>
        <v>-</v>
      </c>
      <c r="IY256" s="168" t="str">
        <f t="shared" ca="1" si="709"/>
        <v>-</v>
      </c>
      <c r="IZ256" s="10"/>
      <c r="JA256" s="166">
        <f t="shared" ca="1" si="675"/>
        <v>4.4999999999999998E-2</v>
      </c>
      <c r="JB256" s="166">
        <f t="shared" ca="1" si="676"/>
        <v>4.4999999999999998E-2</v>
      </c>
      <c r="JC256" s="168">
        <f t="shared" ca="1" si="735"/>
        <v>1</v>
      </c>
      <c r="JD256" s="168">
        <f t="shared" ca="1" si="735"/>
        <v>0</v>
      </c>
      <c r="JE256" s="168">
        <f t="shared" ca="1" si="735"/>
        <v>1</v>
      </c>
      <c r="JF256" s="168">
        <f t="shared" ca="1" si="735"/>
        <v>1</v>
      </c>
      <c r="JG256" s="168">
        <f t="shared" ca="1" si="735"/>
        <v>0</v>
      </c>
      <c r="JH256" s="168">
        <f t="shared" ca="1" si="735"/>
        <v>70</v>
      </c>
      <c r="JI256" s="168">
        <f t="shared" ca="1" si="735"/>
        <v>50</v>
      </c>
      <c r="JJ256" s="168">
        <f t="shared" ca="1" si="735"/>
        <v>70</v>
      </c>
      <c r="JK256" s="168">
        <f t="shared" ca="1" si="735"/>
        <v>50</v>
      </c>
      <c r="JL256" s="166">
        <f t="shared" ca="1" si="678"/>
        <v>1</v>
      </c>
      <c r="JM256" s="166">
        <f t="shared" ca="1" si="679"/>
        <v>1</v>
      </c>
      <c r="JN256" s="166">
        <f t="shared" ca="1" si="680"/>
        <v>1</v>
      </c>
      <c r="JO256" s="166">
        <f t="shared" ca="1" si="681"/>
        <v>1</v>
      </c>
      <c r="JP256" s="166">
        <f t="shared" ca="1" si="681"/>
        <v>1</v>
      </c>
      <c r="JQ256" s="168">
        <f t="shared" ca="1" si="735"/>
        <v>1</v>
      </c>
      <c r="JR256" s="10"/>
      <c r="JS256" s="168">
        <f t="shared" ca="1" si="735"/>
        <v>1</v>
      </c>
      <c r="JT256" s="166">
        <f t="shared" si="682"/>
        <v>1.1499999999999999</v>
      </c>
      <c r="JU256" s="168">
        <f t="shared" ca="1" si="735"/>
        <v>1</v>
      </c>
      <c r="JV256" s="168">
        <f t="shared" ca="1" si="735"/>
        <v>1</v>
      </c>
      <c r="JW256" s="168">
        <f t="shared" ca="1" si="735"/>
        <v>1</v>
      </c>
      <c r="JX256" s="168">
        <f t="shared" ca="1" si="735"/>
        <v>1</v>
      </c>
      <c r="JY256" s="168">
        <f t="shared" ca="1" si="735"/>
        <v>1</v>
      </c>
      <c r="JZ256" s="168">
        <f t="shared" ca="1" si="735"/>
        <v>1</v>
      </c>
      <c r="KA256" s="166">
        <f t="shared" si="683"/>
        <v>1.1499999999999999</v>
      </c>
      <c r="KB256" s="166">
        <f t="shared" ca="1" si="684"/>
        <v>1</v>
      </c>
      <c r="KC256" s="166">
        <f t="shared" ca="1" si="685"/>
        <v>1</v>
      </c>
      <c r="KD256" s="166" t="str">
        <f t="shared" ca="1" si="686"/>
        <v>-</v>
      </c>
      <c r="KE256" s="168" t="str">
        <f t="shared" ca="1" si="687"/>
        <v>-</v>
      </c>
      <c r="KF256" s="166" t="str">
        <f t="shared" ca="1" si="688"/>
        <v>-</v>
      </c>
      <c r="KG256" s="166" t="str">
        <f t="shared" ca="1" si="689"/>
        <v>-</v>
      </c>
      <c r="KH256" s="166" t="b">
        <f t="shared" ca="1" si="690"/>
        <v>0</v>
      </c>
      <c r="KI256" s="168">
        <f t="shared" ca="1" si="735"/>
        <v>0</v>
      </c>
      <c r="KJ256" s="27">
        <v>0</v>
      </c>
    </row>
    <row r="257" spans="1:296" s="148" customFormat="1" outlineLevel="1">
      <c r="A257" s="126">
        <f t="shared" si="13"/>
        <v>252</v>
      </c>
      <c r="B257" s="126">
        <f t="shared" si="731"/>
        <v>13</v>
      </c>
      <c r="C257" s="148">
        <f t="shared" si="697"/>
        <v>1002</v>
      </c>
      <c r="D257" s="148" t="s">
        <v>884</v>
      </c>
      <c r="E257" s="148" t="b">
        <f t="shared" si="655"/>
        <v>0</v>
      </c>
      <c r="F257" s="148" t="b">
        <v>0</v>
      </c>
      <c r="G257" s="148" t="b">
        <f t="shared" si="692"/>
        <v>0</v>
      </c>
      <c r="H257" s="144">
        <f t="shared" ca="1" si="739"/>
        <v>3</v>
      </c>
      <c r="I257" s="32">
        <v>3</v>
      </c>
      <c r="J257" s="32">
        <v>3</v>
      </c>
      <c r="K257" s="144">
        <f t="shared" ca="1" si="739"/>
        <v>1</v>
      </c>
      <c r="L257" s="144">
        <f t="shared" ca="1" si="739"/>
        <v>1</v>
      </c>
      <c r="M257" s="144">
        <f t="shared" ca="1" si="739"/>
        <v>1</v>
      </c>
      <c r="N257" s="144">
        <f t="shared" ca="1" si="739"/>
        <v>1</v>
      </c>
      <c r="O257" s="144">
        <f t="shared" ca="1" si="739"/>
        <v>1</v>
      </c>
      <c r="P257" s="144">
        <f t="shared" ca="1" si="739"/>
        <v>1</v>
      </c>
      <c r="Q257" s="144">
        <f t="shared" ca="1" si="739"/>
        <v>1</v>
      </c>
      <c r="R257" s="144">
        <f t="shared" ca="1" si="739"/>
        <v>2</v>
      </c>
      <c r="S257" s="144">
        <f t="shared" ca="1" si="739"/>
        <v>1</v>
      </c>
      <c r="T257" s="32">
        <v>1</v>
      </c>
      <c r="U257" s="144">
        <f t="shared" ca="1" si="739"/>
        <v>1</v>
      </c>
      <c r="V257" s="144">
        <f t="shared" ca="1" si="739"/>
        <v>1</v>
      </c>
      <c r="W257" s="144">
        <f t="shared" ca="1" si="739"/>
        <v>1</v>
      </c>
      <c r="X257" s="144">
        <f t="shared" ca="1" si="739"/>
        <v>1</v>
      </c>
      <c r="Y257" s="144">
        <f t="shared" ca="1" si="739"/>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00024 Pasture SQ RiskCARA-high CropgrazeFALSE (F33N11)</v>
      </c>
      <c r="AB257" s="10" t="str">
        <f ca="1">IF(COUNTIF(AA$5:AA257,AA257)=1,"-","Dup")</f>
        <v>-</v>
      </c>
      <c r="AC257" s="10"/>
      <c r="AD257" s="168" t="str">
        <f t="shared" ca="1" si="702"/>
        <v>-</v>
      </c>
      <c r="AE257" s="168" t="str">
        <f t="shared" ca="1" si="702"/>
        <v>-</v>
      </c>
      <c r="AF257" s="168" t="str">
        <f t="shared" ca="1" si="702"/>
        <v>-</v>
      </c>
      <c r="AG257" s="168" t="str">
        <f t="shared" ca="1" si="702"/>
        <v>-</v>
      </c>
      <c r="AH257" s="168" t="str">
        <f t="shared" ca="1" si="702"/>
        <v>-</v>
      </c>
      <c r="AI257" s="168" t="b">
        <f t="shared" ca="1" si="702"/>
        <v>1</v>
      </c>
      <c r="AJ257" s="10"/>
      <c r="AK257" s="166" t="b">
        <f t="shared" si="703"/>
        <v>0</v>
      </c>
      <c r="AL257" s="166">
        <f t="shared" si="703"/>
        <v>2</v>
      </c>
      <c r="AM257" s="166" t="b">
        <f t="shared" si="703"/>
        <v>0</v>
      </c>
      <c r="AN257" s="166" t="b">
        <f t="shared" si="703"/>
        <v>1</v>
      </c>
      <c r="AO257" s="166" t="b">
        <f t="shared" si="703"/>
        <v>0</v>
      </c>
      <c r="AP257" s="166" t="b">
        <f t="shared" si="703"/>
        <v>0</v>
      </c>
      <c r="AQ257" s="166">
        <f t="shared" ca="1" si="658"/>
        <v>0</v>
      </c>
      <c r="AR257" s="166" t="b">
        <f t="shared" si="728"/>
        <v>1</v>
      </c>
      <c r="AS257" s="166" t="b">
        <f t="shared" si="728"/>
        <v>1</v>
      </c>
      <c r="AT257" s="166">
        <f t="shared" si="728"/>
        <v>1</v>
      </c>
      <c r="AU257" s="166">
        <f t="shared" si="728"/>
        <v>5.0000000000000004E-6</v>
      </c>
      <c r="AV257" s="166" t="str">
        <f t="shared" si="728"/>
        <v>-</v>
      </c>
      <c r="AW257" s="10"/>
      <c r="AX257" s="166" t="b">
        <f t="shared" si="660"/>
        <v>1</v>
      </c>
      <c r="AY257" s="168" t="b">
        <f t="shared" ca="1" si="661"/>
        <v>1</v>
      </c>
      <c r="AZ257" s="168" t="b">
        <f t="shared" ca="1" si="661"/>
        <v>1</v>
      </c>
      <c r="BA257" s="167">
        <f t="shared" ca="1" si="662"/>
        <v>3210</v>
      </c>
      <c r="BB257" s="168" t="str">
        <f t="shared" ca="1" si="721"/>
        <v>-</v>
      </c>
      <c r="BC257" s="168" t="str">
        <f t="shared" ca="1" si="721"/>
        <v>-</v>
      </c>
      <c r="BD257" s="168" t="str">
        <f t="shared" ca="1" si="721"/>
        <v>-</v>
      </c>
      <c r="BE257" s="168" t="str">
        <f t="shared" ca="1" si="721"/>
        <v>-</v>
      </c>
      <c r="BF257" s="168" t="str">
        <f t="shared" ca="1" si="721"/>
        <v>-</v>
      </c>
      <c r="BG257" s="168">
        <f t="shared" ca="1" si="721"/>
        <v>1</v>
      </c>
      <c r="BH257" s="168">
        <f t="shared" ca="1" si="721"/>
        <v>1</v>
      </c>
      <c r="BI257" s="168" t="str">
        <f t="shared" ca="1" si="721"/>
        <v>-</v>
      </c>
      <c r="BJ257" s="168" t="str">
        <f t="shared" ca="1" si="721"/>
        <v>-</v>
      </c>
      <c r="BK257" s="10"/>
      <c r="BL257" s="168" t="str">
        <f t="shared" ca="1" si="721"/>
        <v>-</v>
      </c>
      <c r="BM257" s="168" t="str">
        <f t="shared" ca="1" si="721"/>
        <v>-</v>
      </c>
      <c r="BN257" s="168" t="str">
        <f t="shared" ca="1" si="721"/>
        <v>-</v>
      </c>
      <c r="BO257" s="168" t="str">
        <f t="shared" ca="1" si="721"/>
        <v>-</v>
      </c>
      <c r="BP257" s="168" t="str">
        <f t="shared" ca="1" si="721"/>
        <v>-</v>
      </c>
      <c r="BQ257" s="168" t="str">
        <f t="shared" ca="1" si="721"/>
        <v>-</v>
      </c>
      <c r="BR257" s="168" t="str">
        <f t="shared" ca="1" si="721"/>
        <v>-</v>
      </c>
      <c r="BS257" s="168" t="str">
        <f t="shared" ca="1" si="721"/>
        <v>-</v>
      </c>
      <c r="BT257" s="168" t="str">
        <f t="shared" ca="1" si="721"/>
        <v>-</v>
      </c>
      <c r="BU257" s="168" t="str">
        <f t="shared" ca="1" si="721"/>
        <v>-</v>
      </c>
      <c r="BV257" s="168" t="str">
        <f t="shared" ca="1" si="721"/>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727"/>
        <v>-</v>
      </c>
      <c r="CI257" s="168" t="str">
        <f t="shared" ca="1" si="727"/>
        <v>-</v>
      </c>
      <c r="CJ257" s="168" t="str">
        <f t="shared" ca="1" si="727"/>
        <v>-</v>
      </c>
      <c r="CK257" s="168" t="str">
        <f t="shared" ca="1" si="727"/>
        <v>-</v>
      </c>
      <c r="CL257" s="168" t="str">
        <f t="shared" ca="1" si="727"/>
        <v>-</v>
      </c>
      <c r="CM257" s="168" t="str">
        <f t="shared" ca="1" si="727"/>
        <v>-</v>
      </c>
      <c r="CN257" s="168" t="str">
        <f t="shared" ca="1" si="727"/>
        <v>-</v>
      </c>
      <c r="CO257" s="168" t="str">
        <f t="shared" ca="1" si="727"/>
        <v>-</v>
      </c>
      <c r="CP257" s="168">
        <f t="shared" ca="1" si="727"/>
        <v>1</v>
      </c>
      <c r="CQ257" s="168">
        <f t="shared" ca="1" si="727"/>
        <v>1</v>
      </c>
      <c r="CR257" s="168">
        <f t="shared" ca="1" si="727"/>
        <v>0</v>
      </c>
      <c r="CS257" s="168" t="str">
        <f t="shared" ca="1" si="727"/>
        <v>-</v>
      </c>
      <c r="CT257" s="168" t="str">
        <f t="shared" ca="1" si="727"/>
        <v>-</v>
      </c>
      <c r="CU257" s="168" t="str">
        <f t="shared" ca="1" si="727"/>
        <v>-</v>
      </c>
      <c r="CV257" s="168" t="str">
        <f t="shared" ca="1" si="727"/>
        <v>-</v>
      </c>
      <c r="CW257" s="168" t="str">
        <f t="shared" ca="1" si="727"/>
        <v>-</v>
      </c>
      <c r="CX257" s="168" t="str">
        <f t="shared" ca="1" si="727"/>
        <v>-</v>
      </c>
      <c r="CY257" s="168" t="str">
        <f t="shared" ca="1" si="727"/>
        <v>-</v>
      </c>
      <c r="CZ257" s="168">
        <f t="shared" ca="1" si="727"/>
        <v>0</v>
      </c>
      <c r="DA257" s="168" t="str">
        <f t="shared" ca="1" si="727"/>
        <v>-</v>
      </c>
      <c r="DB257" s="168" t="str">
        <f t="shared" ca="1" si="727"/>
        <v>-</v>
      </c>
      <c r="DC257" s="168" t="str">
        <f t="shared" ca="1" si="727"/>
        <v>-</v>
      </c>
      <c r="DD257" s="168" t="str">
        <f t="shared" ca="1" si="727"/>
        <v>-</v>
      </c>
      <c r="DE257" s="168" t="str">
        <f t="shared" ca="1" si="727"/>
        <v>-</v>
      </c>
      <c r="DF257" s="168">
        <f t="shared" ca="1" si="727"/>
        <v>0</v>
      </c>
      <c r="DG257" s="168">
        <f t="shared" ca="1" si="727"/>
        <v>0</v>
      </c>
      <c r="DH257" s="168">
        <f t="shared" ca="1" si="727"/>
        <v>0</v>
      </c>
      <c r="DI257" s="168">
        <f t="shared" ca="1" si="727"/>
        <v>0</v>
      </c>
      <c r="DJ257" s="168">
        <f t="shared" ca="1" si="727"/>
        <v>0</v>
      </c>
      <c r="DK257" s="168">
        <f t="shared" ca="1" si="727"/>
        <v>0</v>
      </c>
      <c r="DL257" s="168">
        <f t="shared" ca="1" si="727"/>
        <v>0</v>
      </c>
      <c r="DM257" s="168" t="str">
        <f t="shared" ca="1" si="727"/>
        <v>-</v>
      </c>
      <c r="DN257" s="168" t="str">
        <f t="shared" ca="1" si="727"/>
        <v>-</v>
      </c>
      <c r="DO257" s="168" t="str">
        <f t="shared" ca="1" si="727"/>
        <v>-</v>
      </c>
      <c r="DP257" s="168" t="str">
        <f t="shared" ca="1" si="727"/>
        <v>-</v>
      </c>
      <c r="DQ257" s="168" t="str">
        <f t="shared" ca="1" si="727"/>
        <v>-</v>
      </c>
      <c r="DR257" s="168" t="str">
        <f t="shared" ca="1" si="727"/>
        <v>-</v>
      </c>
      <c r="DS257" s="168" t="str">
        <f t="shared" ca="1" si="727"/>
        <v>-</v>
      </c>
      <c r="DT257" s="168" t="str">
        <f t="shared" ca="1" si="727"/>
        <v>-</v>
      </c>
      <c r="DU257" s="168" t="str">
        <f t="shared" ca="1" si="727"/>
        <v>-</v>
      </c>
      <c r="DV257" s="168" t="str">
        <f t="shared" ca="1" si="727"/>
        <v>-</v>
      </c>
      <c r="DW257" s="168" t="str">
        <f t="shared" ca="1" si="727"/>
        <v>-</v>
      </c>
      <c r="DX257" s="10"/>
      <c r="DY257" s="168">
        <f t="shared" ca="1" si="727"/>
        <v>1</v>
      </c>
      <c r="DZ257" s="168" t="str">
        <f t="shared" ca="1" si="727"/>
        <v>-</v>
      </c>
      <c r="EA257" s="168" t="str">
        <f t="shared" ca="1" si="727"/>
        <v>-</v>
      </c>
      <c r="EB257" s="168" t="str">
        <f t="shared" ca="1" si="727"/>
        <v>-</v>
      </c>
      <c r="EC257" s="168" t="str">
        <f t="shared" ca="1" si="704"/>
        <v>-</v>
      </c>
      <c r="ED257" s="168" t="b">
        <f t="shared" ca="1" si="704"/>
        <v>0</v>
      </c>
      <c r="EE257" s="168" t="str">
        <f t="shared" ca="1" si="704"/>
        <v>-</v>
      </c>
      <c r="EF257" s="168">
        <f t="shared" ca="1" si="704"/>
        <v>0</v>
      </c>
      <c r="EG257" s="168" t="str">
        <f t="shared" ca="1" si="704"/>
        <v>-</v>
      </c>
      <c r="EH257" s="166" cm="1">
        <f t="array" aca="1" ref="EH257" ca="1">INDEX(i.rev,$K257,EH$15)</f>
        <v>1</v>
      </c>
      <c r="EI257" s="168">
        <f t="shared" ca="1" si="732"/>
        <v>0</v>
      </c>
      <c r="EJ257" s="168">
        <f t="shared" ca="1" si="732"/>
        <v>1</v>
      </c>
      <c r="EK257" s="168">
        <f t="shared" ca="1" si="732"/>
        <v>0</v>
      </c>
      <c r="EL257" s="168">
        <f t="shared" ca="1" si="732"/>
        <v>1</v>
      </c>
      <c r="EM257" s="168">
        <f t="shared" ca="1" si="732"/>
        <v>1</v>
      </c>
      <c r="EN257" s="168">
        <f t="shared" ca="1" si="732"/>
        <v>1</v>
      </c>
      <c r="EO257" s="168">
        <f t="shared" ca="1" si="732"/>
        <v>0</v>
      </c>
      <c r="EP257" s="168">
        <f t="shared" ca="1" si="732"/>
        <v>0</v>
      </c>
      <c r="EQ257" s="168">
        <f t="shared" ca="1" si="732"/>
        <v>0</v>
      </c>
      <c r="ER257" s="168">
        <f t="shared" ca="1" si="732"/>
        <v>0</v>
      </c>
      <c r="ES257" s="168">
        <f t="shared" ca="1" si="732"/>
        <v>0</v>
      </c>
      <c r="ET257" s="168">
        <f t="shared" ca="1" si="732"/>
        <v>0</v>
      </c>
      <c r="EU257" s="168">
        <f t="shared" ca="1" si="732"/>
        <v>0</v>
      </c>
      <c r="EV257" s="168">
        <f t="shared" ca="1" si="732"/>
        <v>0</v>
      </c>
      <c r="EW257" s="168">
        <f t="shared" ca="1" si="732"/>
        <v>0</v>
      </c>
      <c r="EX257" s="168">
        <f t="shared" ca="1" si="732"/>
        <v>0</v>
      </c>
      <c r="EY257" s="166" cm="1">
        <f t="array" aca="1" ref="EY257" ca="1">INDEX(i.rev,$K257,EY$15)</f>
        <v>0</v>
      </c>
      <c r="EZ257" s="168">
        <f t="shared" ca="1" si="667"/>
        <v>0</v>
      </c>
      <c r="FA257" s="166" cm="1">
        <f t="array" aca="1" ref="FA257" ca="1">INDEX(i.rev,$K257,FA$15)</f>
        <v>1</v>
      </c>
      <c r="FB257" s="168">
        <f t="shared" ca="1" si="736"/>
        <v>0</v>
      </c>
      <c r="FC257" s="168">
        <f t="shared" ca="1" si="736"/>
        <v>0</v>
      </c>
      <c r="FD257" s="168">
        <f t="shared" ca="1" si="736"/>
        <v>0</v>
      </c>
      <c r="FE257" s="168">
        <f t="shared" ca="1" si="736"/>
        <v>0</v>
      </c>
      <c r="FF257" s="168">
        <f t="shared" ca="1" si="736"/>
        <v>0</v>
      </c>
      <c r="FG257" s="168">
        <f t="shared" ca="1" si="736"/>
        <v>0</v>
      </c>
      <c r="FH257" s="168">
        <f t="shared" ca="1" si="736"/>
        <v>0</v>
      </c>
      <c r="FI257" s="10"/>
      <c r="FJ257" s="168" t="str">
        <f t="shared" ca="1" si="736"/>
        <v>-</v>
      </c>
      <c r="FK257" s="168" t="str">
        <f t="shared" ca="1" si="736"/>
        <v>-</v>
      </c>
      <c r="FL257" s="168" t="str">
        <f t="shared" ca="1" si="736"/>
        <v>-</v>
      </c>
      <c r="FM257" s="168" t="str">
        <f t="shared" ca="1" si="736"/>
        <v>-</v>
      </c>
      <c r="FN257" s="168" t="str">
        <f t="shared" ca="1" si="736"/>
        <v>-</v>
      </c>
      <c r="FO257" s="166" t="b">
        <f t="shared" ca="1" si="706"/>
        <v>0</v>
      </c>
      <c r="FP257" s="166" t="b">
        <f t="shared" ca="1" si="706"/>
        <v>0</v>
      </c>
      <c r="FQ257" s="166" t="b">
        <f t="shared" ca="1" si="706"/>
        <v>1</v>
      </c>
      <c r="FR257" s="168">
        <f t="shared" ca="1" si="736"/>
        <v>0</v>
      </c>
      <c r="FS257" s="166">
        <f t="shared" ca="1" si="707"/>
        <v>1</v>
      </c>
      <c r="FT257" s="166">
        <f t="shared" ca="1" si="707"/>
        <v>1</v>
      </c>
      <c r="FU257" s="168" t="str">
        <f t="shared" ca="1" si="736"/>
        <v>-</v>
      </c>
      <c r="FV257" s="168" t="str">
        <f t="shared" ca="1" si="736"/>
        <v>-</v>
      </c>
      <c r="FW257" s="168" t="str">
        <f t="shared" ca="1" si="736"/>
        <v>-</v>
      </c>
      <c r="FX257" s="168" t="str">
        <f t="shared" ca="1" si="736"/>
        <v>-</v>
      </c>
      <c r="FY257" s="168" t="str">
        <f t="shared" ca="1" si="736"/>
        <v>-</v>
      </c>
      <c r="FZ257" s="168" t="str">
        <f t="shared" ca="1" si="736"/>
        <v>-</v>
      </c>
      <c r="GA257" s="168" t="str">
        <f t="shared" ca="1" si="736"/>
        <v>-</v>
      </c>
      <c r="GB257" s="168" t="str">
        <f t="shared" ca="1" si="736"/>
        <v>-</v>
      </c>
      <c r="GC257" s="168" t="str">
        <f t="shared" ca="1" si="736"/>
        <v>-</v>
      </c>
      <c r="GD257" s="168" t="b">
        <f t="shared" ca="1" si="736"/>
        <v>1</v>
      </c>
      <c r="GE257" s="168" t="str">
        <f t="shared" ca="1" si="736"/>
        <v>-</v>
      </c>
      <c r="GF257" s="168" t="str">
        <f t="shared" ca="1" si="736"/>
        <v>-</v>
      </c>
      <c r="GG257" s="168" t="str">
        <f t="shared" ca="1" si="736"/>
        <v>-</v>
      </c>
      <c r="GH257" s="168" t="str">
        <f t="shared" ca="1" si="737"/>
        <v>-</v>
      </c>
      <c r="GI257" s="168" t="str">
        <f t="shared" ca="1" si="737"/>
        <v>-</v>
      </c>
      <c r="GJ257" s="168" t="str">
        <f t="shared" ca="1" si="737"/>
        <v>-</v>
      </c>
      <c r="GK257" s="168" t="str">
        <f t="shared" ca="1" si="737"/>
        <v>-</v>
      </c>
      <c r="GL257" s="168" t="str">
        <f t="shared" ca="1" si="737"/>
        <v>-</v>
      </c>
      <c r="GM257" s="168" t="str">
        <f t="shared" ca="1" si="737"/>
        <v>-</v>
      </c>
      <c r="GN257" s="168" t="str">
        <f t="shared" ca="1" si="737"/>
        <v>-</v>
      </c>
      <c r="GO257" s="168" t="str">
        <f t="shared" ca="1" si="737"/>
        <v>-</v>
      </c>
      <c r="GP257" s="168" t="str">
        <f t="shared" ca="1" si="737"/>
        <v>-</v>
      </c>
      <c r="GQ257" s="168" t="str">
        <f t="shared" ca="1" si="737"/>
        <v>-</v>
      </c>
      <c r="GR257" s="168" t="str">
        <f t="shared" ca="1" si="737"/>
        <v>-</v>
      </c>
      <c r="GS257" s="168">
        <f t="shared" ca="1" si="737"/>
        <v>500</v>
      </c>
      <c r="GT257" s="168">
        <f t="shared" ca="1" si="737"/>
        <v>500</v>
      </c>
      <c r="GU257" s="168" t="str">
        <f t="shared" ca="1" si="737"/>
        <v>-</v>
      </c>
      <c r="GV257" s="168" t="str">
        <f t="shared" ca="1" si="737"/>
        <v>-</v>
      </c>
      <c r="GW257" s="168" t="str">
        <f t="shared" ca="1" si="737"/>
        <v>-</v>
      </c>
      <c r="GX257" s="168" t="str">
        <f t="shared" ca="1" si="734"/>
        <v>-</v>
      </c>
      <c r="GY257" s="168" t="str">
        <f t="shared" ca="1" si="709"/>
        <v>-</v>
      </c>
      <c r="GZ257" s="168" t="str">
        <f t="shared" ca="1" si="738"/>
        <v>-</v>
      </c>
      <c r="HA257" s="168" t="str">
        <f t="shared" ca="1" si="738"/>
        <v>-</v>
      </c>
      <c r="HB257" s="168" t="str">
        <f t="shared" ca="1" si="738"/>
        <v>-</v>
      </c>
      <c r="HC257" s="168" t="str">
        <f t="shared" ca="1" si="738"/>
        <v>-</v>
      </c>
      <c r="HD257" s="168" t="str">
        <f t="shared" ca="1" si="738"/>
        <v>-</v>
      </c>
      <c r="HE257" s="168" t="str">
        <f t="shared" ca="1" si="738"/>
        <v>-</v>
      </c>
      <c r="HF257" s="168" t="str">
        <f t="shared" ca="1" si="738"/>
        <v>-</v>
      </c>
      <c r="HG257" s="168" t="str">
        <f t="shared" ca="1" si="738"/>
        <v>-</v>
      </c>
      <c r="HH257" s="168" t="str">
        <f t="shared" ca="1" si="738"/>
        <v>-</v>
      </c>
      <c r="HI257" s="168" t="str">
        <f t="shared" ca="1" si="738"/>
        <v>-</v>
      </c>
      <c r="HJ257" s="168" t="str">
        <f t="shared" ca="1" si="738"/>
        <v>-</v>
      </c>
      <c r="HK257" s="168" t="str">
        <f t="shared" ca="1" si="738"/>
        <v>-</v>
      </c>
      <c r="HL257" s="168" t="str">
        <f t="shared" ca="1" si="738"/>
        <v>-</v>
      </c>
      <c r="HM257" s="168" t="str">
        <f t="shared" ca="1" si="738"/>
        <v>-</v>
      </c>
      <c r="HN257" s="168" t="str">
        <f t="shared" ca="1" si="738"/>
        <v>-</v>
      </c>
      <c r="HO257" s="168" t="str">
        <f t="shared" ca="1" si="738"/>
        <v>-</v>
      </c>
      <c r="HP257" s="168" t="str">
        <f t="shared" ca="1" si="738"/>
        <v>-</v>
      </c>
      <c r="HQ257" s="168" t="str">
        <f t="shared" ca="1" si="738"/>
        <v>-</v>
      </c>
      <c r="HR257" s="168" t="str">
        <f t="shared" ca="1" si="738"/>
        <v>-</v>
      </c>
      <c r="HS257" s="168" t="str">
        <f t="shared" ca="1" si="738"/>
        <v>-</v>
      </c>
      <c r="HT257" s="168" t="str">
        <f t="shared" ca="1" si="738"/>
        <v>-</v>
      </c>
      <c r="HU257" s="168" t="str">
        <f t="shared" ca="1" si="738"/>
        <v>-</v>
      </c>
      <c r="HV257" s="168" t="str">
        <f t="shared" ca="1" si="738"/>
        <v>-</v>
      </c>
      <c r="HW257" s="168" t="str">
        <f t="shared" ca="1" si="738"/>
        <v>-</v>
      </c>
      <c r="HX257" s="168" t="str">
        <f t="shared" ca="1" si="738"/>
        <v>-</v>
      </c>
      <c r="HY257" s="168" t="str">
        <f t="shared" ca="1" si="738"/>
        <v>-</v>
      </c>
      <c r="HZ257" s="168" t="str">
        <f t="shared" ca="1" si="738"/>
        <v>-</v>
      </c>
      <c r="IA257" s="168" t="str">
        <f t="shared" ca="1" si="738"/>
        <v>-</v>
      </c>
      <c r="IB257" s="168" t="str">
        <f t="shared" ca="1" si="738"/>
        <v>-</v>
      </c>
      <c r="IC257" s="168" t="str">
        <f t="shared" ca="1" si="738"/>
        <v>-</v>
      </c>
      <c r="ID257" s="168" t="str">
        <f t="shared" ca="1" si="738"/>
        <v>-</v>
      </c>
      <c r="IE257" s="168" t="str">
        <f t="shared" ca="1" si="738"/>
        <v>-</v>
      </c>
      <c r="IF257" s="168" t="str">
        <f t="shared" ca="1" si="738"/>
        <v>-</v>
      </c>
      <c r="IG257" s="168" t="str">
        <f t="shared" ca="1" si="738"/>
        <v>-</v>
      </c>
      <c r="IH257" s="168" t="str">
        <f t="shared" ca="1" si="738"/>
        <v>-</v>
      </c>
      <c r="II257" s="168" t="str">
        <f t="shared" ca="1" si="738"/>
        <v>-</v>
      </c>
      <c r="IJ257" s="168" t="str">
        <f t="shared" ca="1" si="738"/>
        <v>-</v>
      </c>
      <c r="IK257" s="168" t="str">
        <f t="shared" ca="1" si="738"/>
        <v>-</v>
      </c>
      <c r="IL257" s="168" t="str">
        <f t="shared" ca="1" si="738"/>
        <v>-</v>
      </c>
      <c r="IM257" s="168" t="str">
        <f t="shared" ca="1" si="738"/>
        <v>-</v>
      </c>
      <c r="IN257" s="168" t="str">
        <f t="shared" ca="1" si="738"/>
        <v>-</v>
      </c>
      <c r="IO257" s="168" t="str">
        <f t="shared" ca="1" si="738"/>
        <v>-</v>
      </c>
      <c r="IP257" s="168" t="str">
        <f t="shared" ca="1" si="709"/>
        <v>-</v>
      </c>
      <c r="IQ257" s="168" t="str">
        <f t="shared" ca="1" si="709"/>
        <v>-</v>
      </c>
      <c r="IR257" s="168" t="str">
        <f t="shared" ca="1" si="709"/>
        <v>-</v>
      </c>
      <c r="IS257" s="168" t="str">
        <f t="shared" ca="1" si="709"/>
        <v>-</v>
      </c>
      <c r="IT257" s="168" t="str">
        <f t="shared" ca="1" si="709"/>
        <v>-</v>
      </c>
      <c r="IU257" s="168" t="str">
        <f t="shared" ca="1" si="709"/>
        <v>-</v>
      </c>
      <c r="IV257" s="168" t="str">
        <f t="shared" ca="1" si="709"/>
        <v>-</v>
      </c>
      <c r="IW257" s="168" t="str">
        <f t="shared" ca="1" si="709"/>
        <v>-</v>
      </c>
      <c r="IX257" s="168" t="str">
        <f t="shared" ca="1" si="709"/>
        <v>-</v>
      </c>
      <c r="IY257" s="168" t="str">
        <f t="shared" ca="1" si="709"/>
        <v>-</v>
      </c>
      <c r="IZ257" s="10"/>
      <c r="JA257" s="166">
        <f t="shared" ca="1" si="675"/>
        <v>4.4999999999999998E-2</v>
      </c>
      <c r="JB257" s="166">
        <f t="shared" ca="1" si="676"/>
        <v>4.4999999999999998E-2</v>
      </c>
      <c r="JC257" s="168">
        <f t="shared" ca="1" si="735"/>
        <v>1</v>
      </c>
      <c r="JD257" s="168">
        <f t="shared" ca="1" si="735"/>
        <v>0</v>
      </c>
      <c r="JE257" s="168">
        <f t="shared" ca="1" si="735"/>
        <v>1</v>
      </c>
      <c r="JF257" s="168">
        <f t="shared" ca="1" si="735"/>
        <v>1</v>
      </c>
      <c r="JG257" s="168">
        <f t="shared" ca="1" si="735"/>
        <v>0</v>
      </c>
      <c r="JH257" s="168">
        <f t="shared" ca="1" si="735"/>
        <v>70</v>
      </c>
      <c r="JI257" s="168">
        <f t="shared" ca="1" si="735"/>
        <v>50</v>
      </c>
      <c r="JJ257" s="168">
        <f t="shared" ca="1" si="735"/>
        <v>70</v>
      </c>
      <c r="JK257" s="168">
        <f t="shared" ca="1" si="735"/>
        <v>50</v>
      </c>
      <c r="JL257" s="166">
        <f t="shared" ca="1" si="678"/>
        <v>1</v>
      </c>
      <c r="JM257" s="166">
        <f t="shared" ca="1" si="679"/>
        <v>1</v>
      </c>
      <c r="JN257" s="166">
        <f t="shared" ca="1" si="680"/>
        <v>1</v>
      </c>
      <c r="JO257" s="166">
        <f t="shared" ca="1" si="681"/>
        <v>1</v>
      </c>
      <c r="JP257" s="166">
        <f t="shared" ca="1" si="681"/>
        <v>1</v>
      </c>
      <c r="JQ257" s="168">
        <f t="shared" ca="1" si="735"/>
        <v>1</v>
      </c>
      <c r="JR257" s="10"/>
      <c r="JS257" s="168">
        <f t="shared" ca="1" si="735"/>
        <v>1</v>
      </c>
      <c r="JT257" s="166">
        <f t="shared" si="682"/>
        <v>1</v>
      </c>
      <c r="JU257" s="168">
        <f t="shared" ca="1" si="735"/>
        <v>1</v>
      </c>
      <c r="JV257" s="168">
        <f t="shared" ca="1" si="735"/>
        <v>1</v>
      </c>
      <c r="JW257" s="168">
        <f t="shared" ca="1" si="735"/>
        <v>1</v>
      </c>
      <c r="JX257" s="168">
        <f t="shared" ca="1" si="735"/>
        <v>1</v>
      </c>
      <c r="JY257" s="168">
        <f t="shared" ca="1" si="735"/>
        <v>1</v>
      </c>
      <c r="JZ257" s="168">
        <f t="shared" ca="1" si="735"/>
        <v>1</v>
      </c>
      <c r="KA257" s="166">
        <f t="shared" si="683"/>
        <v>1</v>
      </c>
      <c r="KB257" s="166">
        <f t="shared" ca="1" si="684"/>
        <v>1</v>
      </c>
      <c r="KC257" s="166">
        <f t="shared" ca="1" si="685"/>
        <v>1</v>
      </c>
      <c r="KD257" s="166" t="str">
        <f t="shared" ca="1" si="686"/>
        <v>-</v>
      </c>
      <c r="KE257" s="168" t="str">
        <f t="shared" ca="1" si="687"/>
        <v>-</v>
      </c>
      <c r="KF257" s="166" t="str">
        <f t="shared" ca="1" si="688"/>
        <v>-</v>
      </c>
      <c r="KG257" s="166" t="str">
        <f t="shared" ca="1" si="689"/>
        <v>-</v>
      </c>
      <c r="KH257" s="166" t="b">
        <f t="shared" ca="1" si="690"/>
        <v>0</v>
      </c>
      <c r="KI257" s="168">
        <f t="shared" ca="1" si="735"/>
        <v>0</v>
      </c>
      <c r="KJ257" s="27">
        <v>0</v>
      </c>
    </row>
    <row r="258" spans="1:296" s="148" customFormat="1" outlineLevel="1">
      <c r="A258" s="126">
        <f t="shared" si="13"/>
        <v>253</v>
      </c>
      <c r="B258" s="126">
        <f t="shared" si="731"/>
        <v>13</v>
      </c>
      <c r="C258" s="148">
        <f t="shared" si="697"/>
        <v>1002</v>
      </c>
      <c r="D258" s="148" t="s">
        <v>884</v>
      </c>
      <c r="E258" s="148" t="b">
        <f t="shared" si="655"/>
        <v>0</v>
      </c>
      <c r="F258" s="148" t="b">
        <v>0</v>
      </c>
      <c r="G258" s="148" t="b">
        <f t="shared" si="692"/>
        <v>0</v>
      </c>
      <c r="H258" s="144">
        <f t="shared" ca="1" si="739"/>
        <v>3</v>
      </c>
      <c r="I258" s="32">
        <v>3</v>
      </c>
      <c r="J258" s="32">
        <v>3</v>
      </c>
      <c r="K258" s="144">
        <f t="shared" ca="1" si="739"/>
        <v>1</v>
      </c>
      <c r="L258" s="144">
        <f t="shared" ca="1" si="739"/>
        <v>1</v>
      </c>
      <c r="M258" s="144">
        <f t="shared" ca="1" si="739"/>
        <v>1</v>
      </c>
      <c r="N258" s="144">
        <f t="shared" ca="1" si="739"/>
        <v>1</v>
      </c>
      <c r="O258" s="144">
        <f t="shared" ca="1" si="739"/>
        <v>1</v>
      </c>
      <c r="P258" s="144">
        <f t="shared" ca="1" si="739"/>
        <v>1</v>
      </c>
      <c r="Q258" s="144">
        <f t="shared" ca="1" si="739"/>
        <v>1</v>
      </c>
      <c r="R258" s="144">
        <f t="shared" ca="1" si="739"/>
        <v>2</v>
      </c>
      <c r="S258" s="144">
        <f t="shared" ca="1" si="739"/>
        <v>1</v>
      </c>
      <c r="T258" s="32">
        <v>3</v>
      </c>
      <c r="U258" s="144">
        <f t="shared" ca="1" si="739"/>
        <v>1</v>
      </c>
      <c r="V258" s="144">
        <f t="shared" ca="1" si="739"/>
        <v>1</v>
      </c>
      <c r="W258" s="144">
        <f t="shared" ca="1" si="739"/>
        <v>1</v>
      </c>
      <c r="X258" s="144">
        <f t="shared" ca="1" si="739"/>
        <v>1</v>
      </c>
      <c r="Y258" s="144">
        <f t="shared" ca="1" si="739"/>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00025 Pasture SQ RiskCARA-high CropgrazeFALSE Pasture1.15 (F33N11)</v>
      </c>
      <c r="AB258" s="10" t="str">
        <f ca="1">IF(COUNTIF(AA$5:AA258,AA258)=1,"-","Dup")</f>
        <v>-</v>
      </c>
      <c r="AC258" s="10"/>
      <c r="AD258" s="168" t="str">
        <f t="shared" ca="1" si="702"/>
        <v>-</v>
      </c>
      <c r="AE258" s="168" t="str">
        <f t="shared" ca="1" si="702"/>
        <v>-</v>
      </c>
      <c r="AF258" s="168" t="str">
        <f t="shared" ca="1" si="702"/>
        <v>-</v>
      </c>
      <c r="AG258" s="168" t="str">
        <f t="shared" ca="1" si="702"/>
        <v>-</v>
      </c>
      <c r="AH258" s="168" t="str">
        <f t="shared" ca="1" si="702"/>
        <v>-</v>
      </c>
      <c r="AI258" s="168" t="b">
        <f t="shared" ca="1" si="702"/>
        <v>1</v>
      </c>
      <c r="AJ258" s="10"/>
      <c r="AK258" s="166" t="b">
        <f t="shared" si="703"/>
        <v>0</v>
      </c>
      <c r="AL258" s="166">
        <f t="shared" si="703"/>
        <v>2</v>
      </c>
      <c r="AM258" s="166" t="b">
        <f t="shared" si="703"/>
        <v>0</v>
      </c>
      <c r="AN258" s="166" t="b">
        <f t="shared" si="703"/>
        <v>1</v>
      </c>
      <c r="AO258" s="166" t="b">
        <f t="shared" si="703"/>
        <v>0</v>
      </c>
      <c r="AP258" s="166" t="b">
        <f t="shared" si="703"/>
        <v>0</v>
      </c>
      <c r="AQ258" s="166">
        <f t="shared" ca="1" si="658"/>
        <v>0</v>
      </c>
      <c r="AR258" s="166" t="b">
        <f t="shared" si="728"/>
        <v>1</v>
      </c>
      <c r="AS258" s="166" t="b">
        <f t="shared" si="728"/>
        <v>1</v>
      </c>
      <c r="AT258" s="166">
        <f t="shared" si="728"/>
        <v>1</v>
      </c>
      <c r="AU258" s="166">
        <f t="shared" si="728"/>
        <v>5.0000000000000004E-6</v>
      </c>
      <c r="AV258" s="166" t="str">
        <f t="shared" si="728"/>
        <v>-</v>
      </c>
      <c r="AW258" s="10"/>
      <c r="AX258" s="166" t="b">
        <f t="shared" si="660"/>
        <v>1</v>
      </c>
      <c r="AY258" s="168" t="b">
        <f t="shared" ca="1" si="661"/>
        <v>1</v>
      </c>
      <c r="AZ258" s="168" t="b">
        <f t="shared" ca="1" si="661"/>
        <v>1</v>
      </c>
      <c r="BA258" s="167">
        <f t="shared" ca="1" si="662"/>
        <v>3210</v>
      </c>
      <c r="BB258" s="168" t="str">
        <f t="shared" ca="1" si="721"/>
        <v>-</v>
      </c>
      <c r="BC258" s="168" t="str">
        <f t="shared" ca="1" si="721"/>
        <v>-</v>
      </c>
      <c r="BD258" s="168" t="str">
        <f t="shared" ca="1" si="721"/>
        <v>-</v>
      </c>
      <c r="BE258" s="168" t="str">
        <f t="shared" ca="1" si="721"/>
        <v>-</v>
      </c>
      <c r="BF258" s="168" t="str">
        <f t="shared" ca="1" si="721"/>
        <v>-</v>
      </c>
      <c r="BG258" s="168">
        <f t="shared" ca="1" si="721"/>
        <v>1</v>
      </c>
      <c r="BH258" s="168">
        <f t="shared" ca="1" si="721"/>
        <v>1</v>
      </c>
      <c r="BI258" s="168" t="str">
        <f t="shared" ca="1" si="721"/>
        <v>-</v>
      </c>
      <c r="BJ258" s="168" t="str">
        <f t="shared" ca="1" si="721"/>
        <v>-</v>
      </c>
      <c r="BK258" s="10"/>
      <c r="BL258" s="168" t="str">
        <f t="shared" ca="1" si="721"/>
        <v>-</v>
      </c>
      <c r="BM258" s="168" t="str">
        <f t="shared" ca="1" si="721"/>
        <v>-</v>
      </c>
      <c r="BN258" s="168" t="str">
        <f t="shared" ca="1" si="721"/>
        <v>-</v>
      </c>
      <c r="BO258" s="168" t="str">
        <f t="shared" ca="1" si="721"/>
        <v>-</v>
      </c>
      <c r="BP258" s="168" t="str">
        <f t="shared" ca="1" si="721"/>
        <v>-</v>
      </c>
      <c r="BQ258" s="168" t="str">
        <f t="shared" ca="1" si="721"/>
        <v>-</v>
      </c>
      <c r="BR258" s="168" t="str">
        <f t="shared" ca="1" si="721"/>
        <v>-</v>
      </c>
      <c r="BS258" s="168" t="str">
        <f t="shared" ca="1" si="721"/>
        <v>-</v>
      </c>
      <c r="BT258" s="168" t="str">
        <f t="shared" ca="1" si="721"/>
        <v>-</v>
      </c>
      <c r="BU258" s="168" t="str">
        <f t="shared" ca="1" si="721"/>
        <v>-</v>
      </c>
      <c r="BV258" s="168" t="str">
        <f t="shared" ca="1" si="721"/>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ref="CH258:EB262" ca="1" si="740">OFFSET(CH$5,$B258,0)</f>
        <v>-</v>
      </c>
      <c r="CI258" s="168" t="str">
        <f t="shared" ca="1" si="740"/>
        <v>-</v>
      </c>
      <c r="CJ258" s="168" t="str">
        <f t="shared" ca="1" si="740"/>
        <v>-</v>
      </c>
      <c r="CK258" s="168" t="str">
        <f t="shared" ca="1" si="740"/>
        <v>-</v>
      </c>
      <c r="CL258" s="168" t="str">
        <f t="shared" ca="1" si="740"/>
        <v>-</v>
      </c>
      <c r="CM258" s="168" t="str">
        <f t="shared" ca="1" si="740"/>
        <v>-</v>
      </c>
      <c r="CN258" s="168" t="str">
        <f t="shared" ca="1" si="740"/>
        <v>-</v>
      </c>
      <c r="CO258" s="168" t="str">
        <f t="shared" ca="1" si="740"/>
        <v>-</v>
      </c>
      <c r="CP258" s="168">
        <f t="shared" ca="1" si="740"/>
        <v>1</v>
      </c>
      <c r="CQ258" s="168">
        <f t="shared" ca="1" si="740"/>
        <v>1</v>
      </c>
      <c r="CR258" s="168">
        <f t="shared" ca="1" si="740"/>
        <v>0</v>
      </c>
      <c r="CS258" s="168" t="str">
        <f t="shared" ca="1" si="740"/>
        <v>-</v>
      </c>
      <c r="CT258" s="168" t="str">
        <f t="shared" ca="1" si="740"/>
        <v>-</v>
      </c>
      <c r="CU258" s="168" t="str">
        <f t="shared" ca="1" si="740"/>
        <v>-</v>
      </c>
      <c r="CV258" s="168" t="str">
        <f t="shared" ca="1" si="740"/>
        <v>-</v>
      </c>
      <c r="CW258" s="168" t="str">
        <f t="shared" ca="1" si="740"/>
        <v>-</v>
      </c>
      <c r="CX258" s="168" t="str">
        <f t="shared" ca="1" si="740"/>
        <v>-</v>
      </c>
      <c r="CY258" s="168" t="str">
        <f t="shared" ca="1" si="740"/>
        <v>-</v>
      </c>
      <c r="CZ258" s="168">
        <f t="shared" ca="1" si="740"/>
        <v>0</v>
      </c>
      <c r="DA258" s="168" t="str">
        <f t="shared" ca="1" si="740"/>
        <v>-</v>
      </c>
      <c r="DB258" s="168" t="str">
        <f t="shared" ca="1" si="740"/>
        <v>-</v>
      </c>
      <c r="DC258" s="168" t="str">
        <f t="shared" ca="1" si="740"/>
        <v>-</v>
      </c>
      <c r="DD258" s="168" t="str">
        <f t="shared" ca="1" si="740"/>
        <v>-</v>
      </c>
      <c r="DE258" s="168" t="str">
        <f t="shared" ca="1" si="740"/>
        <v>-</v>
      </c>
      <c r="DF258" s="168">
        <f t="shared" ca="1" si="740"/>
        <v>0</v>
      </c>
      <c r="DG258" s="168">
        <f t="shared" ca="1" si="740"/>
        <v>0</v>
      </c>
      <c r="DH258" s="168">
        <f t="shared" ca="1" si="740"/>
        <v>0</v>
      </c>
      <c r="DI258" s="168">
        <f t="shared" ca="1" si="740"/>
        <v>0</v>
      </c>
      <c r="DJ258" s="168">
        <f t="shared" ca="1" si="740"/>
        <v>0</v>
      </c>
      <c r="DK258" s="168">
        <f t="shared" ca="1" si="740"/>
        <v>0</v>
      </c>
      <c r="DL258" s="168">
        <f t="shared" ca="1" si="740"/>
        <v>0</v>
      </c>
      <c r="DM258" s="168" t="str">
        <f t="shared" ca="1" si="740"/>
        <v>-</v>
      </c>
      <c r="DN258" s="168" t="str">
        <f t="shared" ca="1" si="740"/>
        <v>-</v>
      </c>
      <c r="DO258" s="168" t="str">
        <f t="shared" ca="1" si="740"/>
        <v>-</v>
      </c>
      <c r="DP258" s="168" t="str">
        <f t="shared" ca="1" si="740"/>
        <v>-</v>
      </c>
      <c r="DQ258" s="168" t="str">
        <f t="shared" ca="1" si="740"/>
        <v>-</v>
      </c>
      <c r="DR258" s="168" t="str">
        <f t="shared" ca="1" si="740"/>
        <v>-</v>
      </c>
      <c r="DS258" s="168" t="str">
        <f t="shared" ca="1" si="740"/>
        <v>-</v>
      </c>
      <c r="DT258" s="168" t="str">
        <f t="shared" ca="1" si="740"/>
        <v>-</v>
      </c>
      <c r="DU258" s="168" t="str">
        <f t="shared" ca="1" si="740"/>
        <v>-</v>
      </c>
      <c r="DV258" s="168" t="str">
        <f t="shared" ca="1" si="740"/>
        <v>-</v>
      </c>
      <c r="DW258" s="168" t="str">
        <f t="shared" ca="1" si="740"/>
        <v>-</v>
      </c>
      <c r="DX258" s="10"/>
      <c r="DY258" s="168">
        <f t="shared" ca="1" si="740"/>
        <v>1</v>
      </c>
      <c r="DZ258" s="168" t="str">
        <f t="shared" ca="1" si="740"/>
        <v>-</v>
      </c>
      <c r="EA258" s="168" t="str">
        <f t="shared" ca="1" si="740"/>
        <v>-</v>
      </c>
      <c r="EB258" s="168" t="str">
        <f t="shared" ca="1" si="740"/>
        <v>-</v>
      </c>
      <c r="EC258" s="168" t="str">
        <f t="shared" ca="1" si="704"/>
        <v>-</v>
      </c>
      <c r="ED258" s="168" t="b">
        <f t="shared" ca="1" si="704"/>
        <v>0</v>
      </c>
      <c r="EE258" s="168" t="str">
        <f t="shared" ca="1" si="704"/>
        <v>-</v>
      </c>
      <c r="EF258" s="168">
        <f t="shared" ca="1" si="704"/>
        <v>0</v>
      </c>
      <c r="EG258" s="168" t="str">
        <f t="shared" ca="1" si="704"/>
        <v>-</v>
      </c>
      <c r="EH258" s="166" cm="1">
        <f t="array" aca="1" ref="EH258" ca="1">INDEX(i.rev,$K258,EH$15)</f>
        <v>1</v>
      </c>
      <c r="EI258" s="168">
        <f t="shared" ca="1" si="732"/>
        <v>0</v>
      </c>
      <c r="EJ258" s="168">
        <f t="shared" ca="1" si="732"/>
        <v>1</v>
      </c>
      <c r="EK258" s="168">
        <f t="shared" ca="1" si="732"/>
        <v>0</v>
      </c>
      <c r="EL258" s="168">
        <f t="shared" ca="1" si="732"/>
        <v>1</v>
      </c>
      <c r="EM258" s="168">
        <f t="shared" ca="1" si="732"/>
        <v>1</v>
      </c>
      <c r="EN258" s="168">
        <f t="shared" ca="1" si="732"/>
        <v>1</v>
      </c>
      <c r="EO258" s="168">
        <f t="shared" ca="1" si="732"/>
        <v>0</v>
      </c>
      <c r="EP258" s="168">
        <f t="shared" ca="1" si="732"/>
        <v>0</v>
      </c>
      <c r="EQ258" s="168">
        <f t="shared" ca="1" si="732"/>
        <v>0</v>
      </c>
      <c r="ER258" s="168">
        <f t="shared" ca="1" si="732"/>
        <v>0</v>
      </c>
      <c r="ES258" s="168">
        <f t="shared" ca="1" si="732"/>
        <v>0</v>
      </c>
      <c r="ET258" s="168">
        <f t="shared" ca="1" si="732"/>
        <v>0</v>
      </c>
      <c r="EU258" s="168">
        <f t="shared" ca="1" si="732"/>
        <v>0</v>
      </c>
      <c r="EV258" s="168">
        <f t="shared" ca="1" si="732"/>
        <v>0</v>
      </c>
      <c r="EW258" s="168">
        <f t="shared" ca="1" si="732"/>
        <v>0</v>
      </c>
      <c r="EX258" s="168">
        <f t="shared" ca="1" si="732"/>
        <v>0</v>
      </c>
      <c r="EY258" s="166" cm="1">
        <f t="array" aca="1" ref="EY258" ca="1">INDEX(i.rev,$K258,EY$15)</f>
        <v>0</v>
      </c>
      <c r="EZ258" s="168">
        <f t="shared" ca="1" si="667"/>
        <v>0</v>
      </c>
      <c r="FA258" s="166" cm="1">
        <f t="array" aca="1" ref="FA258" ca="1">INDEX(i.rev,$K258,FA$15)</f>
        <v>1</v>
      </c>
      <c r="FB258" s="168">
        <f t="shared" ca="1" si="736"/>
        <v>0</v>
      </c>
      <c r="FC258" s="168">
        <f t="shared" ca="1" si="736"/>
        <v>0</v>
      </c>
      <c r="FD258" s="168">
        <f t="shared" ca="1" si="736"/>
        <v>0</v>
      </c>
      <c r="FE258" s="168">
        <f t="shared" ca="1" si="736"/>
        <v>0</v>
      </c>
      <c r="FF258" s="168">
        <f t="shared" ca="1" si="736"/>
        <v>0</v>
      </c>
      <c r="FG258" s="168">
        <f t="shared" ca="1" si="736"/>
        <v>0</v>
      </c>
      <c r="FH258" s="168">
        <f t="shared" ca="1" si="736"/>
        <v>0</v>
      </c>
      <c r="FI258" s="10"/>
      <c r="FJ258" s="168" t="str">
        <f t="shared" ca="1" si="736"/>
        <v>-</v>
      </c>
      <c r="FK258" s="168" t="str">
        <f t="shared" ca="1" si="736"/>
        <v>-</v>
      </c>
      <c r="FL258" s="168" t="str">
        <f t="shared" ca="1" si="736"/>
        <v>-</v>
      </c>
      <c r="FM258" s="168" t="str">
        <f t="shared" ca="1" si="736"/>
        <v>-</v>
      </c>
      <c r="FN258" s="168" t="str">
        <f t="shared" ca="1" si="736"/>
        <v>-</v>
      </c>
      <c r="FO258" s="166" t="b">
        <f t="shared" ca="1" si="706"/>
        <v>0</v>
      </c>
      <c r="FP258" s="166" t="b">
        <f t="shared" ca="1" si="706"/>
        <v>0</v>
      </c>
      <c r="FQ258" s="166" t="b">
        <f t="shared" ca="1" si="706"/>
        <v>1</v>
      </c>
      <c r="FR258" s="168">
        <f t="shared" ca="1" si="736"/>
        <v>0</v>
      </c>
      <c r="FS258" s="166">
        <f t="shared" ca="1" si="707"/>
        <v>1</v>
      </c>
      <c r="FT258" s="166">
        <f t="shared" ca="1" si="707"/>
        <v>1</v>
      </c>
      <c r="FU258" s="168" t="str">
        <f t="shared" ca="1" si="736"/>
        <v>-</v>
      </c>
      <c r="FV258" s="168" t="str">
        <f t="shared" ca="1" si="736"/>
        <v>-</v>
      </c>
      <c r="FW258" s="168" t="str">
        <f t="shared" ca="1" si="736"/>
        <v>-</v>
      </c>
      <c r="FX258" s="168" t="str">
        <f t="shared" ca="1" si="736"/>
        <v>-</v>
      </c>
      <c r="FY258" s="168" t="str">
        <f t="shared" ca="1" si="736"/>
        <v>-</v>
      </c>
      <c r="FZ258" s="168" t="str">
        <f t="shared" ca="1" si="736"/>
        <v>-</v>
      </c>
      <c r="GA258" s="168" t="str">
        <f t="shared" ca="1" si="736"/>
        <v>-</v>
      </c>
      <c r="GB258" s="168" t="str">
        <f t="shared" ca="1" si="736"/>
        <v>-</v>
      </c>
      <c r="GC258" s="168" t="str">
        <f t="shared" ca="1" si="736"/>
        <v>-</v>
      </c>
      <c r="GD258" s="168" t="b">
        <f t="shared" ca="1" si="736"/>
        <v>1</v>
      </c>
      <c r="GE258" s="168" t="str">
        <f t="shared" ca="1" si="736"/>
        <v>-</v>
      </c>
      <c r="GF258" s="168" t="str">
        <f t="shared" ca="1" si="736"/>
        <v>-</v>
      </c>
      <c r="GG258" s="168" t="str">
        <f t="shared" ca="1" si="736"/>
        <v>-</v>
      </c>
      <c r="GH258" s="168" t="str">
        <f t="shared" ca="1" si="737"/>
        <v>-</v>
      </c>
      <c r="GI258" s="168" t="str">
        <f t="shared" ca="1" si="737"/>
        <v>-</v>
      </c>
      <c r="GJ258" s="168" t="str">
        <f t="shared" ca="1" si="737"/>
        <v>-</v>
      </c>
      <c r="GK258" s="168" t="str">
        <f t="shared" ca="1" si="737"/>
        <v>-</v>
      </c>
      <c r="GL258" s="168" t="str">
        <f t="shared" ca="1" si="737"/>
        <v>-</v>
      </c>
      <c r="GM258" s="168" t="str">
        <f t="shared" ca="1" si="737"/>
        <v>-</v>
      </c>
      <c r="GN258" s="168" t="str">
        <f t="shared" ca="1" si="737"/>
        <v>-</v>
      </c>
      <c r="GO258" s="168" t="str">
        <f t="shared" ca="1" si="737"/>
        <v>-</v>
      </c>
      <c r="GP258" s="168" t="str">
        <f t="shared" ca="1" si="737"/>
        <v>-</v>
      </c>
      <c r="GQ258" s="168" t="str">
        <f t="shared" ca="1" si="737"/>
        <v>-</v>
      </c>
      <c r="GR258" s="168" t="str">
        <f t="shared" ca="1" si="737"/>
        <v>-</v>
      </c>
      <c r="GS258" s="168">
        <f t="shared" ca="1" si="737"/>
        <v>500</v>
      </c>
      <c r="GT258" s="168">
        <f t="shared" ca="1" si="737"/>
        <v>500</v>
      </c>
      <c r="GU258" s="168" t="str">
        <f t="shared" ca="1" si="737"/>
        <v>-</v>
      </c>
      <c r="GV258" s="168" t="str">
        <f t="shared" ca="1" si="737"/>
        <v>-</v>
      </c>
      <c r="GW258" s="168" t="str">
        <f t="shared" ca="1" si="737"/>
        <v>-</v>
      </c>
      <c r="GX258" s="168" t="str">
        <f t="shared" ca="1" si="734"/>
        <v>-</v>
      </c>
      <c r="GY258" s="168" t="str">
        <f t="shared" ca="1" si="709"/>
        <v>-</v>
      </c>
      <c r="GZ258" s="168" t="str">
        <f t="shared" ca="1" si="738"/>
        <v>-</v>
      </c>
      <c r="HA258" s="168" t="str">
        <f t="shared" ca="1" si="738"/>
        <v>-</v>
      </c>
      <c r="HB258" s="168" t="str">
        <f t="shared" ca="1" si="738"/>
        <v>-</v>
      </c>
      <c r="HC258" s="168" t="str">
        <f t="shared" ca="1" si="738"/>
        <v>-</v>
      </c>
      <c r="HD258" s="168" t="str">
        <f t="shared" ca="1" si="738"/>
        <v>-</v>
      </c>
      <c r="HE258" s="168" t="str">
        <f t="shared" ca="1" si="738"/>
        <v>-</v>
      </c>
      <c r="HF258" s="168" t="str">
        <f t="shared" ca="1" si="738"/>
        <v>-</v>
      </c>
      <c r="HG258" s="168" t="str">
        <f t="shared" ca="1" si="738"/>
        <v>-</v>
      </c>
      <c r="HH258" s="168" t="str">
        <f t="shared" ca="1" si="738"/>
        <v>-</v>
      </c>
      <c r="HI258" s="168" t="str">
        <f t="shared" ca="1" si="738"/>
        <v>-</v>
      </c>
      <c r="HJ258" s="168" t="str">
        <f t="shared" ca="1" si="738"/>
        <v>-</v>
      </c>
      <c r="HK258" s="168" t="str">
        <f t="shared" ca="1" si="738"/>
        <v>-</v>
      </c>
      <c r="HL258" s="168" t="str">
        <f t="shared" ca="1" si="738"/>
        <v>-</v>
      </c>
      <c r="HM258" s="168" t="str">
        <f t="shared" ca="1" si="738"/>
        <v>-</v>
      </c>
      <c r="HN258" s="168" t="str">
        <f t="shared" ca="1" si="738"/>
        <v>-</v>
      </c>
      <c r="HO258" s="168" t="str">
        <f t="shared" ca="1" si="738"/>
        <v>-</v>
      </c>
      <c r="HP258" s="168" t="str">
        <f t="shared" ca="1" si="738"/>
        <v>-</v>
      </c>
      <c r="HQ258" s="168" t="str">
        <f t="shared" ca="1" si="738"/>
        <v>-</v>
      </c>
      <c r="HR258" s="168" t="str">
        <f t="shared" ca="1" si="738"/>
        <v>-</v>
      </c>
      <c r="HS258" s="168" t="str">
        <f t="shared" ca="1" si="738"/>
        <v>-</v>
      </c>
      <c r="HT258" s="168" t="str">
        <f t="shared" ca="1" si="738"/>
        <v>-</v>
      </c>
      <c r="HU258" s="168" t="str">
        <f t="shared" ca="1" si="738"/>
        <v>-</v>
      </c>
      <c r="HV258" s="168" t="str">
        <f t="shared" ca="1" si="738"/>
        <v>-</v>
      </c>
      <c r="HW258" s="168" t="str">
        <f t="shared" ca="1" si="738"/>
        <v>-</v>
      </c>
      <c r="HX258" s="168" t="str">
        <f t="shared" ca="1" si="738"/>
        <v>-</v>
      </c>
      <c r="HY258" s="168" t="str">
        <f t="shared" ca="1" si="738"/>
        <v>-</v>
      </c>
      <c r="HZ258" s="168" t="str">
        <f t="shared" ca="1" si="738"/>
        <v>-</v>
      </c>
      <c r="IA258" s="168" t="str">
        <f t="shared" ca="1" si="738"/>
        <v>-</v>
      </c>
      <c r="IB258" s="168" t="str">
        <f t="shared" ca="1" si="738"/>
        <v>-</v>
      </c>
      <c r="IC258" s="168" t="str">
        <f t="shared" ca="1" si="738"/>
        <v>-</v>
      </c>
      <c r="ID258" s="168" t="str">
        <f t="shared" ca="1" si="738"/>
        <v>-</v>
      </c>
      <c r="IE258" s="168" t="str">
        <f t="shared" ca="1" si="738"/>
        <v>-</v>
      </c>
      <c r="IF258" s="168" t="str">
        <f t="shared" ca="1" si="738"/>
        <v>-</v>
      </c>
      <c r="IG258" s="168" t="str">
        <f t="shared" ca="1" si="738"/>
        <v>-</v>
      </c>
      <c r="IH258" s="168" t="str">
        <f t="shared" ca="1" si="738"/>
        <v>-</v>
      </c>
      <c r="II258" s="168" t="str">
        <f t="shared" ca="1" si="738"/>
        <v>-</v>
      </c>
      <c r="IJ258" s="168" t="str">
        <f t="shared" ca="1" si="738"/>
        <v>-</v>
      </c>
      <c r="IK258" s="168" t="str">
        <f t="shared" ca="1" si="738"/>
        <v>-</v>
      </c>
      <c r="IL258" s="168" t="str">
        <f t="shared" ca="1" si="738"/>
        <v>-</v>
      </c>
      <c r="IM258" s="168" t="str">
        <f t="shared" ca="1" si="738"/>
        <v>-</v>
      </c>
      <c r="IN258" s="168" t="str">
        <f t="shared" ca="1" si="738"/>
        <v>-</v>
      </c>
      <c r="IO258" s="168" t="str">
        <f t="shared" ca="1" si="738"/>
        <v>-</v>
      </c>
      <c r="IP258" s="168" t="str">
        <f t="shared" ca="1" si="709"/>
        <v>-</v>
      </c>
      <c r="IQ258" s="168" t="str">
        <f t="shared" ca="1" si="709"/>
        <v>-</v>
      </c>
      <c r="IR258" s="168" t="str">
        <f t="shared" ca="1" si="709"/>
        <v>-</v>
      </c>
      <c r="IS258" s="168" t="str">
        <f t="shared" ca="1" si="709"/>
        <v>-</v>
      </c>
      <c r="IT258" s="168" t="str">
        <f t="shared" ca="1" si="709"/>
        <v>-</v>
      </c>
      <c r="IU258" s="168" t="str">
        <f t="shared" ca="1" si="709"/>
        <v>-</v>
      </c>
      <c r="IV258" s="168" t="str">
        <f t="shared" ca="1" si="709"/>
        <v>-</v>
      </c>
      <c r="IW258" s="168" t="str">
        <f t="shared" ca="1" si="709"/>
        <v>-</v>
      </c>
      <c r="IX258" s="168" t="str">
        <f t="shared" ca="1" si="709"/>
        <v>-</v>
      </c>
      <c r="IY258" s="168" t="str">
        <f t="shared" ca="1" si="709"/>
        <v>-</v>
      </c>
      <c r="IZ258" s="10"/>
      <c r="JA258" s="166">
        <f t="shared" ca="1" si="675"/>
        <v>4.4999999999999998E-2</v>
      </c>
      <c r="JB258" s="166">
        <f t="shared" ca="1" si="676"/>
        <v>4.4999999999999998E-2</v>
      </c>
      <c r="JC258" s="168">
        <f t="shared" ca="1" si="735"/>
        <v>1</v>
      </c>
      <c r="JD258" s="168">
        <f t="shared" ca="1" si="735"/>
        <v>0</v>
      </c>
      <c r="JE258" s="168">
        <f t="shared" ca="1" si="735"/>
        <v>1</v>
      </c>
      <c r="JF258" s="168">
        <f t="shared" ca="1" si="735"/>
        <v>1</v>
      </c>
      <c r="JG258" s="168">
        <f t="shared" ca="1" si="735"/>
        <v>0</v>
      </c>
      <c r="JH258" s="168">
        <f t="shared" ca="1" si="735"/>
        <v>70</v>
      </c>
      <c r="JI258" s="168">
        <f t="shared" ca="1" si="735"/>
        <v>50</v>
      </c>
      <c r="JJ258" s="168">
        <f t="shared" ca="1" si="735"/>
        <v>70</v>
      </c>
      <c r="JK258" s="168">
        <f t="shared" ca="1" si="735"/>
        <v>50</v>
      </c>
      <c r="JL258" s="166">
        <f t="shared" ca="1" si="678"/>
        <v>1</v>
      </c>
      <c r="JM258" s="166">
        <f t="shared" ca="1" si="679"/>
        <v>1</v>
      </c>
      <c r="JN258" s="166">
        <f t="shared" ca="1" si="680"/>
        <v>1</v>
      </c>
      <c r="JO258" s="166">
        <f t="shared" ca="1" si="681"/>
        <v>1</v>
      </c>
      <c r="JP258" s="166">
        <f t="shared" ca="1" si="681"/>
        <v>1</v>
      </c>
      <c r="JQ258" s="168">
        <f t="shared" ca="1" si="735"/>
        <v>1</v>
      </c>
      <c r="JR258" s="10"/>
      <c r="JS258" s="168">
        <f t="shared" ca="1" si="735"/>
        <v>1</v>
      </c>
      <c r="JT258" s="166">
        <f t="shared" si="682"/>
        <v>1.1499999999999999</v>
      </c>
      <c r="JU258" s="168">
        <f t="shared" ca="1" si="735"/>
        <v>1</v>
      </c>
      <c r="JV258" s="168">
        <f t="shared" ca="1" si="735"/>
        <v>1</v>
      </c>
      <c r="JW258" s="168">
        <f t="shared" ca="1" si="735"/>
        <v>1</v>
      </c>
      <c r="JX258" s="168">
        <f t="shared" ca="1" si="735"/>
        <v>1</v>
      </c>
      <c r="JY258" s="168">
        <f t="shared" ca="1" si="735"/>
        <v>1</v>
      </c>
      <c r="JZ258" s="168">
        <f t="shared" ca="1" si="735"/>
        <v>1</v>
      </c>
      <c r="KA258" s="166">
        <f t="shared" si="683"/>
        <v>1.1499999999999999</v>
      </c>
      <c r="KB258" s="166">
        <f t="shared" ca="1" si="684"/>
        <v>1</v>
      </c>
      <c r="KC258" s="166">
        <f t="shared" ca="1" si="685"/>
        <v>1</v>
      </c>
      <c r="KD258" s="166" t="str">
        <f t="shared" ca="1" si="686"/>
        <v>-</v>
      </c>
      <c r="KE258" s="168" t="str">
        <f t="shared" ca="1" si="687"/>
        <v>-</v>
      </c>
      <c r="KF258" s="166" t="str">
        <f t="shared" ca="1" si="688"/>
        <v>-</v>
      </c>
      <c r="KG258" s="166" t="str">
        <f t="shared" ca="1" si="689"/>
        <v>-</v>
      </c>
      <c r="KH258" s="166" t="b">
        <f t="shared" ca="1" si="690"/>
        <v>0</v>
      </c>
      <c r="KI258" s="168">
        <f t="shared" ca="1" si="735"/>
        <v>0</v>
      </c>
      <c r="KJ258" s="27">
        <v>0</v>
      </c>
    </row>
    <row r="259" spans="1:296" s="148" customFormat="1" outlineLevel="1">
      <c r="A259" s="126">
        <f t="shared" si="13"/>
        <v>254</v>
      </c>
      <c r="B259" s="126">
        <f t="shared" si="731"/>
        <v>13</v>
      </c>
      <c r="C259" s="148">
        <f t="shared" si="697"/>
        <v>1002</v>
      </c>
      <c r="D259" s="148" t="s">
        <v>884</v>
      </c>
      <c r="E259" s="148" t="b">
        <f t="shared" si="655"/>
        <v>0</v>
      </c>
      <c r="F259" s="148" t="b">
        <v>0</v>
      </c>
      <c r="G259" s="148" t="b">
        <f t="shared" si="692"/>
        <v>0</v>
      </c>
      <c r="H259" s="144">
        <f t="shared" ca="1" si="739"/>
        <v>3</v>
      </c>
      <c r="I259" s="32">
        <v>3</v>
      </c>
      <c r="J259" s="32">
        <v>4</v>
      </c>
      <c r="K259" s="144">
        <f t="shared" ca="1" si="739"/>
        <v>1</v>
      </c>
      <c r="L259" s="144">
        <f t="shared" ca="1" si="739"/>
        <v>1</v>
      </c>
      <c r="M259" s="144">
        <f t="shared" ca="1" si="739"/>
        <v>1</v>
      </c>
      <c r="N259" s="144">
        <f t="shared" ca="1" si="739"/>
        <v>1</v>
      </c>
      <c r="O259" s="144">
        <f t="shared" ca="1" si="739"/>
        <v>1</v>
      </c>
      <c r="P259" s="144">
        <f t="shared" ca="1" si="739"/>
        <v>1</v>
      </c>
      <c r="Q259" s="144">
        <f t="shared" ca="1" si="739"/>
        <v>1</v>
      </c>
      <c r="R259" s="144">
        <f t="shared" ca="1" si="739"/>
        <v>2</v>
      </c>
      <c r="S259" s="144">
        <f t="shared" ca="1" si="739"/>
        <v>1</v>
      </c>
      <c r="T259" s="32">
        <v>1</v>
      </c>
      <c r="U259" s="144">
        <f t="shared" ca="1" si="739"/>
        <v>1</v>
      </c>
      <c r="V259" s="144">
        <f t="shared" ca="1" si="739"/>
        <v>1</v>
      </c>
      <c r="W259" s="144">
        <f t="shared" ca="1" si="739"/>
        <v>1</v>
      </c>
      <c r="X259" s="144">
        <f t="shared" ca="1" si="739"/>
        <v>1</v>
      </c>
      <c r="Y259" s="144">
        <f t="shared" ca="1" si="739"/>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00026 Pasture SQ RiskCRRA-low CropgrazeFALSE (F33N11)</v>
      </c>
      <c r="AB259" s="10" t="str">
        <f ca="1">IF(COUNTIF(AA$5:AA259,AA259)=1,"-","Dup")</f>
        <v>-</v>
      </c>
      <c r="AC259" s="10"/>
      <c r="AD259" s="168" t="str">
        <f t="shared" ca="1" si="702"/>
        <v>-</v>
      </c>
      <c r="AE259" s="168" t="str">
        <f t="shared" ca="1" si="702"/>
        <v>-</v>
      </c>
      <c r="AF259" s="168" t="str">
        <f t="shared" ca="1" si="702"/>
        <v>-</v>
      </c>
      <c r="AG259" s="168" t="str">
        <f t="shared" ca="1" si="702"/>
        <v>-</v>
      </c>
      <c r="AH259" s="168" t="str">
        <f t="shared" ca="1" si="702"/>
        <v>-</v>
      </c>
      <c r="AI259" s="168" t="b">
        <f t="shared" ca="1" si="702"/>
        <v>1</v>
      </c>
      <c r="AJ259" s="10"/>
      <c r="AK259" s="166" t="b">
        <f t="shared" si="703"/>
        <v>0</v>
      </c>
      <c r="AL259" s="166">
        <f t="shared" si="703"/>
        <v>2</v>
      </c>
      <c r="AM259" s="166" t="b">
        <f t="shared" si="703"/>
        <v>0</v>
      </c>
      <c r="AN259" s="166" t="b">
        <f t="shared" si="703"/>
        <v>1</v>
      </c>
      <c r="AO259" s="166" t="b">
        <f t="shared" si="703"/>
        <v>0</v>
      </c>
      <c r="AP259" s="166" t="b">
        <f t="shared" si="703"/>
        <v>0</v>
      </c>
      <c r="AQ259" s="166">
        <f t="shared" ca="1" si="658"/>
        <v>0</v>
      </c>
      <c r="AR259" s="166" t="b">
        <f t="shared" si="728"/>
        <v>1</v>
      </c>
      <c r="AS259" s="166" t="b">
        <f t="shared" si="728"/>
        <v>1</v>
      </c>
      <c r="AT259" s="166">
        <f t="shared" si="728"/>
        <v>2</v>
      </c>
      <c r="AU259" s="166" t="str">
        <f t="shared" si="728"/>
        <v>-</v>
      </c>
      <c r="AV259" s="166">
        <f t="shared" si="728"/>
        <v>0.3</v>
      </c>
      <c r="AW259" s="10"/>
      <c r="AX259" s="166" t="b">
        <f t="shared" si="660"/>
        <v>1</v>
      </c>
      <c r="AY259" s="168" t="b">
        <f t="shared" ca="1" si="661"/>
        <v>1</v>
      </c>
      <c r="AZ259" s="168" t="b">
        <f t="shared" ca="1" si="661"/>
        <v>1</v>
      </c>
      <c r="BA259" s="167">
        <f t="shared" ca="1" si="662"/>
        <v>3210</v>
      </c>
      <c r="BB259" s="168" t="str">
        <f t="shared" ca="1" si="721"/>
        <v>-</v>
      </c>
      <c r="BC259" s="168" t="str">
        <f t="shared" ca="1" si="721"/>
        <v>-</v>
      </c>
      <c r="BD259" s="168" t="str">
        <f t="shared" ca="1" si="721"/>
        <v>-</v>
      </c>
      <c r="BE259" s="168" t="str">
        <f t="shared" ca="1" si="721"/>
        <v>-</v>
      </c>
      <c r="BF259" s="168" t="str">
        <f t="shared" ca="1" si="721"/>
        <v>-</v>
      </c>
      <c r="BG259" s="168">
        <f t="shared" ca="1" si="721"/>
        <v>1</v>
      </c>
      <c r="BH259" s="168">
        <f t="shared" ca="1" si="721"/>
        <v>1</v>
      </c>
      <c r="BI259" s="168" t="str">
        <f t="shared" ca="1" si="721"/>
        <v>-</v>
      </c>
      <c r="BJ259" s="168" t="str">
        <f t="shared" ca="1" si="721"/>
        <v>-</v>
      </c>
      <c r="BK259" s="10"/>
      <c r="BL259" s="168" t="str">
        <f t="shared" ca="1" si="721"/>
        <v>-</v>
      </c>
      <c r="BM259" s="168" t="str">
        <f t="shared" ca="1" si="721"/>
        <v>-</v>
      </c>
      <c r="BN259" s="168" t="str">
        <f t="shared" ca="1" si="721"/>
        <v>-</v>
      </c>
      <c r="BO259" s="168" t="str">
        <f t="shared" ca="1" si="721"/>
        <v>-</v>
      </c>
      <c r="BP259" s="168" t="str">
        <f t="shared" ca="1" si="721"/>
        <v>-</v>
      </c>
      <c r="BQ259" s="168" t="str">
        <f t="shared" ca="1" si="721"/>
        <v>-</v>
      </c>
      <c r="BR259" s="168" t="str">
        <f t="shared" ca="1" si="721"/>
        <v>-</v>
      </c>
      <c r="BS259" s="168" t="str">
        <f t="shared" ca="1" si="721"/>
        <v>-</v>
      </c>
      <c r="BT259" s="168" t="str">
        <f t="shared" ca="1" si="721"/>
        <v>-</v>
      </c>
      <c r="BU259" s="168" t="str">
        <f t="shared" ca="1" si="721"/>
        <v>-</v>
      </c>
      <c r="BV259" s="168" t="str">
        <f t="shared" ca="1" si="721"/>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40"/>
        <v>-</v>
      </c>
      <c r="CI259" s="168" t="str">
        <f t="shared" ca="1" si="740"/>
        <v>-</v>
      </c>
      <c r="CJ259" s="168" t="str">
        <f t="shared" ca="1" si="740"/>
        <v>-</v>
      </c>
      <c r="CK259" s="168" t="str">
        <f t="shared" ca="1" si="740"/>
        <v>-</v>
      </c>
      <c r="CL259" s="168" t="str">
        <f t="shared" ca="1" si="740"/>
        <v>-</v>
      </c>
      <c r="CM259" s="168" t="str">
        <f t="shared" ca="1" si="740"/>
        <v>-</v>
      </c>
      <c r="CN259" s="168" t="str">
        <f t="shared" ca="1" si="740"/>
        <v>-</v>
      </c>
      <c r="CO259" s="168" t="str">
        <f t="shared" ca="1" si="740"/>
        <v>-</v>
      </c>
      <c r="CP259" s="168">
        <f t="shared" ca="1" si="740"/>
        <v>1</v>
      </c>
      <c r="CQ259" s="168">
        <f t="shared" ca="1" si="740"/>
        <v>1</v>
      </c>
      <c r="CR259" s="168">
        <f t="shared" ca="1" si="740"/>
        <v>0</v>
      </c>
      <c r="CS259" s="168" t="str">
        <f t="shared" ca="1" si="740"/>
        <v>-</v>
      </c>
      <c r="CT259" s="168" t="str">
        <f t="shared" ca="1" si="740"/>
        <v>-</v>
      </c>
      <c r="CU259" s="168" t="str">
        <f t="shared" ca="1" si="740"/>
        <v>-</v>
      </c>
      <c r="CV259" s="168" t="str">
        <f t="shared" ca="1" si="740"/>
        <v>-</v>
      </c>
      <c r="CW259" s="168" t="str">
        <f t="shared" ca="1" si="740"/>
        <v>-</v>
      </c>
      <c r="CX259" s="168" t="str">
        <f t="shared" ca="1" si="740"/>
        <v>-</v>
      </c>
      <c r="CY259" s="168" t="str">
        <f t="shared" ca="1" si="740"/>
        <v>-</v>
      </c>
      <c r="CZ259" s="168">
        <f t="shared" ca="1" si="740"/>
        <v>0</v>
      </c>
      <c r="DA259" s="168" t="str">
        <f t="shared" ca="1" si="740"/>
        <v>-</v>
      </c>
      <c r="DB259" s="168" t="str">
        <f t="shared" ca="1" si="740"/>
        <v>-</v>
      </c>
      <c r="DC259" s="168" t="str">
        <f t="shared" ca="1" si="740"/>
        <v>-</v>
      </c>
      <c r="DD259" s="168" t="str">
        <f t="shared" ca="1" si="740"/>
        <v>-</v>
      </c>
      <c r="DE259" s="168" t="str">
        <f t="shared" ca="1" si="740"/>
        <v>-</v>
      </c>
      <c r="DF259" s="168">
        <f t="shared" ca="1" si="740"/>
        <v>0</v>
      </c>
      <c r="DG259" s="168">
        <f t="shared" ca="1" si="740"/>
        <v>0</v>
      </c>
      <c r="DH259" s="168">
        <f t="shared" ca="1" si="740"/>
        <v>0</v>
      </c>
      <c r="DI259" s="168">
        <f t="shared" ca="1" si="740"/>
        <v>0</v>
      </c>
      <c r="DJ259" s="168">
        <f t="shared" ca="1" si="740"/>
        <v>0</v>
      </c>
      <c r="DK259" s="168">
        <f t="shared" ca="1" si="740"/>
        <v>0</v>
      </c>
      <c r="DL259" s="168">
        <f t="shared" ca="1" si="740"/>
        <v>0</v>
      </c>
      <c r="DM259" s="168" t="str">
        <f t="shared" ca="1" si="740"/>
        <v>-</v>
      </c>
      <c r="DN259" s="168" t="str">
        <f t="shared" ca="1" si="740"/>
        <v>-</v>
      </c>
      <c r="DO259" s="168" t="str">
        <f t="shared" ca="1" si="740"/>
        <v>-</v>
      </c>
      <c r="DP259" s="168" t="str">
        <f t="shared" ca="1" si="740"/>
        <v>-</v>
      </c>
      <c r="DQ259" s="168" t="str">
        <f t="shared" ca="1" si="740"/>
        <v>-</v>
      </c>
      <c r="DR259" s="168" t="str">
        <f t="shared" ca="1" si="740"/>
        <v>-</v>
      </c>
      <c r="DS259" s="168" t="str">
        <f t="shared" ca="1" si="740"/>
        <v>-</v>
      </c>
      <c r="DT259" s="168" t="str">
        <f t="shared" ca="1" si="740"/>
        <v>-</v>
      </c>
      <c r="DU259" s="168" t="str">
        <f t="shared" ca="1" si="740"/>
        <v>-</v>
      </c>
      <c r="DV259" s="168" t="str">
        <f t="shared" ca="1" si="740"/>
        <v>-</v>
      </c>
      <c r="DW259" s="168" t="str">
        <f t="shared" ca="1" si="740"/>
        <v>-</v>
      </c>
      <c r="DX259" s="10"/>
      <c r="DY259" s="168">
        <f t="shared" ca="1" si="740"/>
        <v>1</v>
      </c>
      <c r="DZ259" s="168" t="str">
        <f t="shared" ca="1" si="740"/>
        <v>-</v>
      </c>
      <c r="EA259" s="168" t="str">
        <f t="shared" ca="1" si="740"/>
        <v>-</v>
      </c>
      <c r="EB259" s="168" t="str">
        <f t="shared" ca="1" si="740"/>
        <v>-</v>
      </c>
      <c r="EC259" s="168" t="str">
        <f t="shared" ca="1" si="704"/>
        <v>-</v>
      </c>
      <c r="ED259" s="168" t="b">
        <f t="shared" ca="1" si="704"/>
        <v>0</v>
      </c>
      <c r="EE259" s="168" t="str">
        <f t="shared" ca="1" si="704"/>
        <v>-</v>
      </c>
      <c r="EF259" s="168">
        <f t="shared" ca="1" si="704"/>
        <v>0</v>
      </c>
      <c r="EG259" s="168" t="str">
        <f t="shared" ca="1" si="704"/>
        <v>-</v>
      </c>
      <c r="EH259" s="166" cm="1">
        <f t="array" aca="1" ref="EH259" ca="1">INDEX(i.rev,$K259,EH$15)</f>
        <v>1</v>
      </c>
      <c r="EI259" s="168">
        <f t="shared" ca="1" si="732"/>
        <v>0</v>
      </c>
      <c r="EJ259" s="168">
        <f t="shared" ca="1" si="732"/>
        <v>1</v>
      </c>
      <c r="EK259" s="168">
        <f t="shared" ca="1" si="732"/>
        <v>0</v>
      </c>
      <c r="EL259" s="168">
        <f t="shared" ca="1" si="732"/>
        <v>1</v>
      </c>
      <c r="EM259" s="168">
        <f t="shared" ca="1" si="732"/>
        <v>1</v>
      </c>
      <c r="EN259" s="168">
        <f t="shared" ca="1" si="732"/>
        <v>1</v>
      </c>
      <c r="EO259" s="168">
        <f t="shared" ca="1" si="732"/>
        <v>0</v>
      </c>
      <c r="EP259" s="168">
        <f t="shared" ca="1" si="732"/>
        <v>0</v>
      </c>
      <c r="EQ259" s="168">
        <f t="shared" ca="1" si="732"/>
        <v>0</v>
      </c>
      <c r="ER259" s="168">
        <f t="shared" ca="1" si="732"/>
        <v>0</v>
      </c>
      <c r="ES259" s="168">
        <f t="shared" ca="1" si="732"/>
        <v>0</v>
      </c>
      <c r="ET259" s="168">
        <f t="shared" ca="1" si="732"/>
        <v>0</v>
      </c>
      <c r="EU259" s="168">
        <f t="shared" ca="1" si="732"/>
        <v>0</v>
      </c>
      <c r="EV259" s="168">
        <f t="shared" ca="1" si="732"/>
        <v>0</v>
      </c>
      <c r="EW259" s="168">
        <f t="shared" ca="1" si="732"/>
        <v>0</v>
      </c>
      <c r="EX259" s="168">
        <f t="shared" ca="1" si="732"/>
        <v>0</v>
      </c>
      <c r="EY259" s="166" cm="1">
        <f t="array" aca="1" ref="EY259" ca="1">INDEX(i.rev,$K259,EY$15)</f>
        <v>0</v>
      </c>
      <c r="EZ259" s="168">
        <f t="shared" ca="1" si="667"/>
        <v>0</v>
      </c>
      <c r="FA259" s="166" cm="1">
        <f t="array" aca="1" ref="FA259" ca="1">INDEX(i.rev,$K259,FA$15)</f>
        <v>1</v>
      </c>
      <c r="FB259" s="168">
        <f t="shared" ca="1" si="736"/>
        <v>0</v>
      </c>
      <c r="FC259" s="168">
        <f t="shared" ca="1" si="736"/>
        <v>0</v>
      </c>
      <c r="FD259" s="168">
        <f t="shared" ca="1" si="736"/>
        <v>0</v>
      </c>
      <c r="FE259" s="168">
        <f t="shared" ca="1" si="736"/>
        <v>0</v>
      </c>
      <c r="FF259" s="168">
        <f t="shared" ca="1" si="736"/>
        <v>0</v>
      </c>
      <c r="FG259" s="168">
        <f t="shared" ca="1" si="736"/>
        <v>0</v>
      </c>
      <c r="FH259" s="168">
        <f t="shared" ca="1" si="736"/>
        <v>0</v>
      </c>
      <c r="FI259" s="10"/>
      <c r="FJ259" s="168" t="str">
        <f t="shared" ca="1" si="736"/>
        <v>-</v>
      </c>
      <c r="FK259" s="168" t="str">
        <f t="shared" ca="1" si="736"/>
        <v>-</v>
      </c>
      <c r="FL259" s="168" t="str">
        <f t="shared" ca="1" si="736"/>
        <v>-</v>
      </c>
      <c r="FM259" s="168" t="str">
        <f t="shared" ca="1" si="736"/>
        <v>-</v>
      </c>
      <c r="FN259" s="168" t="str">
        <f t="shared" ca="1" si="736"/>
        <v>-</v>
      </c>
      <c r="FO259" s="166" t="b">
        <f t="shared" ca="1" si="706"/>
        <v>0</v>
      </c>
      <c r="FP259" s="166" t="b">
        <f t="shared" ca="1" si="706"/>
        <v>0</v>
      </c>
      <c r="FQ259" s="166" t="b">
        <f t="shared" ca="1" si="706"/>
        <v>1</v>
      </c>
      <c r="FR259" s="168">
        <f t="shared" ca="1" si="736"/>
        <v>0</v>
      </c>
      <c r="FS259" s="166">
        <f t="shared" ca="1" si="707"/>
        <v>1</v>
      </c>
      <c r="FT259" s="166">
        <f t="shared" ca="1" si="707"/>
        <v>1</v>
      </c>
      <c r="FU259" s="168" t="str">
        <f t="shared" ca="1" si="736"/>
        <v>-</v>
      </c>
      <c r="FV259" s="168" t="str">
        <f t="shared" ca="1" si="736"/>
        <v>-</v>
      </c>
      <c r="FW259" s="168" t="str">
        <f t="shared" ca="1" si="736"/>
        <v>-</v>
      </c>
      <c r="FX259" s="168" t="str">
        <f t="shared" ca="1" si="736"/>
        <v>-</v>
      </c>
      <c r="FY259" s="168" t="str">
        <f t="shared" ca="1" si="736"/>
        <v>-</v>
      </c>
      <c r="FZ259" s="168" t="str">
        <f t="shared" ca="1" si="736"/>
        <v>-</v>
      </c>
      <c r="GA259" s="168" t="str">
        <f t="shared" ca="1" si="736"/>
        <v>-</v>
      </c>
      <c r="GB259" s="168" t="str">
        <f t="shared" ca="1" si="736"/>
        <v>-</v>
      </c>
      <c r="GC259" s="168" t="str">
        <f t="shared" ca="1" si="736"/>
        <v>-</v>
      </c>
      <c r="GD259" s="168" t="b">
        <f t="shared" ca="1" si="736"/>
        <v>1</v>
      </c>
      <c r="GE259" s="168" t="str">
        <f t="shared" ca="1" si="736"/>
        <v>-</v>
      </c>
      <c r="GF259" s="168" t="str">
        <f t="shared" ca="1" si="736"/>
        <v>-</v>
      </c>
      <c r="GG259" s="168" t="str">
        <f t="shared" ca="1" si="736"/>
        <v>-</v>
      </c>
      <c r="GH259" s="168" t="str">
        <f t="shared" ca="1" si="737"/>
        <v>-</v>
      </c>
      <c r="GI259" s="168" t="str">
        <f t="shared" ca="1" si="737"/>
        <v>-</v>
      </c>
      <c r="GJ259" s="168" t="str">
        <f t="shared" ca="1" si="737"/>
        <v>-</v>
      </c>
      <c r="GK259" s="168" t="str">
        <f t="shared" ca="1" si="737"/>
        <v>-</v>
      </c>
      <c r="GL259" s="168" t="str">
        <f t="shared" ca="1" si="737"/>
        <v>-</v>
      </c>
      <c r="GM259" s="168" t="str">
        <f t="shared" ca="1" si="737"/>
        <v>-</v>
      </c>
      <c r="GN259" s="168" t="str">
        <f t="shared" ca="1" si="737"/>
        <v>-</v>
      </c>
      <c r="GO259" s="168" t="str">
        <f t="shared" ca="1" si="737"/>
        <v>-</v>
      </c>
      <c r="GP259" s="168" t="str">
        <f t="shared" ca="1" si="737"/>
        <v>-</v>
      </c>
      <c r="GQ259" s="168" t="str">
        <f t="shared" ca="1" si="737"/>
        <v>-</v>
      </c>
      <c r="GR259" s="168" t="str">
        <f t="shared" ca="1" si="737"/>
        <v>-</v>
      </c>
      <c r="GS259" s="168">
        <f t="shared" ca="1" si="737"/>
        <v>500</v>
      </c>
      <c r="GT259" s="168">
        <f t="shared" ca="1" si="737"/>
        <v>500</v>
      </c>
      <c r="GU259" s="168" t="str">
        <f t="shared" ca="1" si="737"/>
        <v>-</v>
      </c>
      <c r="GV259" s="168" t="str">
        <f t="shared" ca="1" si="737"/>
        <v>-</v>
      </c>
      <c r="GW259" s="168" t="str">
        <f t="shared" ca="1" si="737"/>
        <v>-</v>
      </c>
      <c r="GX259" s="168" t="str">
        <f t="shared" ca="1" si="734"/>
        <v>-</v>
      </c>
      <c r="GY259" s="168" t="str">
        <f t="shared" ca="1" si="709"/>
        <v>-</v>
      </c>
      <c r="GZ259" s="168" t="str">
        <f t="shared" ca="1" si="738"/>
        <v>-</v>
      </c>
      <c r="HA259" s="168" t="str">
        <f t="shared" ca="1" si="738"/>
        <v>-</v>
      </c>
      <c r="HB259" s="168" t="str">
        <f t="shared" ca="1" si="738"/>
        <v>-</v>
      </c>
      <c r="HC259" s="168" t="str">
        <f t="shared" ca="1" si="738"/>
        <v>-</v>
      </c>
      <c r="HD259" s="168" t="str">
        <f t="shared" ca="1" si="738"/>
        <v>-</v>
      </c>
      <c r="HE259" s="168" t="str">
        <f t="shared" ca="1" si="738"/>
        <v>-</v>
      </c>
      <c r="HF259" s="168" t="str">
        <f t="shared" ca="1" si="738"/>
        <v>-</v>
      </c>
      <c r="HG259" s="168" t="str">
        <f t="shared" ca="1" si="738"/>
        <v>-</v>
      </c>
      <c r="HH259" s="168" t="str">
        <f t="shared" ca="1" si="738"/>
        <v>-</v>
      </c>
      <c r="HI259" s="168" t="str">
        <f t="shared" ca="1" si="738"/>
        <v>-</v>
      </c>
      <c r="HJ259" s="168" t="str">
        <f t="shared" ca="1" si="738"/>
        <v>-</v>
      </c>
      <c r="HK259" s="168" t="str">
        <f t="shared" ca="1" si="738"/>
        <v>-</v>
      </c>
      <c r="HL259" s="168" t="str">
        <f t="shared" ca="1" si="738"/>
        <v>-</v>
      </c>
      <c r="HM259" s="168" t="str">
        <f t="shared" ca="1" si="738"/>
        <v>-</v>
      </c>
      <c r="HN259" s="168" t="str">
        <f t="shared" ca="1" si="738"/>
        <v>-</v>
      </c>
      <c r="HO259" s="168" t="str">
        <f t="shared" ca="1" si="738"/>
        <v>-</v>
      </c>
      <c r="HP259" s="168" t="str">
        <f t="shared" ca="1" si="738"/>
        <v>-</v>
      </c>
      <c r="HQ259" s="168" t="str">
        <f t="shared" ca="1" si="738"/>
        <v>-</v>
      </c>
      <c r="HR259" s="168" t="str">
        <f t="shared" ca="1" si="738"/>
        <v>-</v>
      </c>
      <c r="HS259" s="168" t="str">
        <f t="shared" ca="1" si="738"/>
        <v>-</v>
      </c>
      <c r="HT259" s="168" t="str">
        <f t="shared" ca="1" si="738"/>
        <v>-</v>
      </c>
      <c r="HU259" s="168" t="str">
        <f t="shared" ca="1" si="738"/>
        <v>-</v>
      </c>
      <c r="HV259" s="168" t="str">
        <f t="shared" ca="1" si="738"/>
        <v>-</v>
      </c>
      <c r="HW259" s="168" t="str">
        <f t="shared" ca="1" si="738"/>
        <v>-</v>
      </c>
      <c r="HX259" s="168" t="str">
        <f t="shared" ca="1" si="738"/>
        <v>-</v>
      </c>
      <c r="HY259" s="168" t="str">
        <f t="shared" ca="1" si="738"/>
        <v>-</v>
      </c>
      <c r="HZ259" s="168" t="str">
        <f t="shared" ca="1" si="738"/>
        <v>-</v>
      </c>
      <c r="IA259" s="168" t="str">
        <f t="shared" ca="1" si="738"/>
        <v>-</v>
      </c>
      <c r="IB259" s="168" t="str">
        <f t="shared" ca="1" si="738"/>
        <v>-</v>
      </c>
      <c r="IC259" s="168" t="str">
        <f t="shared" ca="1" si="738"/>
        <v>-</v>
      </c>
      <c r="ID259" s="168" t="str">
        <f t="shared" ca="1" si="738"/>
        <v>-</v>
      </c>
      <c r="IE259" s="168" t="str">
        <f t="shared" ca="1" si="738"/>
        <v>-</v>
      </c>
      <c r="IF259" s="168" t="str">
        <f t="shared" ca="1" si="738"/>
        <v>-</v>
      </c>
      <c r="IG259" s="168" t="str">
        <f t="shared" ca="1" si="738"/>
        <v>-</v>
      </c>
      <c r="IH259" s="168" t="str">
        <f t="shared" ca="1" si="738"/>
        <v>-</v>
      </c>
      <c r="II259" s="168" t="str">
        <f t="shared" ca="1" si="738"/>
        <v>-</v>
      </c>
      <c r="IJ259" s="168" t="str">
        <f t="shared" ca="1" si="738"/>
        <v>-</v>
      </c>
      <c r="IK259" s="168" t="str">
        <f t="shared" ca="1" si="738"/>
        <v>-</v>
      </c>
      <c r="IL259" s="168" t="str">
        <f t="shared" ca="1" si="738"/>
        <v>-</v>
      </c>
      <c r="IM259" s="168" t="str">
        <f t="shared" ca="1" si="738"/>
        <v>-</v>
      </c>
      <c r="IN259" s="168" t="str">
        <f t="shared" ca="1" si="738"/>
        <v>-</v>
      </c>
      <c r="IO259" s="168" t="str">
        <f t="shared" ca="1" si="738"/>
        <v>-</v>
      </c>
      <c r="IP259" s="168" t="str">
        <f t="shared" ca="1" si="709"/>
        <v>-</v>
      </c>
      <c r="IQ259" s="168" t="str">
        <f t="shared" ca="1" si="709"/>
        <v>-</v>
      </c>
      <c r="IR259" s="168" t="str">
        <f t="shared" ca="1" si="709"/>
        <v>-</v>
      </c>
      <c r="IS259" s="168" t="str">
        <f t="shared" ca="1" si="709"/>
        <v>-</v>
      </c>
      <c r="IT259" s="168" t="str">
        <f t="shared" ca="1" si="709"/>
        <v>-</v>
      </c>
      <c r="IU259" s="168" t="str">
        <f t="shared" ca="1" si="709"/>
        <v>-</v>
      </c>
      <c r="IV259" s="168" t="str">
        <f t="shared" ca="1" si="709"/>
        <v>-</v>
      </c>
      <c r="IW259" s="168" t="str">
        <f t="shared" ref="IW259:IY259" ca="1" si="741">OFFSET(IW$5,$B259,0)</f>
        <v>-</v>
      </c>
      <c r="IX259" s="168" t="str">
        <f t="shared" ca="1" si="741"/>
        <v>-</v>
      </c>
      <c r="IY259" s="168" t="str">
        <f t="shared" ca="1" si="741"/>
        <v>-</v>
      </c>
      <c r="IZ259" s="10"/>
      <c r="JA259" s="166">
        <f t="shared" ca="1" si="675"/>
        <v>4.4999999999999998E-2</v>
      </c>
      <c r="JB259" s="166">
        <f t="shared" ca="1" si="676"/>
        <v>4.4999999999999998E-2</v>
      </c>
      <c r="JC259" s="168">
        <f t="shared" ca="1" si="735"/>
        <v>1</v>
      </c>
      <c r="JD259" s="168">
        <f t="shared" ca="1" si="735"/>
        <v>0</v>
      </c>
      <c r="JE259" s="168">
        <f t="shared" ca="1" si="735"/>
        <v>1</v>
      </c>
      <c r="JF259" s="168">
        <f t="shared" ca="1" si="735"/>
        <v>1</v>
      </c>
      <c r="JG259" s="168">
        <f t="shared" ca="1" si="735"/>
        <v>0</v>
      </c>
      <c r="JH259" s="168">
        <f t="shared" ca="1" si="735"/>
        <v>70</v>
      </c>
      <c r="JI259" s="168">
        <f t="shared" ca="1" si="735"/>
        <v>50</v>
      </c>
      <c r="JJ259" s="168">
        <f t="shared" ca="1" si="735"/>
        <v>70</v>
      </c>
      <c r="JK259" s="168">
        <f t="shared" ca="1" si="735"/>
        <v>50</v>
      </c>
      <c r="JL259" s="166">
        <f t="shared" ca="1" si="678"/>
        <v>1</v>
      </c>
      <c r="JM259" s="166">
        <f t="shared" ca="1" si="679"/>
        <v>1</v>
      </c>
      <c r="JN259" s="166">
        <f t="shared" ca="1" si="680"/>
        <v>1</v>
      </c>
      <c r="JO259" s="166">
        <f t="shared" ca="1" si="681"/>
        <v>1</v>
      </c>
      <c r="JP259" s="166">
        <f t="shared" ca="1" si="681"/>
        <v>1</v>
      </c>
      <c r="JQ259" s="168">
        <f t="shared" ca="1" si="735"/>
        <v>1</v>
      </c>
      <c r="JR259" s="10"/>
      <c r="JS259" s="168">
        <f t="shared" ca="1" si="735"/>
        <v>1</v>
      </c>
      <c r="JT259" s="166">
        <f t="shared" si="682"/>
        <v>1</v>
      </c>
      <c r="JU259" s="168">
        <f t="shared" ca="1" si="735"/>
        <v>1</v>
      </c>
      <c r="JV259" s="168">
        <f t="shared" ca="1" si="735"/>
        <v>1</v>
      </c>
      <c r="JW259" s="168">
        <f t="shared" ca="1" si="735"/>
        <v>1</v>
      </c>
      <c r="JX259" s="168">
        <f t="shared" ca="1" si="735"/>
        <v>1</v>
      </c>
      <c r="JY259" s="168">
        <f t="shared" ca="1" si="735"/>
        <v>1</v>
      </c>
      <c r="JZ259" s="168">
        <f t="shared" ca="1" si="735"/>
        <v>1</v>
      </c>
      <c r="KA259" s="166">
        <f t="shared" si="683"/>
        <v>1</v>
      </c>
      <c r="KB259" s="166">
        <f t="shared" ca="1" si="684"/>
        <v>1</v>
      </c>
      <c r="KC259" s="166">
        <f t="shared" ca="1" si="685"/>
        <v>1</v>
      </c>
      <c r="KD259" s="166" t="str">
        <f t="shared" ca="1" si="686"/>
        <v>-</v>
      </c>
      <c r="KE259" s="168" t="str">
        <f t="shared" ca="1" si="687"/>
        <v>-</v>
      </c>
      <c r="KF259" s="166" t="str">
        <f t="shared" ca="1" si="688"/>
        <v>-</v>
      </c>
      <c r="KG259" s="166" t="str">
        <f t="shared" ca="1" si="689"/>
        <v>-</v>
      </c>
      <c r="KH259" s="166" t="b">
        <f t="shared" ca="1" si="690"/>
        <v>0</v>
      </c>
      <c r="KI259" s="168">
        <f t="shared" ca="1" si="735"/>
        <v>0</v>
      </c>
      <c r="KJ259" s="27">
        <v>0</v>
      </c>
    </row>
    <row r="260" spans="1:296" s="148" customFormat="1" outlineLevel="1">
      <c r="A260" s="126">
        <f t="shared" si="13"/>
        <v>255</v>
      </c>
      <c r="B260" s="126">
        <f t="shared" si="731"/>
        <v>13</v>
      </c>
      <c r="C260" s="148">
        <f t="shared" si="697"/>
        <v>1002</v>
      </c>
      <c r="D260" s="148" t="s">
        <v>884</v>
      </c>
      <c r="E260" s="148" t="b">
        <f t="shared" si="655"/>
        <v>0</v>
      </c>
      <c r="F260" s="148" t="b">
        <v>0</v>
      </c>
      <c r="G260" s="148" t="b">
        <f t="shared" si="692"/>
        <v>0</v>
      </c>
      <c r="H260" s="144">
        <f t="shared" ca="1" si="739"/>
        <v>3</v>
      </c>
      <c r="I260" s="32">
        <v>3</v>
      </c>
      <c r="J260" s="32">
        <v>4</v>
      </c>
      <c r="K260" s="144">
        <f t="shared" ca="1" si="739"/>
        <v>1</v>
      </c>
      <c r="L260" s="144">
        <f t="shared" ca="1" si="739"/>
        <v>1</v>
      </c>
      <c r="M260" s="144">
        <f t="shared" ca="1" si="739"/>
        <v>1</v>
      </c>
      <c r="N260" s="144">
        <f t="shared" ca="1" si="739"/>
        <v>1</v>
      </c>
      <c r="O260" s="144">
        <f t="shared" ca="1" si="739"/>
        <v>1</v>
      </c>
      <c r="P260" s="144">
        <f t="shared" ca="1" si="739"/>
        <v>1</v>
      </c>
      <c r="Q260" s="144">
        <f t="shared" ca="1" si="739"/>
        <v>1</v>
      </c>
      <c r="R260" s="144">
        <f t="shared" ca="1" si="739"/>
        <v>2</v>
      </c>
      <c r="S260" s="144">
        <f t="shared" ca="1" si="739"/>
        <v>1</v>
      </c>
      <c r="T260" s="32">
        <v>3</v>
      </c>
      <c r="U260" s="144">
        <f t="shared" ca="1" si="739"/>
        <v>1</v>
      </c>
      <c r="V260" s="144">
        <f t="shared" ca="1" si="739"/>
        <v>1</v>
      </c>
      <c r="W260" s="144">
        <f t="shared" ca="1" si="739"/>
        <v>1</v>
      </c>
      <c r="X260" s="144">
        <f t="shared" ca="1" si="739"/>
        <v>1</v>
      </c>
      <c r="Y260" s="144">
        <f t="shared" ca="1" si="739"/>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00027 Pasture SQ RiskCRRA-low CropgrazeFALSE Pasture1.15 (F33N11)</v>
      </c>
      <c r="AB260" s="10" t="str">
        <f ca="1">IF(COUNTIF(AA$5:AA260,AA260)=1,"-","Dup")</f>
        <v>-</v>
      </c>
      <c r="AC260" s="10"/>
      <c r="AD260" s="168" t="str">
        <f t="shared" ca="1" si="702"/>
        <v>-</v>
      </c>
      <c r="AE260" s="168" t="str">
        <f t="shared" ca="1" si="702"/>
        <v>-</v>
      </c>
      <c r="AF260" s="168" t="str">
        <f t="shared" ca="1" si="702"/>
        <v>-</v>
      </c>
      <c r="AG260" s="168" t="str">
        <f t="shared" ca="1" si="702"/>
        <v>-</v>
      </c>
      <c r="AH260" s="168" t="str">
        <f t="shared" ca="1" si="702"/>
        <v>-</v>
      </c>
      <c r="AI260" s="168" t="b">
        <f t="shared" ca="1" si="702"/>
        <v>1</v>
      </c>
      <c r="AJ260" s="10"/>
      <c r="AK260" s="166" t="b">
        <f t="shared" si="703"/>
        <v>0</v>
      </c>
      <c r="AL260" s="166">
        <f t="shared" si="703"/>
        <v>2</v>
      </c>
      <c r="AM260" s="166" t="b">
        <f t="shared" si="703"/>
        <v>0</v>
      </c>
      <c r="AN260" s="166" t="b">
        <f t="shared" si="703"/>
        <v>1</v>
      </c>
      <c r="AO260" s="166" t="b">
        <f t="shared" si="703"/>
        <v>0</v>
      </c>
      <c r="AP260" s="166" t="b">
        <f t="shared" si="703"/>
        <v>0</v>
      </c>
      <c r="AQ260" s="166">
        <f t="shared" ca="1" si="658"/>
        <v>0</v>
      </c>
      <c r="AR260" s="166" t="b">
        <f t="shared" si="728"/>
        <v>1</v>
      </c>
      <c r="AS260" s="166" t="b">
        <f t="shared" si="728"/>
        <v>1</v>
      </c>
      <c r="AT260" s="166">
        <f t="shared" si="728"/>
        <v>2</v>
      </c>
      <c r="AU260" s="166" t="str">
        <f t="shared" si="728"/>
        <v>-</v>
      </c>
      <c r="AV260" s="166">
        <f t="shared" si="728"/>
        <v>0.3</v>
      </c>
      <c r="AW260" s="10"/>
      <c r="AX260" s="166" t="b">
        <f t="shared" si="660"/>
        <v>1</v>
      </c>
      <c r="AY260" s="168" t="b">
        <f t="shared" ca="1" si="661"/>
        <v>1</v>
      </c>
      <c r="AZ260" s="168" t="b">
        <f t="shared" ca="1" si="661"/>
        <v>1</v>
      </c>
      <c r="BA260" s="167">
        <f t="shared" ca="1" si="662"/>
        <v>3210</v>
      </c>
      <c r="BB260" s="168" t="str">
        <f t="shared" ca="1" si="721"/>
        <v>-</v>
      </c>
      <c r="BC260" s="168" t="str">
        <f t="shared" ca="1" si="721"/>
        <v>-</v>
      </c>
      <c r="BD260" s="168" t="str">
        <f t="shared" ca="1" si="721"/>
        <v>-</v>
      </c>
      <c r="BE260" s="168" t="str">
        <f t="shared" ca="1" si="721"/>
        <v>-</v>
      </c>
      <c r="BF260" s="168" t="str">
        <f t="shared" ca="1" si="721"/>
        <v>-</v>
      </c>
      <c r="BG260" s="168">
        <f t="shared" ca="1" si="721"/>
        <v>1</v>
      </c>
      <c r="BH260" s="168">
        <f t="shared" ca="1" si="721"/>
        <v>1</v>
      </c>
      <c r="BI260" s="168" t="str">
        <f t="shared" ca="1" si="721"/>
        <v>-</v>
      </c>
      <c r="BJ260" s="168" t="str">
        <f t="shared" ca="1" si="721"/>
        <v>-</v>
      </c>
      <c r="BK260" s="10"/>
      <c r="BL260" s="168" t="str">
        <f t="shared" ca="1" si="721"/>
        <v>-</v>
      </c>
      <c r="BM260" s="168" t="str">
        <f t="shared" ca="1" si="721"/>
        <v>-</v>
      </c>
      <c r="BN260" s="168" t="str">
        <f t="shared" ca="1" si="721"/>
        <v>-</v>
      </c>
      <c r="BO260" s="168" t="str">
        <f t="shared" ca="1" si="721"/>
        <v>-</v>
      </c>
      <c r="BP260" s="168" t="str">
        <f t="shared" ca="1" si="721"/>
        <v>-</v>
      </c>
      <c r="BQ260" s="168" t="str">
        <f t="shared" ca="1" si="721"/>
        <v>-</v>
      </c>
      <c r="BR260" s="168" t="str">
        <f t="shared" ref="BR260:BV260" ca="1" si="742">OFFSET(BR$5,$B260,0)</f>
        <v>-</v>
      </c>
      <c r="BS260" s="168" t="str">
        <f t="shared" ca="1" si="742"/>
        <v>-</v>
      </c>
      <c r="BT260" s="168" t="str">
        <f t="shared" ca="1" si="742"/>
        <v>-</v>
      </c>
      <c r="BU260" s="168" t="str">
        <f t="shared" ca="1" si="742"/>
        <v>-</v>
      </c>
      <c r="BV260" s="168" t="str">
        <f t="shared" ca="1" si="742"/>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740"/>
        <v>-</v>
      </c>
      <c r="CI260" s="168" t="str">
        <f t="shared" ca="1" si="740"/>
        <v>-</v>
      </c>
      <c r="CJ260" s="168" t="str">
        <f t="shared" ca="1" si="740"/>
        <v>-</v>
      </c>
      <c r="CK260" s="168" t="str">
        <f t="shared" ca="1" si="740"/>
        <v>-</v>
      </c>
      <c r="CL260" s="168" t="str">
        <f t="shared" ca="1" si="740"/>
        <v>-</v>
      </c>
      <c r="CM260" s="168" t="str">
        <f t="shared" ca="1" si="740"/>
        <v>-</v>
      </c>
      <c r="CN260" s="168" t="str">
        <f t="shared" ca="1" si="740"/>
        <v>-</v>
      </c>
      <c r="CO260" s="168" t="str">
        <f t="shared" ca="1" si="740"/>
        <v>-</v>
      </c>
      <c r="CP260" s="168">
        <f t="shared" ca="1" si="740"/>
        <v>1</v>
      </c>
      <c r="CQ260" s="168">
        <f t="shared" ca="1" si="740"/>
        <v>1</v>
      </c>
      <c r="CR260" s="168">
        <f t="shared" ca="1" si="740"/>
        <v>0</v>
      </c>
      <c r="CS260" s="168" t="str">
        <f t="shared" ca="1" si="740"/>
        <v>-</v>
      </c>
      <c r="CT260" s="168" t="str">
        <f t="shared" ca="1" si="740"/>
        <v>-</v>
      </c>
      <c r="CU260" s="168" t="str">
        <f t="shared" ca="1" si="740"/>
        <v>-</v>
      </c>
      <c r="CV260" s="168" t="str">
        <f t="shared" ca="1" si="740"/>
        <v>-</v>
      </c>
      <c r="CW260" s="168" t="str">
        <f t="shared" ca="1" si="740"/>
        <v>-</v>
      </c>
      <c r="CX260" s="168" t="str">
        <f t="shared" ca="1" si="740"/>
        <v>-</v>
      </c>
      <c r="CY260" s="168" t="str">
        <f t="shared" ca="1" si="740"/>
        <v>-</v>
      </c>
      <c r="CZ260" s="168">
        <f t="shared" ca="1" si="740"/>
        <v>0</v>
      </c>
      <c r="DA260" s="168" t="str">
        <f t="shared" ca="1" si="740"/>
        <v>-</v>
      </c>
      <c r="DB260" s="168" t="str">
        <f t="shared" ca="1" si="740"/>
        <v>-</v>
      </c>
      <c r="DC260" s="168" t="str">
        <f t="shared" ca="1" si="740"/>
        <v>-</v>
      </c>
      <c r="DD260" s="168" t="str">
        <f t="shared" ca="1" si="740"/>
        <v>-</v>
      </c>
      <c r="DE260" s="168" t="str">
        <f t="shared" ca="1" si="740"/>
        <v>-</v>
      </c>
      <c r="DF260" s="168">
        <f t="shared" ca="1" si="740"/>
        <v>0</v>
      </c>
      <c r="DG260" s="168">
        <f t="shared" ca="1" si="740"/>
        <v>0</v>
      </c>
      <c r="DH260" s="168">
        <f t="shared" ca="1" si="740"/>
        <v>0</v>
      </c>
      <c r="DI260" s="168">
        <f t="shared" ca="1" si="740"/>
        <v>0</v>
      </c>
      <c r="DJ260" s="168">
        <f t="shared" ca="1" si="740"/>
        <v>0</v>
      </c>
      <c r="DK260" s="168">
        <f t="shared" ca="1" si="740"/>
        <v>0</v>
      </c>
      <c r="DL260" s="168">
        <f t="shared" ca="1" si="740"/>
        <v>0</v>
      </c>
      <c r="DM260" s="168" t="str">
        <f t="shared" ca="1" si="740"/>
        <v>-</v>
      </c>
      <c r="DN260" s="168" t="str">
        <f t="shared" ca="1" si="740"/>
        <v>-</v>
      </c>
      <c r="DO260" s="168" t="str">
        <f t="shared" ca="1" si="740"/>
        <v>-</v>
      </c>
      <c r="DP260" s="168" t="str">
        <f t="shared" ca="1" si="740"/>
        <v>-</v>
      </c>
      <c r="DQ260" s="168" t="str">
        <f t="shared" ca="1" si="740"/>
        <v>-</v>
      </c>
      <c r="DR260" s="168" t="str">
        <f t="shared" ca="1" si="740"/>
        <v>-</v>
      </c>
      <c r="DS260" s="168" t="str">
        <f t="shared" ca="1" si="740"/>
        <v>-</v>
      </c>
      <c r="DT260" s="168" t="str">
        <f t="shared" ca="1" si="740"/>
        <v>-</v>
      </c>
      <c r="DU260" s="168" t="str">
        <f t="shared" ca="1" si="740"/>
        <v>-</v>
      </c>
      <c r="DV260" s="168" t="str">
        <f t="shared" ca="1" si="740"/>
        <v>-</v>
      </c>
      <c r="DW260" s="168" t="str">
        <f t="shared" ca="1" si="740"/>
        <v>-</v>
      </c>
      <c r="DX260" s="10"/>
      <c r="DY260" s="168">
        <f t="shared" ca="1" si="740"/>
        <v>1</v>
      </c>
      <c r="DZ260" s="168" t="str">
        <f t="shared" ca="1" si="740"/>
        <v>-</v>
      </c>
      <c r="EA260" s="168" t="str">
        <f t="shared" ca="1" si="740"/>
        <v>-</v>
      </c>
      <c r="EB260" s="168" t="str">
        <f t="shared" ca="1" si="740"/>
        <v>-</v>
      </c>
      <c r="EC260" s="168" t="str">
        <f t="shared" ca="1" si="704"/>
        <v>-</v>
      </c>
      <c r="ED260" s="168" t="b">
        <f t="shared" ca="1" si="704"/>
        <v>0</v>
      </c>
      <c r="EE260" s="168" t="str">
        <f t="shared" ca="1" si="704"/>
        <v>-</v>
      </c>
      <c r="EF260" s="168">
        <f t="shared" ca="1" si="704"/>
        <v>0</v>
      </c>
      <c r="EG260" s="168" t="str">
        <f t="shared" ca="1" si="704"/>
        <v>-</v>
      </c>
      <c r="EH260" s="166" cm="1">
        <f t="array" aca="1" ref="EH260" ca="1">INDEX(i.rev,$K260,EH$15)</f>
        <v>1</v>
      </c>
      <c r="EI260" s="168">
        <f t="shared" ca="1" si="732"/>
        <v>0</v>
      </c>
      <c r="EJ260" s="168">
        <f t="shared" ca="1" si="732"/>
        <v>1</v>
      </c>
      <c r="EK260" s="168">
        <f t="shared" ca="1" si="732"/>
        <v>0</v>
      </c>
      <c r="EL260" s="168">
        <f t="shared" ca="1" si="732"/>
        <v>1</v>
      </c>
      <c r="EM260" s="168">
        <f t="shared" ca="1" si="732"/>
        <v>1</v>
      </c>
      <c r="EN260" s="168">
        <f t="shared" ca="1" si="732"/>
        <v>1</v>
      </c>
      <c r="EO260" s="168">
        <f t="shared" ca="1" si="732"/>
        <v>0</v>
      </c>
      <c r="EP260" s="168">
        <f t="shared" ca="1" si="732"/>
        <v>0</v>
      </c>
      <c r="EQ260" s="168">
        <f t="shared" ca="1" si="732"/>
        <v>0</v>
      </c>
      <c r="ER260" s="168">
        <f t="shared" ca="1" si="732"/>
        <v>0</v>
      </c>
      <c r="ES260" s="168">
        <f t="shared" ca="1" si="732"/>
        <v>0</v>
      </c>
      <c r="ET260" s="168">
        <f t="shared" ca="1" si="732"/>
        <v>0</v>
      </c>
      <c r="EU260" s="168">
        <f t="shared" ca="1" si="732"/>
        <v>0</v>
      </c>
      <c r="EV260" s="168">
        <f t="shared" ca="1" si="732"/>
        <v>0</v>
      </c>
      <c r="EW260" s="168">
        <f t="shared" ca="1" si="732"/>
        <v>0</v>
      </c>
      <c r="EX260" s="168">
        <f t="shared" ca="1" si="732"/>
        <v>0</v>
      </c>
      <c r="EY260" s="166" cm="1">
        <f t="array" aca="1" ref="EY260" ca="1">INDEX(i.rev,$K260,EY$15)</f>
        <v>0</v>
      </c>
      <c r="EZ260" s="168">
        <f t="shared" ca="1" si="667"/>
        <v>0</v>
      </c>
      <c r="FA260" s="166" cm="1">
        <f t="array" aca="1" ref="FA260" ca="1">INDEX(i.rev,$K260,FA$15)</f>
        <v>1</v>
      </c>
      <c r="FB260" s="168">
        <f t="shared" ca="1" si="736"/>
        <v>0</v>
      </c>
      <c r="FC260" s="168">
        <f t="shared" ca="1" si="736"/>
        <v>0</v>
      </c>
      <c r="FD260" s="168">
        <f t="shared" ca="1" si="736"/>
        <v>0</v>
      </c>
      <c r="FE260" s="168">
        <f t="shared" ca="1" si="736"/>
        <v>0</v>
      </c>
      <c r="FF260" s="168">
        <f t="shared" ca="1" si="736"/>
        <v>0</v>
      </c>
      <c r="FG260" s="168">
        <f t="shared" ca="1" si="736"/>
        <v>0</v>
      </c>
      <c r="FH260" s="168">
        <f t="shared" ca="1" si="736"/>
        <v>0</v>
      </c>
      <c r="FI260" s="10"/>
      <c r="FJ260" s="168" t="str">
        <f t="shared" ca="1" si="736"/>
        <v>-</v>
      </c>
      <c r="FK260" s="168" t="str">
        <f t="shared" ca="1" si="736"/>
        <v>-</v>
      </c>
      <c r="FL260" s="168" t="str">
        <f t="shared" ca="1" si="736"/>
        <v>-</v>
      </c>
      <c r="FM260" s="168" t="str">
        <f t="shared" ca="1" si="736"/>
        <v>-</v>
      </c>
      <c r="FN260" s="168" t="str">
        <f t="shared" ca="1" si="736"/>
        <v>-</v>
      </c>
      <c r="FO260" s="166" t="b">
        <f t="shared" ca="1" si="706"/>
        <v>0</v>
      </c>
      <c r="FP260" s="166" t="b">
        <f t="shared" ca="1" si="706"/>
        <v>0</v>
      </c>
      <c r="FQ260" s="166" t="b">
        <f t="shared" ca="1" si="706"/>
        <v>1</v>
      </c>
      <c r="FR260" s="168">
        <f t="shared" ca="1" si="736"/>
        <v>0</v>
      </c>
      <c r="FS260" s="166">
        <f t="shared" ca="1" si="707"/>
        <v>1</v>
      </c>
      <c r="FT260" s="166">
        <f t="shared" ca="1" si="707"/>
        <v>1</v>
      </c>
      <c r="FU260" s="168" t="str">
        <f t="shared" ca="1" si="736"/>
        <v>-</v>
      </c>
      <c r="FV260" s="168" t="str">
        <f t="shared" ca="1" si="736"/>
        <v>-</v>
      </c>
      <c r="FW260" s="168" t="str">
        <f t="shared" ca="1" si="736"/>
        <v>-</v>
      </c>
      <c r="FX260" s="168" t="str">
        <f t="shared" ca="1" si="736"/>
        <v>-</v>
      </c>
      <c r="FY260" s="168" t="str">
        <f t="shared" ca="1" si="736"/>
        <v>-</v>
      </c>
      <c r="FZ260" s="168" t="str">
        <f t="shared" ca="1" si="736"/>
        <v>-</v>
      </c>
      <c r="GA260" s="168" t="str">
        <f t="shared" ca="1" si="736"/>
        <v>-</v>
      </c>
      <c r="GB260" s="168" t="str">
        <f t="shared" ca="1" si="736"/>
        <v>-</v>
      </c>
      <c r="GC260" s="168" t="str">
        <f t="shared" ca="1" si="736"/>
        <v>-</v>
      </c>
      <c r="GD260" s="168" t="b">
        <f t="shared" ca="1" si="736"/>
        <v>1</v>
      </c>
      <c r="GE260" s="168" t="str">
        <f t="shared" ca="1" si="736"/>
        <v>-</v>
      </c>
      <c r="GF260" s="168" t="str">
        <f t="shared" ca="1" si="736"/>
        <v>-</v>
      </c>
      <c r="GG260" s="168" t="str">
        <f t="shared" ca="1" si="736"/>
        <v>-</v>
      </c>
      <c r="GH260" s="168" t="str">
        <f t="shared" ca="1" si="737"/>
        <v>-</v>
      </c>
      <c r="GI260" s="168" t="str">
        <f t="shared" ca="1" si="737"/>
        <v>-</v>
      </c>
      <c r="GJ260" s="168" t="str">
        <f t="shared" ca="1" si="737"/>
        <v>-</v>
      </c>
      <c r="GK260" s="168" t="str">
        <f t="shared" ca="1" si="737"/>
        <v>-</v>
      </c>
      <c r="GL260" s="168" t="str">
        <f t="shared" ca="1" si="737"/>
        <v>-</v>
      </c>
      <c r="GM260" s="168" t="str">
        <f t="shared" ca="1" si="737"/>
        <v>-</v>
      </c>
      <c r="GN260" s="168" t="str">
        <f t="shared" ca="1" si="737"/>
        <v>-</v>
      </c>
      <c r="GO260" s="168" t="str">
        <f t="shared" ca="1" si="737"/>
        <v>-</v>
      </c>
      <c r="GP260" s="168" t="str">
        <f t="shared" ca="1" si="737"/>
        <v>-</v>
      </c>
      <c r="GQ260" s="168" t="str">
        <f t="shared" ca="1" si="737"/>
        <v>-</v>
      </c>
      <c r="GR260" s="168" t="str">
        <f t="shared" ca="1" si="737"/>
        <v>-</v>
      </c>
      <c r="GS260" s="168">
        <f t="shared" ca="1" si="737"/>
        <v>500</v>
      </c>
      <c r="GT260" s="168">
        <f t="shared" ca="1" si="737"/>
        <v>500</v>
      </c>
      <c r="GU260" s="168" t="str">
        <f t="shared" ca="1" si="737"/>
        <v>-</v>
      </c>
      <c r="GV260" s="168" t="str">
        <f t="shared" ca="1" si="737"/>
        <v>-</v>
      </c>
      <c r="GW260" s="168" t="str">
        <f t="shared" ca="1" si="737"/>
        <v>-</v>
      </c>
      <c r="GX260" s="168" t="str">
        <f t="shared" ca="1" si="734"/>
        <v>-</v>
      </c>
      <c r="GY260" s="168" t="str">
        <f t="shared" ref="GY260:IY262" ca="1" si="743">OFFSET(GY$5,$B260,0)</f>
        <v>-</v>
      </c>
      <c r="GZ260" s="168" t="str">
        <f t="shared" ca="1" si="743"/>
        <v>-</v>
      </c>
      <c r="HA260" s="168" t="str">
        <f t="shared" ca="1" si="743"/>
        <v>-</v>
      </c>
      <c r="HB260" s="168" t="str">
        <f t="shared" ca="1" si="743"/>
        <v>-</v>
      </c>
      <c r="HC260" s="168" t="str">
        <f t="shared" ca="1" si="743"/>
        <v>-</v>
      </c>
      <c r="HD260" s="168" t="str">
        <f t="shared" ca="1" si="743"/>
        <v>-</v>
      </c>
      <c r="HE260" s="168" t="str">
        <f t="shared" ca="1" si="743"/>
        <v>-</v>
      </c>
      <c r="HF260" s="168" t="str">
        <f t="shared" ca="1" si="743"/>
        <v>-</v>
      </c>
      <c r="HG260" s="168" t="str">
        <f t="shared" ca="1" si="743"/>
        <v>-</v>
      </c>
      <c r="HH260" s="168" t="str">
        <f t="shared" ca="1" si="743"/>
        <v>-</v>
      </c>
      <c r="HI260" s="168" t="str">
        <f t="shared" ca="1" si="743"/>
        <v>-</v>
      </c>
      <c r="HJ260" s="168" t="str">
        <f t="shared" ca="1" si="743"/>
        <v>-</v>
      </c>
      <c r="HK260" s="168" t="str">
        <f t="shared" ca="1" si="743"/>
        <v>-</v>
      </c>
      <c r="HL260" s="168" t="str">
        <f t="shared" ca="1" si="743"/>
        <v>-</v>
      </c>
      <c r="HM260" s="168" t="str">
        <f t="shared" ca="1" si="743"/>
        <v>-</v>
      </c>
      <c r="HN260" s="168" t="str">
        <f t="shared" ca="1" si="743"/>
        <v>-</v>
      </c>
      <c r="HO260" s="168" t="str">
        <f t="shared" ca="1" si="743"/>
        <v>-</v>
      </c>
      <c r="HP260" s="168" t="str">
        <f t="shared" ca="1" si="743"/>
        <v>-</v>
      </c>
      <c r="HQ260" s="168" t="str">
        <f t="shared" ca="1" si="743"/>
        <v>-</v>
      </c>
      <c r="HR260" s="168" t="str">
        <f t="shared" ca="1" si="743"/>
        <v>-</v>
      </c>
      <c r="HS260" s="168" t="str">
        <f t="shared" ca="1" si="743"/>
        <v>-</v>
      </c>
      <c r="HT260" s="168" t="str">
        <f t="shared" ca="1" si="743"/>
        <v>-</v>
      </c>
      <c r="HU260" s="168" t="str">
        <f t="shared" ca="1" si="743"/>
        <v>-</v>
      </c>
      <c r="HV260" s="168" t="str">
        <f t="shared" ca="1" si="743"/>
        <v>-</v>
      </c>
      <c r="HW260" s="168" t="str">
        <f t="shared" ca="1" si="743"/>
        <v>-</v>
      </c>
      <c r="HX260" s="168" t="str">
        <f t="shared" ca="1" si="743"/>
        <v>-</v>
      </c>
      <c r="HY260" s="168" t="str">
        <f t="shared" ca="1" si="743"/>
        <v>-</v>
      </c>
      <c r="HZ260" s="168" t="str">
        <f t="shared" ca="1" si="743"/>
        <v>-</v>
      </c>
      <c r="IA260" s="168" t="str">
        <f t="shared" ca="1" si="743"/>
        <v>-</v>
      </c>
      <c r="IB260" s="168" t="str">
        <f t="shared" ca="1" si="743"/>
        <v>-</v>
      </c>
      <c r="IC260" s="168" t="str">
        <f t="shared" ca="1" si="743"/>
        <v>-</v>
      </c>
      <c r="ID260" s="168" t="str">
        <f t="shared" ca="1" si="743"/>
        <v>-</v>
      </c>
      <c r="IE260" s="168" t="str">
        <f t="shared" ca="1" si="743"/>
        <v>-</v>
      </c>
      <c r="IF260" s="168" t="str">
        <f t="shared" ca="1" si="743"/>
        <v>-</v>
      </c>
      <c r="IG260" s="168" t="str">
        <f t="shared" ca="1" si="743"/>
        <v>-</v>
      </c>
      <c r="IH260" s="168" t="str">
        <f t="shared" ca="1" si="743"/>
        <v>-</v>
      </c>
      <c r="II260" s="168" t="str">
        <f t="shared" ca="1" si="743"/>
        <v>-</v>
      </c>
      <c r="IJ260" s="168" t="str">
        <f t="shared" ca="1" si="743"/>
        <v>-</v>
      </c>
      <c r="IK260" s="168" t="str">
        <f t="shared" ca="1" si="743"/>
        <v>-</v>
      </c>
      <c r="IL260" s="168" t="str">
        <f t="shared" ca="1" si="743"/>
        <v>-</v>
      </c>
      <c r="IM260" s="168" t="str">
        <f t="shared" ca="1" si="743"/>
        <v>-</v>
      </c>
      <c r="IN260" s="168" t="str">
        <f t="shared" ca="1" si="743"/>
        <v>-</v>
      </c>
      <c r="IO260" s="168" t="str">
        <f t="shared" ca="1" si="743"/>
        <v>-</v>
      </c>
      <c r="IP260" s="168" t="str">
        <f t="shared" ca="1" si="743"/>
        <v>-</v>
      </c>
      <c r="IQ260" s="168" t="str">
        <f t="shared" ca="1" si="743"/>
        <v>-</v>
      </c>
      <c r="IR260" s="168" t="str">
        <f t="shared" ca="1" si="743"/>
        <v>-</v>
      </c>
      <c r="IS260" s="168" t="str">
        <f t="shared" ca="1" si="743"/>
        <v>-</v>
      </c>
      <c r="IT260" s="168" t="str">
        <f t="shared" ca="1" si="743"/>
        <v>-</v>
      </c>
      <c r="IU260" s="168" t="str">
        <f t="shared" ca="1" si="743"/>
        <v>-</v>
      </c>
      <c r="IV260" s="168" t="str">
        <f t="shared" ca="1" si="743"/>
        <v>-</v>
      </c>
      <c r="IW260" s="168" t="str">
        <f t="shared" ca="1" si="743"/>
        <v>-</v>
      </c>
      <c r="IX260" s="168" t="str">
        <f t="shared" ca="1" si="743"/>
        <v>-</v>
      </c>
      <c r="IY260" s="168" t="str">
        <f t="shared" ca="1" si="743"/>
        <v>-</v>
      </c>
      <c r="IZ260" s="10"/>
      <c r="JA260" s="166">
        <f t="shared" ca="1" si="675"/>
        <v>4.4999999999999998E-2</v>
      </c>
      <c r="JB260" s="166">
        <f t="shared" ca="1" si="676"/>
        <v>4.4999999999999998E-2</v>
      </c>
      <c r="JC260" s="168">
        <f t="shared" ca="1" si="735"/>
        <v>1</v>
      </c>
      <c r="JD260" s="168">
        <f t="shared" ca="1" si="735"/>
        <v>0</v>
      </c>
      <c r="JE260" s="168">
        <f t="shared" ca="1" si="735"/>
        <v>1</v>
      </c>
      <c r="JF260" s="168">
        <f t="shared" ca="1" si="735"/>
        <v>1</v>
      </c>
      <c r="JG260" s="168">
        <f t="shared" ca="1" si="735"/>
        <v>0</v>
      </c>
      <c r="JH260" s="168">
        <f t="shared" ca="1" si="735"/>
        <v>70</v>
      </c>
      <c r="JI260" s="168">
        <f t="shared" ca="1" si="735"/>
        <v>50</v>
      </c>
      <c r="JJ260" s="168">
        <f t="shared" ca="1" si="735"/>
        <v>70</v>
      </c>
      <c r="JK260" s="168">
        <f t="shared" ca="1" si="735"/>
        <v>50</v>
      </c>
      <c r="JL260" s="166">
        <f t="shared" ca="1" si="678"/>
        <v>1</v>
      </c>
      <c r="JM260" s="166">
        <f t="shared" ca="1" si="679"/>
        <v>1</v>
      </c>
      <c r="JN260" s="166">
        <f t="shared" ca="1" si="680"/>
        <v>1</v>
      </c>
      <c r="JO260" s="166">
        <f t="shared" ca="1" si="681"/>
        <v>1</v>
      </c>
      <c r="JP260" s="166">
        <f t="shared" ca="1" si="681"/>
        <v>1</v>
      </c>
      <c r="JQ260" s="168">
        <f t="shared" ca="1" si="735"/>
        <v>1</v>
      </c>
      <c r="JR260" s="10"/>
      <c r="JS260" s="168">
        <f t="shared" ca="1" si="735"/>
        <v>1</v>
      </c>
      <c r="JT260" s="166">
        <f t="shared" si="682"/>
        <v>1.1499999999999999</v>
      </c>
      <c r="JU260" s="168">
        <f t="shared" ca="1" si="735"/>
        <v>1</v>
      </c>
      <c r="JV260" s="168">
        <f t="shared" ca="1" si="735"/>
        <v>1</v>
      </c>
      <c r="JW260" s="168">
        <f t="shared" ca="1" si="735"/>
        <v>1</v>
      </c>
      <c r="JX260" s="168">
        <f t="shared" ca="1" si="735"/>
        <v>1</v>
      </c>
      <c r="JY260" s="168">
        <f t="shared" ca="1" si="735"/>
        <v>1</v>
      </c>
      <c r="JZ260" s="168">
        <f t="shared" ca="1" si="735"/>
        <v>1</v>
      </c>
      <c r="KA260" s="166">
        <f t="shared" si="683"/>
        <v>1.1499999999999999</v>
      </c>
      <c r="KB260" s="166">
        <f t="shared" ca="1" si="684"/>
        <v>1</v>
      </c>
      <c r="KC260" s="166">
        <f t="shared" ca="1" si="685"/>
        <v>1</v>
      </c>
      <c r="KD260" s="166" t="str">
        <f t="shared" ca="1" si="686"/>
        <v>-</v>
      </c>
      <c r="KE260" s="168" t="str">
        <f t="shared" ca="1" si="687"/>
        <v>-</v>
      </c>
      <c r="KF260" s="166" t="str">
        <f t="shared" ca="1" si="688"/>
        <v>-</v>
      </c>
      <c r="KG260" s="166" t="str">
        <f t="shared" ca="1" si="689"/>
        <v>-</v>
      </c>
      <c r="KH260" s="166" t="b">
        <f t="shared" ca="1" si="690"/>
        <v>0</v>
      </c>
      <c r="KI260" s="168">
        <f t="shared" ca="1" si="735"/>
        <v>0</v>
      </c>
      <c r="KJ260" s="27">
        <v>0</v>
      </c>
    </row>
    <row r="261" spans="1:296" s="148" customFormat="1" outlineLevel="1">
      <c r="A261" s="126">
        <f t="shared" si="13"/>
        <v>256</v>
      </c>
      <c r="B261" s="126">
        <f t="shared" si="731"/>
        <v>13</v>
      </c>
      <c r="C261" s="148">
        <f t="shared" si="697"/>
        <v>1002</v>
      </c>
      <c r="D261" s="148" t="s">
        <v>884</v>
      </c>
      <c r="E261" s="148" t="b">
        <f t="shared" si="655"/>
        <v>0</v>
      </c>
      <c r="F261" s="148" t="b">
        <v>0</v>
      </c>
      <c r="G261" s="148" t="b">
        <f t="shared" si="692"/>
        <v>0</v>
      </c>
      <c r="H261" s="144">
        <f t="shared" ca="1" si="739"/>
        <v>3</v>
      </c>
      <c r="I261" s="32">
        <v>3</v>
      </c>
      <c r="J261" s="32">
        <v>5</v>
      </c>
      <c r="K261" s="144">
        <f t="shared" ca="1" si="739"/>
        <v>1</v>
      </c>
      <c r="L261" s="144">
        <f t="shared" ca="1" si="739"/>
        <v>1</v>
      </c>
      <c r="M261" s="144">
        <f t="shared" ca="1" si="739"/>
        <v>1</v>
      </c>
      <c r="N261" s="144">
        <f t="shared" ca="1" si="739"/>
        <v>1</v>
      </c>
      <c r="O261" s="144">
        <f t="shared" ca="1" si="739"/>
        <v>1</v>
      </c>
      <c r="P261" s="144">
        <f t="shared" ca="1" si="739"/>
        <v>1</v>
      </c>
      <c r="Q261" s="144">
        <f t="shared" ca="1" si="739"/>
        <v>1</v>
      </c>
      <c r="R261" s="144">
        <f t="shared" ca="1" si="739"/>
        <v>2</v>
      </c>
      <c r="S261" s="144">
        <f t="shared" ca="1" si="739"/>
        <v>1</v>
      </c>
      <c r="T261" s="32">
        <v>1</v>
      </c>
      <c r="U261" s="144">
        <f t="shared" ca="1" si="739"/>
        <v>1</v>
      </c>
      <c r="V261" s="144">
        <f t="shared" ca="1" si="739"/>
        <v>1</v>
      </c>
      <c r="W261" s="144">
        <f t="shared" ca="1" si="739"/>
        <v>1</v>
      </c>
      <c r="X261" s="144">
        <f t="shared" ca="1" si="739"/>
        <v>1</v>
      </c>
      <c r="Y261" s="144">
        <f t="shared" ca="1" si="739"/>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IF($JL261=1,""," WP"&amp;TEXT($JL261*100,"000p"))                &amp; IF($JM261=1,""," MP"&amp;TEXT($JM261*100,"000p"))                      &amp; IF($JN261=1,""," GP"&amp;TEXT($JN261*100,"000p"))          &amp; IF($JO261=1,""," Can"&amp;TEXT($JO261*100,"000p"))
&amp; " (F"&amp;3+IFERROR(1*$CH261,0)+IFERROR(1*$CI261,0)&amp;3-IFERROR(1*NOT($CK261),0)&amp;"N"&amp;$CP261&amp;$CQ261&amp;")"</f>
        <v>00028 Pasture SQ RiskCRRA-high CropgrazeFALSE (F33N11)</v>
      </c>
      <c r="AB261" s="10" t="str">
        <f ca="1">IF(COUNTIF(AA$5:AA261,AA261)=1,"-","Dup")</f>
        <v>-</v>
      </c>
      <c r="AC261" s="10"/>
      <c r="AD261" s="168" t="str">
        <f t="shared" ca="1" si="702"/>
        <v>-</v>
      </c>
      <c r="AE261" s="168" t="str">
        <f t="shared" ca="1" si="702"/>
        <v>-</v>
      </c>
      <c r="AF261" s="168" t="str">
        <f t="shared" ca="1" si="702"/>
        <v>-</v>
      </c>
      <c r="AG261" s="168" t="str">
        <f t="shared" ca="1" si="702"/>
        <v>-</v>
      </c>
      <c r="AH261" s="168" t="str">
        <f t="shared" ca="1" si="702"/>
        <v>-</v>
      </c>
      <c r="AI261" s="168" t="b">
        <f t="shared" ca="1" si="702"/>
        <v>1</v>
      </c>
      <c r="AJ261" s="10"/>
      <c r="AK261" s="166" t="b">
        <f t="shared" si="703"/>
        <v>0</v>
      </c>
      <c r="AL261" s="166">
        <f t="shared" si="703"/>
        <v>2</v>
      </c>
      <c r="AM261" s="166" t="b">
        <f t="shared" si="703"/>
        <v>0</v>
      </c>
      <c r="AN261" s="166" t="b">
        <f t="shared" si="703"/>
        <v>1</v>
      </c>
      <c r="AO261" s="166" t="b">
        <f t="shared" si="703"/>
        <v>0</v>
      </c>
      <c r="AP261" s="166" t="b">
        <f t="shared" si="703"/>
        <v>0</v>
      </c>
      <c r="AQ261" s="166">
        <f t="shared" ca="1" si="658"/>
        <v>0</v>
      </c>
      <c r="AR261" s="166" t="b">
        <f t="shared" si="728"/>
        <v>1</v>
      </c>
      <c r="AS261" s="166" t="b">
        <f t="shared" si="728"/>
        <v>1</v>
      </c>
      <c r="AT261" s="166">
        <f t="shared" si="728"/>
        <v>2</v>
      </c>
      <c r="AU261" s="166" t="str">
        <f t="shared" si="728"/>
        <v>-</v>
      </c>
      <c r="AV261" s="166">
        <f t="shared" si="728"/>
        <v>0.7</v>
      </c>
      <c r="AW261" s="10"/>
      <c r="AX261" s="166" t="b">
        <f t="shared" si="660"/>
        <v>1</v>
      </c>
      <c r="AY261" s="168" t="b">
        <f t="shared" ca="1" si="661"/>
        <v>1</v>
      </c>
      <c r="AZ261" s="168" t="b">
        <f t="shared" ca="1" si="661"/>
        <v>1</v>
      </c>
      <c r="BA261" s="167">
        <f t="shared" ca="1" si="662"/>
        <v>3210</v>
      </c>
      <c r="BB261" s="168" t="str">
        <f t="shared" ref="BB261:BV262" ca="1" si="744">OFFSET(BB$5,$B261,0)</f>
        <v>-</v>
      </c>
      <c r="BC261" s="168" t="str">
        <f t="shared" ca="1" si="744"/>
        <v>-</v>
      </c>
      <c r="BD261" s="168" t="str">
        <f t="shared" ca="1" si="744"/>
        <v>-</v>
      </c>
      <c r="BE261" s="168" t="str">
        <f t="shared" ca="1" si="744"/>
        <v>-</v>
      </c>
      <c r="BF261" s="168" t="str">
        <f t="shared" ca="1" si="744"/>
        <v>-</v>
      </c>
      <c r="BG261" s="168">
        <f t="shared" ca="1" si="744"/>
        <v>1</v>
      </c>
      <c r="BH261" s="168">
        <f t="shared" ca="1" si="744"/>
        <v>1</v>
      </c>
      <c r="BI261" s="168" t="str">
        <f t="shared" ca="1" si="744"/>
        <v>-</v>
      </c>
      <c r="BJ261" s="168" t="str">
        <f t="shared" ca="1" si="744"/>
        <v>-</v>
      </c>
      <c r="BK261" s="10"/>
      <c r="BL261" s="168" t="str">
        <f t="shared" ca="1" si="744"/>
        <v>-</v>
      </c>
      <c r="BM261" s="168" t="str">
        <f t="shared" ca="1" si="744"/>
        <v>-</v>
      </c>
      <c r="BN261" s="168" t="str">
        <f t="shared" ca="1" si="744"/>
        <v>-</v>
      </c>
      <c r="BO261" s="168" t="str">
        <f t="shared" ca="1" si="744"/>
        <v>-</v>
      </c>
      <c r="BP261" s="168" t="str">
        <f t="shared" ca="1" si="744"/>
        <v>-</v>
      </c>
      <c r="BQ261" s="168" t="str">
        <f t="shared" ca="1" si="744"/>
        <v>-</v>
      </c>
      <c r="BR261" s="168" t="str">
        <f t="shared" ca="1" si="744"/>
        <v>-</v>
      </c>
      <c r="BS261" s="168" t="str">
        <f t="shared" ca="1" si="744"/>
        <v>-</v>
      </c>
      <c r="BT261" s="168" t="str">
        <f t="shared" ca="1" si="744"/>
        <v>-</v>
      </c>
      <c r="BU261" s="168" t="str">
        <f t="shared" ca="1" si="744"/>
        <v>-</v>
      </c>
      <c r="BV261" s="168" t="str">
        <f t="shared" ca="1" si="744"/>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740"/>
        <v>-</v>
      </c>
      <c r="CI261" s="168" t="str">
        <f t="shared" ca="1" si="740"/>
        <v>-</v>
      </c>
      <c r="CJ261" s="168" t="str">
        <f t="shared" ca="1" si="740"/>
        <v>-</v>
      </c>
      <c r="CK261" s="168" t="str">
        <f t="shared" ca="1" si="740"/>
        <v>-</v>
      </c>
      <c r="CL261" s="168" t="str">
        <f t="shared" ca="1" si="740"/>
        <v>-</v>
      </c>
      <c r="CM261" s="168" t="str">
        <f t="shared" ca="1" si="740"/>
        <v>-</v>
      </c>
      <c r="CN261" s="168" t="str">
        <f t="shared" ca="1" si="740"/>
        <v>-</v>
      </c>
      <c r="CO261" s="168" t="str">
        <f t="shared" ca="1" si="740"/>
        <v>-</v>
      </c>
      <c r="CP261" s="168">
        <f t="shared" ca="1" si="740"/>
        <v>1</v>
      </c>
      <c r="CQ261" s="168">
        <f t="shared" ca="1" si="740"/>
        <v>1</v>
      </c>
      <c r="CR261" s="168">
        <f t="shared" ca="1" si="740"/>
        <v>0</v>
      </c>
      <c r="CS261" s="168" t="str">
        <f t="shared" ca="1" si="740"/>
        <v>-</v>
      </c>
      <c r="CT261" s="168" t="str">
        <f t="shared" ca="1" si="740"/>
        <v>-</v>
      </c>
      <c r="CU261" s="168" t="str">
        <f t="shared" ca="1" si="740"/>
        <v>-</v>
      </c>
      <c r="CV261" s="168" t="str">
        <f t="shared" ca="1" si="740"/>
        <v>-</v>
      </c>
      <c r="CW261" s="168" t="str">
        <f t="shared" ca="1" si="740"/>
        <v>-</v>
      </c>
      <c r="CX261" s="168" t="str">
        <f t="shared" ca="1" si="740"/>
        <v>-</v>
      </c>
      <c r="CY261" s="168" t="str">
        <f t="shared" ca="1" si="740"/>
        <v>-</v>
      </c>
      <c r="CZ261" s="168">
        <f t="shared" ca="1" si="740"/>
        <v>0</v>
      </c>
      <c r="DA261" s="168" t="str">
        <f t="shared" ca="1" si="740"/>
        <v>-</v>
      </c>
      <c r="DB261" s="168" t="str">
        <f t="shared" ca="1" si="740"/>
        <v>-</v>
      </c>
      <c r="DC261" s="168" t="str">
        <f t="shared" ca="1" si="740"/>
        <v>-</v>
      </c>
      <c r="DD261" s="168" t="str">
        <f t="shared" ca="1" si="740"/>
        <v>-</v>
      </c>
      <c r="DE261" s="168" t="str">
        <f t="shared" ca="1" si="740"/>
        <v>-</v>
      </c>
      <c r="DF261" s="168">
        <f t="shared" ca="1" si="740"/>
        <v>0</v>
      </c>
      <c r="DG261" s="168">
        <f t="shared" ca="1" si="740"/>
        <v>0</v>
      </c>
      <c r="DH261" s="168">
        <f t="shared" ca="1" si="740"/>
        <v>0</v>
      </c>
      <c r="DI261" s="168">
        <f t="shared" ca="1" si="740"/>
        <v>0</v>
      </c>
      <c r="DJ261" s="168">
        <f t="shared" ca="1" si="740"/>
        <v>0</v>
      </c>
      <c r="DK261" s="168">
        <f t="shared" ca="1" si="740"/>
        <v>0</v>
      </c>
      <c r="DL261" s="168">
        <f t="shared" ca="1" si="740"/>
        <v>0</v>
      </c>
      <c r="DM261" s="168" t="str">
        <f t="shared" ca="1" si="740"/>
        <v>-</v>
      </c>
      <c r="DN261" s="168" t="str">
        <f t="shared" ca="1" si="740"/>
        <v>-</v>
      </c>
      <c r="DO261" s="168" t="str">
        <f t="shared" ca="1" si="740"/>
        <v>-</v>
      </c>
      <c r="DP261" s="168" t="str">
        <f t="shared" ca="1" si="740"/>
        <v>-</v>
      </c>
      <c r="DQ261" s="168" t="str">
        <f t="shared" ca="1" si="740"/>
        <v>-</v>
      </c>
      <c r="DR261" s="168" t="str">
        <f t="shared" ca="1" si="740"/>
        <v>-</v>
      </c>
      <c r="DS261" s="168" t="str">
        <f t="shared" ca="1" si="740"/>
        <v>-</v>
      </c>
      <c r="DT261" s="168" t="str">
        <f t="shared" ca="1" si="740"/>
        <v>-</v>
      </c>
      <c r="DU261" s="168" t="str">
        <f t="shared" ca="1" si="740"/>
        <v>-</v>
      </c>
      <c r="DV261" s="168" t="str">
        <f t="shared" ca="1" si="740"/>
        <v>-</v>
      </c>
      <c r="DW261" s="168" t="str">
        <f t="shared" ca="1" si="740"/>
        <v>-</v>
      </c>
      <c r="DX261" s="10"/>
      <c r="DY261" s="168">
        <f t="shared" ca="1" si="740"/>
        <v>1</v>
      </c>
      <c r="DZ261" s="168" t="str">
        <f t="shared" ca="1" si="740"/>
        <v>-</v>
      </c>
      <c r="EA261" s="168" t="str">
        <f t="shared" ca="1" si="740"/>
        <v>-</v>
      </c>
      <c r="EB261" s="168" t="str">
        <f t="shared" ca="1" si="740"/>
        <v>-</v>
      </c>
      <c r="EC261" s="168" t="str">
        <f t="shared" ca="1" si="704"/>
        <v>-</v>
      </c>
      <c r="ED261" s="168" t="b">
        <f t="shared" ca="1" si="704"/>
        <v>0</v>
      </c>
      <c r="EE261" s="168" t="str">
        <f t="shared" ca="1" si="704"/>
        <v>-</v>
      </c>
      <c r="EF261" s="168">
        <f t="shared" ca="1" si="704"/>
        <v>0</v>
      </c>
      <c r="EG261" s="168" t="str">
        <f t="shared" ca="1" si="704"/>
        <v>-</v>
      </c>
      <c r="EH261" s="166" cm="1">
        <f t="array" aca="1" ref="EH261" ca="1">INDEX(i.rev,$K261,EH$15)</f>
        <v>1</v>
      </c>
      <c r="EI261" s="168">
        <f t="shared" ca="1" si="732"/>
        <v>0</v>
      </c>
      <c r="EJ261" s="168">
        <f t="shared" ca="1" si="732"/>
        <v>1</v>
      </c>
      <c r="EK261" s="168">
        <f t="shared" ca="1" si="732"/>
        <v>0</v>
      </c>
      <c r="EL261" s="168">
        <f t="shared" ca="1" si="732"/>
        <v>1</v>
      </c>
      <c r="EM261" s="168">
        <f t="shared" ca="1" si="732"/>
        <v>1</v>
      </c>
      <c r="EN261" s="168">
        <f t="shared" ca="1" si="732"/>
        <v>1</v>
      </c>
      <c r="EO261" s="168">
        <f t="shared" ca="1" si="732"/>
        <v>0</v>
      </c>
      <c r="EP261" s="168">
        <f t="shared" ca="1" si="732"/>
        <v>0</v>
      </c>
      <c r="EQ261" s="168">
        <f t="shared" ca="1" si="732"/>
        <v>0</v>
      </c>
      <c r="ER261" s="168">
        <f t="shared" ca="1" si="732"/>
        <v>0</v>
      </c>
      <c r="ES261" s="168">
        <f t="shared" ca="1" si="732"/>
        <v>0</v>
      </c>
      <c r="ET261" s="168">
        <f t="shared" ca="1" si="732"/>
        <v>0</v>
      </c>
      <c r="EU261" s="168">
        <f t="shared" ca="1" si="732"/>
        <v>0</v>
      </c>
      <c r="EV261" s="168">
        <f t="shared" ca="1" si="732"/>
        <v>0</v>
      </c>
      <c r="EW261" s="168">
        <f t="shared" ca="1" si="732"/>
        <v>0</v>
      </c>
      <c r="EX261" s="168">
        <f t="shared" ca="1" si="732"/>
        <v>0</v>
      </c>
      <c r="EY261" s="166" cm="1">
        <f t="array" aca="1" ref="EY261" ca="1">INDEX(i.rev,$K261,EY$15)</f>
        <v>0</v>
      </c>
      <c r="EZ261" s="168">
        <f t="shared" ca="1" si="667"/>
        <v>0</v>
      </c>
      <c r="FA261" s="166" cm="1">
        <f t="array" aca="1" ref="FA261" ca="1">INDEX(i.rev,$K261,FA$15)</f>
        <v>1</v>
      </c>
      <c r="FB261" s="168">
        <f t="shared" ca="1" si="736"/>
        <v>0</v>
      </c>
      <c r="FC261" s="168">
        <f t="shared" ca="1" si="736"/>
        <v>0</v>
      </c>
      <c r="FD261" s="168">
        <f t="shared" ca="1" si="736"/>
        <v>0</v>
      </c>
      <c r="FE261" s="168">
        <f t="shared" ca="1" si="736"/>
        <v>0</v>
      </c>
      <c r="FF261" s="168">
        <f t="shared" ca="1" si="736"/>
        <v>0</v>
      </c>
      <c r="FG261" s="168">
        <f t="shared" ca="1" si="736"/>
        <v>0</v>
      </c>
      <c r="FH261" s="168">
        <f t="shared" ca="1" si="736"/>
        <v>0</v>
      </c>
      <c r="FI261" s="10"/>
      <c r="FJ261" s="168" t="str">
        <f t="shared" ca="1" si="736"/>
        <v>-</v>
      </c>
      <c r="FK261" s="168" t="str">
        <f t="shared" ca="1" si="736"/>
        <v>-</v>
      </c>
      <c r="FL261" s="168" t="str">
        <f t="shared" ca="1" si="736"/>
        <v>-</v>
      </c>
      <c r="FM261" s="168" t="str">
        <f t="shared" ca="1" si="736"/>
        <v>-</v>
      </c>
      <c r="FN261" s="168" t="str">
        <f t="shared" ca="1" si="736"/>
        <v>-</v>
      </c>
      <c r="FO261" s="166" t="b">
        <f t="shared" ca="1" si="706"/>
        <v>0</v>
      </c>
      <c r="FP261" s="166" t="b">
        <f t="shared" ca="1" si="706"/>
        <v>0</v>
      </c>
      <c r="FQ261" s="166" t="b">
        <f t="shared" ca="1" si="706"/>
        <v>1</v>
      </c>
      <c r="FR261" s="168">
        <f t="shared" ca="1" si="736"/>
        <v>0</v>
      </c>
      <c r="FS261" s="166">
        <f t="shared" ca="1" si="707"/>
        <v>1</v>
      </c>
      <c r="FT261" s="166">
        <f t="shared" ca="1" si="707"/>
        <v>1</v>
      </c>
      <c r="FU261" s="168" t="str">
        <f t="shared" ca="1" si="736"/>
        <v>-</v>
      </c>
      <c r="FV261" s="168" t="str">
        <f t="shared" ca="1" si="736"/>
        <v>-</v>
      </c>
      <c r="FW261" s="168" t="str">
        <f t="shared" ca="1" si="736"/>
        <v>-</v>
      </c>
      <c r="FX261" s="168" t="str">
        <f t="shared" ca="1" si="736"/>
        <v>-</v>
      </c>
      <c r="FY261" s="168" t="str">
        <f t="shared" ca="1" si="736"/>
        <v>-</v>
      </c>
      <c r="FZ261" s="168" t="str">
        <f t="shared" ca="1" si="736"/>
        <v>-</v>
      </c>
      <c r="GA261" s="168" t="str">
        <f t="shared" ca="1" si="736"/>
        <v>-</v>
      </c>
      <c r="GB261" s="168" t="str">
        <f t="shared" ca="1" si="736"/>
        <v>-</v>
      </c>
      <c r="GC261" s="168" t="str">
        <f t="shared" ca="1" si="736"/>
        <v>-</v>
      </c>
      <c r="GD261" s="168" t="b">
        <f t="shared" ca="1" si="736"/>
        <v>1</v>
      </c>
      <c r="GE261" s="168" t="str">
        <f t="shared" ca="1" si="736"/>
        <v>-</v>
      </c>
      <c r="GF261" s="168" t="str">
        <f t="shared" ca="1" si="736"/>
        <v>-</v>
      </c>
      <c r="GG261" s="168" t="str">
        <f t="shared" ca="1" si="736"/>
        <v>-</v>
      </c>
      <c r="GH261" s="168" t="str">
        <f t="shared" ca="1" si="737"/>
        <v>-</v>
      </c>
      <c r="GI261" s="168" t="str">
        <f t="shared" ca="1" si="737"/>
        <v>-</v>
      </c>
      <c r="GJ261" s="168" t="str">
        <f t="shared" ca="1" si="737"/>
        <v>-</v>
      </c>
      <c r="GK261" s="168" t="str">
        <f t="shared" ca="1" si="737"/>
        <v>-</v>
      </c>
      <c r="GL261" s="168" t="str">
        <f t="shared" ca="1" si="737"/>
        <v>-</v>
      </c>
      <c r="GM261" s="168" t="str">
        <f t="shared" ca="1" si="737"/>
        <v>-</v>
      </c>
      <c r="GN261" s="168" t="str">
        <f t="shared" ca="1" si="737"/>
        <v>-</v>
      </c>
      <c r="GO261" s="168" t="str">
        <f t="shared" ca="1" si="737"/>
        <v>-</v>
      </c>
      <c r="GP261" s="168" t="str">
        <f t="shared" ca="1" si="737"/>
        <v>-</v>
      </c>
      <c r="GQ261" s="168" t="str">
        <f t="shared" ca="1" si="737"/>
        <v>-</v>
      </c>
      <c r="GR261" s="168" t="str">
        <f t="shared" ca="1" si="737"/>
        <v>-</v>
      </c>
      <c r="GS261" s="168">
        <f t="shared" ca="1" si="737"/>
        <v>500</v>
      </c>
      <c r="GT261" s="168">
        <f t="shared" ca="1" si="737"/>
        <v>500</v>
      </c>
      <c r="GU261" s="168" t="str">
        <f t="shared" ca="1" si="737"/>
        <v>-</v>
      </c>
      <c r="GV261" s="168" t="str">
        <f t="shared" ca="1" si="737"/>
        <v>-</v>
      </c>
      <c r="GW261" s="168" t="str">
        <f t="shared" ca="1" si="737"/>
        <v>-</v>
      </c>
      <c r="GX261" s="168" t="str">
        <f t="shared" ca="1" si="734"/>
        <v>-</v>
      </c>
      <c r="GY261" s="168" t="str">
        <f t="shared" ca="1" si="743"/>
        <v>-</v>
      </c>
      <c r="GZ261" s="168" t="str">
        <f t="shared" ca="1" si="743"/>
        <v>-</v>
      </c>
      <c r="HA261" s="168" t="str">
        <f t="shared" ca="1" si="743"/>
        <v>-</v>
      </c>
      <c r="HB261" s="168" t="str">
        <f t="shared" ca="1" si="743"/>
        <v>-</v>
      </c>
      <c r="HC261" s="168" t="str">
        <f t="shared" ca="1" si="743"/>
        <v>-</v>
      </c>
      <c r="HD261" s="168" t="str">
        <f t="shared" ca="1" si="743"/>
        <v>-</v>
      </c>
      <c r="HE261" s="168" t="str">
        <f t="shared" ca="1" si="743"/>
        <v>-</v>
      </c>
      <c r="HF261" s="168" t="str">
        <f t="shared" ca="1" si="743"/>
        <v>-</v>
      </c>
      <c r="HG261" s="168" t="str">
        <f t="shared" ca="1" si="743"/>
        <v>-</v>
      </c>
      <c r="HH261" s="168" t="str">
        <f t="shared" ca="1" si="743"/>
        <v>-</v>
      </c>
      <c r="HI261" s="168" t="str">
        <f t="shared" ca="1" si="743"/>
        <v>-</v>
      </c>
      <c r="HJ261" s="168" t="str">
        <f t="shared" ca="1" si="743"/>
        <v>-</v>
      </c>
      <c r="HK261" s="168" t="str">
        <f t="shared" ca="1" si="743"/>
        <v>-</v>
      </c>
      <c r="HL261" s="168" t="str">
        <f t="shared" ca="1" si="743"/>
        <v>-</v>
      </c>
      <c r="HM261" s="168" t="str">
        <f t="shared" ca="1" si="743"/>
        <v>-</v>
      </c>
      <c r="HN261" s="168" t="str">
        <f t="shared" ca="1" si="743"/>
        <v>-</v>
      </c>
      <c r="HO261" s="168" t="str">
        <f t="shared" ca="1" si="743"/>
        <v>-</v>
      </c>
      <c r="HP261" s="168" t="str">
        <f t="shared" ca="1" si="743"/>
        <v>-</v>
      </c>
      <c r="HQ261" s="168" t="str">
        <f t="shared" ca="1" si="743"/>
        <v>-</v>
      </c>
      <c r="HR261" s="168" t="str">
        <f t="shared" ca="1" si="743"/>
        <v>-</v>
      </c>
      <c r="HS261" s="168" t="str">
        <f t="shared" ca="1" si="743"/>
        <v>-</v>
      </c>
      <c r="HT261" s="168" t="str">
        <f t="shared" ca="1" si="743"/>
        <v>-</v>
      </c>
      <c r="HU261" s="168" t="str">
        <f t="shared" ca="1" si="743"/>
        <v>-</v>
      </c>
      <c r="HV261" s="168" t="str">
        <f t="shared" ca="1" si="743"/>
        <v>-</v>
      </c>
      <c r="HW261" s="168" t="str">
        <f t="shared" ca="1" si="743"/>
        <v>-</v>
      </c>
      <c r="HX261" s="168" t="str">
        <f t="shared" ca="1" si="743"/>
        <v>-</v>
      </c>
      <c r="HY261" s="168" t="str">
        <f t="shared" ca="1" si="743"/>
        <v>-</v>
      </c>
      <c r="HZ261" s="168" t="str">
        <f t="shared" ca="1" si="743"/>
        <v>-</v>
      </c>
      <c r="IA261" s="168" t="str">
        <f t="shared" ca="1" si="743"/>
        <v>-</v>
      </c>
      <c r="IB261" s="168" t="str">
        <f t="shared" ca="1" si="743"/>
        <v>-</v>
      </c>
      <c r="IC261" s="168" t="str">
        <f t="shared" ca="1" si="743"/>
        <v>-</v>
      </c>
      <c r="ID261" s="168" t="str">
        <f t="shared" ca="1" si="743"/>
        <v>-</v>
      </c>
      <c r="IE261" s="168" t="str">
        <f t="shared" ca="1" si="743"/>
        <v>-</v>
      </c>
      <c r="IF261" s="168" t="str">
        <f t="shared" ca="1" si="743"/>
        <v>-</v>
      </c>
      <c r="IG261" s="168" t="str">
        <f t="shared" ca="1" si="743"/>
        <v>-</v>
      </c>
      <c r="IH261" s="168" t="str">
        <f t="shared" ca="1" si="743"/>
        <v>-</v>
      </c>
      <c r="II261" s="168" t="str">
        <f t="shared" ca="1" si="743"/>
        <v>-</v>
      </c>
      <c r="IJ261" s="168" t="str">
        <f t="shared" ca="1" si="743"/>
        <v>-</v>
      </c>
      <c r="IK261" s="168" t="str">
        <f t="shared" ca="1" si="743"/>
        <v>-</v>
      </c>
      <c r="IL261" s="168" t="str">
        <f t="shared" ca="1" si="743"/>
        <v>-</v>
      </c>
      <c r="IM261" s="168" t="str">
        <f t="shared" ca="1" si="743"/>
        <v>-</v>
      </c>
      <c r="IN261" s="168" t="str">
        <f t="shared" ca="1" si="743"/>
        <v>-</v>
      </c>
      <c r="IO261" s="168" t="str">
        <f t="shared" ca="1" si="743"/>
        <v>-</v>
      </c>
      <c r="IP261" s="168" t="str">
        <f t="shared" ca="1" si="743"/>
        <v>-</v>
      </c>
      <c r="IQ261" s="168" t="str">
        <f t="shared" ca="1" si="743"/>
        <v>-</v>
      </c>
      <c r="IR261" s="168" t="str">
        <f t="shared" ca="1" si="743"/>
        <v>-</v>
      </c>
      <c r="IS261" s="168" t="str">
        <f t="shared" ca="1" si="743"/>
        <v>-</v>
      </c>
      <c r="IT261" s="168" t="str">
        <f t="shared" ca="1" si="743"/>
        <v>-</v>
      </c>
      <c r="IU261" s="168" t="str">
        <f t="shared" ca="1" si="743"/>
        <v>-</v>
      </c>
      <c r="IV261" s="168" t="str">
        <f t="shared" ca="1" si="743"/>
        <v>-</v>
      </c>
      <c r="IW261" s="168" t="str">
        <f t="shared" ca="1" si="743"/>
        <v>-</v>
      </c>
      <c r="IX261" s="168" t="str">
        <f t="shared" ca="1" si="743"/>
        <v>-</v>
      </c>
      <c r="IY261" s="168" t="str">
        <f t="shared" ca="1" si="743"/>
        <v>-</v>
      </c>
      <c r="IZ261" s="10"/>
      <c r="JA261" s="166">
        <f t="shared" ca="1" si="675"/>
        <v>4.4999999999999998E-2</v>
      </c>
      <c r="JB261" s="166">
        <f t="shared" ca="1" si="676"/>
        <v>4.4999999999999998E-2</v>
      </c>
      <c r="JC261" s="168">
        <f t="shared" ca="1" si="735"/>
        <v>1</v>
      </c>
      <c r="JD261" s="168">
        <f t="shared" ca="1" si="735"/>
        <v>0</v>
      </c>
      <c r="JE261" s="168">
        <f t="shared" ca="1" si="735"/>
        <v>1</v>
      </c>
      <c r="JF261" s="168">
        <f t="shared" ca="1" si="735"/>
        <v>1</v>
      </c>
      <c r="JG261" s="168">
        <f t="shared" ca="1" si="735"/>
        <v>0</v>
      </c>
      <c r="JH261" s="168">
        <f t="shared" ca="1" si="735"/>
        <v>70</v>
      </c>
      <c r="JI261" s="168">
        <f t="shared" ca="1" si="735"/>
        <v>50</v>
      </c>
      <c r="JJ261" s="168">
        <f t="shared" ca="1" si="735"/>
        <v>70</v>
      </c>
      <c r="JK261" s="168">
        <f t="shared" ca="1" si="735"/>
        <v>50</v>
      </c>
      <c r="JL261" s="166">
        <f t="shared" ca="1" si="678"/>
        <v>1</v>
      </c>
      <c r="JM261" s="166">
        <f t="shared" ca="1" si="679"/>
        <v>1</v>
      </c>
      <c r="JN261" s="166">
        <f t="shared" ca="1" si="680"/>
        <v>1</v>
      </c>
      <c r="JO261" s="166">
        <f t="shared" ca="1" si="681"/>
        <v>1</v>
      </c>
      <c r="JP261" s="166">
        <f t="shared" ca="1" si="681"/>
        <v>1</v>
      </c>
      <c r="JQ261" s="168">
        <f t="shared" ca="1" si="735"/>
        <v>1</v>
      </c>
      <c r="JR261" s="10"/>
      <c r="JS261" s="168">
        <f t="shared" ca="1" si="735"/>
        <v>1</v>
      </c>
      <c r="JT261" s="166">
        <f t="shared" si="682"/>
        <v>1</v>
      </c>
      <c r="JU261" s="168">
        <f t="shared" ca="1" si="735"/>
        <v>1</v>
      </c>
      <c r="JV261" s="168">
        <f t="shared" ca="1" si="735"/>
        <v>1</v>
      </c>
      <c r="JW261" s="168">
        <f t="shared" ca="1" si="735"/>
        <v>1</v>
      </c>
      <c r="JX261" s="168">
        <f t="shared" ca="1" si="735"/>
        <v>1</v>
      </c>
      <c r="JY261" s="168">
        <f t="shared" ca="1" si="735"/>
        <v>1</v>
      </c>
      <c r="JZ261" s="168">
        <f t="shared" ca="1" si="735"/>
        <v>1</v>
      </c>
      <c r="KA261" s="166">
        <f t="shared" si="683"/>
        <v>1</v>
      </c>
      <c r="KB261" s="166">
        <f t="shared" ca="1" si="684"/>
        <v>1</v>
      </c>
      <c r="KC261" s="166">
        <f t="shared" ca="1" si="685"/>
        <v>1</v>
      </c>
      <c r="KD261" s="166" t="str">
        <f t="shared" ca="1" si="686"/>
        <v>-</v>
      </c>
      <c r="KE261" s="168" t="str">
        <f t="shared" ca="1" si="687"/>
        <v>-</v>
      </c>
      <c r="KF261" s="166" t="str">
        <f t="shared" ca="1" si="688"/>
        <v>-</v>
      </c>
      <c r="KG261" s="166" t="str">
        <f t="shared" ca="1" si="689"/>
        <v>-</v>
      </c>
      <c r="KH261" s="166" t="b">
        <f t="shared" ca="1" si="690"/>
        <v>0</v>
      </c>
      <c r="KI261" s="168">
        <f t="shared" ca="1" si="735"/>
        <v>0</v>
      </c>
      <c r="KJ261" s="27">
        <v>0</v>
      </c>
    </row>
    <row r="262" spans="1:296" s="148" customFormat="1" outlineLevel="1">
      <c r="A262" s="126">
        <f t="shared" si="13"/>
        <v>257</v>
      </c>
      <c r="B262" s="126">
        <f t="shared" si="731"/>
        <v>13</v>
      </c>
      <c r="C262" s="148">
        <f t="shared" si="697"/>
        <v>1002</v>
      </c>
      <c r="D262" s="148" t="s">
        <v>884</v>
      </c>
      <c r="E262" s="148" t="b">
        <f t="shared" si="655"/>
        <v>0</v>
      </c>
      <c r="F262" s="148" t="b">
        <v>0</v>
      </c>
      <c r="G262" s="148" t="b">
        <f t="shared" si="692"/>
        <v>0</v>
      </c>
      <c r="H262" s="144">
        <f t="shared" ca="1" si="739"/>
        <v>3</v>
      </c>
      <c r="I262" s="32">
        <v>3</v>
      </c>
      <c r="J262" s="32">
        <v>5</v>
      </c>
      <c r="K262" s="144">
        <f t="shared" ca="1" si="739"/>
        <v>1</v>
      </c>
      <c r="L262" s="144">
        <f t="shared" ca="1" si="739"/>
        <v>1</v>
      </c>
      <c r="M262" s="144">
        <f t="shared" ca="1" si="739"/>
        <v>1</v>
      </c>
      <c r="N262" s="144">
        <f t="shared" ca="1" si="739"/>
        <v>1</v>
      </c>
      <c r="O262" s="144">
        <f t="shared" ca="1" si="739"/>
        <v>1</v>
      </c>
      <c r="P262" s="144">
        <f t="shared" ca="1" si="739"/>
        <v>1</v>
      </c>
      <c r="Q262" s="144">
        <f t="shared" ca="1" si="739"/>
        <v>1</v>
      </c>
      <c r="R262" s="144">
        <f t="shared" ca="1" si="739"/>
        <v>2</v>
      </c>
      <c r="S262" s="144">
        <f t="shared" ca="1" si="739"/>
        <v>1</v>
      </c>
      <c r="T262" s="32">
        <v>3</v>
      </c>
      <c r="U262" s="144">
        <f t="shared" ca="1" si="739"/>
        <v>1</v>
      </c>
      <c r="V262" s="144">
        <f t="shared" ca="1" si="739"/>
        <v>1</v>
      </c>
      <c r="W262" s="144">
        <f t="shared" ca="1" si="739"/>
        <v>1</v>
      </c>
      <c r="X262" s="144">
        <f t="shared" ca="1" si="739"/>
        <v>1</v>
      </c>
      <c r="Y262" s="144">
        <f t="shared" ca="1" si="739"/>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IF($JL262=1,""," WP"&amp;TEXT($JL262*100,"000p"))                &amp; IF($JM262=1,""," MP"&amp;TEXT($JM262*100,"000p"))                      &amp; IF($JN262=1,""," GP"&amp;TEXT($JN262*100,"000p"))          &amp; IF($JO262=1,""," Can"&amp;TEXT($JO262*100,"000p"))
&amp; " (F"&amp;3+IFERROR(1*$CH262,0)+IFERROR(1*$CI262,0)&amp;3-IFERROR(1*NOT($CK262),0)&amp;"N"&amp;$CP262&amp;$CQ262&amp;")"</f>
        <v>00029 Pasture SQ RiskCRRA-high CropgrazeFALSE Pasture1.15 (F33N11)</v>
      </c>
      <c r="AB262" s="10" t="str">
        <f ca="1">IF(COUNTIF(AA$5:AA262,AA262)=1,"-","Dup")</f>
        <v>-</v>
      </c>
      <c r="AC262" s="10"/>
      <c r="AD262" s="168" t="str">
        <f t="shared" ca="1" si="702"/>
        <v>-</v>
      </c>
      <c r="AE262" s="168" t="str">
        <f t="shared" ca="1" si="702"/>
        <v>-</v>
      </c>
      <c r="AF262" s="168" t="str">
        <f t="shared" ca="1" si="702"/>
        <v>-</v>
      </c>
      <c r="AG262" s="168" t="str">
        <f t="shared" ca="1" si="702"/>
        <v>-</v>
      </c>
      <c r="AH262" s="168" t="str">
        <f t="shared" ca="1" si="702"/>
        <v>-</v>
      </c>
      <c r="AI262" s="168" t="b">
        <f t="shared" ca="1" si="702"/>
        <v>1</v>
      </c>
      <c r="AJ262" s="10"/>
      <c r="AK262" s="166" t="b">
        <f t="shared" si="703"/>
        <v>0</v>
      </c>
      <c r="AL262" s="166">
        <f t="shared" si="703"/>
        <v>2</v>
      </c>
      <c r="AM262" s="166" t="b">
        <f t="shared" si="703"/>
        <v>0</v>
      </c>
      <c r="AN262" s="166" t="b">
        <f t="shared" si="703"/>
        <v>1</v>
      </c>
      <c r="AO262" s="166" t="b">
        <f t="shared" si="703"/>
        <v>0</v>
      </c>
      <c r="AP262" s="166" t="b">
        <f t="shared" si="703"/>
        <v>0</v>
      </c>
      <c r="AQ262" s="166">
        <f t="shared" ca="1" si="658"/>
        <v>0</v>
      </c>
      <c r="AR262" s="166" t="b">
        <f t="shared" si="728"/>
        <v>1</v>
      </c>
      <c r="AS262" s="166" t="b">
        <f t="shared" si="728"/>
        <v>1</v>
      </c>
      <c r="AT262" s="166">
        <f t="shared" si="728"/>
        <v>2</v>
      </c>
      <c r="AU262" s="166" t="str">
        <f t="shared" si="728"/>
        <v>-</v>
      </c>
      <c r="AV262" s="166">
        <f t="shared" si="728"/>
        <v>0.7</v>
      </c>
      <c r="AW262" s="10"/>
      <c r="AX262" s="166" t="b">
        <f t="shared" si="660"/>
        <v>1</v>
      </c>
      <c r="AY262" s="168" t="b">
        <f t="shared" ca="1" si="661"/>
        <v>1</v>
      </c>
      <c r="AZ262" s="168" t="b">
        <f t="shared" ca="1" si="661"/>
        <v>1</v>
      </c>
      <c r="BA262" s="167">
        <f t="shared" ca="1" si="662"/>
        <v>3210</v>
      </c>
      <c r="BB262" s="168" t="str">
        <f t="shared" ca="1" si="744"/>
        <v>-</v>
      </c>
      <c r="BC262" s="168" t="str">
        <f t="shared" ca="1" si="744"/>
        <v>-</v>
      </c>
      <c r="BD262" s="168" t="str">
        <f t="shared" ca="1" si="744"/>
        <v>-</v>
      </c>
      <c r="BE262" s="168" t="str">
        <f t="shared" ca="1" si="744"/>
        <v>-</v>
      </c>
      <c r="BF262" s="168" t="str">
        <f t="shared" ca="1" si="744"/>
        <v>-</v>
      </c>
      <c r="BG262" s="168">
        <f t="shared" ca="1" si="744"/>
        <v>1</v>
      </c>
      <c r="BH262" s="168">
        <f t="shared" ca="1" si="744"/>
        <v>1</v>
      </c>
      <c r="BI262" s="168" t="str">
        <f t="shared" ca="1" si="744"/>
        <v>-</v>
      </c>
      <c r="BJ262" s="168" t="str">
        <f t="shared" ca="1" si="744"/>
        <v>-</v>
      </c>
      <c r="BK262" s="10"/>
      <c r="BL262" s="168" t="str">
        <f t="shared" ca="1" si="744"/>
        <v>-</v>
      </c>
      <c r="BM262" s="168" t="str">
        <f t="shared" ca="1" si="744"/>
        <v>-</v>
      </c>
      <c r="BN262" s="168" t="str">
        <f t="shared" ca="1" si="744"/>
        <v>-</v>
      </c>
      <c r="BO262" s="168" t="str">
        <f t="shared" ca="1" si="744"/>
        <v>-</v>
      </c>
      <c r="BP262" s="168" t="str">
        <f t="shared" ca="1" si="744"/>
        <v>-</v>
      </c>
      <c r="BQ262" s="168" t="str">
        <f t="shared" ca="1" si="744"/>
        <v>-</v>
      </c>
      <c r="BR262" s="168" t="str">
        <f t="shared" ca="1" si="744"/>
        <v>-</v>
      </c>
      <c r="BS262" s="168" t="str">
        <f t="shared" ca="1" si="744"/>
        <v>-</v>
      </c>
      <c r="BT262" s="168" t="str">
        <f t="shared" ca="1" si="744"/>
        <v>-</v>
      </c>
      <c r="BU262" s="168" t="str">
        <f t="shared" ca="1" si="744"/>
        <v>-</v>
      </c>
      <c r="BV262" s="168" t="str">
        <f t="shared" ca="1" si="744"/>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740"/>
        <v>-</v>
      </c>
      <c r="CI262" s="168" t="str">
        <f t="shared" ca="1" si="740"/>
        <v>-</v>
      </c>
      <c r="CJ262" s="168" t="str">
        <f t="shared" ca="1" si="740"/>
        <v>-</v>
      </c>
      <c r="CK262" s="168" t="str">
        <f t="shared" ca="1" si="740"/>
        <v>-</v>
      </c>
      <c r="CL262" s="168" t="str">
        <f t="shared" ca="1" si="740"/>
        <v>-</v>
      </c>
      <c r="CM262" s="168" t="str">
        <f t="shared" ca="1" si="740"/>
        <v>-</v>
      </c>
      <c r="CN262" s="168" t="str">
        <f t="shared" ca="1" si="740"/>
        <v>-</v>
      </c>
      <c r="CO262" s="168" t="str">
        <f t="shared" ca="1" si="740"/>
        <v>-</v>
      </c>
      <c r="CP262" s="168">
        <f t="shared" ca="1" si="740"/>
        <v>1</v>
      </c>
      <c r="CQ262" s="168">
        <f t="shared" ca="1" si="740"/>
        <v>1</v>
      </c>
      <c r="CR262" s="168">
        <f t="shared" ca="1" si="740"/>
        <v>0</v>
      </c>
      <c r="CS262" s="168" t="str">
        <f t="shared" ca="1" si="740"/>
        <v>-</v>
      </c>
      <c r="CT262" s="168" t="str">
        <f t="shared" ca="1" si="740"/>
        <v>-</v>
      </c>
      <c r="CU262" s="168" t="str">
        <f t="shared" ca="1" si="740"/>
        <v>-</v>
      </c>
      <c r="CV262" s="168" t="str">
        <f t="shared" ca="1" si="740"/>
        <v>-</v>
      </c>
      <c r="CW262" s="168" t="str">
        <f t="shared" ca="1" si="740"/>
        <v>-</v>
      </c>
      <c r="CX262" s="168" t="str">
        <f t="shared" ca="1" si="740"/>
        <v>-</v>
      </c>
      <c r="CY262" s="168" t="str">
        <f t="shared" ca="1" si="740"/>
        <v>-</v>
      </c>
      <c r="CZ262" s="168">
        <f t="shared" ca="1" si="740"/>
        <v>0</v>
      </c>
      <c r="DA262" s="168" t="str">
        <f t="shared" ca="1" si="740"/>
        <v>-</v>
      </c>
      <c r="DB262" s="168" t="str">
        <f t="shared" ca="1" si="740"/>
        <v>-</v>
      </c>
      <c r="DC262" s="168" t="str">
        <f t="shared" ca="1" si="740"/>
        <v>-</v>
      </c>
      <c r="DD262" s="168" t="str">
        <f t="shared" ca="1" si="740"/>
        <v>-</v>
      </c>
      <c r="DE262" s="168" t="str">
        <f t="shared" ca="1" si="740"/>
        <v>-</v>
      </c>
      <c r="DF262" s="168">
        <f t="shared" ca="1" si="740"/>
        <v>0</v>
      </c>
      <c r="DG262" s="168">
        <f t="shared" ca="1" si="740"/>
        <v>0</v>
      </c>
      <c r="DH262" s="168">
        <f t="shared" ca="1" si="740"/>
        <v>0</v>
      </c>
      <c r="DI262" s="168">
        <f t="shared" ca="1" si="740"/>
        <v>0</v>
      </c>
      <c r="DJ262" s="168">
        <f t="shared" ca="1" si="740"/>
        <v>0</v>
      </c>
      <c r="DK262" s="168">
        <f t="shared" ca="1" si="740"/>
        <v>0</v>
      </c>
      <c r="DL262" s="168">
        <f t="shared" ca="1" si="740"/>
        <v>0</v>
      </c>
      <c r="DM262" s="168" t="str">
        <f t="shared" ca="1" si="740"/>
        <v>-</v>
      </c>
      <c r="DN262" s="168" t="str">
        <f t="shared" ca="1" si="740"/>
        <v>-</v>
      </c>
      <c r="DO262" s="168" t="str">
        <f t="shared" ca="1" si="740"/>
        <v>-</v>
      </c>
      <c r="DP262" s="168" t="str">
        <f t="shared" ca="1" si="740"/>
        <v>-</v>
      </c>
      <c r="DQ262" s="168" t="str">
        <f t="shared" ca="1" si="740"/>
        <v>-</v>
      </c>
      <c r="DR262" s="168" t="str">
        <f t="shared" ca="1" si="740"/>
        <v>-</v>
      </c>
      <c r="DS262" s="168" t="str">
        <f t="shared" ca="1" si="740"/>
        <v>-</v>
      </c>
      <c r="DT262" s="168" t="str">
        <f t="shared" ca="1" si="740"/>
        <v>-</v>
      </c>
      <c r="DU262" s="168" t="str">
        <f t="shared" ca="1" si="740"/>
        <v>-</v>
      </c>
      <c r="DV262" s="168" t="str">
        <f t="shared" ca="1" si="740"/>
        <v>-</v>
      </c>
      <c r="DW262" s="168" t="str">
        <f t="shared" ca="1" si="740"/>
        <v>-</v>
      </c>
      <c r="DX262" s="10"/>
      <c r="DY262" s="168">
        <f t="shared" ca="1" si="740"/>
        <v>1</v>
      </c>
      <c r="DZ262" s="168" t="str">
        <f t="shared" ca="1" si="740"/>
        <v>-</v>
      </c>
      <c r="EA262" s="168" t="str">
        <f t="shared" ca="1" si="740"/>
        <v>-</v>
      </c>
      <c r="EB262" s="168" t="str">
        <f t="shared" ca="1" si="740"/>
        <v>-</v>
      </c>
      <c r="EC262" s="168" t="str">
        <f t="shared" ca="1" si="704"/>
        <v>-</v>
      </c>
      <c r="ED262" s="168" t="b">
        <f t="shared" ca="1" si="704"/>
        <v>0</v>
      </c>
      <c r="EE262" s="168" t="str">
        <f t="shared" ca="1" si="704"/>
        <v>-</v>
      </c>
      <c r="EF262" s="168">
        <f t="shared" ca="1" si="704"/>
        <v>0</v>
      </c>
      <c r="EG262" s="168" t="str">
        <f t="shared" ca="1" si="704"/>
        <v>-</v>
      </c>
      <c r="EH262" s="166" cm="1">
        <f t="array" aca="1" ref="EH262" ca="1">INDEX(i.rev,$K262,EH$15)</f>
        <v>1</v>
      </c>
      <c r="EI262" s="168">
        <f t="shared" ca="1" si="732"/>
        <v>0</v>
      </c>
      <c r="EJ262" s="168">
        <f t="shared" ca="1" si="732"/>
        <v>1</v>
      </c>
      <c r="EK262" s="168">
        <f t="shared" ca="1" si="732"/>
        <v>0</v>
      </c>
      <c r="EL262" s="168">
        <f t="shared" ca="1" si="732"/>
        <v>1</v>
      </c>
      <c r="EM262" s="168">
        <f t="shared" ca="1" si="732"/>
        <v>1</v>
      </c>
      <c r="EN262" s="168">
        <f t="shared" ca="1" si="732"/>
        <v>1</v>
      </c>
      <c r="EO262" s="168">
        <f t="shared" ca="1" si="732"/>
        <v>0</v>
      </c>
      <c r="EP262" s="168">
        <f t="shared" ca="1" si="732"/>
        <v>0</v>
      </c>
      <c r="EQ262" s="168">
        <f t="shared" ca="1" si="732"/>
        <v>0</v>
      </c>
      <c r="ER262" s="168">
        <f t="shared" ca="1" si="732"/>
        <v>0</v>
      </c>
      <c r="ES262" s="168">
        <f t="shared" ca="1" si="732"/>
        <v>0</v>
      </c>
      <c r="ET262" s="168">
        <f t="shared" ca="1" si="732"/>
        <v>0</v>
      </c>
      <c r="EU262" s="168">
        <f t="shared" ca="1" si="732"/>
        <v>0</v>
      </c>
      <c r="EV262" s="168">
        <f t="shared" ca="1" si="732"/>
        <v>0</v>
      </c>
      <c r="EW262" s="168">
        <f t="shared" ca="1" si="732"/>
        <v>0</v>
      </c>
      <c r="EX262" s="168">
        <f t="shared" ca="1" si="732"/>
        <v>0</v>
      </c>
      <c r="EY262" s="166" cm="1">
        <f t="array" aca="1" ref="EY262" ca="1">INDEX(i.rev,$K262,EY$15)</f>
        <v>0</v>
      </c>
      <c r="EZ262" s="168">
        <f t="shared" ca="1" si="667"/>
        <v>0</v>
      </c>
      <c r="FA262" s="166" cm="1">
        <f t="array" aca="1" ref="FA262" ca="1">INDEX(i.rev,$K262,FA$15)</f>
        <v>1</v>
      </c>
      <c r="FB262" s="168">
        <f t="shared" ca="1" si="736"/>
        <v>0</v>
      </c>
      <c r="FC262" s="168">
        <f t="shared" ca="1" si="736"/>
        <v>0</v>
      </c>
      <c r="FD262" s="168">
        <f t="shared" ca="1" si="736"/>
        <v>0</v>
      </c>
      <c r="FE262" s="168">
        <f t="shared" ca="1" si="736"/>
        <v>0</v>
      </c>
      <c r="FF262" s="168">
        <f t="shared" ca="1" si="736"/>
        <v>0</v>
      </c>
      <c r="FG262" s="168">
        <f t="shared" ca="1" si="736"/>
        <v>0</v>
      </c>
      <c r="FH262" s="168">
        <f t="shared" ca="1" si="736"/>
        <v>0</v>
      </c>
      <c r="FI262" s="10"/>
      <c r="FJ262" s="168" t="str">
        <f t="shared" ca="1" si="736"/>
        <v>-</v>
      </c>
      <c r="FK262" s="168" t="str">
        <f t="shared" ca="1" si="736"/>
        <v>-</v>
      </c>
      <c r="FL262" s="168" t="str">
        <f t="shared" ca="1" si="736"/>
        <v>-</v>
      </c>
      <c r="FM262" s="168" t="str">
        <f t="shared" ca="1" si="736"/>
        <v>-</v>
      </c>
      <c r="FN262" s="168" t="str">
        <f t="shared" ca="1" si="736"/>
        <v>-</v>
      </c>
      <c r="FO262" s="166" t="b">
        <f t="shared" ca="1" si="706"/>
        <v>0</v>
      </c>
      <c r="FP262" s="166" t="b">
        <f t="shared" ca="1" si="706"/>
        <v>0</v>
      </c>
      <c r="FQ262" s="166" t="b">
        <f t="shared" ca="1" si="706"/>
        <v>1</v>
      </c>
      <c r="FR262" s="168">
        <f t="shared" ca="1" si="736"/>
        <v>0</v>
      </c>
      <c r="FS262" s="166">
        <f t="shared" ca="1" si="707"/>
        <v>1</v>
      </c>
      <c r="FT262" s="166">
        <f t="shared" ca="1" si="707"/>
        <v>1</v>
      </c>
      <c r="FU262" s="168" t="str">
        <f t="shared" ca="1" si="736"/>
        <v>-</v>
      </c>
      <c r="FV262" s="168" t="str">
        <f t="shared" ca="1" si="736"/>
        <v>-</v>
      </c>
      <c r="FW262" s="168" t="str">
        <f t="shared" ca="1" si="736"/>
        <v>-</v>
      </c>
      <c r="FX262" s="168" t="str">
        <f t="shared" ca="1" si="736"/>
        <v>-</v>
      </c>
      <c r="FY262" s="168" t="str">
        <f t="shared" ca="1" si="736"/>
        <v>-</v>
      </c>
      <c r="FZ262" s="168" t="str">
        <f t="shared" ca="1" si="736"/>
        <v>-</v>
      </c>
      <c r="GA262" s="168" t="str">
        <f t="shared" ca="1" si="736"/>
        <v>-</v>
      </c>
      <c r="GB262" s="168" t="str">
        <f t="shared" ca="1" si="736"/>
        <v>-</v>
      </c>
      <c r="GC262" s="168" t="str">
        <f t="shared" ca="1" si="736"/>
        <v>-</v>
      </c>
      <c r="GD262" s="168" t="b">
        <f t="shared" ca="1" si="736"/>
        <v>1</v>
      </c>
      <c r="GE262" s="168" t="str">
        <f t="shared" ca="1" si="736"/>
        <v>-</v>
      </c>
      <c r="GF262" s="168" t="str">
        <f t="shared" ca="1" si="736"/>
        <v>-</v>
      </c>
      <c r="GG262" s="168" t="str">
        <f t="shared" ca="1" si="736"/>
        <v>-</v>
      </c>
      <c r="GH262" s="168" t="str">
        <f t="shared" ca="1" si="737"/>
        <v>-</v>
      </c>
      <c r="GI262" s="168" t="str">
        <f t="shared" ca="1" si="737"/>
        <v>-</v>
      </c>
      <c r="GJ262" s="168" t="str">
        <f t="shared" ca="1" si="737"/>
        <v>-</v>
      </c>
      <c r="GK262" s="168" t="str">
        <f t="shared" ca="1" si="737"/>
        <v>-</v>
      </c>
      <c r="GL262" s="168" t="str">
        <f t="shared" ca="1" si="737"/>
        <v>-</v>
      </c>
      <c r="GM262" s="168" t="str">
        <f t="shared" ca="1" si="737"/>
        <v>-</v>
      </c>
      <c r="GN262" s="168" t="str">
        <f t="shared" ca="1" si="737"/>
        <v>-</v>
      </c>
      <c r="GO262" s="168" t="str">
        <f t="shared" ca="1" si="737"/>
        <v>-</v>
      </c>
      <c r="GP262" s="168" t="str">
        <f t="shared" ca="1" si="737"/>
        <v>-</v>
      </c>
      <c r="GQ262" s="168" t="str">
        <f t="shared" ca="1" si="737"/>
        <v>-</v>
      </c>
      <c r="GR262" s="168" t="str">
        <f t="shared" ca="1" si="737"/>
        <v>-</v>
      </c>
      <c r="GS262" s="168">
        <f t="shared" ca="1" si="737"/>
        <v>500</v>
      </c>
      <c r="GT262" s="168">
        <f t="shared" ca="1" si="737"/>
        <v>500</v>
      </c>
      <c r="GU262" s="168" t="str">
        <f t="shared" ca="1" si="737"/>
        <v>-</v>
      </c>
      <c r="GV262" s="168" t="str">
        <f t="shared" ca="1" si="737"/>
        <v>-</v>
      </c>
      <c r="GW262" s="168" t="str">
        <f t="shared" ca="1" si="737"/>
        <v>-</v>
      </c>
      <c r="GX262" s="168" t="str">
        <f t="shared" ca="1" si="734"/>
        <v>-</v>
      </c>
      <c r="GY262" s="168" t="str">
        <f t="shared" ca="1" si="743"/>
        <v>-</v>
      </c>
      <c r="GZ262" s="168" t="str">
        <f t="shared" ca="1" si="743"/>
        <v>-</v>
      </c>
      <c r="HA262" s="168" t="str">
        <f t="shared" ca="1" si="743"/>
        <v>-</v>
      </c>
      <c r="HB262" s="168" t="str">
        <f t="shared" ca="1" si="743"/>
        <v>-</v>
      </c>
      <c r="HC262" s="168" t="str">
        <f t="shared" ca="1" si="743"/>
        <v>-</v>
      </c>
      <c r="HD262" s="168" t="str">
        <f t="shared" ca="1" si="743"/>
        <v>-</v>
      </c>
      <c r="HE262" s="168" t="str">
        <f t="shared" ca="1" si="743"/>
        <v>-</v>
      </c>
      <c r="HF262" s="168" t="str">
        <f t="shared" ca="1" si="743"/>
        <v>-</v>
      </c>
      <c r="HG262" s="168" t="str">
        <f t="shared" ca="1" si="743"/>
        <v>-</v>
      </c>
      <c r="HH262" s="168" t="str">
        <f t="shared" ca="1" si="743"/>
        <v>-</v>
      </c>
      <c r="HI262" s="168" t="str">
        <f t="shared" ca="1" si="743"/>
        <v>-</v>
      </c>
      <c r="HJ262" s="168" t="str">
        <f t="shared" ca="1" si="743"/>
        <v>-</v>
      </c>
      <c r="HK262" s="168" t="str">
        <f t="shared" ca="1" si="743"/>
        <v>-</v>
      </c>
      <c r="HL262" s="168" t="str">
        <f t="shared" ca="1" si="743"/>
        <v>-</v>
      </c>
      <c r="HM262" s="168" t="str">
        <f t="shared" ca="1" si="743"/>
        <v>-</v>
      </c>
      <c r="HN262" s="168" t="str">
        <f t="shared" ca="1" si="743"/>
        <v>-</v>
      </c>
      <c r="HO262" s="168" t="str">
        <f t="shared" ca="1" si="743"/>
        <v>-</v>
      </c>
      <c r="HP262" s="168" t="str">
        <f t="shared" ca="1" si="743"/>
        <v>-</v>
      </c>
      <c r="HQ262" s="168" t="str">
        <f t="shared" ca="1" si="743"/>
        <v>-</v>
      </c>
      <c r="HR262" s="168" t="str">
        <f t="shared" ca="1" si="743"/>
        <v>-</v>
      </c>
      <c r="HS262" s="168" t="str">
        <f t="shared" ca="1" si="743"/>
        <v>-</v>
      </c>
      <c r="HT262" s="168" t="str">
        <f t="shared" ca="1" si="743"/>
        <v>-</v>
      </c>
      <c r="HU262" s="168" t="str">
        <f t="shared" ca="1" si="743"/>
        <v>-</v>
      </c>
      <c r="HV262" s="168" t="str">
        <f t="shared" ca="1" si="743"/>
        <v>-</v>
      </c>
      <c r="HW262" s="168" t="str">
        <f t="shared" ca="1" si="743"/>
        <v>-</v>
      </c>
      <c r="HX262" s="168" t="str">
        <f t="shared" ca="1" si="743"/>
        <v>-</v>
      </c>
      <c r="HY262" s="168" t="str">
        <f t="shared" ca="1" si="743"/>
        <v>-</v>
      </c>
      <c r="HZ262" s="168" t="str">
        <f t="shared" ca="1" si="743"/>
        <v>-</v>
      </c>
      <c r="IA262" s="168" t="str">
        <f t="shared" ca="1" si="743"/>
        <v>-</v>
      </c>
      <c r="IB262" s="168" t="str">
        <f t="shared" ca="1" si="743"/>
        <v>-</v>
      </c>
      <c r="IC262" s="168" t="str">
        <f t="shared" ca="1" si="743"/>
        <v>-</v>
      </c>
      <c r="ID262" s="168" t="str">
        <f t="shared" ca="1" si="743"/>
        <v>-</v>
      </c>
      <c r="IE262" s="168" t="str">
        <f t="shared" ca="1" si="743"/>
        <v>-</v>
      </c>
      <c r="IF262" s="168" t="str">
        <f t="shared" ca="1" si="743"/>
        <v>-</v>
      </c>
      <c r="IG262" s="168" t="str">
        <f t="shared" ca="1" si="743"/>
        <v>-</v>
      </c>
      <c r="IH262" s="168" t="str">
        <f t="shared" ca="1" si="743"/>
        <v>-</v>
      </c>
      <c r="II262" s="168" t="str">
        <f t="shared" ca="1" si="743"/>
        <v>-</v>
      </c>
      <c r="IJ262" s="168" t="str">
        <f t="shared" ca="1" si="743"/>
        <v>-</v>
      </c>
      <c r="IK262" s="168" t="str">
        <f t="shared" ca="1" si="743"/>
        <v>-</v>
      </c>
      <c r="IL262" s="168" t="str">
        <f t="shared" ca="1" si="743"/>
        <v>-</v>
      </c>
      <c r="IM262" s="168" t="str">
        <f t="shared" ca="1" si="743"/>
        <v>-</v>
      </c>
      <c r="IN262" s="168" t="str">
        <f t="shared" ca="1" si="743"/>
        <v>-</v>
      </c>
      <c r="IO262" s="168" t="str">
        <f t="shared" ca="1" si="743"/>
        <v>-</v>
      </c>
      <c r="IP262" s="168" t="str">
        <f t="shared" ca="1" si="743"/>
        <v>-</v>
      </c>
      <c r="IQ262" s="168" t="str">
        <f t="shared" ca="1" si="743"/>
        <v>-</v>
      </c>
      <c r="IR262" s="168" t="str">
        <f t="shared" ca="1" si="743"/>
        <v>-</v>
      </c>
      <c r="IS262" s="168" t="str">
        <f t="shared" ca="1" si="743"/>
        <v>-</v>
      </c>
      <c r="IT262" s="168" t="str">
        <f t="shared" ca="1" si="743"/>
        <v>-</v>
      </c>
      <c r="IU262" s="168" t="str">
        <f t="shared" ca="1" si="743"/>
        <v>-</v>
      </c>
      <c r="IV262" s="168" t="str">
        <f t="shared" ca="1" si="743"/>
        <v>-</v>
      </c>
      <c r="IW262" s="168" t="str">
        <f t="shared" ca="1" si="743"/>
        <v>-</v>
      </c>
      <c r="IX262" s="168" t="str">
        <f t="shared" ca="1" si="743"/>
        <v>-</v>
      </c>
      <c r="IY262" s="168" t="str">
        <f t="shared" ca="1" si="743"/>
        <v>-</v>
      </c>
      <c r="IZ262" s="10"/>
      <c r="JA262" s="166">
        <f t="shared" ca="1" si="675"/>
        <v>4.4999999999999998E-2</v>
      </c>
      <c r="JB262" s="166">
        <f t="shared" ca="1" si="676"/>
        <v>4.4999999999999998E-2</v>
      </c>
      <c r="JC262" s="168">
        <f t="shared" ca="1" si="735"/>
        <v>1</v>
      </c>
      <c r="JD262" s="168">
        <f t="shared" ca="1" si="735"/>
        <v>0</v>
      </c>
      <c r="JE262" s="168">
        <f t="shared" ca="1" si="735"/>
        <v>1</v>
      </c>
      <c r="JF262" s="168">
        <f t="shared" ca="1" si="735"/>
        <v>1</v>
      </c>
      <c r="JG262" s="168">
        <f t="shared" ca="1" si="735"/>
        <v>0</v>
      </c>
      <c r="JH262" s="168">
        <f t="shared" ca="1" si="735"/>
        <v>70</v>
      </c>
      <c r="JI262" s="168">
        <f t="shared" ca="1" si="735"/>
        <v>50</v>
      </c>
      <c r="JJ262" s="168">
        <f t="shared" ca="1" si="735"/>
        <v>70</v>
      </c>
      <c r="JK262" s="168">
        <f t="shared" ca="1" si="735"/>
        <v>50</v>
      </c>
      <c r="JL262" s="166">
        <f t="shared" ca="1" si="678"/>
        <v>1</v>
      </c>
      <c r="JM262" s="166">
        <f t="shared" ca="1" si="679"/>
        <v>1</v>
      </c>
      <c r="JN262" s="166">
        <f t="shared" ca="1" si="680"/>
        <v>1</v>
      </c>
      <c r="JO262" s="166">
        <f t="shared" ca="1" si="681"/>
        <v>1</v>
      </c>
      <c r="JP262" s="166">
        <f t="shared" ca="1" si="681"/>
        <v>1</v>
      </c>
      <c r="JQ262" s="168">
        <f t="shared" ca="1" si="735"/>
        <v>1</v>
      </c>
      <c r="JR262" s="10"/>
      <c r="JS262" s="168">
        <f t="shared" ca="1" si="735"/>
        <v>1</v>
      </c>
      <c r="JT262" s="166">
        <f t="shared" si="682"/>
        <v>1.1499999999999999</v>
      </c>
      <c r="JU262" s="168">
        <f t="shared" ca="1" si="735"/>
        <v>1</v>
      </c>
      <c r="JV262" s="168">
        <f t="shared" ca="1" si="735"/>
        <v>1</v>
      </c>
      <c r="JW262" s="168">
        <f t="shared" ca="1" si="735"/>
        <v>1</v>
      </c>
      <c r="JX262" s="168">
        <f t="shared" ca="1" si="735"/>
        <v>1</v>
      </c>
      <c r="JY262" s="168">
        <f t="shared" ca="1" si="735"/>
        <v>1</v>
      </c>
      <c r="JZ262" s="168">
        <f t="shared" ca="1" si="735"/>
        <v>1</v>
      </c>
      <c r="KA262" s="166">
        <f t="shared" si="683"/>
        <v>1.1499999999999999</v>
      </c>
      <c r="KB262" s="166">
        <f t="shared" ca="1" si="684"/>
        <v>1</v>
      </c>
      <c r="KC262" s="166">
        <f t="shared" ca="1" si="685"/>
        <v>1</v>
      </c>
      <c r="KD262" s="166" t="str">
        <f t="shared" ca="1" si="686"/>
        <v>-</v>
      </c>
      <c r="KE262" s="168" t="str">
        <f t="shared" ca="1" si="687"/>
        <v>-</v>
      </c>
      <c r="KF262" s="166" t="str">
        <f t="shared" ca="1" si="688"/>
        <v>-</v>
      </c>
      <c r="KG262" s="166" t="str">
        <f t="shared" ca="1" si="689"/>
        <v>-</v>
      </c>
      <c r="KH262" s="166" t="b">
        <f t="shared" ca="1" si="690"/>
        <v>0</v>
      </c>
      <c r="KI262" s="168">
        <f t="shared" ca="1" si="735"/>
        <v>0</v>
      </c>
      <c r="KJ262" s="27">
        <v>0</v>
      </c>
    </row>
    <row r="263" spans="1:296" s="148" customFormat="1" outlineLevel="1">
      <c r="A263" s="126">
        <f t="shared" si="13"/>
        <v>258</v>
      </c>
      <c r="B263" s="126"/>
      <c r="H263" s="126"/>
      <c r="I263" s="126"/>
      <c r="J263" s="126"/>
      <c r="K263" s="126"/>
      <c r="L263" s="126"/>
      <c r="M263" s="126"/>
      <c r="N263" s="126"/>
      <c r="O263" s="126"/>
      <c r="P263" s="126"/>
      <c r="Q263" s="126"/>
      <c r="R263" s="126"/>
      <c r="S263" s="126"/>
      <c r="T263" s="126"/>
      <c r="U263" s="126"/>
      <c r="V263" s="126"/>
      <c r="W263" s="126"/>
      <c r="X263" s="126"/>
      <c r="Y263" s="126"/>
      <c r="AA263" s="141" t="str">
        <f ca="1">"blank "&amp;TEXT(RAND(),"0.000")</f>
        <v>blank 0.529</v>
      </c>
      <c r="AB263" s="10" t="str">
        <f ca="1">IF(COUNTIF(AA$5:AA263,AA263)=1,"-","Dup")</f>
        <v>-</v>
      </c>
      <c r="AC263" s="10"/>
      <c r="AD263" s="154"/>
      <c r="AE263" s="154"/>
      <c r="AF263" s="154"/>
      <c r="AG263" s="154"/>
      <c r="AH263" s="154"/>
      <c r="AI263" s="154"/>
      <c r="AJ263" s="10"/>
      <c r="AK263" s="154"/>
      <c r="AL263" s="154"/>
      <c r="AM263" s="154"/>
      <c r="AN263" s="154"/>
      <c r="AO263" s="154"/>
      <c r="AP263" s="154"/>
      <c r="AQ263" s="154"/>
      <c r="AR263" s="198"/>
      <c r="AS263" s="198"/>
      <c r="AT263" s="198"/>
      <c r="AU263" s="198"/>
      <c r="AV263" s="198"/>
      <c r="AW263" s="10"/>
      <c r="AX263" s="154"/>
      <c r="AY263" s="154"/>
      <c r="AZ263" s="154"/>
      <c r="BA263" s="154"/>
      <c r="BB263" s="154"/>
      <c r="BC263" s="154"/>
      <c r="BD263" s="154"/>
      <c r="BE263" s="154"/>
      <c r="BF263" s="154"/>
      <c r="BG263" s="154"/>
      <c r="BH263" s="154"/>
      <c r="BI263" s="154"/>
      <c r="BJ263" s="154"/>
      <c r="BK263" s="10"/>
      <c r="BL263" s="154"/>
      <c r="BM263" s="154"/>
      <c r="BN263" s="154"/>
      <c r="BO263" s="154"/>
      <c r="BP263" s="154"/>
      <c r="BQ263" s="154"/>
      <c r="BR263" s="154"/>
      <c r="BS263" s="154"/>
      <c r="BT263" s="154"/>
      <c r="BU263" s="154"/>
      <c r="BV263" s="154"/>
      <c r="BW263" s="154"/>
      <c r="BX263" s="154"/>
      <c r="BY263" s="154"/>
      <c r="BZ263" s="154"/>
      <c r="CA263" s="154"/>
      <c r="CB263" s="154"/>
      <c r="CC263" s="154"/>
      <c r="CD263" s="154"/>
      <c r="CE263" s="154"/>
      <c r="CF263" s="154"/>
      <c r="CG263" s="10"/>
      <c r="CH263" s="154"/>
      <c r="CI263" s="154"/>
      <c r="CJ263" s="154"/>
      <c r="CK263" s="154"/>
      <c r="CL263" s="154"/>
      <c r="CM263" s="154"/>
      <c r="CN263" s="154"/>
      <c r="CO263" s="154"/>
      <c r="CP263" s="154"/>
      <c r="CQ263" s="154"/>
      <c r="CR263" s="154"/>
      <c r="CS263" s="154"/>
      <c r="CT263" s="154"/>
      <c r="CU263" s="154"/>
      <c r="CV263" s="154"/>
      <c r="CW263" s="154"/>
      <c r="CX263" s="154"/>
      <c r="CY263" s="154"/>
      <c r="CZ263" s="154"/>
      <c r="DA263" s="154"/>
      <c r="DB263" s="154"/>
      <c r="DC263" s="154"/>
      <c r="DD263" s="154"/>
      <c r="DE263" s="154"/>
      <c r="DF263" s="154"/>
      <c r="DG263" s="154"/>
      <c r="DH263" s="154"/>
      <c r="DI263" s="154"/>
      <c r="DJ263" s="154"/>
      <c r="DK263" s="154"/>
      <c r="DL263" s="154"/>
      <c r="DM263" s="154"/>
      <c r="DN263" s="154"/>
      <c r="DO263" s="154"/>
      <c r="DP263" s="154"/>
      <c r="DQ263" s="154"/>
      <c r="DR263" s="154"/>
      <c r="DS263" s="154"/>
      <c r="DT263" s="154"/>
      <c r="DU263" s="154"/>
      <c r="DV263" s="154"/>
      <c r="DW263" s="154"/>
      <c r="DX263" s="10"/>
      <c r="DY263" s="154"/>
      <c r="DZ263" s="154"/>
      <c r="EA263" s="154"/>
      <c r="EB263" s="154"/>
      <c r="EC263" s="154"/>
      <c r="ED263" s="154"/>
      <c r="EE263" s="154"/>
      <c r="EF263" s="154"/>
      <c r="EG263" s="154"/>
      <c r="EH263" s="154"/>
      <c r="EI263" s="154"/>
      <c r="EJ263" s="154"/>
      <c r="EK263" s="154"/>
      <c r="EL263" s="154"/>
      <c r="EM263" s="154"/>
      <c r="EN263" s="154"/>
      <c r="EO263" s="154"/>
      <c r="EP263" s="154"/>
      <c r="EQ263" s="154"/>
      <c r="ER263" s="154"/>
      <c r="ES263" s="154"/>
      <c r="ET263" s="154"/>
      <c r="EU263" s="154"/>
      <c r="EV263" s="154"/>
      <c r="EW263" s="154"/>
      <c r="EX263" s="154"/>
      <c r="EY263" s="154"/>
      <c r="EZ263" s="154"/>
      <c r="FA263" s="154"/>
      <c r="FB263" s="154"/>
      <c r="FC263" s="154"/>
      <c r="FD263" s="154"/>
      <c r="FE263" s="154"/>
      <c r="FF263" s="154"/>
      <c r="FG263" s="154"/>
      <c r="FH263" s="154"/>
      <c r="FI263" s="10"/>
      <c r="FJ263" s="154"/>
      <c r="FK263" s="154"/>
      <c r="FL263" s="154"/>
      <c r="FM263" s="154"/>
      <c r="FN263" s="154"/>
      <c r="FO263" s="154"/>
      <c r="FP263" s="154"/>
      <c r="FQ263" s="154"/>
      <c r="FR263" s="154"/>
      <c r="FS263" s="154"/>
      <c r="FT263" s="154"/>
      <c r="FU263" s="154"/>
      <c r="FV263" s="154"/>
      <c r="FW263" s="154"/>
      <c r="FX263" s="154"/>
      <c r="FY263" s="154"/>
      <c r="FZ263" s="154"/>
      <c r="GA263" s="154"/>
      <c r="GB263" s="154"/>
      <c r="GC263" s="154"/>
      <c r="GD263" s="154"/>
      <c r="GE263" s="154"/>
      <c r="GF263" s="154"/>
      <c r="GG263" s="154"/>
      <c r="GH263" s="154"/>
      <c r="GI263" s="154"/>
      <c r="GJ263" s="154"/>
      <c r="GK263" s="154"/>
      <c r="GL263" s="154"/>
      <c r="GM263" s="154"/>
      <c r="GN263" s="154"/>
      <c r="GO263" s="154"/>
      <c r="GP263" s="154"/>
      <c r="GQ263" s="154"/>
      <c r="GR263" s="154"/>
      <c r="GS263" s="154"/>
      <c r="GT263" s="154"/>
      <c r="GU263" s="154"/>
      <c r="GV263" s="154"/>
      <c r="GW263" s="154"/>
      <c r="GX263" s="154"/>
      <c r="GY263" s="154"/>
      <c r="GZ263" s="154"/>
      <c r="HA263" s="154"/>
      <c r="HB263" s="154"/>
      <c r="HC263" s="154"/>
      <c r="HD263" s="154"/>
      <c r="HE263" s="154"/>
      <c r="HF263" s="154"/>
      <c r="HG263" s="154"/>
      <c r="HH263" s="154"/>
      <c r="HI263" s="154"/>
      <c r="HJ263" s="154"/>
      <c r="HK263" s="154"/>
      <c r="HL263" s="154"/>
      <c r="HM263" s="154"/>
      <c r="HN263" s="154"/>
      <c r="HO263" s="154"/>
      <c r="HP263" s="154"/>
      <c r="HQ263" s="154"/>
      <c r="HR263" s="154"/>
      <c r="HS263" s="154"/>
      <c r="HT263" s="154"/>
      <c r="HU263" s="154"/>
      <c r="HV263" s="154"/>
      <c r="HW263" s="154"/>
      <c r="HX263" s="154"/>
      <c r="HY263" s="154"/>
      <c r="HZ263" s="154"/>
      <c r="IA263" s="154"/>
      <c r="IB263" s="154"/>
      <c r="IC263" s="154"/>
      <c r="ID263" s="154"/>
      <c r="IE263" s="154"/>
      <c r="IF263" s="154"/>
      <c r="IG263" s="154"/>
      <c r="IH263" s="154"/>
      <c r="II263" s="154"/>
      <c r="IJ263" s="154"/>
      <c r="IK263" s="154"/>
      <c r="IL263" s="154"/>
      <c r="IM263" s="154"/>
      <c r="IN263" s="154"/>
      <c r="IO263" s="154"/>
      <c r="IP263" s="154"/>
      <c r="IQ263" s="154"/>
      <c r="IR263" s="154"/>
      <c r="IS263" s="154"/>
      <c r="IT263" s="154"/>
      <c r="IU263" s="154"/>
      <c r="IV263" s="154"/>
      <c r="IW263" s="154"/>
      <c r="IX263" s="154"/>
      <c r="IY263" s="154"/>
      <c r="IZ263" s="10"/>
      <c r="JA263" s="154"/>
      <c r="JB263" s="154"/>
      <c r="JC263" s="154"/>
      <c r="JD263" s="154"/>
      <c r="JE263" s="154"/>
      <c r="JF263" s="154"/>
      <c r="JG263" s="154"/>
      <c r="JH263" s="154"/>
      <c r="JI263" s="154"/>
      <c r="JJ263" s="154"/>
      <c r="JK263" s="154"/>
      <c r="JL263" s="154"/>
      <c r="JM263" s="154"/>
      <c r="JN263" s="154"/>
      <c r="JO263" s="154"/>
      <c r="JP263" s="154"/>
      <c r="JQ263" s="154"/>
      <c r="JR263" s="10"/>
      <c r="JS263" s="154"/>
      <c r="JT263" s="154"/>
      <c r="JU263" s="154"/>
      <c r="JV263" s="154"/>
      <c r="JW263" s="154"/>
      <c r="JX263" s="154"/>
      <c r="JY263" s="154"/>
      <c r="JZ263" s="154"/>
      <c r="KA263" s="154"/>
      <c r="KB263" s="154"/>
      <c r="KC263" s="154"/>
      <c r="KD263" s="154"/>
      <c r="KE263" s="154"/>
      <c r="KF263" s="154"/>
      <c r="KG263" s="154"/>
      <c r="KH263" s="154"/>
      <c r="KI263" s="154"/>
      <c r="KJ263" s="27">
        <v>0</v>
      </c>
    </row>
    <row r="264" spans="1:296" s="148" customFormat="1">
      <c r="A264" s="126">
        <f>ROW(A264)-5</f>
        <v>259</v>
      </c>
      <c r="B264" s="126"/>
      <c r="E264" s="128"/>
      <c r="F264" s="128"/>
      <c r="G264" s="125" t="s">
        <v>917</v>
      </c>
      <c r="H264" s="148">
        <v>1</v>
      </c>
      <c r="I264" s="148">
        <v>1</v>
      </c>
      <c r="J264" s="148">
        <v>1</v>
      </c>
      <c r="K264" s="148">
        <v>1</v>
      </c>
      <c r="L264" s="148">
        <v>1</v>
      </c>
      <c r="M264" s="148">
        <v>1</v>
      </c>
      <c r="N264" s="148">
        <v>1</v>
      </c>
      <c r="O264" s="148">
        <v>1</v>
      </c>
      <c r="P264" s="148">
        <v>1</v>
      </c>
      <c r="Q264" s="148">
        <v>1</v>
      </c>
      <c r="R264" s="148">
        <v>1</v>
      </c>
      <c r="S264" s="148">
        <v>1</v>
      </c>
      <c r="T264" s="148">
        <v>1</v>
      </c>
      <c r="U264" s="148">
        <v>1</v>
      </c>
      <c r="V264" s="148">
        <v>1</v>
      </c>
      <c r="W264" s="148">
        <v>1</v>
      </c>
      <c r="X264" s="148">
        <v>1</v>
      </c>
      <c r="Y264" s="148">
        <v>1</v>
      </c>
      <c r="Z264" s="148">
        <v>0</v>
      </c>
      <c r="AA264" s="139" t="s">
        <v>1601</v>
      </c>
      <c r="AB264" s="10" t="str">
        <f ca="1">IF(COUNTIF(AA$5:AA264,AA264)=1,"-","Dup")</f>
        <v>-</v>
      </c>
      <c r="AC264" s="10"/>
      <c r="AD264" s="154"/>
      <c r="AE264" s="154"/>
      <c r="AF264" s="154"/>
      <c r="AG264" s="154"/>
      <c r="AH264" s="154"/>
      <c r="AI264" s="154"/>
      <c r="AJ264" s="10"/>
      <c r="AK264" s="154"/>
      <c r="AL264" s="154"/>
      <c r="AM264" s="154"/>
      <c r="AN264" s="154"/>
      <c r="AO264" s="154"/>
      <c r="AP264" s="154"/>
      <c r="AQ264" s="154"/>
      <c r="AR264" s="198"/>
      <c r="AS264" s="198"/>
      <c r="AT264" s="198"/>
      <c r="AU264" s="198"/>
      <c r="AV264" s="198"/>
      <c r="AW264" s="10"/>
      <c r="AX264" s="154"/>
      <c r="AY264" s="154"/>
      <c r="AZ264" s="154"/>
      <c r="BA264" s="154"/>
      <c r="BB264" s="154"/>
      <c r="BC264" s="154"/>
      <c r="BD264" s="154"/>
      <c r="BE264" s="154"/>
      <c r="BF264" s="154"/>
      <c r="BG264" s="154"/>
      <c r="BH264" s="154"/>
      <c r="BI264" s="154"/>
      <c r="BJ264" s="154"/>
      <c r="BK264" s="10"/>
      <c r="BL264" s="154"/>
      <c r="BM264" s="154"/>
      <c r="BN264" s="154"/>
      <c r="BO264" s="154"/>
      <c r="BP264" s="154"/>
      <c r="BQ264" s="154"/>
      <c r="BR264" s="154"/>
      <c r="BS264" s="154"/>
      <c r="BT264" s="154"/>
      <c r="BU264" s="154"/>
      <c r="BV264" s="154"/>
      <c r="BW264" s="154"/>
      <c r="BX264" s="154"/>
      <c r="BY264" s="154"/>
      <c r="BZ264" s="154"/>
      <c r="CA264" s="154"/>
      <c r="CB264" s="154"/>
      <c r="CC264" s="154"/>
      <c r="CD264" s="154"/>
      <c r="CE264" s="154"/>
      <c r="CF264" s="154"/>
      <c r="CG264" s="10"/>
      <c r="CH264" s="154"/>
      <c r="CI264" s="154"/>
      <c r="CJ264" s="154"/>
      <c r="CK264" s="154"/>
      <c r="CL264" s="154"/>
      <c r="CM264" s="154"/>
      <c r="CN264" s="154"/>
      <c r="CO264" s="154"/>
      <c r="CP264" s="154"/>
      <c r="CQ264" s="154"/>
      <c r="CR264" s="154"/>
      <c r="CS264" s="154"/>
      <c r="CT264" s="154"/>
      <c r="CU264" s="154"/>
      <c r="CV264" s="154"/>
      <c r="CW264" s="154"/>
      <c r="CX264" s="154"/>
      <c r="CY264" s="154"/>
      <c r="CZ264" s="154"/>
      <c r="DA264" s="154"/>
      <c r="DB264" s="154"/>
      <c r="DC264" s="154"/>
      <c r="DD264" s="154"/>
      <c r="DE264" s="154"/>
      <c r="DF264" s="154"/>
      <c r="DG264" s="154"/>
      <c r="DH264" s="154"/>
      <c r="DI264" s="154"/>
      <c r="DJ264" s="154"/>
      <c r="DK264" s="154"/>
      <c r="DL264" s="154"/>
      <c r="DM264" s="154"/>
      <c r="DN264" s="154"/>
      <c r="DO264" s="154"/>
      <c r="DP264" s="154"/>
      <c r="DQ264" s="154"/>
      <c r="DR264" s="154"/>
      <c r="DS264" s="154"/>
      <c r="DT264" s="154"/>
      <c r="DU264" s="154"/>
      <c r="DV264" s="154"/>
      <c r="DW264" s="154"/>
      <c r="DX264" s="10"/>
      <c r="DY264" s="154"/>
      <c r="DZ264" s="154"/>
      <c r="EA264" s="154"/>
      <c r="EB264" s="154"/>
      <c r="EC264" s="154"/>
      <c r="ED264" s="154"/>
      <c r="EE264" s="154"/>
      <c r="EF264" s="154"/>
      <c r="EG264" s="154"/>
      <c r="EH264" s="154"/>
      <c r="EI264" s="154"/>
      <c r="EJ264" s="154"/>
      <c r="EK264" s="154"/>
      <c r="EL264" s="154"/>
      <c r="EM264" s="154"/>
      <c r="EN264" s="154"/>
      <c r="EO264" s="154"/>
      <c r="EP264" s="154"/>
      <c r="EQ264" s="154"/>
      <c r="ER264" s="154"/>
      <c r="ES264" s="154"/>
      <c r="ET264" s="154"/>
      <c r="EU264" s="154"/>
      <c r="EV264" s="154"/>
      <c r="EW264" s="154"/>
      <c r="EX264" s="154"/>
      <c r="EY264" s="154"/>
      <c r="EZ264" s="154"/>
      <c r="FA264" s="154"/>
      <c r="FB264" s="154"/>
      <c r="FC264" s="154"/>
      <c r="FD264" s="154"/>
      <c r="FE264" s="154"/>
      <c r="FF264" s="154"/>
      <c r="FG264" s="154"/>
      <c r="FH264" s="154"/>
      <c r="FI264" s="10"/>
      <c r="FJ264" s="154"/>
      <c r="FK264" s="154"/>
      <c r="FL264" s="154"/>
      <c r="FM264" s="154"/>
      <c r="FN264" s="154"/>
      <c r="FO264" s="154"/>
      <c r="FP264" s="154"/>
      <c r="FQ264" s="154"/>
      <c r="FR264" s="154"/>
      <c r="FS264" s="154"/>
      <c r="FT264" s="154"/>
      <c r="FU264" s="154"/>
      <c r="FV264" s="154"/>
      <c r="FW264" s="154"/>
      <c r="FX264" s="154"/>
      <c r="FY264" s="154"/>
      <c r="FZ264" s="154"/>
      <c r="GA264" s="154"/>
      <c r="GB264" s="154"/>
      <c r="GC264" s="154"/>
      <c r="GD264" s="154"/>
      <c r="GE264" s="154"/>
      <c r="GF264" s="154"/>
      <c r="GG264" s="154"/>
      <c r="GH264" s="154"/>
      <c r="GI264" s="154"/>
      <c r="GJ264" s="154"/>
      <c r="GK264" s="154"/>
      <c r="GL264" s="154"/>
      <c r="GM264" s="154"/>
      <c r="GN264" s="154"/>
      <c r="GO264" s="154"/>
      <c r="GP264" s="154"/>
      <c r="GQ264" s="154"/>
      <c r="GR264" s="154"/>
      <c r="GS264" s="154"/>
      <c r="GT264" s="154"/>
      <c r="GU264" s="154"/>
      <c r="GV264" s="154"/>
      <c r="GW264" s="154"/>
      <c r="GX264" s="154"/>
      <c r="GY264" s="154"/>
      <c r="GZ264" s="154"/>
      <c r="HA264" s="154"/>
      <c r="HB264" s="154"/>
      <c r="HC264" s="154"/>
      <c r="HD264" s="154"/>
      <c r="HE264" s="154"/>
      <c r="HF264" s="154"/>
      <c r="HG264" s="154"/>
      <c r="HH264" s="154"/>
      <c r="HI264" s="154"/>
      <c r="HJ264" s="154"/>
      <c r="HK264" s="154"/>
      <c r="HL264" s="154"/>
      <c r="HM264" s="154"/>
      <c r="HN264" s="154"/>
      <c r="HO264" s="154"/>
      <c r="HP264" s="154"/>
      <c r="HQ264" s="154"/>
      <c r="HR264" s="154"/>
      <c r="HS264" s="154"/>
      <c r="HT264" s="154"/>
      <c r="HU264" s="154"/>
      <c r="HV264" s="154"/>
      <c r="HW264" s="154"/>
      <c r="HX264" s="154"/>
      <c r="HY264" s="154"/>
      <c r="HZ264" s="154"/>
      <c r="IA264" s="154"/>
      <c r="IB264" s="154"/>
      <c r="IC264" s="154"/>
      <c r="ID264" s="154"/>
      <c r="IE264" s="154"/>
      <c r="IF264" s="154"/>
      <c r="IG264" s="154"/>
      <c r="IH264" s="154"/>
      <c r="II264" s="154"/>
      <c r="IJ264" s="154"/>
      <c r="IK264" s="154"/>
      <c r="IL264" s="154"/>
      <c r="IM264" s="154"/>
      <c r="IN264" s="154"/>
      <c r="IO264" s="154"/>
      <c r="IP264" s="154"/>
      <c r="IQ264" s="154"/>
      <c r="IR264" s="154"/>
      <c r="IS264" s="154"/>
      <c r="IT264" s="154"/>
      <c r="IU264" s="154"/>
      <c r="IV264" s="154"/>
      <c r="IW264" s="154"/>
      <c r="IX264" s="154"/>
      <c r="IY264" s="154"/>
      <c r="IZ264" s="10"/>
      <c r="JA264" s="154"/>
      <c r="JB264" s="154"/>
      <c r="JC264" s="154"/>
      <c r="JD264" s="154"/>
      <c r="JE264" s="154"/>
      <c r="JF264" s="154"/>
      <c r="JG264" s="154"/>
      <c r="JH264" s="154"/>
      <c r="JI264" s="154"/>
      <c r="JJ264" s="154"/>
      <c r="JK264" s="154"/>
      <c r="JL264" s="154"/>
      <c r="JM264" s="154"/>
      <c r="JN264" s="154"/>
      <c r="JO264" s="154"/>
      <c r="JP264" s="154"/>
      <c r="JQ264" s="154"/>
      <c r="JR264" s="10"/>
      <c r="JS264" s="154"/>
      <c r="JT264" s="154"/>
      <c r="JU264" s="154"/>
      <c r="JV264" s="154"/>
      <c r="JW264" s="154"/>
      <c r="JX264" s="154"/>
      <c r="JY264" s="154"/>
      <c r="JZ264" s="154"/>
      <c r="KA264" s="154"/>
      <c r="KB264" s="154"/>
      <c r="KC264" s="154"/>
      <c r="KD264" s="154"/>
      <c r="KE264" s="154"/>
      <c r="KF264" s="154"/>
      <c r="KG264" s="154"/>
      <c r="KH264" s="154"/>
      <c r="KI264" s="154"/>
      <c r="KJ264" s="27">
        <v>0</v>
      </c>
    </row>
    <row r="265" spans="1:296" s="148" customFormat="1" outlineLevel="1">
      <c r="A265" s="126">
        <f>ROW(A265)-5</f>
        <v>260</v>
      </c>
      <c r="B265" s="126"/>
      <c r="E265" s="128"/>
      <c r="F265" s="128"/>
      <c r="G265" s="125" t="s">
        <v>918</v>
      </c>
      <c r="H265" s="148">
        <v>3</v>
      </c>
      <c r="I265" s="148">
        <v>3</v>
      </c>
      <c r="J265" s="148">
        <v>2</v>
      </c>
      <c r="K265" s="148">
        <v>4</v>
      </c>
      <c r="L265" s="148">
        <v>3</v>
      </c>
      <c r="M265" s="148">
        <v>3</v>
      </c>
      <c r="N265" s="148">
        <v>3</v>
      </c>
      <c r="O265" s="148">
        <v>3</v>
      </c>
      <c r="P265" s="148">
        <v>3</v>
      </c>
      <c r="Q265" s="148">
        <v>3</v>
      </c>
      <c r="R265" s="148">
        <v>3</v>
      </c>
      <c r="S265" s="148">
        <v>3</v>
      </c>
      <c r="T265" s="148">
        <v>3</v>
      </c>
      <c r="U265" s="148">
        <v>4</v>
      </c>
      <c r="V265" s="148">
        <v>3</v>
      </c>
      <c r="W265" s="148">
        <v>4</v>
      </c>
      <c r="X265" s="148">
        <v>3</v>
      </c>
      <c r="Y265" s="148">
        <v>3</v>
      </c>
      <c r="Z265" s="148">
        <v>0</v>
      </c>
      <c r="AA265" s="140" t="str">
        <f t="array" ref="AA265">PRODUCT($H265:$Z265-$H264:$Z264+1)&amp;" "&amp;AA264&amp;" specific pointers"</f>
        <v>612220032 Yield  specific pointers</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61"/>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67"/>
      <c r="DP265" s="167"/>
      <c r="DQ265" s="154"/>
      <c r="DR265" s="154"/>
      <c r="DS265" s="154"/>
      <c r="DT265" s="154"/>
      <c r="DU265" s="154"/>
      <c r="DV265" s="154"/>
      <c r="DW265" s="154"/>
      <c r="DX265" s="10"/>
      <c r="DY265" s="167"/>
      <c r="DZ265" s="154"/>
      <c r="EA265" s="154"/>
      <c r="EB265" s="154"/>
      <c r="EC265" s="154"/>
      <c r="ED265" s="167"/>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67"/>
      <c r="FD265" s="167"/>
      <c r="FE265" s="167"/>
      <c r="FF265" s="167"/>
      <c r="FG265" s="167"/>
      <c r="FH265" s="167"/>
      <c r="FI265" s="10"/>
      <c r="FJ265" s="154"/>
      <c r="FK265" s="154"/>
      <c r="FL265" s="154"/>
      <c r="FM265" s="154"/>
      <c r="FN265" s="154"/>
      <c r="FO265" s="167"/>
      <c r="FP265" s="167"/>
      <c r="FQ265" s="167"/>
      <c r="FR265" s="167"/>
      <c r="FS265" s="154"/>
      <c r="FT265" s="154"/>
      <c r="FU265" s="167"/>
      <c r="FV265" s="167"/>
      <c r="FW265" s="167"/>
      <c r="FX265" s="167"/>
      <c r="FY265" s="167"/>
      <c r="FZ265" s="167"/>
      <c r="GA265" s="154"/>
      <c r="GB265" s="154"/>
      <c r="GC265" s="167"/>
      <c r="GD265" s="154"/>
      <c r="GE265" s="154"/>
      <c r="GF265" s="154"/>
      <c r="GG265" s="154"/>
      <c r="GH265" s="154"/>
      <c r="GI265" s="154"/>
      <c r="GJ265" s="167"/>
      <c r="GK265" s="167"/>
      <c r="GL265" s="167"/>
      <c r="GM265" s="167"/>
      <c r="GN265" s="154"/>
      <c r="GO265" s="167"/>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0"/>
      <c r="JA265" s="154"/>
      <c r="JB265" s="154"/>
      <c r="JC265" s="154"/>
      <c r="JD265" s="154"/>
      <c r="JE265" s="154"/>
      <c r="JF265" s="154"/>
      <c r="JG265" s="154"/>
      <c r="JH265" s="154"/>
      <c r="JI265" s="154"/>
      <c r="JJ265" s="154"/>
      <c r="JK265" s="154"/>
      <c r="JL265" s="167"/>
      <c r="JM265" s="167"/>
      <c r="JN265" s="167"/>
      <c r="JO265" s="167"/>
      <c r="JP265" s="167"/>
      <c r="JQ265" s="154"/>
      <c r="JR265" s="10"/>
      <c r="JS265" s="154"/>
      <c r="JT265" s="154"/>
      <c r="JU265" s="154"/>
      <c r="JV265" s="154"/>
      <c r="JW265" s="154"/>
      <c r="JX265" s="154"/>
      <c r="JY265" s="154"/>
      <c r="JZ265" s="154"/>
      <c r="KA265" s="154"/>
      <c r="KB265" s="154"/>
      <c r="KC265" s="154"/>
      <c r="KD265" s="154"/>
      <c r="KE265" s="154"/>
      <c r="KF265" s="154"/>
      <c r="KG265" s="154"/>
      <c r="KH265" s="154"/>
      <c r="KI265" s="154"/>
      <c r="KJ265" s="27">
        <v>0</v>
      </c>
    </row>
    <row r="266" spans="1:296" s="148" customFormat="1" outlineLevel="1">
      <c r="A266" s="126">
        <f t="shared" si="13"/>
        <v>261</v>
      </c>
      <c r="B266" s="126">
        <f>$A$7</f>
        <v>2</v>
      </c>
      <c r="C266" s="167">
        <f>C262</f>
        <v>1002</v>
      </c>
      <c r="D266" s="148" t="s">
        <v>884</v>
      </c>
      <c r="E266" s="148" t="b">
        <f t="shared" ref="E266:E295" si="745">J266=1</f>
        <v>1</v>
      </c>
      <c r="F266" s="148" t="b">
        <v>0</v>
      </c>
      <c r="G266" s="148" t="b">
        <v>1</v>
      </c>
      <c r="H266" s="32">
        <v>3</v>
      </c>
      <c r="I266" s="32">
        <v>1</v>
      </c>
      <c r="J266" s="32">
        <v>1</v>
      </c>
      <c r="K266" s="32">
        <v>1</v>
      </c>
      <c r="L266" s="32">
        <v>1</v>
      </c>
      <c r="M266" s="32">
        <v>1</v>
      </c>
      <c r="N266" s="32">
        <v>1</v>
      </c>
      <c r="O266" s="32">
        <v>1</v>
      </c>
      <c r="P266" s="32">
        <v>1</v>
      </c>
      <c r="Q266" s="32">
        <v>1</v>
      </c>
      <c r="R266" s="32">
        <v>2</v>
      </c>
      <c r="S266" s="32">
        <v>1</v>
      </c>
      <c r="T266" s="32">
        <v>1</v>
      </c>
      <c r="U266" s="32">
        <v>1</v>
      </c>
      <c r="V266" s="32">
        <v>1</v>
      </c>
      <c r="W266" s="32">
        <v>1</v>
      </c>
      <c r="X266" s="32">
        <v>1</v>
      </c>
      <c r="Y266" s="32">
        <v>1</v>
      </c>
      <c r="AA266" s="142" t="str" cm="1">
        <f t="array" aca="1" ref="AA266" ca="1">"00000 " &amp;AA264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IF($JL266=1,""," WP"&amp;TEXT($JL266*100,"000p"))                &amp; IF($JM266=1,""," MP"&amp;TEXT($JM266*100,"000p"))                      &amp; IF($JN266=1,""," GP"&amp;TEXT($JN266*100,"000p"))          &amp; IF($JO266=1,""," Can"&amp;TEXT($JO266*100,"000p"))
&amp; " (F"&amp;3+IFERROR(1*$CH266,0)+IFERROR(1*$CI266,0)&amp;3-IFERROR(1*NOT($CK266),0)&amp;"N"&amp;$CP266&amp;$CQ266&amp;")"</f>
        <v>00000 Yield SE CropgrazeFALSE (F33N11)</v>
      </c>
      <c r="AB266" s="10" t="str">
        <f ca="1">IF(COUNTIF(AA$5:AA266,AA266)=1,"-","Dup")</f>
        <v>-</v>
      </c>
      <c r="AC266" s="10"/>
      <c r="AD266" s="168" t="str">
        <f t="shared" ref="AD266:AI270" ca="1" si="746">OFFSET(AD$5,$B266,0)</f>
        <v>-</v>
      </c>
      <c r="AE266" s="168" t="str">
        <f t="shared" ca="1" si="746"/>
        <v>-</v>
      </c>
      <c r="AF266" s="168" t="str">
        <f t="shared" ca="1" si="746"/>
        <v>-</v>
      </c>
      <c r="AG266" s="168" t="str">
        <f t="shared" ca="1" si="746"/>
        <v>-</v>
      </c>
      <c r="AH266" s="168" t="str">
        <f t="shared" ca="1" si="746"/>
        <v>-</v>
      </c>
      <c r="AI266" s="168" t="b">
        <f t="shared" ca="1" si="746"/>
        <v>1</v>
      </c>
      <c r="AJ266" s="10"/>
      <c r="AK266" s="166" t="b">
        <f t="shared" ref="AK266:AP270" si="747">INDEX(model_structure,$I266,AK$15)</f>
        <v>1</v>
      </c>
      <c r="AL266" s="166" t="str">
        <f t="shared" si="747"/>
        <v>-</v>
      </c>
      <c r="AM266" s="166" t="str">
        <f t="shared" si="747"/>
        <v>-</v>
      </c>
      <c r="AN266" s="166" t="str">
        <f t="shared" si="747"/>
        <v>-</v>
      </c>
      <c r="AO266" s="166" t="b">
        <f t="shared" si="747"/>
        <v>0</v>
      </c>
      <c r="AP266" s="166" t="b">
        <f t="shared" si="747"/>
        <v>0</v>
      </c>
      <c r="AQ266" s="166">
        <f t="shared" ref="AQ266:AQ295" si="748">INDEX(minroe,$L266)</f>
        <v>0</v>
      </c>
      <c r="AR266" s="166" t="b">
        <f t="shared" ref="AR266:AV275" si="749">INDEX(i.risk_aversion,$J266,AR$15)</f>
        <v>0</v>
      </c>
      <c r="AS266" s="166" t="b">
        <f t="shared" si="749"/>
        <v>0</v>
      </c>
      <c r="AT266" s="166" t="str">
        <f t="shared" si="749"/>
        <v>-</v>
      </c>
      <c r="AU266" s="166" t="str">
        <f t="shared" si="749"/>
        <v>-</v>
      </c>
      <c r="AV266" s="166" t="str">
        <f t="shared" si="749"/>
        <v>-</v>
      </c>
      <c r="AW266" s="10"/>
      <c r="AX266" s="166" t="b">
        <f t="shared" ref="AX266:AX295" si="750">INDEX(model_structure,$I266,AX$15)</f>
        <v>1</v>
      </c>
      <c r="AY266" s="168" t="b">
        <f t="shared" ref="AY266:AZ295" ca="1" si="751">OFFSET(AY$5,$B266,0)</f>
        <v>1</v>
      </c>
      <c r="AZ266" s="168" t="b">
        <f t="shared" ca="1" si="751"/>
        <v>1</v>
      </c>
      <c r="BA266" s="167">
        <f t="shared" ref="BA266:BA295" si="752">VALUE($H266&amp;MIN(2,$I266)&amp;10)</f>
        <v>3110</v>
      </c>
      <c r="BB266" s="168" t="str">
        <f t="shared" ref="BB266:BV267" ca="1" si="753">OFFSET(BB$5,$B266,0)</f>
        <v>-</v>
      </c>
      <c r="BC266" s="168" t="str">
        <f t="shared" ca="1" si="753"/>
        <v>-</v>
      </c>
      <c r="BD266" s="168" t="str">
        <f t="shared" ca="1" si="753"/>
        <v>-</v>
      </c>
      <c r="BE266" s="168" t="str">
        <f t="shared" ca="1" si="753"/>
        <v>-</v>
      </c>
      <c r="BF266" s="168" t="str">
        <f t="shared" ca="1" si="753"/>
        <v>-</v>
      </c>
      <c r="BG266" s="168">
        <f t="shared" ca="1" si="753"/>
        <v>1</v>
      </c>
      <c r="BH266" s="168">
        <f t="shared" ca="1" si="753"/>
        <v>1</v>
      </c>
      <c r="BI266" s="168" t="str">
        <f t="shared" ca="1" si="753"/>
        <v>-</v>
      </c>
      <c r="BJ266" s="168" t="str">
        <f t="shared" ca="1" si="753"/>
        <v>-</v>
      </c>
      <c r="BK266" s="10"/>
      <c r="BL266" s="168" t="str">
        <f t="shared" ca="1" si="753"/>
        <v>-</v>
      </c>
      <c r="BM266" s="168" t="str">
        <f t="shared" ca="1" si="753"/>
        <v>-</v>
      </c>
      <c r="BN266" s="168" t="str">
        <f t="shared" ca="1" si="753"/>
        <v>-</v>
      </c>
      <c r="BO266" s="168" t="str">
        <f t="shared" ca="1" si="753"/>
        <v>-</v>
      </c>
      <c r="BP266" s="168" t="str">
        <f t="shared" ca="1" si="753"/>
        <v>-</v>
      </c>
      <c r="BQ266" s="168" t="str">
        <f t="shared" ca="1" si="753"/>
        <v>-</v>
      </c>
      <c r="BR266" s="168" t="str">
        <f t="shared" ca="1" si="753"/>
        <v>-</v>
      </c>
      <c r="BS266" s="168" t="str">
        <f t="shared" ca="1" si="753"/>
        <v>-</v>
      </c>
      <c r="BT266" s="168" t="str">
        <f t="shared" ca="1" si="753"/>
        <v>-</v>
      </c>
      <c r="BU266" s="168" t="str">
        <f t="shared" ca="1" si="753"/>
        <v>-</v>
      </c>
      <c r="BV266" s="168" t="str">
        <f t="shared" ca="1" si="753"/>
        <v>-</v>
      </c>
      <c r="BW266" s="166" t="str" cm="1">
        <f t="array" ref="BW266">INDEX(i.rev,$K266,BW$15)</f>
        <v>-</v>
      </c>
      <c r="BX266" s="166" t="str" cm="1">
        <f t="array" ref="BX266">INDEX(i.rev,$K266,BX$15)</f>
        <v>-</v>
      </c>
      <c r="BY266" s="166" t="str" cm="1">
        <f t="array" ref="BY266">INDEX(i.rev,$K266,BY$15)</f>
        <v>-</v>
      </c>
      <c r="BZ266" s="166" t="str" cm="1">
        <f t="array" ref="BZ266">INDEX(i.rev,$K266,BZ$15)</f>
        <v>-</v>
      </c>
      <c r="CA266" s="166" t="str" cm="1">
        <f t="array" ref="CA266">INDEX(i.rev,$K266,CA$15)</f>
        <v>-</v>
      </c>
      <c r="CB266" s="166" t="str" cm="1">
        <f t="array" ref="CB266">INDEX(i.rev,$K266,CB$15)</f>
        <v>-</v>
      </c>
      <c r="CC266" s="166" t="str" cm="1">
        <f t="array" ref="CC266">INDEX(i.rev,$K266,CC$15)</f>
        <v>-</v>
      </c>
      <c r="CD266" s="166" t="str" cm="1">
        <f t="array" ref="CD266">INDEX(i.rev,$K266,CD$15)</f>
        <v>-</v>
      </c>
      <c r="CE266" s="166" t="str" cm="1">
        <f t="array" ref="CE266">INDEX(i.rev,$K266,CE$15)</f>
        <v>-</v>
      </c>
      <c r="CF266" s="166" t="str" cm="1">
        <f t="array" ref="CF266">INDEX(i.rev,$K266,CF$15)</f>
        <v>-</v>
      </c>
      <c r="CG266" s="10"/>
      <c r="CH266" s="168" t="str">
        <f t="shared" ref="CH266:EB266" ca="1" si="754">OFFSET(CH$5,$B266,0)</f>
        <v>-</v>
      </c>
      <c r="CI266" s="168" t="str">
        <f t="shared" ca="1" si="754"/>
        <v>-</v>
      </c>
      <c r="CJ266" s="168" t="str">
        <f t="shared" ca="1" si="754"/>
        <v>-</v>
      </c>
      <c r="CK266" s="168" t="str">
        <f t="shared" ca="1" si="754"/>
        <v>-</v>
      </c>
      <c r="CL266" s="168" t="str">
        <f t="shared" ca="1" si="754"/>
        <v>-</v>
      </c>
      <c r="CM266" s="168" t="str">
        <f t="shared" ca="1" si="754"/>
        <v>-</v>
      </c>
      <c r="CN266" s="168" t="str">
        <f t="shared" ca="1" si="754"/>
        <v>-</v>
      </c>
      <c r="CO266" s="168" t="str">
        <f t="shared" ca="1" si="754"/>
        <v>-</v>
      </c>
      <c r="CP266" s="168">
        <f t="shared" ca="1" si="754"/>
        <v>1</v>
      </c>
      <c r="CQ266" s="168">
        <f t="shared" ca="1" si="754"/>
        <v>1</v>
      </c>
      <c r="CR266" s="168">
        <f t="shared" ca="1" si="754"/>
        <v>0</v>
      </c>
      <c r="CS266" s="168" t="str">
        <f t="shared" ca="1" si="754"/>
        <v>-</v>
      </c>
      <c r="CT266" s="168" t="str">
        <f t="shared" ca="1" si="754"/>
        <v>-</v>
      </c>
      <c r="CU266" s="168" t="str">
        <f t="shared" ca="1" si="754"/>
        <v>-</v>
      </c>
      <c r="CV266" s="168" t="str">
        <f t="shared" ca="1" si="754"/>
        <v>-</v>
      </c>
      <c r="CW266" s="168" t="str">
        <f t="shared" ca="1" si="754"/>
        <v>-</v>
      </c>
      <c r="CX266" s="168" t="str">
        <f t="shared" ca="1" si="754"/>
        <v>-</v>
      </c>
      <c r="CY266" s="168" t="str">
        <f t="shared" ca="1" si="754"/>
        <v>-</v>
      </c>
      <c r="CZ266" s="168">
        <f t="shared" ca="1" si="754"/>
        <v>0</v>
      </c>
      <c r="DA266" s="168" t="str">
        <f t="shared" ca="1" si="754"/>
        <v>-</v>
      </c>
      <c r="DB266" s="168" t="str">
        <f t="shared" ca="1" si="754"/>
        <v>-</v>
      </c>
      <c r="DC266" s="168" t="str">
        <f t="shared" ca="1" si="754"/>
        <v>-</v>
      </c>
      <c r="DD266" s="168" t="str">
        <f t="shared" ca="1" si="754"/>
        <v>-</v>
      </c>
      <c r="DE266" s="168" t="str">
        <f t="shared" ca="1" si="754"/>
        <v>-</v>
      </c>
      <c r="DF266" s="168">
        <f t="shared" ca="1" si="754"/>
        <v>0</v>
      </c>
      <c r="DG266" s="168">
        <f t="shared" ca="1" si="754"/>
        <v>0</v>
      </c>
      <c r="DH266" s="168">
        <f t="shared" ca="1" si="754"/>
        <v>0</v>
      </c>
      <c r="DI266" s="168">
        <f t="shared" ca="1" si="754"/>
        <v>0</v>
      </c>
      <c r="DJ266" s="168">
        <f t="shared" ca="1" si="754"/>
        <v>0</v>
      </c>
      <c r="DK266" s="168">
        <f t="shared" ca="1" si="754"/>
        <v>0</v>
      </c>
      <c r="DL266" s="168">
        <f t="shared" ca="1" si="754"/>
        <v>0</v>
      </c>
      <c r="DM266" s="168" t="str">
        <f t="shared" ca="1" si="754"/>
        <v>-</v>
      </c>
      <c r="DN266" s="168" t="str">
        <f t="shared" ca="1" si="754"/>
        <v>-</v>
      </c>
      <c r="DO266" s="168" t="str">
        <f t="shared" ca="1" si="754"/>
        <v>-</v>
      </c>
      <c r="DP266" s="168" t="str">
        <f t="shared" ca="1" si="754"/>
        <v>-</v>
      </c>
      <c r="DQ266" s="168" t="str">
        <f t="shared" ca="1" si="754"/>
        <v>-</v>
      </c>
      <c r="DR266" s="168" t="str">
        <f t="shared" ca="1" si="754"/>
        <v>-</v>
      </c>
      <c r="DS266" s="168" t="str">
        <f t="shared" ca="1" si="754"/>
        <v>-</v>
      </c>
      <c r="DT266" s="168" t="str">
        <f t="shared" ca="1" si="754"/>
        <v>-</v>
      </c>
      <c r="DU266" s="168" t="str">
        <f t="shared" ca="1" si="754"/>
        <v>-</v>
      </c>
      <c r="DV266" s="168" t="str">
        <f t="shared" ca="1" si="754"/>
        <v>-</v>
      </c>
      <c r="DW266" s="168" t="str">
        <f t="shared" ca="1" si="754"/>
        <v>-</v>
      </c>
      <c r="DX266" s="10"/>
      <c r="DY266" s="168">
        <f t="shared" ca="1" si="754"/>
        <v>1</v>
      </c>
      <c r="DZ266" s="168" t="str">
        <f t="shared" ca="1" si="754"/>
        <v>-</v>
      </c>
      <c r="EA266" s="168" t="str">
        <f t="shared" ca="1" si="754"/>
        <v>-</v>
      </c>
      <c r="EB266" s="168" t="str">
        <f t="shared" ca="1" si="754"/>
        <v>-</v>
      </c>
      <c r="EC266" s="168" t="str">
        <f t="shared" ref="EC266:EG270" ca="1" si="755">OFFSET(EC$5,$B266,0)</f>
        <v>-</v>
      </c>
      <c r="ED266" s="168" t="b">
        <f t="shared" ca="1" si="755"/>
        <v>0</v>
      </c>
      <c r="EE266" s="168" t="str">
        <f t="shared" ca="1" si="755"/>
        <v>-</v>
      </c>
      <c r="EF266" s="168">
        <f t="shared" ca="1" si="755"/>
        <v>0</v>
      </c>
      <c r="EG266" s="168" t="str">
        <f t="shared" ca="1" si="755"/>
        <v>-</v>
      </c>
      <c r="EH266" s="166" cm="1">
        <f t="array" ref="EH266">INDEX(i.rev,$K266,EH$15)</f>
        <v>1</v>
      </c>
      <c r="EI266" s="168">
        <f t="shared" ref="EI266:EX270" ca="1" si="756">OFFSET(EI$5,$B266,0)</f>
        <v>0</v>
      </c>
      <c r="EJ266" s="168">
        <f t="shared" ca="1" si="756"/>
        <v>1</v>
      </c>
      <c r="EK266" s="168">
        <f t="shared" ca="1" si="756"/>
        <v>0</v>
      </c>
      <c r="EL266" s="168">
        <f t="shared" ca="1" si="756"/>
        <v>1</v>
      </c>
      <c r="EM266" s="168">
        <f t="shared" ca="1" si="756"/>
        <v>1</v>
      </c>
      <c r="EN266" s="168">
        <f t="shared" ca="1" si="756"/>
        <v>1</v>
      </c>
      <c r="EO266" s="168">
        <f t="shared" ca="1" si="756"/>
        <v>0</v>
      </c>
      <c r="EP266" s="168">
        <f t="shared" ca="1" si="756"/>
        <v>0</v>
      </c>
      <c r="EQ266" s="168">
        <f t="shared" ca="1" si="756"/>
        <v>0</v>
      </c>
      <c r="ER266" s="168">
        <f t="shared" ca="1" si="756"/>
        <v>0</v>
      </c>
      <c r="ES266" s="168">
        <f t="shared" ca="1" si="756"/>
        <v>0</v>
      </c>
      <c r="ET266" s="168">
        <f t="shared" ca="1" si="756"/>
        <v>0</v>
      </c>
      <c r="EU266" s="168">
        <f t="shared" ca="1" si="756"/>
        <v>0</v>
      </c>
      <c r="EV266" s="168">
        <f t="shared" ca="1" si="756"/>
        <v>0</v>
      </c>
      <c r="EW266" s="168">
        <f t="shared" ca="1" si="756"/>
        <v>0</v>
      </c>
      <c r="EX266" s="168">
        <f t="shared" ca="1" si="756"/>
        <v>0</v>
      </c>
      <c r="EY266" s="166" cm="1">
        <f t="array" ref="EY266">INDEX(i.rev,$K266,EY$15)</f>
        <v>0</v>
      </c>
      <c r="EZ266" s="168">
        <f t="shared" ref="EZ266:EZ295" ca="1" si="757">OFFSET(EZ$5,$B266,0)</f>
        <v>0</v>
      </c>
      <c r="FA266" s="166" cm="1">
        <f t="array" ref="FA266">INDEX(i.rev,$K266,FA$15)</f>
        <v>1</v>
      </c>
      <c r="FB266" s="168">
        <f t="shared" ref="FB266:GF266" ca="1" si="758">OFFSET(FB$5,$B266,0)</f>
        <v>0</v>
      </c>
      <c r="FC266" s="168">
        <f t="shared" ca="1" si="758"/>
        <v>0</v>
      </c>
      <c r="FD266" s="168">
        <f t="shared" ca="1" si="758"/>
        <v>0</v>
      </c>
      <c r="FE266" s="168">
        <f t="shared" ca="1" si="758"/>
        <v>0</v>
      </c>
      <c r="FF266" s="168">
        <f t="shared" ca="1" si="758"/>
        <v>0</v>
      </c>
      <c r="FG266" s="168">
        <f t="shared" ca="1" si="758"/>
        <v>0</v>
      </c>
      <c r="FH266" s="168">
        <f t="shared" ca="1" si="758"/>
        <v>0</v>
      </c>
      <c r="FI266" s="10"/>
      <c r="FJ266" s="168" t="str">
        <f t="shared" ca="1" si="758"/>
        <v>-</v>
      </c>
      <c r="FK266" s="168" t="str">
        <f t="shared" ca="1" si="758"/>
        <v>-</v>
      </c>
      <c r="FL266" s="168" t="str">
        <f t="shared" ca="1" si="758"/>
        <v>-</v>
      </c>
      <c r="FM266" s="168" t="str">
        <f t="shared" ca="1" si="758"/>
        <v>-</v>
      </c>
      <c r="FN266" s="168" t="str">
        <f t="shared" ca="1" si="758"/>
        <v>-</v>
      </c>
      <c r="FO266" s="166" t="b">
        <f t="shared" ref="FO266:FQ270" si="759">INDEX(i.TOL,$H266,FO$15)</f>
        <v>0</v>
      </c>
      <c r="FP266" s="166" t="b">
        <f t="shared" si="759"/>
        <v>0</v>
      </c>
      <c r="FQ266" s="166" t="b">
        <f t="shared" si="759"/>
        <v>1</v>
      </c>
      <c r="FR266" s="168">
        <f t="shared" ca="1" si="758"/>
        <v>0</v>
      </c>
      <c r="FS266" s="166">
        <f t="shared" ref="FS266:FT270" si="760">INDEX(i.scan,$U266)</f>
        <v>1</v>
      </c>
      <c r="FT266" s="166">
        <f t="shared" si="760"/>
        <v>1</v>
      </c>
      <c r="FU266" s="168" t="str">
        <f t="shared" ca="1" si="758"/>
        <v>-</v>
      </c>
      <c r="FV266" s="168" t="str">
        <f t="shared" ca="1" si="758"/>
        <v>-</v>
      </c>
      <c r="FW266" s="168" t="str">
        <f t="shared" ca="1" si="758"/>
        <v>-</v>
      </c>
      <c r="FX266" s="168" t="str">
        <f t="shared" ca="1" si="758"/>
        <v>-</v>
      </c>
      <c r="FY266" s="168" t="str">
        <f t="shared" ca="1" si="758"/>
        <v>-</v>
      </c>
      <c r="FZ266" s="168" t="str">
        <f t="shared" ca="1" si="758"/>
        <v>-</v>
      </c>
      <c r="GA266" s="168" t="str">
        <f t="shared" ca="1" si="758"/>
        <v>-</v>
      </c>
      <c r="GB266" s="168" t="str">
        <f t="shared" ca="1" si="758"/>
        <v>-</v>
      </c>
      <c r="GC266" s="168" t="str">
        <f t="shared" ca="1" si="758"/>
        <v>-</v>
      </c>
      <c r="GD266" s="168" t="b">
        <f t="shared" ca="1" si="758"/>
        <v>1</v>
      </c>
      <c r="GE266" s="168" t="str">
        <f t="shared" ca="1" si="758"/>
        <v>-</v>
      </c>
      <c r="GF266" s="168" t="str">
        <f t="shared" ca="1" si="758"/>
        <v>-</v>
      </c>
      <c r="GG266" s="168" t="str">
        <f ca="1">OFFSET(GG$5,$B266,0)</f>
        <v>-</v>
      </c>
      <c r="GH266" s="168" t="str">
        <f t="shared" ref="GH266:GI270" ca="1" si="761">OFFSET(GH$5,$B266,0)</f>
        <v>-</v>
      </c>
      <c r="GI266" s="168" t="str">
        <f ca="1">OFFSET(GI$5,$B266,0)</f>
        <v>-</v>
      </c>
      <c r="GJ266" s="168" t="str">
        <f t="shared" ref="GJ266:GZ270" ca="1" si="762">OFFSET(GJ$5,$B266,0)</f>
        <v>-</v>
      </c>
      <c r="GK266" s="168" t="str">
        <f t="shared" ca="1" si="762"/>
        <v>-</v>
      </c>
      <c r="GL266" s="168" t="str">
        <f t="shared" ca="1" si="762"/>
        <v>-</v>
      </c>
      <c r="GM266" s="168" t="str">
        <f t="shared" ca="1" si="762"/>
        <v>-</v>
      </c>
      <c r="GN266" s="168" t="str">
        <f t="shared" ca="1" si="762"/>
        <v>-</v>
      </c>
      <c r="GO266" s="168" t="str">
        <f t="shared" ca="1" si="762"/>
        <v>-</v>
      </c>
      <c r="GP266" s="168" t="str">
        <f t="shared" ca="1" si="762"/>
        <v>-</v>
      </c>
      <c r="GQ266" s="168" t="str">
        <f t="shared" ca="1" si="762"/>
        <v>-</v>
      </c>
      <c r="GR266" s="168" t="str">
        <f t="shared" ca="1" si="762"/>
        <v>-</v>
      </c>
      <c r="GS266" s="168">
        <f t="shared" ca="1" si="762"/>
        <v>500</v>
      </c>
      <c r="GT266" s="168">
        <f t="shared" ca="1" si="762"/>
        <v>500</v>
      </c>
      <c r="GU266" s="168" t="str">
        <f t="shared" ca="1" si="762"/>
        <v>-</v>
      </c>
      <c r="GV266" s="168" t="str">
        <f t="shared" ca="1" si="762"/>
        <v>-</v>
      </c>
      <c r="GW266" s="168" t="str">
        <f t="shared" ca="1" si="762"/>
        <v>-</v>
      </c>
      <c r="GX266" s="168" t="str">
        <f t="shared" ca="1" si="762"/>
        <v>-</v>
      </c>
      <c r="GY266" s="168" t="str">
        <f t="shared" ca="1" si="762"/>
        <v>-</v>
      </c>
      <c r="GZ266" s="168" t="str">
        <f t="shared" ca="1" si="762"/>
        <v>-</v>
      </c>
      <c r="HA266" s="168" t="str">
        <f t="shared" ref="GZ266:IO269" ca="1" si="763">OFFSET(HA$5,$B266,0)</f>
        <v>-</v>
      </c>
      <c r="HB266" s="168" t="str">
        <f t="shared" ca="1" si="763"/>
        <v>-</v>
      </c>
      <c r="HC266" s="168" t="str">
        <f t="shared" ca="1" si="763"/>
        <v>-</v>
      </c>
      <c r="HD266" s="168" t="str">
        <f t="shared" ca="1" si="763"/>
        <v>-</v>
      </c>
      <c r="HE266" s="168" t="str">
        <f t="shared" ca="1" si="763"/>
        <v>-</v>
      </c>
      <c r="HF266" s="168" t="str">
        <f t="shared" ca="1" si="763"/>
        <v>-</v>
      </c>
      <c r="HG266" s="168" t="str">
        <f t="shared" ca="1" si="763"/>
        <v>-</v>
      </c>
      <c r="HH266" s="168" t="str">
        <f t="shared" ca="1" si="763"/>
        <v>-</v>
      </c>
      <c r="HI266" s="168" t="str">
        <f t="shared" ca="1" si="763"/>
        <v>-</v>
      </c>
      <c r="HJ266" s="168" t="str">
        <f t="shared" ca="1" si="763"/>
        <v>-</v>
      </c>
      <c r="HK266" s="168" t="str">
        <f t="shared" ca="1" si="763"/>
        <v>-</v>
      </c>
      <c r="HL266" s="168" t="str">
        <f t="shared" ca="1" si="763"/>
        <v>-</v>
      </c>
      <c r="HM266" s="168" t="str">
        <f t="shared" ca="1" si="763"/>
        <v>-</v>
      </c>
      <c r="HN266" s="168" t="str">
        <f t="shared" ca="1" si="763"/>
        <v>-</v>
      </c>
      <c r="HO266" s="168" t="str">
        <f t="shared" ca="1" si="763"/>
        <v>-</v>
      </c>
      <c r="HP266" s="168" t="str">
        <f t="shared" ca="1" si="763"/>
        <v>-</v>
      </c>
      <c r="HQ266" s="168" t="str">
        <f t="shared" ca="1" si="763"/>
        <v>-</v>
      </c>
      <c r="HR266" s="168" t="str">
        <f t="shared" ca="1" si="763"/>
        <v>-</v>
      </c>
      <c r="HS266" s="168" t="str">
        <f t="shared" ca="1" si="763"/>
        <v>-</v>
      </c>
      <c r="HT266" s="168" t="str">
        <f t="shared" ca="1" si="763"/>
        <v>-</v>
      </c>
      <c r="HU266" s="168" t="str">
        <f t="shared" ca="1" si="763"/>
        <v>-</v>
      </c>
      <c r="HV266" s="168" t="str">
        <f t="shared" ca="1" si="763"/>
        <v>-</v>
      </c>
      <c r="HW266" s="168" t="str">
        <f t="shared" ca="1" si="763"/>
        <v>-</v>
      </c>
      <c r="HX266" s="168" t="str">
        <f t="shared" ca="1" si="763"/>
        <v>-</v>
      </c>
      <c r="HY266" s="168" t="str">
        <f t="shared" ca="1" si="763"/>
        <v>-</v>
      </c>
      <c r="HZ266" s="168" t="str">
        <f t="shared" ca="1" si="763"/>
        <v>-</v>
      </c>
      <c r="IA266" s="168" t="str">
        <f t="shared" ca="1" si="763"/>
        <v>-</v>
      </c>
      <c r="IB266" s="168" t="str">
        <f t="shared" ca="1" si="763"/>
        <v>-</v>
      </c>
      <c r="IC266" s="168" t="str">
        <f t="shared" ca="1" si="763"/>
        <v>-</v>
      </c>
      <c r="ID266" s="168" t="str">
        <f t="shared" ca="1" si="763"/>
        <v>-</v>
      </c>
      <c r="IE266" s="168" t="str">
        <f t="shared" ca="1" si="763"/>
        <v>-</v>
      </c>
      <c r="IF266" s="168" t="str">
        <f t="shared" ca="1" si="763"/>
        <v>-</v>
      </c>
      <c r="IG266" s="168" t="str">
        <f t="shared" ca="1" si="763"/>
        <v>-</v>
      </c>
      <c r="IH266" s="168" t="str">
        <f t="shared" ca="1" si="763"/>
        <v>-</v>
      </c>
      <c r="II266" s="168" t="str">
        <f t="shared" ca="1" si="763"/>
        <v>-</v>
      </c>
      <c r="IJ266" s="168" t="str">
        <f t="shared" ca="1" si="763"/>
        <v>-</v>
      </c>
      <c r="IK266" s="168" t="str">
        <f t="shared" ca="1" si="763"/>
        <v>-</v>
      </c>
      <c r="IL266" s="168" t="str">
        <f t="shared" ca="1" si="763"/>
        <v>-</v>
      </c>
      <c r="IM266" s="168" t="str">
        <f t="shared" ca="1" si="763"/>
        <v>-</v>
      </c>
      <c r="IN266" s="168" t="str">
        <f t="shared" ca="1" si="763"/>
        <v>-</v>
      </c>
      <c r="IO266" s="168" t="str">
        <f t="shared" ca="1" si="763"/>
        <v>-</v>
      </c>
      <c r="IP266" s="168" t="str">
        <f t="shared" ref="IP266:IY270" ca="1" si="764">OFFSET(IP$5,$B266,0)</f>
        <v>-</v>
      </c>
      <c r="IQ266" s="168" t="str">
        <f t="shared" ca="1" si="764"/>
        <v>-</v>
      </c>
      <c r="IR266" s="168" t="str">
        <f t="shared" ca="1" si="764"/>
        <v>-</v>
      </c>
      <c r="IS266" s="168" t="str">
        <f t="shared" ca="1" si="764"/>
        <v>-</v>
      </c>
      <c r="IT266" s="168" t="str">
        <f t="shared" ca="1" si="764"/>
        <v>-</v>
      </c>
      <c r="IU266" s="168" t="str">
        <f t="shared" ca="1" si="764"/>
        <v>-</v>
      </c>
      <c r="IV266" s="168" t="str">
        <f t="shared" ca="1" si="764"/>
        <v>-</v>
      </c>
      <c r="IW266" s="168" t="str">
        <f t="shared" ca="1" si="764"/>
        <v>-</v>
      </c>
      <c r="IX266" s="168" t="str">
        <f t="shared" ca="1" si="764"/>
        <v>-</v>
      </c>
      <c r="IY266" s="168" t="str">
        <f t="shared" ca="1" si="764"/>
        <v>-</v>
      </c>
      <c r="IZ266" s="10"/>
      <c r="JA266" s="166">
        <f t="shared" ref="JA266:JA295" si="765">INDEX(i.interest_rate,$O266)</f>
        <v>4.4999999999999998E-2</v>
      </c>
      <c r="JB266" s="166">
        <f t="shared" ref="JB266:JB295" si="766">INDEX(i.opp_cost_capital,$P266)</f>
        <v>4.4999999999999998E-2</v>
      </c>
      <c r="JC266" s="168">
        <f t="shared" ref="JC266:KI281" ca="1" si="767">OFFSET(JC$5,$B266,0)</f>
        <v>1</v>
      </c>
      <c r="JD266" s="168">
        <f t="shared" ca="1" si="767"/>
        <v>0</v>
      </c>
      <c r="JE266" s="168">
        <f t="shared" ca="1" si="767"/>
        <v>1</v>
      </c>
      <c r="JF266" s="168">
        <f t="shared" ca="1" si="767"/>
        <v>1</v>
      </c>
      <c r="JG266" s="168">
        <f t="shared" ca="1" si="767"/>
        <v>0</v>
      </c>
      <c r="JH266" s="168">
        <f t="shared" ca="1" si="767"/>
        <v>70</v>
      </c>
      <c r="JI266" s="168">
        <f t="shared" ca="1" si="767"/>
        <v>50</v>
      </c>
      <c r="JJ266" s="168">
        <f t="shared" ca="1" si="767"/>
        <v>70</v>
      </c>
      <c r="JK266" s="168">
        <f t="shared" ca="1" si="767"/>
        <v>50</v>
      </c>
      <c r="JL266" s="166">
        <f t="shared" ref="JL266:JL295" si="768">INDEX(i.WoolPrices,$V266,JL$15)</f>
        <v>1</v>
      </c>
      <c r="JM266" s="166">
        <f t="shared" ref="JM266:JM295" si="769">INDEX(i.MeatPrices,$W266,JM$15)</f>
        <v>1</v>
      </c>
      <c r="JN266" s="166">
        <f t="shared" ref="JN266:JN295" si="770">INDEX(i.GrainPrices,$X266,JN$15)</f>
        <v>1</v>
      </c>
      <c r="JO266" s="166">
        <f t="shared" ref="JO266:JP295" si="771">INDEX(i.GrainPrices_k,$Y266,JO$15)</f>
        <v>1</v>
      </c>
      <c r="JP266" s="166">
        <f t="shared" si="771"/>
        <v>1</v>
      </c>
      <c r="JQ266" s="168">
        <f t="shared" ca="1" si="767"/>
        <v>1</v>
      </c>
      <c r="JR266" s="10"/>
      <c r="JS266" s="168">
        <f t="shared" ca="1" si="767"/>
        <v>1</v>
      </c>
      <c r="JT266" s="166">
        <f t="shared" ref="JT266:JT295" si="772">INDEX(i.pasture_prod,$T266)</f>
        <v>1</v>
      </c>
      <c r="JU266" s="168">
        <f t="shared" ca="1" si="767"/>
        <v>1</v>
      </c>
      <c r="JV266" s="168">
        <f t="shared" ca="1" si="767"/>
        <v>1</v>
      </c>
      <c r="JW266" s="168">
        <f t="shared" ca="1" si="767"/>
        <v>1</v>
      </c>
      <c r="JX266" s="168">
        <f t="shared" ca="1" si="767"/>
        <v>1</v>
      </c>
      <c r="JY266" s="168">
        <f t="shared" ca="1" si="767"/>
        <v>1</v>
      </c>
      <c r="JZ266" s="168">
        <f t="shared" ca="1" si="767"/>
        <v>1</v>
      </c>
      <c r="KA266" s="166">
        <f t="shared" ref="KA266:KA295" si="773">INDEX(i.pasture_prod,$T266)</f>
        <v>1</v>
      </c>
      <c r="KB266" s="166">
        <f t="shared" ref="KB266:KB295" si="774">INDEX(i.all_rot_yield,$S266)</f>
        <v>1</v>
      </c>
      <c r="KC266" s="166">
        <f t="shared" ref="KC266:KC295" si="775">INDEX(i.mach_option,$N266)</f>
        <v>1</v>
      </c>
      <c r="KD266" s="166" t="str">
        <f t="shared" ref="KD266:KD295" si="776">INDEX(overdraw,$M266)</f>
        <v>-</v>
      </c>
      <c r="KE266" s="168" t="str">
        <f t="shared" ref="KE266:KE295" ca="1" si="777">OFFSET(KE$5,$B266,0)</f>
        <v>-</v>
      </c>
      <c r="KF266" s="166" t="str">
        <f t="shared" ref="KF266:KF295" si="778">INDEX(i.casual_ub,$Q266)</f>
        <v>-</v>
      </c>
      <c r="KG266" s="166" t="str">
        <f t="shared" ref="KG266:KG295" si="779">INDEX(i.seedharv_casual_ub,$Q266)</f>
        <v>-</v>
      </c>
      <c r="KH266" s="166" t="b">
        <f t="shared" ref="KH266:KH295" si="780">INDEX(i.cropgraze_inc,$R266)</f>
        <v>0</v>
      </c>
      <c r="KI266" s="168">
        <f t="shared" ca="1" si="767"/>
        <v>0</v>
      </c>
      <c r="KJ266" s="27">
        <v>0</v>
      </c>
    </row>
    <row r="267" spans="1:296" s="148" customFormat="1" outlineLevel="1">
      <c r="A267" s="126">
        <f t="shared" si="13"/>
        <v>262</v>
      </c>
      <c r="B267" s="126">
        <f t="shared" ref="B267:B275" si="781">$A$18</f>
        <v>13</v>
      </c>
      <c r="C267" s="148">
        <f>C266</f>
        <v>1002</v>
      </c>
      <c r="D267" s="148" t="s">
        <v>884</v>
      </c>
      <c r="E267" s="148" t="b">
        <f t="shared" si="745"/>
        <v>1</v>
      </c>
      <c r="F267" s="148" t="b">
        <v>0</v>
      </c>
      <c r="G267" s="148" t="b">
        <f t="shared" ref="G267:G295" si="782">E267</f>
        <v>1</v>
      </c>
      <c r="H267" s="144">
        <f t="shared" ref="H267:Y281" ca="1" si="783">OFFSET(H267,-1,0)</f>
        <v>3</v>
      </c>
      <c r="I267" s="32">
        <v>1</v>
      </c>
      <c r="J267" s="32">
        <v>1</v>
      </c>
      <c r="K267" s="144">
        <f t="shared" ca="1" si="783"/>
        <v>1</v>
      </c>
      <c r="L267" s="144">
        <f t="shared" ca="1" si="783"/>
        <v>1</v>
      </c>
      <c r="M267" s="144">
        <f t="shared" ca="1" si="783"/>
        <v>1</v>
      </c>
      <c r="N267" s="144">
        <f t="shared" ca="1" si="783"/>
        <v>1</v>
      </c>
      <c r="O267" s="144">
        <f t="shared" ca="1" si="783"/>
        <v>1</v>
      </c>
      <c r="P267" s="144">
        <f t="shared" ca="1" si="783"/>
        <v>1</v>
      </c>
      <c r="Q267" s="144">
        <f t="shared" ca="1" si="783"/>
        <v>1</v>
      </c>
      <c r="R267" s="144">
        <f t="shared" ca="1" si="783"/>
        <v>2</v>
      </c>
      <c r="S267" s="32">
        <v>3</v>
      </c>
      <c r="T267" s="144">
        <f t="shared" ca="1" si="783"/>
        <v>1</v>
      </c>
      <c r="U267" s="144">
        <f t="shared" ca="1" si="783"/>
        <v>1</v>
      </c>
      <c r="V267" s="144">
        <f t="shared" ca="1" si="783"/>
        <v>1</v>
      </c>
      <c r="W267" s="144">
        <f t="shared" ca="1" si="783"/>
        <v>1</v>
      </c>
      <c r="X267" s="144">
        <f t="shared" ca="1" si="783"/>
        <v>1</v>
      </c>
      <c r="Y267" s="144">
        <f t="shared" ca="1" si="783"/>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IF($JL267=1,""," WP"&amp;TEXT($JL267*100,"000p"))                &amp; IF($JM267=1,""," MP"&amp;TEXT($JM267*100,"000p"))                      &amp; IF($JN267=1,""," GP"&amp;TEXT($JN267*100,"000p"))          &amp; IF($JO267=1,""," Can"&amp;TEXT($JO267*100,"000p"))
&amp; " (F"&amp;3+IFERROR(1*$CH267,0)+IFERROR(1*$CI267,0)&amp;3-IFERROR(1*NOT($CK267),0)&amp;"N"&amp;$CP267&amp;$CQ267&amp;")"</f>
        <v>00001 Yield SE CropgrazeFALSE Yield1.15 (F33N11)</v>
      </c>
      <c r="AB267" s="10" t="str">
        <f ca="1">IF(COUNTIF(AA$5:AA267,AA267)=1,"-","Dup")</f>
        <v>-</v>
      </c>
      <c r="AC267" s="10"/>
      <c r="AD267" s="168" t="str">
        <f t="shared" ca="1" si="746"/>
        <v>-</v>
      </c>
      <c r="AE267" s="168" t="str">
        <f t="shared" ca="1" si="746"/>
        <v>-</v>
      </c>
      <c r="AF267" s="168" t="str">
        <f t="shared" ca="1" si="746"/>
        <v>-</v>
      </c>
      <c r="AG267" s="168" t="str">
        <f t="shared" ca="1" si="746"/>
        <v>-</v>
      </c>
      <c r="AH267" s="168" t="str">
        <f t="shared" ca="1" si="746"/>
        <v>-</v>
      </c>
      <c r="AI267" s="168" t="b">
        <f t="shared" ca="1" si="746"/>
        <v>1</v>
      </c>
      <c r="AJ267" s="10"/>
      <c r="AK267" s="166" t="b">
        <f t="shared" si="747"/>
        <v>1</v>
      </c>
      <c r="AL267" s="166" t="str">
        <f t="shared" si="747"/>
        <v>-</v>
      </c>
      <c r="AM267" s="166" t="str">
        <f t="shared" si="747"/>
        <v>-</v>
      </c>
      <c r="AN267" s="166" t="str">
        <f t="shared" si="747"/>
        <v>-</v>
      </c>
      <c r="AO267" s="166" t="b">
        <f t="shared" si="747"/>
        <v>0</v>
      </c>
      <c r="AP267" s="166" t="b">
        <f t="shared" si="747"/>
        <v>0</v>
      </c>
      <c r="AQ267" s="166">
        <f t="shared" ca="1" si="748"/>
        <v>0</v>
      </c>
      <c r="AR267" s="166" t="b">
        <f t="shared" si="749"/>
        <v>0</v>
      </c>
      <c r="AS267" s="166" t="b">
        <f t="shared" si="749"/>
        <v>0</v>
      </c>
      <c r="AT267" s="166" t="str">
        <f t="shared" si="749"/>
        <v>-</v>
      </c>
      <c r="AU267" s="166" t="str">
        <f t="shared" si="749"/>
        <v>-</v>
      </c>
      <c r="AV267" s="166" t="str">
        <f t="shared" si="749"/>
        <v>-</v>
      </c>
      <c r="AW267" s="10"/>
      <c r="AX267" s="166" t="b">
        <f t="shared" si="750"/>
        <v>1</v>
      </c>
      <c r="AY267" s="168" t="b">
        <f t="shared" ca="1" si="751"/>
        <v>1</v>
      </c>
      <c r="AZ267" s="168" t="b">
        <f t="shared" ca="1" si="751"/>
        <v>1</v>
      </c>
      <c r="BA267" s="167">
        <f t="shared" ca="1" si="752"/>
        <v>3110</v>
      </c>
      <c r="BB267" s="168" t="str">
        <f t="shared" ca="1" si="753"/>
        <v>-</v>
      </c>
      <c r="BC267" s="168" t="str">
        <f t="shared" ca="1" si="753"/>
        <v>-</v>
      </c>
      <c r="BD267" s="168" t="str">
        <f t="shared" ca="1" si="753"/>
        <v>-</v>
      </c>
      <c r="BE267" s="168" t="str">
        <f t="shared" ca="1" si="753"/>
        <v>-</v>
      </c>
      <c r="BF267" s="168" t="str">
        <f t="shared" ca="1" si="753"/>
        <v>-</v>
      </c>
      <c r="BG267" s="168">
        <f t="shared" ca="1" si="753"/>
        <v>1</v>
      </c>
      <c r="BH267" s="168">
        <f t="shared" ca="1" si="753"/>
        <v>1</v>
      </c>
      <c r="BI267" s="168" t="str">
        <f t="shared" ca="1" si="753"/>
        <v>-</v>
      </c>
      <c r="BJ267" s="168" t="str">
        <f t="shared" ca="1" si="753"/>
        <v>-</v>
      </c>
      <c r="BK267" s="10"/>
      <c r="BL267" s="168" t="str">
        <f t="shared" ca="1" si="753"/>
        <v>-</v>
      </c>
      <c r="BM267" s="168" t="str">
        <f t="shared" ca="1" si="753"/>
        <v>-</v>
      </c>
      <c r="BN267" s="168" t="str">
        <f t="shared" ca="1" si="753"/>
        <v>-</v>
      </c>
      <c r="BO267" s="168" t="str">
        <f t="shared" ca="1" si="753"/>
        <v>-</v>
      </c>
      <c r="BP267" s="168" t="str">
        <f t="shared" ca="1" si="753"/>
        <v>-</v>
      </c>
      <c r="BQ267" s="168" t="str">
        <f t="shared" ca="1" si="753"/>
        <v>-</v>
      </c>
      <c r="BR267" s="168" t="str">
        <f t="shared" ref="BR267:BV267" ca="1" si="784">OFFSET(BR$5,$B267,0)</f>
        <v>-</v>
      </c>
      <c r="BS267" s="168" t="str">
        <f t="shared" ca="1" si="784"/>
        <v>-</v>
      </c>
      <c r="BT267" s="168" t="str">
        <f t="shared" ca="1" si="784"/>
        <v>-</v>
      </c>
      <c r="BU267" s="168" t="str">
        <f t="shared" ca="1" si="784"/>
        <v>-</v>
      </c>
      <c r="BV267" s="168" t="str">
        <f t="shared" ca="1" si="784"/>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ref="CH267:EB272" ca="1" si="785">OFFSET(CH$5,$B267,0)</f>
        <v>-</v>
      </c>
      <c r="CI267" s="168" t="str">
        <f t="shared" ca="1" si="785"/>
        <v>-</v>
      </c>
      <c r="CJ267" s="168" t="str">
        <f t="shared" ca="1" si="785"/>
        <v>-</v>
      </c>
      <c r="CK267" s="168" t="str">
        <f t="shared" ca="1" si="785"/>
        <v>-</v>
      </c>
      <c r="CL267" s="168" t="str">
        <f t="shared" ca="1" si="785"/>
        <v>-</v>
      </c>
      <c r="CM267" s="168" t="str">
        <f t="shared" ca="1" si="785"/>
        <v>-</v>
      </c>
      <c r="CN267" s="168" t="str">
        <f t="shared" ca="1" si="785"/>
        <v>-</v>
      </c>
      <c r="CO267" s="168" t="str">
        <f t="shared" ca="1" si="785"/>
        <v>-</v>
      </c>
      <c r="CP267" s="168">
        <f t="shared" ca="1" si="785"/>
        <v>1</v>
      </c>
      <c r="CQ267" s="168">
        <f t="shared" ca="1" si="785"/>
        <v>1</v>
      </c>
      <c r="CR267" s="168">
        <f t="shared" ca="1" si="785"/>
        <v>0</v>
      </c>
      <c r="CS267" s="168" t="str">
        <f t="shared" ca="1" si="785"/>
        <v>-</v>
      </c>
      <c r="CT267" s="168" t="str">
        <f t="shared" ca="1" si="785"/>
        <v>-</v>
      </c>
      <c r="CU267" s="168" t="str">
        <f t="shared" ca="1" si="785"/>
        <v>-</v>
      </c>
      <c r="CV267" s="168" t="str">
        <f t="shared" ca="1" si="785"/>
        <v>-</v>
      </c>
      <c r="CW267" s="168" t="str">
        <f t="shared" ca="1" si="785"/>
        <v>-</v>
      </c>
      <c r="CX267" s="168" t="str">
        <f t="shared" ca="1" si="785"/>
        <v>-</v>
      </c>
      <c r="CY267" s="168" t="str">
        <f t="shared" ca="1" si="785"/>
        <v>-</v>
      </c>
      <c r="CZ267" s="168">
        <f t="shared" ca="1" si="785"/>
        <v>0</v>
      </c>
      <c r="DA267" s="168" t="str">
        <f t="shared" ca="1" si="785"/>
        <v>-</v>
      </c>
      <c r="DB267" s="168" t="str">
        <f t="shared" ca="1" si="785"/>
        <v>-</v>
      </c>
      <c r="DC267" s="168" t="str">
        <f t="shared" ca="1" si="785"/>
        <v>-</v>
      </c>
      <c r="DD267" s="168" t="str">
        <f t="shared" ca="1" si="785"/>
        <v>-</v>
      </c>
      <c r="DE267" s="168" t="str">
        <f t="shared" ca="1" si="785"/>
        <v>-</v>
      </c>
      <c r="DF267" s="168">
        <f t="shared" ca="1" si="785"/>
        <v>0</v>
      </c>
      <c r="DG267" s="168">
        <f t="shared" ca="1" si="785"/>
        <v>0</v>
      </c>
      <c r="DH267" s="168">
        <f t="shared" ca="1" si="785"/>
        <v>0</v>
      </c>
      <c r="DI267" s="168">
        <f t="shared" ca="1" si="785"/>
        <v>0</v>
      </c>
      <c r="DJ267" s="168">
        <f t="shared" ca="1" si="785"/>
        <v>0</v>
      </c>
      <c r="DK267" s="168">
        <f t="shared" ca="1" si="785"/>
        <v>0</v>
      </c>
      <c r="DL267" s="168">
        <f t="shared" ca="1" si="785"/>
        <v>0</v>
      </c>
      <c r="DM267" s="168" t="str">
        <f t="shared" ca="1" si="785"/>
        <v>-</v>
      </c>
      <c r="DN267" s="168" t="str">
        <f t="shared" ca="1" si="785"/>
        <v>-</v>
      </c>
      <c r="DO267" s="168" t="str">
        <f t="shared" ca="1" si="785"/>
        <v>-</v>
      </c>
      <c r="DP267" s="168" t="str">
        <f t="shared" ca="1" si="785"/>
        <v>-</v>
      </c>
      <c r="DQ267" s="168" t="str">
        <f t="shared" ca="1" si="785"/>
        <v>-</v>
      </c>
      <c r="DR267" s="168" t="str">
        <f t="shared" ca="1" si="785"/>
        <v>-</v>
      </c>
      <c r="DS267" s="168" t="str">
        <f t="shared" ca="1" si="785"/>
        <v>-</v>
      </c>
      <c r="DT267" s="168" t="str">
        <f t="shared" ca="1" si="785"/>
        <v>-</v>
      </c>
      <c r="DU267" s="168" t="str">
        <f t="shared" ca="1" si="785"/>
        <v>-</v>
      </c>
      <c r="DV267" s="168" t="str">
        <f t="shared" ca="1" si="785"/>
        <v>-</v>
      </c>
      <c r="DW267" s="168" t="str">
        <f t="shared" ca="1" si="785"/>
        <v>-</v>
      </c>
      <c r="DX267" s="10"/>
      <c r="DY267" s="168">
        <f t="shared" ca="1" si="785"/>
        <v>1</v>
      </c>
      <c r="DZ267" s="168" t="str">
        <f t="shared" ca="1" si="785"/>
        <v>-</v>
      </c>
      <c r="EA267" s="168" t="str">
        <f t="shared" ca="1" si="785"/>
        <v>-</v>
      </c>
      <c r="EB267" s="168" t="str">
        <f t="shared" ca="1" si="785"/>
        <v>-</v>
      </c>
      <c r="EC267" s="168" t="str">
        <f t="shared" ca="1" si="755"/>
        <v>-</v>
      </c>
      <c r="ED267" s="168" t="b">
        <f t="shared" ca="1" si="755"/>
        <v>0</v>
      </c>
      <c r="EE267" s="168" t="str">
        <f t="shared" ca="1" si="755"/>
        <v>-</v>
      </c>
      <c r="EF267" s="168">
        <f t="shared" ca="1" si="755"/>
        <v>0</v>
      </c>
      <c r="EG267" s="168" t="str">
        <f t="shared" ca="1" si="755"/>
        <v>-</v>
      </c>
      <c r="EH267" s="166" cm="1">
        <f t="array" aca="1" ref="EH267" ca="1">INDEX(i.rev,$K267,EH$15)</f>
        <v>1</v>
      </c>
      <c r="EI267" s="168">
        <f t="shared" ca="1" si="756"/>
        <v>0</v>
      </c>
      <c r="EJ267" s="168">
        <f t="shared" ca="1" si="756"/>
        <v>1</v>
      </c>
      <c r="EK267" s="168">
        <f t="shared" ca="1" si="756"/>
        <v>0</v>
      </c>
      <c r="EL267" s="168">
        <f t="shared" ca="1" si="756"/>
        <v>1</v>
      </c>
      <c r="EM267" s="168">
        <f t="shared" ca="1" si="756"/>
        <v>1</v>
      </c>
      <c r="EN267" s="168">
        <f t="shared" ca="1" si="756"/>
        <v>1</v>
      </c>
      <c r="EO267" s="168">
        <f t="shared" ca="1" si="756"/>
        <v>0</v>
      </c>
      <c r="EP267" s="168">
        <f t="shared" ca="1" si="756"/>
        <v>0</v>
      </c>
      <c r="EQ267" s="168">
        <f t="shared" ca="1" si="756"/>
        <v>0</v>
      </c>
      <c r="ER267" s="168">
        <f t="shared" ca="1" si="756"/>
        <v>0</v>
      </c>
      <c r="ES267" s="168">
        <f t="shared" ca="1" si="756"/>
        <v>0</v>
      </c>
      <c r="ET267" s="168">
        <f t="shared" ca="1" si="756"/>
        <v>0</v>
      </c>
      <c r="EU267" s="168">
        <f t="shared" ca="1" si="756"/>
        <v>0</v>
      </c>
      <c r="EV267" s="168">
        <f t="shared" ca="1" si="756"/>
        <v>0</v>
      </c>
      <c r="EW267" s="168">
        <f t="shared" ca="1" si="756"/>
        <v>0</v>
      </c>
      <c r="EX267" s="168">
        <f t="shared" ca="1" si="756"/>
        <v>0</v>
      </c>
      <c r="EY267" s="166" cm="1">
        <f t="array" aca="1" ref="EY267" ca="1">INDEX(i.rev,$K267,EY$15)</f>
        <v>0</v>
      </c>
      <c r="EZ267" s="168">
        <f t="shared" ca="1" si="757"/>
        <v>0</v>
      </c>
      <c r="FA267" s="166" cm="1">
        <f t="array" aca="1" ref="FA267" ca="1">INDEX(i.rev,$K267,FA$15)</f>
        <v>1</v>
      </c>
      <c r="FB267" s="168">
        <f t="shared" ref="FB267:GG276" ca="1" si="786">OFFSET(FB$5,$B267,0)</f>
        <v>0</v>
      </c>
      <c r="FC267" s="168">
        <f t="shared" ca="1" si="786"/>
        <v>0</v>
      </c>
      <c r="FD267" s="168">
        <f t="shared" ca="1" si="786"/>
        <v>0</v>
      </c>
      <c r="FE267" s="168">
        <f t="shared" ca="1" si="786"/>
        <v>0</v>
      </c>
      <c r="FF267" s="168">
        <f t="shared" ca="1" si="786"/>
        <v>0</v>
      </c>
      <c r="FG267" s="168">
        <f t="shared" ca="1" si="786"/>
        <v>0</v>
      </c>
      <c r="FH267" s="168">
        <f t="shared" ca="1" si="786"/>
        <v>0</v>
      </c>
      <c r="FI267" s="10"/>
      <c r="FJ267" s="168" t="str">
        <f t="shared" ca="1" si="786"/>
        <v>-</v>
      </c>
      <c r="FK267" s="168" t="str">
        <f t="shared" ca="1" si="786"/>
        <v>-</v>
      </c>
      <c r="FL267" s="168" t="str">
        <f t="shared" ca="1" si="786"/>
        <v>-</v>
      </c>
      <c r="FM267" s="168" t="str">
        <f t="shared" ca="1" si="786"/>
        <v>-</v>
      </c>
      <c r="FN267" s="168" t="str">
        <f t="shared" ca="1" si="786"/>
        <v>-</v>
      </c>
      <c r="FO267" s="166" t="b">
        <f t="shared" ca="1" si="759"/>
        <v>0</v>
      </c>
      <c r="FP267" s="166" t="b">
        <f t="shared" ca="1" si="759"/>
        <v>0</v>
      </c>
      <c r="FQ267" s="166" t="b">
        <f t="shared" ca="1" si="759"/>
        <v>1</v>
      </c>
      <c r="FR267" s="168">
        <f t="shared" ca="1" si="786"/>
        <v>0</v>
      </c>
      <c r="FS267" s="166">
        <f t="shared" ca="1" si="760"/>
        <v>1</v>
      </c>
      <c r="FT267" s="166">
        <f t="shared" ca="1" si="760"/>
        <v>1</v>
      </c>
      <c r="FU267" s="168" t="str">
        <f t="shared" ca="1" si="786"/>
        <v>-</v>
      </c>
      <c r="FV267" s="168" t="str">
        <f t="shared" ca="1" si="786"/>
        <v>-</v>
      </c>
      <c r="FW267" s="168" t="str">
        <f t="shared" ca="1" si="786"/>
        <v>-</v>
      </c>
      <c r="FX267" s="168" t="str">
        <f t="shared" ca="1" si="786"/>
        <v>-</v>
      </c>
      <c r="FY267" s="168" t="str">
        <f t="shared" ca="1" si="786"/>
        <v>-</v>
      </c>
      <c r="FZ267" s="168" t="str">
        <f t="shared" ca="1" si="786"/>
        <v>-</v>
      </c>
      <c r="GA267" s="168" t="str">
        <f t="shared" ca="1" si="786"/>
        <v>-</v>
      </c>
      <c r="GB267" s="168" t="str">
        <f t="shared" ca="1" si="786"/>
        <v>-</v>
      </c>
      <c r="GC267" s="168" t="str">
        <f t="shared" ca="1" si="786"/>
        <v>-</v>
      </c>
      <c r="GD267" s="168" t="b">
        <f t="shared" ca="1" si="786"/>
        <v>1</v>
      </c>
      <c r="GE267" s="168" t="str">
        <f t="shared" ca="1" si="786"/>
        <v>-</v>
      </c>
      <c r="GF267" s="168" t="str">
        <f t="shared" ca="1" si="786"/>
        <v>-</v>
      </c>
      <c r="GG267" s="168" t="str">
        <f t="shared" ca="1" si="786"/>
        <v>-</v>
      </c>
      <c r="GH267" s="168" t="str">
        <f t="shared" ca="1" si="761"/>
        <v>-</v>
      </c>
      <c r="GI267" s="168" t="str">
        <f t="shared" ca="1" si="761"/>
        <v>-</v>
      </c>
      <c r="GJ267" s="168" t="str">
        <f t="shared" ca="1" si="762"/>
        <v>-</v>
      </c>
      <c r="GK267" s="168" t="str">
        <f t="shared" ca="1" si="762"/>
        <v>-</v>
      </c>
      <c r="GL267" s="168" t="str">
        <f t="shared" ca="1" si="762"/>
        <v>-</v>
      </c>
      <c r="GM267" s="168" t="str">
        <f t="shared" ca="1" si="762"/>
        <v>-</v>
      </c>
      <c r="GN267" s="168" t="str">
        <f t="shared" ca="1" si="762"/>
        <v>-</v>
      </c>
      <c r="GO267" s="168" t="str">
        <f t="shared" ca="1" si="762"/>
        <v>-</v>
      </c>
      <c r="GP267" s="168" t="str">
        <f t="shared" ca="1" si="762"/>
        <v>-</v>
      </c>
      <c r="GQ267" s="168" t="str">
        <f t="shared" ca="1" si="762"/>
        <v>-</v>
      </c>
      <c r="GR267" s="168" t="str">
        <f t="shared" ca="1" si="762"/>
        <v>-</v>
      </c>
      <c r="GS267" s="168">
        <f t="shared" ca="1" si="762"/>
        <v>500</v>
      </c>
      <c r="GT267" s="168">
        <f t="shared" ca="1" si="762"/>
        <v>500</v>
      </c>
      <c r="GU267" s="168" t="str">
        <f t="shared" ca="1" si="762"/>
        <v>-</v>
      </c>
      <c r="GV267" s="168" t="str">
        <f t="shared" ca="1" si="762"/>
        <v>-</v>
      </c>
      <c r="GW267" s="168" t="str">
        <f t="shared" ca="1" si="762"/>
        <v>-</v>
      </c>
      <c r="GX267" s="168" t="str">
        <f t="shared" ca="1" si="762"/>
        <v>-</v>
      </c>
      <c r="GY267" s="168" t="str">
        <f t="shared" ca="1" si="762"/>
        <v>-</v>
      </c>
      <c r="GZ267" s="168" t="str">
        <f t="shared" ca="1" si="763"/>
        <v>-</v>
      </c>
      <c r="HA267" s="168" t="str">
        <f t="shared" ca="1" si="763"/>
        <v>-</v>
      </c>
      <c r="HB267" s="168" t="str">
        <f t="shared" ca="1" si="763"/>
        <v>-</v>
      </c>
      <c r="HC267" s="168" t="str">
        <f t="shared" ca="1" si="763"/>
        <v>-</v>
      </c>
      <c r="HD267" s="168" t="str">
        <f t="shared" ca="1" si="763"/>
        <v>-</v>
      </c>
      <c r="HE267" s="168" t="str">
        <f t="shared" ca="1" si="763"/>
        <v>-</v>
      </c>
      <c r="HF267" s="168" t="str">
        <f t="shared" ca="1" si="763"/>
        <v>-</v>
      </c>
      <c r="HG267" s="168" t="str">
        <f t="shared" ca="1" si="763"/>
        <v>-</v>
      </c>
      <c r="HH267" s="168" t="str">
        <f t="shared" ca="1" si="763"/>
        <v>-</v>
      </c>
      <c r="HI267" s="168" t="str">
        <f t="shared" ca="1" si="763"/>
        <v>-</v>
      </c>
      <c r="HJ267" s="168" t="str">
        <f t="shared" ca="1" si="763"/>
        <v>-</v>
      </c>
      <c r="HK267" s="168" t="str">
        <f t="shared" ca="1" si="763"/>
        <v>-</v>
      </c>
      <c r="HL267" s="168" t="str">
        <f t="shared" ca="1" si="763"/>
        <v>-</v>
      </c>
      <c r="HM267" s="168" t="str">
        <f t="shared" ca="1" si="763"/>
        <v>-</v>
      </c>
      <c r="HN267" s="168" t="str">
        <f t="shared" ca="1" si="763"/>
        <v>-</v>
      </c>
      <c r="HO267" s="168" t="str">
        <f t="shared" ca="1" si="763"/>
        <v>-</v>
      </c>
      <c r="HP267" s="168" t="str">
        <f t="shared" ca="1" si="763"/>
        <v>-</v>
      </c>
      <c r="HQ267" s="168" t="str">
        <f t="shared" ca="1" si="763"/>
        <v>-</v>
      </c>
      <c r="HR267" s="168" t="str">
        <f t="shared" ca="1" si="763"/>
        <v>-</v>
      </c>
      <c r="HS267" s="168" t="str">
        <f t="shared" ca="1" si="763"/>
        <v>-</v>
      </c>
      <c r="HT267" s="168" t="str">
        <f t="shared" ca="1" si="763"/>
        <v>-</v>
      </c>
      <c r="HU267" s="168" t="str">
        <f t="shared" ca="1" si="763"/>
        <v>-</v>
      </c>
      <c r="HV267" s="168" t="str">
        <f t="shared" ca="1" si="763"/>
        <v>-</v>
      </c>
      <c r="HW267" s="168" t="str">
        <f t="shared" ca="1" si="763"/>
        <v>-</v>
      </c>
      <c r="HX267" s="168" t="str">
        <f t="shared" ca="1" si="763"/>
        <v>-</v>
      </c>
      <c r="HY267" s="168" t="str">
        <f t="shared" ca="1" si="763"/>
        <v>-</v>
      </c>
      <c r="HZ267" s="168" t="str">
        <f t="shared" ca="1" si="763"/>
        <v>-</v>
      </c>
      <c r="IA267" s="168" t="str">
        <f t="shared" ca="1" si="763"/>
        <v>-</v>
      </c>
      <c r="IB267" s="168" t="str">
        <f t="shared" ca="1" si="763"/>
        <v>-</v>
      </c>
      <c r="IC267" s="168" t="str">
        <f t="shared" ca="1" si="763"/>
        <v>-</v>
      </c>
      <c r="ID267" s="168" t="str">
        <f t="shared" ca="1" si="763"/>
        <v>-</v>
      </c>
      <c r="IE267" s="168" t="str">
        <f t="shared" ca="1" si="763"/>
        <v>-</v>
      </c>
      <c r="IF267" s="168" t="str">
        <f t="shared" ca="1" si="763"/>
        <v>-</v>
      </c>
      <c r="IG267" s="168" t="str">
        <f t="shared" ca="1" si="763"/>
        <v>-</v>
      </c>
      <c r="IH267" s="168" t="str">
        <f t="shared" ca="1" si="763"/>
        <v>-</v>
      </c>
      <c r="II267" s="168" t="str">
        <f t="shared" ca="1" si="763"/>
        <v>-</v>
      </c>
      <c r="IJ267" s="168" t="str">
        <f t="shared" ca="1" si="763"/>
        <v>-</v>
      </c>
      <c r="IK267" s="168" t="str">
        <f t="shared" ca="1" si="763"/>
        <v>-</v>
      </c>
      <c r="IL267" s="168" t="str">
        <f t="shared" ca="1" si="763"/>
        <v>-</v>
      </c>
      <c r="IM267" s="168" t="str">
        <f t="shared" ca="1" si="763"/>
        <v>-</v>
      </c>
      <c r="IN267" s="168" t="str">
        <f t="shared" ca="1" si="763"/>
        <v>-</v>
      </c>
      <c r="IO267" s="168" t="str">
        <f t="shared" ca="1" si="763"/>
        <v>-</v>
      </c>
      <c r="IP267" s="168" t="str">
        <f t="shared" ca="1" si="764"/>
        <v>-</v>
      </c>
      <c r="IQ267" s="168" t="str">
        <f t="shared" ca="1" si="764"/>
        <v>-</v>
      </c>
      <c r="IR267" s="168" t="str">
        <f t="shared" ca="1" si="764"/>
        <v>-</v>
      </c>
      <c r="IS267" s="168" t="str">
        <f t="shared" ca="1" si="764"/>
        <v>-</v>
      </c>
      <c r="IT267" s="168" t="str">
        <f t="shared" ca="1" si="764"/>
        <v>-</v>
      </c>
      <c r="IU267" s="168" t="str">
        <f t="shared" ca="1" si="764"/>
        <v>-</v>
      </c>
      <c r="IV267" s="168" t="str">
        <f t="shared" ca="1" si="764"/>
        <v>-</v>
      </c>
      <c r="IW267" s="168" t="str">
        <f t="shared" ca="1" si="764"/>
        <v>-</v>
      </c>
      <c r="IX267" s="168" t="str">
        <f t="shared" ca="1" si="764"/>
        <v>-</v>
      </c>
      <c r="IY267" s="168" t="str">
        <f t="shared" ca="1" si="764"/>
        <v>-</v>
      </c>
      <c r="IZ267" s="10"/>
      <c r="JA267" s="166">
        <f t="shared" ca="1" si="765"/>
        <v>4.4999999999999998E-2</v>
      </c>
      <c r="JB267" s="166">
        <f t="shared" ca="1" si="766"/>
        <v>4.4999999999999998E-2</v>
      </c>
      <c r="JC267" s="168">
        <f t="shared" ca="1" si="767"/>
        <v>1</v>
      </c>
      <c r="JD267" s="168">
        <f t="shared" ca="1" si="767"/>
        <v>0</v>
      </c>
      <c r="JE267" s="168">
        <f t="shared" ca="1" si="767"/>
        <v>1</v>
      </c>
      <c r="JF267" s="168">
        <f t="shared" ca="1" si="767"/>
        <v>1</v>
      </c>
      <c r="JG267" s="168">
        <f t="shared" ca="1" si="767"/>
        <v>0</v>
      </c>
      <c r="JH267" s="168">
        <f t="shared" ca="1" si="767"/>
        <v>70</v>
      </c>
      <c r="JI267" s="168">
        <f t="shared" ca="1" si="767"/>
        <v>50</v>
      </c>
      <c r="JJ267" s="168">
        <f t="shared" ca="1" si="767"/>
        <v>70</v>
      </c>
      <c r="JK267" s="168">
        <f t="shared" ca="1" si="767"/>
        <v>50</v>
      </c>
      <c r="JL267" s="166">
        <f t="shared" ca="1" si="768"/>
        <v>1</v>
      </c>
      <c r="JM267" s="166">
        <f t="shared" ca="1" si="769"/>
        <v>1</v>
      </c>
      <c r="JN267" s="166">
        <f t="shared" ca="1" si="770"/>
        <v>1</v>
      </c>
      <c r="JO267" s="166">
        <f t="shared" ca="1" si="771"/>
        <v>1</v>
      </c>
      <c r="JP267" s="166">
        <f t="shared" ca="1" si="771"/>
        <v>1</v>
      </c>
      <c r="JQ267" s="168">
        <f t="shared" ca="1" si="767"/>
        <v>1</v>
      </c>
      <c r="JR267" s="10"/>
      <c r="JS267" s="168">
        <f t="shared" ca="1" si="767"/>
        <v>1</v>
      </c>
      <c r="JT267" s="166">
        <f t="shared" ca="1" si="772"/>
        <v>1</v>
      </c>
      <c r="JU267" s="168">
        <f t="shared" ca="1" si="767"/>
        <v>1</v>
      </c>
      <c r="JV267" s="168">
        <f t="shared" ca="1" si="767"/>
        <v>1</v>
      </c>
      <c r="JW267" s="168">
        <f t="shared" ca="1" si="767"/>
        <v>1</v>
      </c>
      <c r="JX267" s="168">
        <f t="shared" ca="1" si="767"/>
        <v>1</v>
      </c>
      <c r="JY267" s="168">
        <f t="shared" ca="1" si="767"/>
        <v>1</v>
      </c>
      <c r="JZ267" s="168">
        <f t="shared" ca="1" si="767"/>
        <v>1</v>
      </c>
      <c r="KA267" s="166">
        <f t="shared" ca="1" si="773"/>
        <v>1</v>
      </c>
      <c r="KB267" s="166">
        <f t="shared" si="774"/>
        <v>1.1499999999999999</v>
      </c>
      <c r="KC267" s="166">
        <f t="shared" ca="1" si="775"/>
        <v>1</v>
      </c>
      <c r="KD267" s="166" t="str">
        <f t="shared" ca="1" si="776"/>
        <v>-</v>
      </c>
      <c r="KE267" s="168" t="str">
        <f t="shared" ca="1" si="777"/>
        <v>-</v>
      </c>
      <c r="KF267" s="166" t="str">
        <f t="shared" ca="1" si="778"/>
        <v>-</v>
      </c>
      <c r="KG267" s="166" t="str">
        <f t="shared" ca="1" si="779"/>
        <v>-</v>
      </c>
      <c r="KH267" s="166" t="b">
        <f t="shared" ca="1" si="780"/>
        <v>0</v>
      </c>
      <c r="KI267" s="168">
        <f t="shared" ca="1" si="767"/>
        <v>0</v>
      </c>
      <c r="KJ267" s="27">
        <v>0</v>
      </c>
    </row>
    <row r="268" spans="1:296" s="148" customFormat="1" outlineLevel="1">
      <c r="A268" s="126">
        <f t="shared" si="13"/>
        <v>263</v>
      </c>
      <c r="B268" s="126">
        <f t="shared" si="781"/>
        <v>13</v>
      </c>
      <c r="C268" s="148">
        <f t="shared" ref="C268:C295" si="787">C267</f>
        <v>1002</v>
      </c>
      <c r="D268" s="148" t="s">
        <v>884</v>
      </c>
      <c r="E268" s="148" t="b">
        <f t="shared" si="745"/>
        <v>0</v>
      </c>
      <c r="F268" s="148" t="b">
        <v>0</v>
      </c>
      <c r="G268" s="148" t="b">
        <f t="shared" si="782"/>
        <v>0</v>
      </c>
      <c r="H268" s="144">
        <f t="shared" ca="1" si="783"/>
        <v>3</v>
      </c>
      <c r="I268" s="32">
        <v>1</v>
      </c>
      <c r="J268" s="32">
        <v>2</v>
      </c>
      <c r="K268" s="144">
        <f t="shared" ca="1" si="783"/>
        <v>1</v>
      </c>
      <c r="L268" s="144">
        <f t="shared" ca="1" si="783"/>
        <v>1</v>
      </c>
      <c r="M268" s="144">
        <f t="shared" ca="1" si="783"/>
        <v>1</v>
      </c>
      <c r="N268" s="144">
        <f t="shared" ca="1" si="783"/>
        <v>1</v>
      </c>
      <c r="O268" s="144">
        <f t="shared" ca="1" si="783"/>
        <v>1</v>
      </c>
      <c r="P268" s="144">
        <f t="shared" ca="1" si="783"/>
        <v>1</v>
      </c>
      <c r="Q268" s="144">
        <f t="shared" ca="1" si="783"/>
        <v>1</v>
      </c>
      <c r="R268" s="144">
        <f t="shared" ca="1" si="783"/>
        <v>2</v>
      </c>
      <c r="S268" s="32">
        <v>1</v>
      </c>
      <c r="T268" s="144">
        <f t="shared" ca="1" si="783"/>
        <v>1</v>
      </c>
      <c r="U268" s="144">
        <f t="shared" ca="1" si="783"/>
        <v>1</v>
      </c>
      <c r="V268" s="144">
        <f t="shared" ca="1" si="783"/>
        <v>1</v>
      </c>
      <c r="W268" s="144">
        <f t="shared" ca="1" si="783"/>
        <v>1</v>
      </c>
      <c r="X268" s="144">
        <f t="shared" ca="1" si="783"/>
        <v>1</v>
      </c>
      <c r="Y268" s="144">
        <f t="shared" ca="1" si="783"/>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IF($JL268=1,""," WP"&amp;TEXT($JL268*100,"000p"))                &amp; IF($JM268=1,""," MP"&amp;TEXT($JM268*100,"000p"))                      &amp; IF($JN268=1,""," GP"&amp;TEXT($JN268*100,"000p"))          &amp; IF($JO268=1,""," Can"&amp;TEXT($JO268*100,"000p"))
&amp; " (F"&amp;3+IFERROR(1*$CH268,0)+IFERROR(1*$CI268,0)&amp;3-IFERROR(1*NOT($CK268),0)&amp;"N"&amp;$CP268&amp;$CQ268&amp;")"</f>
        <v>00002 Yield SE RiskCARA-low CropgrazeFALSE (F33N11)</v>
      </c>
      <c r="AB268" s="10" t="str">
        <f ca="1">IF(COUNTIF(AA$5:AA268,AA268)=1,"-","Dup")</f>
        <v>-</v>
      </c>
      <c r="AC268" s="10"/>
      <c r="AD268" s="168" t="str">
        <f t="shared" ca="1" si="746"/>
        <v>-</v>
      </c>
      <c r="AE268" s="168" t="str">
        <f t="shared" ca="1" si="746"/>
        <v>-</v>
      </c>
      <c r="AF268" s="168" t="str">
        <f t="shared" ca="1" si="746"/>
        <v>-</v>
      </c>
      <c r="AG268" s="168" t="str">
        <f t="shared" ca="1" si="746"/>
        <v>-</v>
      </c>
      <c r="AH268" s="168" t="str">
        <f t="shared" ca="1" si="746"/>
        <v>-</v>
      </c>
      <c r="AI268" s="168" t="b">
        <f t="shared" ca="1" si="746"/>
        <v>1</v>
      </c>
      <c r="AJ268" s="10"/>
      <c r="AK268" s="166" t="b">
        <f t="shared" si="747"/>
        <v>1</v>
      </c>
      <c r="AL268" s="166" t="str">
        <f t="shared" si="747"/>
        <v>-</v>
      </c>
      <c r="AM268" s="166" t="str">
        <f t="shared" si="747"/>
        <v>-</v>
      </c>
      <c r="AN268" s="166" t="str">
        <f t="shared" si="747"/>
        <v>-</v>
      </c>
      <c r="AO268" s="166" t="b">
        <f t="shared" si="747"/>
        <v>0</v>
      </c>
      <c r="AP268" s="166" t="b">
        <f t="shared" si="747"/>
        <v>0</v>
      </c>
      <c r="AQ268" s="166">
        <f t="shared" ca="1" si="748"/>
        <v>0</v>
      </c>
      <c r="AR268" s="166" t="b">
        <f t="shared" si="749"/>
        <v>1</v>
      </c>
      <c r="AS268" s="166" t="b">
        <f t="shared" si="749"/>
        <v>1</v>
      </c>
      <c r="AT268" s="166">
        <f t="shared" si="749"/>
        <v>1</v>
      </c>
      <c r="AU268" s="166">
        <f t="shared" si="749"/>
        <v>3.0000000000000001E-6</v>
      </c>
      <c r="AV268" s="166" t="str">
        <f t="shared" si="749"/>
        <v>-</v>
      </c>
      <c r="AW268" s="10"/>
      <c r="AX268" s="166" t="b">
        <f t="shared" si="750"/>
        <v>1</v>
      </c>
      <c r="AY268" s="168" t="b">
        <f t="shared" ca="1" si="751"/>
        <v>1</v>
      </c>
      <c r="AZ268" s="168" t="b">
        <f t="shared" ca="1" si="751"/>
        <v>1</v>
      </c>
      <c r="BA268" s="167">
        <f t="shared" ca="1" si="752"/>
        <v>3110</v>
      </c>
      <c r="BB268" s="168" t="str">
        <f t="shared" ref="BB268:BV280" ca="1" si="788">OFFSET(BB$5,$B268,0)</f>
        <v>-</v>
      </c>
      <c r="BC268" s="168" t="str">
        <f t="shared" ca="1" si="788"/>
        <v>-</v>
      </c>
      <c r="BD268" s="168" t="str">
        <f t="shared" ca="1" si="788"/>
        <v>-</v>
      </c>
      <c r="BE268" s="168" t="str">
        <f t="shared" ca="1" si="788"/>
        <v>-</v>
      </c>
      <c r="BF268" s="168" t="str">
        <f t="shared" ca="1" si="788"/>
        <v>-</v>
      </c>
      <c r="BG268" s="168">
        <f t="shared" ca="1" si="788"/>
        <v>1</v>
      </c>
      <c r="BH268" s="168">
        <f t="shared" ca="1" si="788"/>
        <v>1</v>
      </c>
      <c r="BI268" s="168" t="str">
        <f t="shared" ca="1" si="788"/>
        <v>-</v>
      </c>
      <c r="BJ268" s="168" t="str">
        <f t="shared" ca="1" si="788"/>
        <v>-</v>
      </c>
      <c r="BK268" s="10"/>
      <c r="BL268" s="168" t="str">
        <f t="shared" ca="1" si="788"/>
        <v>-</v>
      </c>
      <c r="BM268" s="168" t="str">
        <f t="shared" ca="1" si="788"/>
        <v>-</v>
      </c>
      <c r="BN268" s="168" t="str">
        <f t="shared" ca="1" si="788"/>
        <v>-</v>
      </c>
      <c r="BO268" s="168" t="str">
        <f t="shared" ca="1" si="788"/>
        <v>-</v>
      </c>
      <c r="BP268" s="168" t="str">
        <f t="shared" ca="1" si="788"/>
        <v>-</v>
      </c>
      <c r="BQ268" s="168" t="str">
        <f t="shared" ca="1" si="788"/>
        <v>-</v>
      </c>
      <c r="BR268" s="168" t="str">
        <f t="shared" ca="1" si="788"/>
        <v>-</v>
      </c>
      <c r="BS268" s="168" t="str">
        <f t="shared" ca="1" si="788"/>
        <v>-</v>
      </c>
      <c r="BT268" s="168" t="str">
        <f t="shared" ca="1" si="788"/>
        <v>-</v>
      </c>
      <c r="BU268" s="168" t="str">
        <f t="shared" ca="1" si="788"/>
        <v>-</v>
      </c>
      <c r="BV268" s="168" t="str">
        <f t="shared" ca="1" si="788"/>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785"/>
        <v>-</v>
      </c>
      <c r="CI268" s="168" t="str">
        <f t="shared" ca="1" si="785"/>
        <v>-</v>
      </c>
      <c r="CJ268" s="168" t="str">
        <f t="shared" ca="1" si="785"/>
        <v>-</v>
      </c>
      <c r="CK268" s="168" t="str">
        <f t="shared" ca="1" si="785"/>
        <v>-</v>
      </c>
      <c r="CL268" s="168" t="str">
        <f t="shared" ca="1" si="785"/>
        <v>-</v>
      </c>
      <c r="CM268" s="168" t="str">
        <f t="shared" ca="1" si="785"/>
        <v>-</v>
      </c>
      <c r="CN268" s="168" t="str">
        <f t="shared" ca="1" si="785"/>
        <v>-</v>
      </c>
      <c r="CO268" s="168" t="str">
        <f t="shared" ca="1" si="785"/>
        <v>-</v>
      </c>
      <c r="CP268" s="168">
        <f t="shared" ca="1" si="785"/>
        <v>1</v>
      </c>
      <c r="CQ268" s="168">
        <f t="shared" ca="1" si="785"/>
        <v>1</v>
      </c>
      <c r="CR268" s="168">
        <f t="shared" ca="1" si="785"/>
        <v>0</v>
      </c>
      <c r="CS268" s="168" t="str">
        <f t="shared" ca="1" si="785"/>
        <v>-</v>
      </c>
      <c r="CT268" s="168" t="str">
        <f t="shared" ca="1" si="785"/>
        <v>-</v>
      </c>
      <c r="CU268" s="168" t="str">
        <f t="shared" ca="1" si="785"/>
        <v>-</v>
      </c>
      <c r="CV268" s="168" t="str">
        <f t="shared" ca="1" si="785"/>
        <v>-</v>
      </c>
      <c r="CW268" s="168" t="str">
        <f t="shared" ca="1" si="785"/>
        <v>-</v>
      </c>
      <c r="CX268" s="168" t="str">
        <f t="shared" ca="1" si="785"/>
        <v>-</v>
      </c>
      <c r="CY268" s="168" t="str">
        <f t="shared" ca="1" si="785"/>
        <v>-</v>
      </c>
      <c r="CZ268" s="168">
        <f t="shared" ca="1" si="785"/>
        <v>0</v>
      </c>
      <c r="DA268" s="168" t="str">
        <f t="shared" ca="1" si="785"/>
        <v>-</v>
      </c>
      <c r="DB268" s="168" t="str">
        <f t="shared" ca="1" si="785"/>
        <v>-</v>
      </c>
      <c r="DC268" s="168" t="str">
        <f t="shared" ca="1" si="785"/>
        <v>-</v>
      </c>
      <c r="DD268" s="168" t="str">
        <f t="shared" ca="1" si="785"/>
        <v>-</v>
      </c>
      <c r="DE268" s="168" t="str">
        <f t="shared" ca="1" si="785"/>
        <v>-</v>
      </c>
      <c r="DF268" s="168">
        <f t="shared" ca="1" si="785"/>
        <v>0</v>
      </c>
      <c r="DG268" s="168">
        <f t="shared" ca="1" si="785"/>
        <v>0</v>
      </c>
      <c r="DH268" s="168">
        <f t="shared" ca="1" si="785"/>
        <v>0</v>
      </c>
      <c r="DI268" s="168">
        <f t="shared" ca="1" si="785"/>
        <v>0</v>
      </c>
      <c r="DJ268" s="168">
        <f t="shared" ca="1" si="785"/>
        <v>0</v>
      </c>
      <c r="DK268" s="168">
        <f t="shared" ca="1" si="785"/>
        <v>0</v>
      </c>
      <c r="DL268" s="168">
        <f t="shared" ca="1" si="785"/>
        <v>0</v>
      </c>
      <c r="DM268" s="168" t="str">
        <f t="shared" ca="1" si="785"/>
        <v>-</v>
      </c>
      <c r="DN268" s="168" t="str">
        <f t="shared" ca="1" si="785"/>
        <v>-</v>
      </c>
      <c r="DO268" s="168" t="str">
        <f t="shared" ca="1" si="785"/>
        <v>-</v>
      </c>
      <c r="DP268" s="168" t="str">
        <f t="shared" ca="1" si="785"/>
        <v>-</v>
      </c>
      <c r="DQ268" s="168" t="str">
        <f t="shared" ca="1" si="785"/>
        <v>-</v>
      </c>
      <c r="DR268" s="168" t="str">
        <f t="shared" ca="1" si="785"/>
        <v>-</v>
      </c>
      <c r="DS268" s="168" t="str">
        <f t="shared" ca="1" si="785"/>
        <v>-</v>
      </c>
      <c r="DT268" s="168" t="str">
        <f t="shared" ca="1" si="785"/>
        <v>-</v>
      </c>
      <c r="DU268" s="168" t="str">
        <f t="shared" ca="1" si="785"/>
        <v>-</v>
      </c>
      <c r="DV268" s="168" t="str">
        <f t="shared" ca="1" si="785"/>
        <v>-</v>
      </c>
      <c r="DW268" s="168" t="str">
        <f t="shared" ca="1" si="785"/>
        <v>-</v>
      </c>
      <c r="DX268" s="10"/>
      <c r="DY268" s="168">
        <f t="shared" ca="1" si="785"/>
        <v>1</v>
      </c>
      <c r="DZ268" s="168" t="str">
        <f t="shared" ca="1" si="785"/>
        <v>-</v>
      </c>
      <c r="EA268" s="168" t="str">
        <f t="shared" ca="1" si="785"/>
        <v>-</v>
      </c>
      <c r="EB268" s="168" t="str">
        <f t="shared" ca="1" si="785"/>
        <v>-</v>
      </c>
      <c r="EC268" s="168" t="str">
        <f t="shared" ca="1" si="755"/>
        <v>-</v>
      </c>
      <c r="ED268" s="168" t="b">
        <f t="shared" ca="1" si="755"/>
        <v>0</v>
      </c>
      <c r="EE268" s="168" t="str">
        <f t="shared" ca="1" si="755"/>
        <v>-</v>
      </c>
      <c r="EF268" s="168">
        <f t="shared" ca="1" si="755"/>
        <v>0</v>
      </c>
      <c r="EG268" s="168" t="str">
        <f t="shared" ca="1" si="755"/>
        <v>-</v>
      </c>
      <c r="EH268" s="166" cm="1">
        <f t="array" aca="1" ref="EH268" ca="1">INDEX(i.rev,$K268,EH$15)</f>
        <v>1</v>
      </c>
      <c r="EI268" s="168">
        <f t="shared" ca="1" si="756"/>
        <v>0</v>
      </c>
      <c r="EJ268" s="168">
        <f t="shared" ca="1" si="756"/>
        <v>1</v>
      </c>
      <c r="EK268" s="168">
        <f t="shared" ca="1" si="756"/>
        <v>0</v>
      </c>
      <c r="EL268" s="168">
        <f t="shared" ca="1" si="756"/>
        <v>1</v>
      </c>
      <c r="EM268" s="168">
        <f t="shared" ca="1" si="756"/>
        <v>1</v>
      </c>
      <c r="EN268" s="168">
        <f t="shared" ca="1" si="756"/>
        <v>1</v>
      </c>
      <c r="EO268" s="168">
        <f t="shared" ca="1" si="756"/>
        <v>0</v>
      </c>
      <c r="EP268" s="168">
        <f t="shared" ca="1" si="756"/>
        <v>0</v>
      </c>
      <c r="EQ268" s="168">
        <f t="shared" ca="1" si="756"/>
        <v>0</v>
      </c>
      <c r="ER268" s="168">
        <f t="shared" ca="1" si="756"/>
        <v>0</v>
      </c>
      <c r="ES268" s="168">
        <f t="shared" ca="1" si="756"/>
        <v>0</v>
      </c>
      <c r="ET268" s="168">
        <f t="shared" ca="1" si="756"/>
        <v>0</v>
      </c>
      <c r="EU268" s="168">
        <f t="shared" ca="1" si="756"/>
        <v>0</v>
      </c>
      <c r="EV268" s="168">
        <f t="shared" ca="1" si="756"/>
        <v>0</v>
      </c>
      <c r="EW268" s="168">
        <f t="shared" ca="1" si="756"/>
        <v>0</v>
      </c>
      <c r="EX268" s="168">
        <f t="shared" ca="1" si="756"/>
        <v>0</v>
      </c>
      <c r="EY268" s="166" cm="1">
        <f t="array" aca="1" ref="EY268" ca="1">INDEX(i.rev,$K268,EY$15)</f>
        <v>0</v>
      </c>
      <c r="EZ268" s="168">
        <f t="shared" ca="1" si="757"/>
        <v>0</v>
      </c>
      <c r="FA268" s="166" cm="1">
        <f t="array" aca="1" ref="FA268" ca="1">INDEX(i.rev,$K268,FA$15)</f>
        <v>1</v>
      </c>
      <c r="FB268" s="168">
        <f t="shared" ca="1" si="786"/>
        <v>0</v>
      </c>
      <c r="FC268" s="168">
        <f t="shared" ca="1" si="786"/>
        <v>0</v>
      </c>
      <c r="FD268" s="168">
        <f t="shared" ca="1" si="786"/>
        <v>0</v>
      </c>
      <c r="FE268" s="168">
        <f t="shared" ca="1" si="786"/>
        <v>0</v>
      </c>
      <c r="FF268" s="168">
        <f t="shared" ca="1" si="786"/>
        <v>0</v>
      </c>
      <c r="FG268" s="168">
        <f t="shared" ca="1" si="786"/>
        <v>0</v>
      </c>
      <c r="FH268" s="168">
        <f t="shared" ca="1" si="786"/>
        <v>0</v>
      </c>
      <c r="FI268" s="10"/>
      <c r="FJ268" s="168" t="str">
        <f t="shared" ca="1" si="786"/>
        <v>-</v>
      </c>
      <c r="FK268" s="168" t="str">
        <f t="shared" ca="1" si="786"/>
        <v>-</v>
      </c>
      <c r="FL268" s="168" t="str">
        <f t="shared" ca="1" si="786"/>
        <v>-</v>
      </c>
      <c r="FM268" s="168" t="str">
        <f t="shared" ca="1" si="786"/>
        <v>-</v>
      </c>
      <c r="FN268" s="168" t="str">
        <f t="shared" ca="1" si="786"/>
        <v>-</v>
      </c>
      <c r="FO268" s="166" t="b">
        <f t="shared" ca="1" si="759"/>
        <v>0</v>
      </c>
      <c r="FP268" s="166" t="b">
        <f t="shared" ca="1" si="759"/>
        <v>0</v>
      </c>
      <c r="FQ268" s="166" t="b">
        <f t="shared" ca="1" si="759"/>
        <v>1</v>
      </c>
      <c r="FR268" s="168">
        <f t="shared" ca="1" si="786"/>
        <v>0</v>
      </c>
      <c r="FS268" s="166">
        <f t="shared" ca="1" si="760"/>
        <v>1</v>
      </c>
      <c r="FT268" s="166">
        <f t="shared" ca="1" si="760"/>
        <v>1</v>
      </c>
      <c r="FU268" s="168" t="str">
        <f t="shared" ca="1" si="786"/>
        <v>-</v>
      </c>
      <c r="FV268" s="168" t="str">
        <f t="shared" ca="1" si="786"/>
        <v>-</v>
      </c>
      <c r="FW268" s="168" t="str">
        <f t="shared" ca="1" si="786"/>
        <v>-</v>
      </c>
      <c r="FX268" s="168" t="str">
        <f t="shared" ca="1" si="786"/>
        <v>-</v>
      </c>
      <c r="FY268" s="168" t="str">
        <f t="shared" ca="1" si="786"/>
        <v>-</v>
      </c>
      <c r="FZ268" s="168" t="str">
        <f t="shared" ca="1" si="786"/>
        <v>-</v>
      </c>
      <c r="GA268" s="168" t="str">
        <f t="shared" ca="1" si="786"/>
        <v>-</v>
      </c>
      <c r="GB268" s="168" t="str">
        <f t="shared" ca="1" si="786"/>
        <v>-</v>
      </c>
      <c r="GC268" s="168" t="str">
        <f t="shared" ca="1" si="786"/>
        <v>-</v>
      </c>
      <c r="GD268" s="168" t="b">
        <f t="shared" ca="1" si="786"/>
        <v>1</v>
      </c>
      <c r="GE268" s="168" t="str">
        <f t="shared" ca="1" si="786"/>
        <v>-</v>
      </c>
      <c r="GF268" s="168" t="str">
        <f t="shared" ca="1" si="786"/>
        <v>-</v>
      </c>
      <c r="GG268" s="168" t="str">
        <f t="shared" ca="1" si="786"/>
        <v>-</v>
      </c>
      <c r="GH268" s="168" t="str">
        <f t="shared" ca="1" si="761"/>
        <v>-</v>
      </c>
      <c r="GI268" s="168" t="str">
        <f t="shared" ca="1" si="761"/>
        <v>-</v>
      </c>
      <c r="GJ268" s="168" t="str">
        <f t="shared" ca="1" si="762"/>
        <v>-</v>
      </c>
      <c r="GK268" s="168" t="str">
        <f t="shared" ca="1" si="762"/>
        <v>-</v>
      </c>
      <c r="GL268" s="168" t="str">
        <f t="shared" ca="1" si="762"/>
        <v>-</v>
      </c>
      <c r="GM268" s="168" t="str">
        <f t="shared" ca="1" si="762"/>
        <v>-</v>
      </c>
      <c r="GN268" s="168" t="str">
        <f t="shared" ca="1" si="762"/>
        <v>-</v>
      </c>
      <c r="GO268" s="168" t="str">
        <f t="shared" ca="1" si="762"/>
        <v>-</v>
      </c>
      <c r="GP268" s="168" t="str">
        <f t="shared" ca="1" si="762"/>
        <v>-</v>
      </c>
      <c r="GQ268" s="168" t="str">
        <f t="shared" ca="1" si="762"/>
        <v>-</v>
      </c>
      <c r="GR268" s="168" t="str">
        <f t="shared" ca="1" si="762"/>
        <v>-</v>
      </c>
      <c r="GS268" s="168">
        <f t="shared" ca="1" si="762"/>
        <v>500</v>
      </c>
      <c r="GT268" s="168">
        <f t="shared" ca="1" si="762"/>
        <v>500</v>
      </c>
      <c r="GU268" s="168" t="str">
        <f t="shared" ca="1" si="762"/>
        <v>-</v>
      </c>
      <c r="GV268" s="168" t="str">
        <f t="shared" ca="1" si="762"/>
        <v>-</v>
      </c>
      <c r="GW268" s="168" t="str">
        <f t="shared" ca="1" si="762"/>
        <v>-</v>
      </c>
      <c r="GX268" s="168" t="str">
        <f t="shared" ca="1" si="762"/>
        <v>-</v>
      </c>
      <c r="GY268" s="168" t="str">
        <f t="shared" ca="1" si="762"/>
        <v>-</v>
      </c>
      <c r="GZ268" s="168" t="str">
        <f t="shared" ca="1" si="763"/>
        <v>-</v>
      </c>
      <c r="HA268" s="168" t="str">
        <f t="shared" ca="1" si="763"/>
        <v>-</v>
      </c>
      <c r="HB268" s="168" t="str">
        <f t="shared" ca="1" si="763"/>
        <v>-</v>
      </c>
      <c r="HC268" s="168" t="str">
        <f t="shared" ca="1" si="763"/>
        <v>-</v>
      </c>
      <c r="HD268" s="168" t="str">
        <f t="shared" ca="1" si="763"/>
        <v>-</v>
      </c>
      <c r="HE268" s="168" t="str">
        <f t="shared" ca="1" si="763"/>
        <v>-</v>
      </c>
      <c r="HF268" s="168" t="str">
        <f t="shared" ca="1" si="763"/>
        <v>-</v>
      </c>
      <c r="HG268" s="168" t="str">
        <f t="shared" ca="1" si="763"/>
        <v>-</v>
      </c>
      <c r="HH268" s="168" t="str">
        <f t="shared" ca="1" si="763"/>
        <v>-</v>
      </c>
      <c r="HI268" s="168" t="str">
        <f t="shared" ca="1" si="763"/>
        <v>-</v>
      </c>
      <c r="HJ268" s="168" t="str">
        <f t="shared" ca="1" si="763"/>
        <v>-</v>
      </c>
      <c r="HK268" s="168" t="str">
        <f t="shared" ca="1" si="763"/>
        <v>-</v>
      </c>
      <c r="HL268" s="168" t="str">
        <f t="shared" ca="1" si="763"/>
        <v>-</v>
      </c>
      <c r="HM268" s="168" t="str">
        <f t="shared" ca="1" si="763"/>
        <v>-</v>
      </c>
      <c r="HN268" s="168" t="str">
        <f t="shared" ca="1" si="763"/>
        <v>-</v>
      </c>
      <c r="HO268" s="168" t="str">
        <f t="shared" ca="1" si="763"/>
        <v>-</v>
      </c>
      <c r="HP268" s="168" t="str">
        <f t="shared" ca="1" si="763"/>
        <v>-</v>
      </c>
      <c r="HQ268" s="168" t="str">
        <f t="shared" ca="1" si="763"/>
        <v>-</v>
      </c>
      <c r="HR268" s="168" t="str">
        <f t="shared" ca="1" si="763"/>
        <v>-</v>
      </c>
      <c r="HS268" s="168" t="str">
        <f t="shared" ca="1" si="763"/>
        <v>-</v>
      </c>
      <c r="HT268" s="168" t="str">
        <f t="shared" ca="1" si="763"/>
        <v>-</v>
      </c>
      <c r="HU268" s="168" t="str">
        <f t="shared" ca="1" si="763"/>
        <v>-</v>
      </c>
      <c r="HV268" s="168" t="str">
        <f t="shared" ca="1" si="763"/>
        <v>-</v>
      </c>
      <c r="HW268" s="168" t="str">
        <f t="shared" ca="1" si="763"/>
        <v>-</v>
      </c>
      <c r="HX268" s="168" t="str">
        <f t="shared" ca="1" si="763"/>
        <v>-</v>
      </c>
      <c r="HY268" s="168" t="str">
        <f t="shared" ca="1" si="763"/>
        <v>-</v>
      </c>
      <c r="HZ268" s="168" t="str">
        <f t="shared" ca="1" si="763"/>
        <v>-</v>
      </c>
      <c r="IA268" s="168" t="str">
        <f t="shared" ca="1" si="763"/>
        <v>-</v>
      </c>
      <c r="IB268" s="168" t="str">
        <f t="shared" ca="1" si="763"/>
        <v>-</v>
      </c>
      <c r="IC268" s="168" t="str">
        <f t="shared" ca="1" si="763"/>
        <v>-</v>
      </c>
      <c r="ID268" s="168" t="str">
        <f t="shared" ca="1" si="763"/>
        <v>-</v>
      </c>
      <c r="IE268" s="168" t="str">
        <f t="shared" ca="1" si="763"/>
        <v>-</v>
      </c>
      <c r="IF268" s="168" t="str">
        <f t="shared" ca="1" si="763"/>
        <v>-</v>
      </c>
      <c r="IG268" s="168" t="str">
        <f t="shared" ca="1" si="763"/>
        <v>-</v>
      </c>
      <c r="IH268" s="168" t="str">
        <f t="shared" ca="1" si="763"/>
        <v>-</v>
      </c>
      <c r="II268" s="168" t="str">
        <f t="shared" ca="1" si="763"/>
        <v>-</v>
      </c>
      <c r="IJ268" s="168" t="str">
        <f t="shared" ca="1" si="763"/>
        <v>-</v>
      </c>
      <c r="IK268" s="168" t="str">
        <f t="shared" ca="1" si="763"/>
        <v>-</v>
      </c>
      <c r="IL268" s="168" t="str">
        <f t="shared" ca="1" si="763"/>
        <v>-</v>
      </c>
      <c r="IM268" s="168" t="str">
        <f t="shared" ca="1" si="763"/>
        <v>-</v>
      </c>
      <c r="IN268" s="168" t="str">
        <f t="shared" ca="1" si="763"/>
        <v>-</v>
      </c>
      <c r="IO268" s="168" t="str">
        <f t="shared" ca="1" si="763"/>
        <v>-</v>
      </c>
      <c r="IP268" s="168" t="str">
        <f t="shared" ca="1" si="764"/>
        <v>-</v>
      </c>
      <c r="IQ268" s="168" t="str">
        <f t="shared" ca="1" si="764"/>
        <v>-</v>
      </c>
      <c r="IR268" s="168" t="str">
        <f t="shared" ca="1" si="764"/>
        <v>-</v>
      </c>
      <c r="IS268" s="168" t="str">
        <f t="shared" ca="1" si="764"/>
        <v>-</v>
      </c>
      <c r="IT268" s="168" t="str">
        <f t="shared" ca="1" si="764"/>
        <v>-</v>
      </c>
      <c r="IU268" s="168" t="str">
        <f t="shared" ca="1" si="764"/>
        <v>-</v>
      </c>
      <c r="IV268" s="168" t="str">
        <f t="shared" ca="1" si="764"/>
        <v>-</v>
      </c>
      <c r="IW268" s="168" t="str">
        <f t="shared" ca="1" si="764"/>
        <v>-</v>
      </c>
      <c r="IX268" s="168" t="str">
        <f t="shared" ca="1" si="764"/>
        <v>-</v>
      </c>
      <c r="IY268" s="168" t="str">
        <f t="shared" ca="1" si="764"/>
        <v>-</v>
      </c>
      <c r="IZ268" s="10"/>
      <c r="JA268" s="166">
        <f t="shared" ca="1" si="765"/>
        <v>4.4999999999999998E-2</v>
      </c>
      <c r="JB268" s="166">
        <f t="shared" ca="1" si="766"/>
        <v>4.4999999999999998E-2</v>
      </c>
      <c r="JC268" s="168">
        <f t="shared" ca="1" si="767"/>
        <v>1</v>
      </c>
      <c r="JD268" s="168">
        <f t="shared" ca="1" si="767"/>
        <v>0</v>
      </c>
      <c r="JE268" s="168">
        <f t="shared" ca="1" si="767"/>
        <v>1</v>
      </c>
      <c r="JF268" s="168">
        <f t="shared" ca="1" si="767"/>
        <v>1</v>
      </c>
      <c r="JG268" s="168">
        <f t="shared" ca="1" si="767"/>
        <v>0</v>
      </c>
      <c r="JH268" s="168">
        <f t="shared" ca="1" si="767"/>
        <v>70</v>
      </c>
      <c r="JI268" s="168">
        <f t="shared" ca="1" si="767"/>
        <v>50</v>
      </c>
      <c r="JJ268" s="168">
        <f t="shared" ca="1" si="767"/>
        <v>70</v>
      </c>
      <c r="JK268" s="168">
        <f t="shared" ca="1" si="767"/>
        <v>50</v>
      </c>
      <c r="JL268" s="166">
        <f t="shared" ca="1" si="768"/>
        <v>1</v>
      </c>
      <c r="JM268" s="166">
        <f t="shared" ca="1" si="769"/>
        <v>1</v>
      </c>
      <c r="JN268" s="166">
        <f t="shared" ca="1" si="770"/>
        <v>1</v>
      </c>
      <c r="JO268" s="166">
        <f t="shared" ca="1" si="771"/>
        <v>1</v>
      </c>
      <c r="JP268" s="166">
        <f t="shared" ca="1" si="771"/>
        <v>1</v>
      </c>
      <c r="JQ268" s="168">
        <f t="shared" ca="1" si="767"/>
        <v>1</v>
      </c>
      <c r="JR268" s="10"/>
      <c r="JS268" s="168">
        <f t="shared" ca="1" si="767"/>
        <v>1</v>
      </c>
      <c r="JT268" s="166">
        <f t="shared" ca="1" si="772"/>
        <v>1</v>
      </c>
      <c r="JU268" s="168">
        <f t="shared" ca="1" si="767"/>
        <v>1</v>
      </c>
      <c r="JV268" s="168">
        <f t="shared" ca="1" si="767"/>
        <v>1</v>
      </c>
      <c r="JW268" s="168">
        <f t="shared" ca="1" si="767"/>
        <v>1</v>
      </c>
      <c r="JX268" s="168">
        <f t="shared" ca="1" si="767"/>
        <v>1</v>
      </c>
      <c r="JY268" s="168">
        <f t="shared" ca="1" si="767"/>
        <v>1</v>
      </c>
      <c r="JZ268" s="168">
        <f t="shared" ca="1" si="767"/>
        <v>1</v>
      </c>
      <c r="KA268" s="166">
        <f t="shared" ca="1" si="773"/>
        <v>1</v>
      </c>
      <c r="KB268" s="166">
        <f t="shared" si="774"/>
        <v>1</v>
      </c>
      <c r="KC268" s="166">
        <f t="shared" ca="1" si="775"/>
        <v>1</v>
      </c>
      <c r="KD268" s="166" t="str">
        <f t="shared" ca="1" si="776"/>
        <v>-</v>
      </c>
      <c r="KE268" s="168" t="str">
        <f t="shared" ca="1" si="777"/>
        <v>-</v>
      </c>
      <c r="KF268" s="166" t="str">
        <f t="shared" ca="1" si="778"/>
        <v>-</v>
      </c>
      <c r="KG268" s="166" t="str">
        <f t="shared" ca="1" si="779"/>
        <v>-</v>
      </c>
      <c r="KH268" s="166" t="b">
        <f t="shared" ca="1" si="780"/>
        <v>0</v>
      </c>
      <c r="KI268" s="168">
        <f t="shared" ca="1" si="767"/>
        <v>0</v>
      </c>
      <c r="KJ268" s="27">
        <v>0</v>
      </c>
    </row>
    <row r="269" spans="1:296" s="148" customFormat="1" outlineLevel="1">
      <c r="A269" s="126">
        <f t="shared" si="13"/>
        <v>264</v>
      </c>
      <c r="B269" s="126">
        <f t="shared" si="781"/>
        <v>13</v>
      </c>
      <c r="C269" s="148">
        <f t="shared" si="787"/>
        <v>1002</v>
      </c>
      <c r="D269" s="148" t="s">
        <v>884</v>
      </c>
      <c r="E269" s="148" t="b">
        <f t="shared" si="745"/>
        <v>0</v>
      </c>
      <c r="F269" s="148" t="b">
        <v>0</v>
      </c>
      <c r="G269" s="148" t="b">
        <f t="shared" si="782"/>
        <v>0</v>
      </c>
      <c r="H269" s="144">
        <f t="shared" ca="1" si="783"/>
        <v>3</v>
      </c>
      <c r="I269" s="32">
        <v>1</v>
      </c>
      <c r="J269" s="32">
        <v>2</v>
      </c>
      <c r="K269" s="144">
        <f t="shared" ca="1" si="783"/>
        <v>1</v>
      </c>
      <c r="L269" s="144">
        <f t="shared" ca="1" si="783"/>
        <v>1</v>
      </c>
      <c r="M269" s="144">
        <f t="shared" ca="1" si="783"/>
        <v>1</v>
      </c>
      <c r="N269" s="144">
        <f t="shared" ca="1" si="783"/>
        <v>1</v>
      </c>
      <c r="O269" s="144">
        <f t="shared" ca="1" si="783"/>
        <v>1</v>
      </c>
      <c r="P269" s="144">
        <f t="shared" ca="1" si="783"/>
        <v>1</v>
      </c>
      <c r="Q269" s="144">
        <f t="shared" ca="1" si="783"/>
        <v>1</v>
      </c>
      <c r="R269" s="144">
        <f t="shared" ca="1" si="783"/>
        <v>2</v>
      </c>
      <c r="S269" s="32">
        <v>3</v>
      </c>
      <c r="T269" s="144">
        <f t="shared" ca="1" si="783"/>
        <v>1</v>
      </c>
      <c r="U269" s="144">
        <f t="shared" ca="1" si="783"/>
        <v>1</v>
      </c>
      <c r="V269" s="144">
        <f t="shared" ca="1" si="783"/>
        <v>1</v>
      </c>
      <c r="W269" s="144">
        <f t="shared" ca="1" si="783"/>
        <v>1</v>
      </c>
      <c r="X269" s="144">
        <f t="shared" ca="1" si="783"/>
        <v>1</v>
      </c>
      <c r="Y269" s="144">
        <f t="shared" ca="1" si="783"/>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IF($JL269=1,""," WP"&amp;TEXT($JL269*100,"000p"))                &amp; IF($JM269=1,""," MP"&amp;TEXT($JM269*100,"000p"))                      &amp; IF($JN269=1,""," GP"&amp;TEXT($JN269*100,"000p"))          &amp; IF($JO269=1,""," Can"&amp;TEXT($JO269*100,"000p"))
&amp; " (F"&amp;3+IFERROR(1*$CH269,0)+IFERROR(1*$CI269,0)&amp;3-IFERROR(1*NOT($CK269),0)&amp;"N"&amp;$CP269&amp;$CQ269&amp;")"</f>
        <v>00003 Yield SE RiskCARA-low CropgrazeFALSE Yield1.15 (F33N11)</v>
      </c>
      <c r="AB269" s="10" t="str">
        <f ca="1">IF(COUNTIF(AA$5:AA269,AA269)=1,"-","Dup")</f>
        <v>-</v>
      </c>
      <c r="AC269" s="10"/>
      <c r="AD269" s="168" t="str">
        <f t="shared" ca="1" si="746"/>
        <v>-</v>
      </c>
      <c r="AE269" s="168" t="str">
        <f t="shared" ca="1" si="746"/>
        <v>-</v>
      </c>
      <c r="AF269" s="168" t="str">
        <f t="shared" ca="1" si="746"/>
        <v>-</v>
      </c>
      <c r="AG269" s="168" t="str">
        <f t="shared" ca="1" si="746"/>
        <v>-</v>
      </c>
      <c r="AH269" s="168" t="str">
        <f t="shared" ca="1" si="746"/>
        <v>-</v>
      </c>
      <c r="AI269" s="168" t="b">
        <f t="shared" ca="1" si="746"/>
        <v>1</v>
      </c>
      <c r="AJ269" s="10"/>
      <c r="AK269" s="166" t="b">
        <f t="shared" si="747"/>
        <v>1</v>
      </c>
      <c r="AL269" s="166" t="str">
        <f t="shared" si="747"/>
        <v>-</v>
      </c>
      <c r="AM269" s="166" t="str">
        <f t="shared" si="747"/>
        <v>-</v>
      </c>
      <c r="AN269" s="166" t="str">
        <f t="shared" si="747"/>
        <v>-</v>
      </c>
      <c r="AO269" s="166" t="b">
        <f t="shared" si="747"/>
        <v>0</v>
      </c>
      <c r="AP269" s="166" t="b">
        <f t="shared" si="747"/>
        <v>0</v>
      </c>
      <c r="AQ269" s="166">
        <f t="shared" ca="1" si="748"/>
        <v>0</v>
      </c>
      <c r="AR269" s="166" t="b">
        <f t="shared" si="749"/>
        <v>1</v>
      </c>
      <c r="AS269" s="166" t="b">
        <f t="shared" si="749"/>
        <v>1</v>
      </c>
      <c r="AT269" s="166">
        <f t="shared" si="749"/>
        <v>1</v>
      </c>
      <c r="AU269" s="166">
        <f t="shared" si="749"/>
        <v>3.0000000000000001E-6</v>
      </c>
      <c r="AV269" s="166" t="str">
        <f t="shared" si="749"/>
        <v>-</v>
      </c>
      <c r="AW269" s="10"/>
      <c r="AX269" s="166" t="b">
        <f t="shared" si="750"/>
        <v>1</v>
      </c>
      <c r="AY269" s="168" t="b">
        <f t="shared" ca="1" si="751"/>
        <v>1</v>
      </c>
      <c r="AZ269" s="168" t="b">
        <f t="shared" ca="1" si="751"/>
        <v>1</v>
      </c>
      <c r="BA269" s="167">
        <f t="shared" ca="1" si="752"/>
        <v>3110</v>
      </c>
      <c r="BB269" s="168" t="str">
        <f t="shared" ca="1" si="788"/>
        <v>-</v>
      </c>
      <c r="BC269" s="168" t="str">
        <f t="shared" ca="1" si="788"/>
        <v>-</v>
      </c>
      <c r="BD269" s="168" t="str">
        <f t="shared" ca="1" si="788"/>
        <v>-</v>
      </c>
      <c r="BE269" s="168" t="str">
        <f t="shared" ca="1" si="788"/>
        <v>-</v>
      </c>
      <c r="BF269" s="168" t="str">
        <f t="shared" ca="1" si="788"/>
        <v>-</v>
      </c>
      <c r="BG269" s="168">
        <f t="shared" ca="1" si="788"/>
        <v>1</v>
      </c>
      <c r="BH269" s="168">
        <f t="shared" ca="1" si="788"/>
        <v>1</v>
      </c>
      <c r="BI269" s="168" t="str">
        <f t="shared" ca="1" si="788"/>
        <v>-</v>
      </c>
      <c r="BJ269" s="168" t="str">
        <f t="shared" ca="1" si="788"/>
        <v>-</v>
      </c>
      <c r="BK269" s="10"/>
      <c r="BL269" s="168" t="str">
        <f t="shared" ca="1" si="788"/>
        <v>-</v>
      </c>
      <c r="BM269" s="168" t="str">
        <f t="shared" ca="1" si="788"/>
        <v>-</v>
      </c>
      <c r="BN269" s="168" t="str">
        <f t="shared" ca="1" si="788"/>
        <v>-</v>
      </c>
      <c r="BO269" s="168" t="str">
        <f t="shared" ca="1" si="788"/>
        <v>-</v>
      </c>
      <c r="BP269" s="168" t="str">
        <f t="shared" ca="1" si="788"/>
        <v>-</v>
      </c>
      <c r="BQ269" s="168" t="str">
        <f t="shared" ca="1" si="788"/>
        <v>-</v>
      </c>
      <c r="BR269" s="168" t="str">
        <f t="shared" ca="1" si="788"/>
        <v>-</v>
      </c>
      <c r="BS269" s="168" t="str">
        <f t="shared" ca="1" si="788"/>
        <v>-</v>
      </c>
      <c r="BT269" s="168" t="str">
        <f t="shared" ca="1" si="788"/>
        <v>-</v>
      </c>
      <c r="BU269" s="168" t="str">
        <f t="shared" ca="1" si="788"/>
        <v>-</v>
      </c>
      <c r="BV269" s="168" t="str">
        <f t="shared" ca="1" si="788"/>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785"/>
        <v>-</v>
      </c>
      <c r="CI269" s="168" t="str">
        <f t="shared" ca="1" si="785"/>
        <v>-</v>
      </c>
      <c r="CJ269" s="168" t="str">
        <f t="shared" ca="1" si="785"/>
        <v>-</v>
      </c>
      <c r="CK269" s="168" t="str">
        <f t="shared" ca="1" si="785"/>
        <v>-</v>
      </c>
      <c r="CL269" s="168" t="str">
        <f t="shared" ca="1" si="785"/>
        <v>-</v>
      </c>
      <c r="CM269" s="168" t="str">
        <f t="shared" ca="1" si="785"/>
        <v>-</v>
      </c>
      <c r="CN269" s="168" t="str">
        <f t="shared" ca="1" si="785"/>
        <v>-</v>
      </c>
      <c r="CO269" s="168" t="str">
        <f t="shared" ca="1" si="785"/>
        <v>-</v>
      </c>
      <c r="CP269" s="168">
        <f t="shared" ca="1" si="785"/>
        <v>1</v>
      </c>
      <c r="CQ269" s="168">
        <f t="shared" ca="1" si="785"/>
        <v>1</v>
      </c>
      <c r="CR269" s="168">
        <f t="shared" ca="1" si="785"/>
        <v>0</v>
      </c>
      <c r="CS269" s="168" t="str">
        <f t="shared" ca="1" si="785"/>
        <v>-</v>
      </c>
      <c r="CT269" s="168" t="str">
        <f t="shared" ca="1" si="785"/>
        <v>-</v>
      </c>
      <c r="CU269" s="168" t="str">
        <f t="shared" ca="1" si="785"/>
        <v>-</v>
      </c>
      <c r="CV269" s="168" t="str">
        <f t="shared" ca="1" si="785"/>
        <v>-</v>
      </c>
      <c r="CW269" s="168" t="str">
        <f t="shared" ca="1" si="785"/>
        <v>-</v>
      </c>
      <c r="CX269" s="168" t="str">
        <f t="shared" ca="1" si="785"/>
        <v>-</v>
      </c>
      <c r="CY269" s="168" t="str">
        <f t="shared" ca="1" si="785"/>
        <v>-</v>
      </c>
      <c r="CZ269" s="168">
        <f t="shared" ca="1" si="785"/>
        <v>0</v>
      </c>
      <c r="DA269" s="168" t="str">
        <f t="shared" ca="1" si="785"/>
        <v>-</v>
      </c>
      <c r="DB269" s="168" t="str">
        <f t="shared" ca="1" si="785"/>
        <v>-</v>
      </c>
      <c r="DC269" s="168" t="str">
        <f t="shared" ca="1" si="785"/>
        <v>-</v>
      </c>
      <c r="DD269" s="168" t="str">
        <f t="shared" ca="1" si="785"/>
        <v>-</v>
      </c>
      <c r="DE269" s="168" t="str">
        <f t="shared" ca="1" si="785"/>
        <v>-</v>
      </c>
      <c r="DF269" s="168">
        <f t="shared" ca="1" si="785"/>
        <v>0</v>
      </c>
      <c r="DG269" s="168">
        <f t="shared" ca="1" si="785"/>
        <v>0</v>
      </c>
      <c r="DH269" s="168">
        <f t="shared" ca="1" si="785"/>
        <v>0</v>
      </c>
      <c r="DI269" s="168">
        <f t="shared" ca="1" si="785"/>
        <v>0</v>
      </c>
      <c r="DJ269" s="168">
        <f t="shared" ca="1" si="785"/>
        <v>0</v>
      </c>
      <c r="DK269" s="168">
        <f t="shared" ca="1" si="785"/>
        <v>0</v>
      </c>
      <c r="DL269" s="168">
        <f t="shared" ca="1" si="785"/>
        <v>0</v>
      </c>
      <c r="DM269" s="168" t="str">
        <f t="shared" ca="1" si="785"/>
        <v>-</v>
      </c>
      <c r="DN269" s="168" t="str">
        <f t="shared" ca="1" si="785"/>
        <v>-</v>
      </c>
      <c r="DO269" s="168" t="str">
        <f t="shared" ca="1" si="785"/>
        <v>-</v>
      </c>
      <c r="DP269" s="168" t="str">
        <f t="shared" ca="1" si="785"/>
        <v>-</v>
      </c>
      <c r="DQ269" s="168" t="str">
        <f t="shared" ca="1" si="785"/>
        <v>-</v>
      </c>
      <c r="DR269" s="168" t="str">
        <f t="shared" ca="1" si="785"/>
        <v>-</v>
      </c>
      <c r="DS269" s="168" t="str">
        <f t="shared" ca="1" si="785"/>
        <v>-</v>
      </c>
      <c r="DT269" s="168" t="str">
        <f t="shared" ca="1" si="785"/>
        <v>-</v>
      </c>
      <c r="DU269" s="168" t="str">
        <f t="shared" ca="1" si="785"/>
        <v>-</v>
      </c>
      <c r="DV269" s="168" t="str">
        <f t="shared" ca="1" si="785"/>
        <v>-</v>
      </c>
      <c r="DW269" s="168" t="str">
        <f t="shared" ca="1" si="785"/>
        <v>-</v>
      </c>
      <c r="DX269" s="10"/>
      <c r="DY269" s="168">
        <f t="shared" ca="1" si="785"/>
        <v>1</v>
      </c>
      <c r="DZ269" s="168" t="str">
        <f t="shared" ca="1" si="785"/>
        <v>-</v>
      </c>
      <c r="EA269" s="168" t="str">
        <f t="shared" ca="1" si="785"/>
        <v>-</v>
      </c>
      <c r="EB269" s="168" t="str">
        <f t="shared" ca="1" si="785"/>
        <v>-</v>
      </c>
      <c r="EC269" s="168" t="str">
        <f t="shared" ca="1" si="755"/>
        <v>-</v>
      </c>
      <c r="ED269" s="168" t="b">
        <f t="shared" ca="1" si="755"/>
        <v>0</v>
      </c>
      <c r="EE269" s="168" t="str">
        <f t="shared" ca="1" si="755"/>
        <v>-</v>
      </c>
      <c r="EF269" s="168">
        <f t="shared" ca="1" si="755"/>
        <v>0</v>
      </c>
      <c r="EG269" s="168" t="str">
        <f t="shared" ca="1" si="755"/>
        <v>-</v>
      </c>
      <c r="EH269" s="166" cm="1">
        <f t="array" aca="1" ref="EH269" ca="1">INDEX(i.rev,$K269,EH$15)</f>
        <v>1</v>
      </c>
      <c r="EI269" s="168">
        <f t="shared" ca="1" si="756"/>
        <v>0</v>
      </c>
      <c r="EJ269" s="168">
        <f t="shared" ca="1" si="756"/>
        <v>1</v>
      </c>
      <c r="EK269" s="168">
        <f t="shared" ca="1" si="756"/>
        <v>0</v>
      </c>
      <c r="EL269" s="168">
        <f t="shared" ca="1" si="756"/>
        <v>1</v>
      </c>
      <c r="EM269" s="168">
        <f t="shared" ca="1" si="756"/>
        <v>1</v>
      </c>
      <c r="EN269" s="168">
        <f t="shared" ca="1" si="756"/>
        <v>1</v>
      </c>
      <c r="EO269" s="168">
        <f t="shared" ca="1" si="756"/>
        <v>0</v>
      </c>
      <c r="EP269" s="168">
        <f t="shared" ca="1" si="756"/>
        <v>0</v>
      </c>
      <c r="EQ269" s="168">
        <f t="shared" ca="1" si="756"/>
        <v>0</v>
      </c>
      <c r="ER269" s="168">
        <f t="shared" ca="1" si="756"/>
        <v>0</v>
      </c>
      <c r="ES269" s="168">
        <f t="shared" ca="1" si="756"/>
        <v>0</v>
      </c>
      <c r="ET269" s="168">
        <f t="shared" ca="1" si="756"/>
        <v>0</v>
      </c>
      <c r="EU269" s="168">
        <f t="shared" ca="1" si="756"/>
        <v>0</v>
      </c>
      <c r="EV269" s="168">
        <f t="shared" ca="1" si="756"/>
        <v>0</v>
      </c>
      <c r="EW269" s="168">
        <f t="shared" ca="1" si="756"/>
        <v>0</v>
      </c>
      <c r="EX269" s="168">
        <f t="shared" ca="1" si="756"/>
        <v>0</v>
      </c>
      <c r="EY269" s="166" cm="1">
        <f t="array" aca="1" ref="EY269" ca="1">INDEX(i.rev,$K269,EY$15)</f>
        <v>0</v>
      </c>
      <c r="EZ269" s="168">
        <f t="shared" ca="1" si="757"/>
        <v>0</v>
      </c>
      <c r="FA269" s="166" cm="1">
        <f t="array" aca="1" ref="FA269" ca="1">INDEX(i.rev,$K269,FA$15)</f>
        <v>1</v>
      </c>
      <c r="FB269" s="168">
        <f t="shared" ca="1" si="786"/>
        <v>0</v>
      </c>
      <c r="FC269" s="168">
        <f t="shared" ca="1" si="786"/>
        <v>0</v>
      </c>
      <c r="FD269" s="168">
        <f t="shared" ca="1" si="786"/>
        <v>0</v>
      </c>
      <c r="FE269" s="168">
        <f t="shared" ca="1" si="786"/>
        <v>0</v>
      </c>
      <c r="FF269" s="168">
        <f t="shared" ca="1" si="786"/>
        <v>0</v>
      </c>
      <c r="FG269" s="168">
        <f t="shared" ca="1" si="786"/>
        <v>0</v>
      </c>
      <c r="FH269" s="168">
        <f t="shared" ca="1" si="786"/>
        <v>0</v>
      </c>
      <c r="FI269" s="10"/>
      <c r="FJ269" s="168" t="str">
        <f t="shared" ca="1" si="786"/>
        <v>-</v>
      </c>
      <c r="FK269" s="168" t="str">
        <f t="shared" ca="1" si="786"/>
        <v>-</v>
      </c>
      <c r="FL269" s="168" t="str">
        <f t="shared" ca="1" si="786"/>
        <v>-</v>
      </c>
      <c r="FM269" s="168" t="str">
        <f t="shared" ca="1" si="786"/>
        <v>-</v>
      </c>
      <c r="FN269" s="168" t="str">
        <f t="shared" ca="1" si="786"/>
        <v>-</v>
      </c>
      <c r="FO269" s="166" t="b">
        <f t="shared" ca="1" si="759"/>
        <v>0</v>
      </c>
      <c r="FP269" s="166" t="b">
        <f t="shared" ca="1" si="759"/>
        <v>0</v>
      </c>
      <c r="FQ269" s="166" t="b">
        <f t="shared" ca="1" si="759"/>
        <v>1</v>
      </c>
      <c r="FR269" s="168">
        <f t="shared" ca="1" si="786"/>
        <v>0</v>
      </c>
      <c r="FS269" s="166">
        <f t="shared" ca="1" si="760"/>
        <v>1</v>
      </c>
      <c r="FT269" s="166">
        <f t="shared" ca="1" si="760"/>
        <v>1</v>
      </c>
      <c r="FU269" s="168" t="str">
        <f t="shared" ca="1" si="786"/>
        <v>-</v>
      </c>
      <c r="FV269" s="168" t="str">
        <f t="shared" ca="1" si="786"/>
        <v>-</v>
      </c>
      <c r="FW269" s="168" t="str">
        <f t="shared" ca="1" si="786"/>
        <v>-</v>
      </c>
      <c r="FX269" s="168" t="str">
        <f t="shared" ca="1" si="786"/>
        <v>-</v>
      </c>
      <c r="FY269" s="168" t="str">
        <f t="shared" ca="1" si="786"/>
        <v>-</v>
      </c>
      <c r="FZ269" s="168" t="str">
        <f t="shared" ca="1" si="786"/>
        <v>-</v>
      </c>
      <c r="GA269" s="168" t="str">
        <f t="shared" ca="1" si="786"/>
        <v>-</v>
      </c>
      <c r="GB269" s="168" t="str">
        <f t="shared" ca="1" si="786"/>
        <v>-</v>
      </c>
      <c r="GC269" s="168" t="str">
        <f t="shared" ca="1" si="786"/>
        <v>-</v>
      </c>
      <c r="GD269" s="168" t="b">
        <f t="shared" ca="1" si="786"/>
        <v>1</v>
      </c>
      <c r="GE269" s="168" t="str">
        <f t="shared" ca="1" si="786"/>
        <v>-</v>
      </c>
      <c r="GF269" s="168" t="str">
        <f t="shared" ca="1" si="786"/>
        <v>-</v>
      </c>
      <c r="GG269" s="168" t="str">
        <f t="shared" ca="1" si="786"/>
        <v>-</v>
      </c>
      <c r="GH269" s="168" t="str">
        <f t="shared" ca="1" si="761"/>
        <v>-</v>
      </c>
      <c r="GI269" s="168" t="str">
        <f t="shared" ca="1" si="761"/>
        <v>-</v>
      </c>
      <c r="GJ269" s="168" t="str">
        <f t="shared" ca="1" si="762"/>
        <v>-</v>
      </c>
      <c r="GK269" s="168" t="str">
        <f t="shared" ca="1" si="762"/>
        <v>-</v>
      </c>
      <c r="GL269" s="168" t="str">
        <f t="shared" ca="1" si="762"/>
        <v>-</v>
      </c>
      <c r="GM269" s="168" t="str">
        <f t="shared" ca="1" si="762"/>
        <v>-</v>
      </c>
      <c r="GN269" s="168" t="str">
        <f t="shared" ca="1" si="762"/>
        <v>-</v>
      </c>
      <c r="GO269" s="168" t="str">
        <f t="shared" ca="1" si="762"/>
        <v>-</v>
      </c>
      <c r="GP269" s="168" t="str">
        <f t="shared" ca="1" si="762"/>
        <v>-</v>
      </c>
      <c r="GQ269" s="168" t="str">
        <f t="shared" ca="1" si="762"/>
        <v>-</v>
      </c>
      <c r="GR269" s="168" t="str">
        <f t="shared" ca="1" si="762"/>
        <v>-</v>
      </c>
      <c r="GS269" s="168">
        <f t="shared" ca="1" si="762"/>
        <v>500</v>
      </c>
      <c r="GT269" s="168">
        <f t="shared" ca="1" si="762"/>
        <v>500</v>
      </c>
      <c r="GU269" s="168" t="str">
        <f t="shared" ca="1" si="762"/>
        <v>-</v>
      </c>
      <c r="GV269" s="168" t="str">
        <f t="shared" ca="1" si="762"/>
        <v>-</v>
      </c>
      <c r="GW269" s="168" t="str">
        <f t="shared" ca="1" si="762"/>
        <v>-</v>
      </c>
      <c r="GX269" s="168" t="str">
        <f t="shared" ca="1" si="762"/>
        <v>-</v>
      </c>
      <c r="GY269" s="168" t="str">
        <f t="shared" ca="1" si="762"/>
        <v>-</v>
      </c>
      <c r="GZ269" s="168" t="str">
        <f t="shared" ca="1" si="763"/>
        <v>-</v>
      </c>
      <c r="HA269" s="168" t="str">
        <f t="shared" ca="1" si="763"/>
        <v>-</v>
      </c>
      <c r="HB269" s="168" t="str">
        <f t="shared" ca="1" si="763"/>
        <v>-</v>
      </c>
      <c r="HC269" s="168" t="str">
        <f t="shared" ca="1" si="763"/>
        <v>-</v>
      </c>
      <c r="HD269" s="168" t="str">
        <f t="shared" ca="1" si="763"/>
        <v>-</v>
      </c>
      <c r="HE269" s="168" t="str">
        <f t="shared" ca="1" si="763"/>
        <v>-</v>
      </c>
      <c r="HF269" s="168" t="str">
        <f t="shared" ca="1" si="763"/>
        <v>-</v>
      </c>
      <c r="HG269" s="168" t="str">
        <f t="shared" ca="1" si="763"/>
        <v>-</v>
      </c>
      <c r="HH269" s="168" t="str">
        <f t="shared" ca="1" si="763"/>
        <v>-</v>
      </c>
      <c r="HI269" s="168" t="str">
        <f t="shared" ca="1" si="763"/>
        <v>-</v>
      </c>
      <c r="HJ269" s="168" t="str">
        <f t="shared" ca="1" si="763"/>
        <v>-</v>
      </c>
      <c r="HK269" s="168" t="str">
        <f t="shared" ca="1" si="763"/>
        <v>-</v>
      </c>
      <c r="HL269" s="168" t="str">
        <f t="shared" ca="1" si="763"/>
        <v>-</v>
      </c>
      <c r="HM269" s="168" t="str">
        <f t="shared" ca="1" si="763"/>
        <v>-</v>
      </c>
      <c r="HN269" s="168" t="str">
        <f t="shared" ca="1" si="763"/>
        <v>-</v>
      </c>
      <c r="HO269" s="168" t="str">
        <f t="shared" ca="1" si="763"/>
        <v>-</v>
      </c>
      <c r="HP269" s="168" t="str">
        <f t="shared" ca="1" si="763"/>
        <v>-</v>
      </c>
      <c r="HQ269" s="168" t="str">
        <f t="shared" ca="1" si="763"/>
        <v>-</v>
      </c>
      <c r="HR269" s="168" t="str">
        <f t="shared" ca="1" si="763"/>
        <v>-</v>
      </c>
      <c r="HS269" s="168" t="str">
        <f t="shared" ca="1" si="763"/>
        <v>-</v>
      </c>
      <c r="HT269" s="168" t="str">
        <f t="shared" ca="1" si="763"/>
        <v>-</v>
      </c>
      <c r="HU269" s="168" t="str">
        <f t="shared" ca="1" si="763"/>
        <v>-</v>
      </c>
      <c r="HV269" s="168" t="str">
        <f t="shared" ca="1" si="763"/>
        <v>-</v>
      </c>
      <c r="HW269" s="168" t="str">
        <f t="shared" ca="1" si="763"/>
        <v>-</v>
      </c>
      <c r="HX269" s="168" t="str">
        <f t="shared" ca="1" si="763"/>
        <v>-</v>
      </c>
      <c r="HY269" s="168" t="str">
        <f t="shared" ca="1" si="763"/>
        <v>-</v>
      </c>
      <c r="HZ269" s="168" t="str">
        <f t="shared" ca="1" si="763"/>
        <v>-</v>
      </c>
      <c r="IA269" s="168" t="str">
        <f t="shared" ca="1" si="763"/>
        <v>-</v>
      </c>
      <c r="IB269" s="168" t="str">
        <f t="shared" ca="1" si="763"/>
        <v>-</v>
      </c>
      <c r="IC269" s="168" t="str">
        <f t="shared" ca="1" si="763"/>
        <v>-</v>
      </c>
      <c r="ID269" s="168" t="str">
        <f t="shared" ca="1" si="763"/>
        <v>-</v>
      </c>
      <c r="IE269" s="168" t="str">
        <f t="shared" ca="1" si="763"/>
        <v>-</v>
      </c>
      <c r="IF269" s="168" t="str">
        <f t="shared" ca="1" si="763"/>
        <v>-</v>
      </c>
      <c r="IG269" s="168" t="str">
        <f t="shared" ca="1" si="763"/>
        <v>-</v>
      </c>
      <c r="IH269" s="168" t="str">
        <f t="shared" ca="1" si="763"/>
        <v>-</v>
      </c>
      <c r="II269" s="168" t="str">
        <f t="shared" ca="1" si="763"/>
        <v>-</v>
      </c>
      <c r="IJ269" s="168" t="str">
        <f t="shared" ca="1" si="763"/>
        <v>-</v>
      </c>
      <c r="IK269" s="168" t="str">
        <f t="shared" ca="1" si="763"/>
        <v>-</v>
      </c>
      <c r="IL269" s="168" t="str">
        <f t="shared" ca="1" si="763"/>
        <v>-</v>
      </c>
      <c r="IM269" s="168" t="str">
        <f t="shared" ca="1" si="763"/>
        <v>-</v>
      </c>
      <c r="IN269" s="168" t="str">
        <f t="shared" ca="1" si="763"/>
        <v>-</v>
      </c>
      <c r="IO269" s="168" t="str">
        <f t="shared" ca="1" si="763"/>
        <v>-</v>
      </c>
      <c r="IP269" s="168" t="str">
        <f t="shared" ca="1" si="764"/>
        <v>-</v>
      </c>
      <c r="IQ269" s="168" t="str">
        <f t="shared" ca="1" si="764"/>
        <v>-</v>
      </c>
      <c r="IR269" s="168" t="str">
        <f t="shared" ca="1" si="764"/>
        <v>-</v>
      </c>
      <c r="IS269" s="168" t="str">
        <f t="shared" ca="1" si="764"/>
        <v>-</v>
      </c>
      <c r="IT269" s="168" t="str">
        <f t="shared" ca="1" si="764"/>
        <v>-</v>
      </c>
      <c r="IU269" s="168" t="str">
        <f t="shared" ca="1" si="764"/>
        <v>-</v>
      </c>
      <c r="IV269" s="168" t="str">
        <f t="shared" ca="1" si="764"/>
        <v>-</v>
      </c>
      <c r="IW269" s="168" t="str">
        <f t="shared" ca="1" si="764"/>
        <v>-</v>
      </c>
      <c r="IX269" s="168" t="str">
        <f t="shared" ca="1" si="764"/>
        <v>-</v>
      </c>
      <c r="IY269" s="168" t="str">
        <f t="shared" ca="1" si="764"/>
        <v>-</v>
      </c>
      <c r="IZ269" s="10"/>
      <c r="JA269" s="166">
        <f t="shared" ca="1" si="765"/>
        <v>4.4999999999999998E-2</v>
      </c>
      <c r="JB269" s="166">
        <f t="shared" ca="1" si="766"/>
        <v>4.4999999999999998E-2</v>
      </c>
      <c r="JC269" s="168">
        <f t="shared" ca="1" si="767"/>
        <v>1</v>
      </c>
      <c r="JD269" s="168">
        <f t="shared" ca="1" si="767"/>
        <v>0</v>
      </c>
      <c r="JE269" s="168">
        <f t="shared" ca="1" si="767"/>
        <v>1</v>
      </c>
      <c r="JF269" s="168">
        <f t="shared" ca="1" si="767"/>
        <v>1</v>
      </c>
      <c r="JG269" s="168">
        <f t="shared" ca="1" si="767"/>
        <v>0</v>
      </c>
      <c r="JH269" s="168">
        <f t="shared" ca="1" si="767"/>
        <v>70</v>
      </c>
      <c r="JI269" s="168">
        <f t="shared" ca="1" si="767"/>
        <v>50</v>
      </c>
      <c r="JJ269" s="168">
        <f t="shared" ca="1" si="767"/>
        <v>70</v>
      </c>
      <c r="JK269" s="168">
        <f t="shared" ca="1" si="767"/>
        <v>50</v>
      </c>
      <c r="JL269" s="166">
        <f t="shared" ca="1" si="768"/>
        <v>1</v>
      </c>
      <c r="JM269" s="166">
        <f t="shared" ca="1" si="769"/>
        <v>1</v>
      </c>
      <c r="JN269" s="166">
        <f t="shared" ca="1" si="770"/>
        <v>1</v>
      </c>
      <c r="JO269" s="166">
        <f t="shared" ca="1" si="771"/>
        <v>1</v>
      </c>
      <c r="JP269" s="166">
        <f t="shared" ca="1" si="771"/>
        <v>1</v>
      </c>
      <c r="JQ269" s="168">
        <f t="shared" ca="1" si="767"/>
        <v>1</v>
      </c>
      <c r="JR269" s="10"/>
      <c r="JS269" s="168">
        <f t="shared" ca="1" si="767"/>
        <v>1</v>
      </c>
      <c r="JT269" s="166">
        <f t="shared" ca="1" si="772"/>
        <v>1</v>
      </c>
      <c r="JU269" s="168">
        <f t="shared" ca="1" si="767"/>
        <v>1</v>
      </c>
      <c r="JV269" s="168">
        <f t="shared" ca="1" si="767"/>
        <v>1</v>
      </c>
      <c r="JW269" s="168">
        <f t="shared" ca="1" si="767"/>
        <v>1</v>
      </c>
      <c r="JX269" s="168">
        <f t="shared" ca="1" si="767"/>
        <v>1</v>
      </c>
      <c r="JY269" s="168">
        <f t="shared" ca="1" si="767"/>
        <v>1</v>
      </c>
      <c r="JZ269" s="168">
        <f t="shared" ca="1" si="767"/>
        <v>1</v>
      </c>
      <c r="KA269" s="166">
        <f t="shared" ca="1" si="773"/>
        <v>1</v>
      </c>
      <c r="KB269" s="166">
        <f t="shared" si="774"/>
        <v>1.1499999999999999</v>
      </c>
      <c r="KC269" s="166">
        <f t="shared" ca="1" si="775"/>
        <v>1</v>
      </c>
      <c r="KD269" s="166" t="str">
        <f t="shared" ca="1" si="776"/>
        <v>-</v>
      </c>
      <c r="KE269" s="168" t="str">
        <f t="shared" ca="1" si="777"/>
        <v>-</v>
      </c>
      <c r="KF269" s="166" t="str">
        <f t="shared" ca="1" si="778"/>
        <v>-</v>
      </c>
      <c r="KG269" s="166" t="str">
        <f t="shared" ca="1" si="779"/>
        <v>-</v>
      </c>
      <c r="KH269" s="166" t="b">
        <f t="shared" ca="1" si="780"/>
        <v>0</v>
      </c>
      <c r="KI269" s="168">
        <f t="shared" ca="1" si="767"/>
        <v>0</v>
      </c>
      <c r="KJ269" s="27">
        <v>0</v>
      </c>
    </row>
    <row r="270" spans="1:296" s="148" customFormat="1" outlineLevel="1">
      <c r="A270" s="126">
        <f t="shared" si="13"/>
        <v>265</v>
      </c>
      <c r="B270" s="126">
        <f t="shared" si="781"/>
        <v>13</v>
      </c>
      <c r="C270" s="148">
        <f t="shared" si="787"/>
        <v>1002</v>
      </c>
      <c r="D270" s="148" t="s">
        <v>884</v>
      </c>
      <c r="E270" s="148" t="b">
        <f t="shared" si="745"/>
        <v>0</v>
      </c>
      <c r="F270" s="148" t="b">
        <v>0</v>
      </c>
      <c r="G270" s="148" t="b">
        <f t="shared" si="782"/>
        <v>0</v>
      </c>
      <c r="H270" s="144">
        <f t="shared" ca="1" si="783"/>
        <v>3</v>
      </c>
      <c r="I270" s="32">
        <v>1</v>
      </c>
      <c r="J270" s="32">
        <v>3</v>
      </c>
      <c r="K270" s="144">
        <f t="shared" ca="1" si="783"/>
        <v>1</v>
      </c>
      <c r="L270" s="144">
        <f t="shared" ca="1" si="783"/>
        <v>1</v>
      </c>
      <c r="M270" s="144">
        <f t="shared" ca="1" si="783"/>
        <v>1</v>
      </c>
      <c r="N270" s="144">
        <f t="shared" ca="1" si="783"/>
        <v>1</v>
      </c>
      <c r="O270" s="144">
        <f t="shared" ca="1" si="783"/>
        <v>1</v>
      </c>
      <c r="P270" s="144">
        <f t="shared" ca="1" si="783"/>
        <v>1</v>
      </c>
      <c r="Q270" s="144">
        <f t="shared" ca="1" si="783"/>
        <v>1</v>
      </c>
      <c r="R270" s="144">
        <f t="shared" ca="1" si="783"/>
        <v>2</v>
      </c>
      <c r="S270" s="32">
        <v>1</v>
      </c>
      <c r="T270" s="144">
        <f t="shared" ca="1" si="783"/>
        <v>1</v>
      </c>
      <c r="U270" s="144">
        <f t="shared" ca="1" si="783"/>
        <v>1</v>
      </c>
      <c r="V270" s="144">
        <f t="shared" ca="1" si="783"/>
        <v>1</v>
      </c>
      <c r="W270" s="144">
        <f t="shared" ca="1" si="783"/>
        <v>1</v>
      </c>
      <c r="X270" s="144">
        <f t="shared" ca="1" si="783"/>
        <v>1</v>
      </c>
      <c r="Y270" s="144">
        <f t="shared" ca="1" si="783"/>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IF($JL270=1,""," WP"&amp;TEXT($JL270*100,"000p"))                &amp; IF($JM270=1,""," MP"&amp;TEXT($JM270*100,"000p"))                      &amp; IF($JN270=1,""," GP"&amp;TEXT($JN270*100,"000p"))          &amp; IF($JO270=1,""," Can"&amp;TEXT($JO270*100,"000p"))
&amp; " (F"&amp;3+IFERROR(1*$CH270,0)+IFERROR(1*$CI270,0)&amp;3-IFERROR(1*NOT($CK270),0)&amp;"N"&amp;$CP270&amp;$CQ270&amp;")"</f>
        <v>00004 Yield SE RiskCARA-high CropgrazeFALSE (F33N11)</v>
      </c>
      <c r="AB270" s="10" t="str">
        <f ca="1">IF(COUNTIF(AA$5:AA270,AA270)=1,"-","Dup")</f>
        <v>-</v>
      </c>
      <c r="AC270" s="10"/>
      <c r="AD270" s="168" t="str">
        <f t="shared" ca="1" si="746"/>
        <v>-</v>
      </c>
      <c r="AE270" s="168" t="str">
        <f t="shared" ca="1" si="746"/>
        <v>-</v>
      </c>
      <c r="AF270" s="168" t="str">
        <f t="shared" ca="1" si="746"/>
        <v>-</v>
      </c>
      <c r="AG270" s="168" t="str">
        <f t="shared" ca="1" si="746"/>
        <v>-</v>
      </c>
      <c r="AH270" s="168" t="str">
        <f t="shared" ca="1" si="746"/>
        <v>-</v>
      </c>
      <c r="AI270" s="168" t="b">
        <f t="shared" ca="1" si="746"/>
        <v>1</v>
      </c>
      <c r="AJ270" s="10"/>
      <c r="AK270" s="166" t="b">
        <f t="shared" si="747"/>
        <v>1</v>
      </c>
      <c r="AL270" s="166" t="str">
        <f t="shared" si="747"/>
        <v>-</v>
      </c>
      <c r="AM270" s="166" t="str">
        <f t="shared" si="747"/>
        <v>-</v>
      </c>
      <c r="AN270" s="166" t="str">
        <f t="shared" si="747"/>
        <v>-</v>
      </c>
      <c r="AO270" s="166" t="b">
        <f t="shared" si="747"/>
        <v>0</v>
      </c>
      <c r="AP270" s="166" t="b">
        <f t="shared" si="747"/>
        <v>0</v>
      </c>
      <c r="AQ270" s="166">
        <f t="shared" ca="1" si="748"/>
        <v>0</v>
      </c>
      <c r="AR270" s="166" t="b">
        <f t="shared" si="749"/>
        <v>1</v>
      </c>
      <c r="AS270" s="166" t="b">
        <f t="shared" si="749"/>
        <v>1</v>
      </c>
      <c r="AT270" s="166">
        <f t="shared" si="749"/>
        <v>1</v>
      </c>
      <c r="AU270" s="166">
        <f t="shared" si="749"/>
        <v>5.0000000000000004E-6</v>
      </c>
      <c r="AV270" s="166" t="str">
        <f t="shared" si="749"/>
        <v>-</v>
      </c>
      <c r="AW270" s="10"/>
      <c r="AX270" s="166" t="b">
        <f t="shared" si="750"/>
        <v>1</v>
      </c>
      <c r="AY270" s="168" t="b">
        <f t="shared" ca="1" si="751"/>
        <v>1</v>
      </c>
      <c r="AZ270" s="168" t="b">
        <f t="shared" ca="1" si="751"/>
        <v>1</v>
      </c>
      <c r="BA270" s="167">
        <f t="shared" ca="1" si="752"/>
        <v>3110</v>
      </c>
      <c r="BB270" s="168" t="str">
        <f t="shared" ca="1" si="788"/>
        <v>-</v>
      </c>
      <c r="BC270" s="168" t="str">
        <f t="shared" ca="1" si="788"/>
        <v>-</v>
      </c>
      <c r="BD270" s="168" t="str">
        <f t="shared" ca="1" si="788"/>
        <v>-</v>
      </c>
      <c r="BE270" s="168" t="str">
        <f t="shared" ca="1" si="788"/>
        <v>-</v>
      </c>
      <c r="BF270" s="168" t="str">
        <f t="shared" ca="1" si="788"/>
        <v>-</v>
      </c>
      <c r="BG270" s="168">
        <f t="shared" ca="1" si="788"/>
        <v>1</v>
      </c>
      <c r="BH270" s="168">
        <f t="shared" ca="1" si="788"/>
        <v>1</v>
      </c>
      <c r="BI270" s="168" t="str">
        <f t="shared" ca="1" si="788"/>
        <v>-</v>
      </c>
      <c r="BJ270" s="168" t="str">
        <f t="shared" ca="1" si="788"/>
        <v>-</v>
      </c>
      <c r="BK270" s="10"/>
      <c r="BL270" s="168" t="str">
        <f t="shared" ca="1" si="788"/>
        <v>-</v>
      </c>
      <c r="BM270" s="168" t="str">
        <f t="shared" ca="1" si="788"/>
        <v>-</v>
      </c>
      <c r="BN270" s="168" t="str">
        <f t="shared" ca="1" si="788"/>
        <v>-</v>
      </c>
      <c r="BO270" s="168" t="str">
        <f t="shared" ca="1" si="788"/>
        <v>-</v>
      </c>
      <c r="BP270" s="168" t="str">
        <f t="shared" ca="1" si="788"/>
        <v>-</v>
      </c>
      <c r="BQ270" s="168" t="str">
        <f t="shared" ca="1" si="788"/>
        <v>-</v>
      </c>
      <c r="BR270" s="168" t="str">
        <f t="shared" ca="1" si="788"/>
        <v>-</v>
      </c>
      <c r="BS270" s="168" t="str">
        <f t="shared" ca="1" si="788"/>
        <v>-</v>
      </c>
      <c r="BT270" s="168" t="str">
        <f t="shared" ca="1" si="788"/>
        <v>-</v>
      </c>
      <c r="BU270" s="168" t="str">
        <f t="shared" ca="1" si="788"/>
        <v>-</v>
      </c>
      <c r="BV270" s="168" t="str">
        <f t="shared" ca="1" si="788"/>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785"/>
        <v>-</v>
      </c>
      <c r="CI270" s="168" t="str">
        <f t="shared" ca="1" si="785"/>
        <v>-</v>
      </c>
      <c r="CJ270" s="168" t="str">
        <f t="shared" ca="1" si="785"/>
        <v>-</v>
      </c>
      <c r="CK270" s="168" t="str">
        <f t="shared" ca="1" si="785"/>
        <v>-</v>
      </c>
      <c r="CL270" s="168" t="str">
        <f t="shared" ca="1" si="785"/>
        <v>-</v>
      </c>
      <c r="CM270" s="168" t="str">
        <f t="shared" ca="1" si="785"/>
        <v>-</v>
      </c>
      <c r="CN270" s="168" t="str">
        <f t="shared" ca="1" si="785"/>
        <v>-</v>
      </c>
      <c r="CO270" s="168" t="str">
        <f t="shared" ca="1" si="785"/>
        <v>-</v>
      </c>
      <c r="CP270" s="168">
        <f t="shared" ca="1" si="785"/>
        <v>1</v>
      </c>
      <c r="CQ270" s="168">
        <f t="shared" ca="1" si="785"/>
        <v>1</v>
      </c>
      <c r="CR270" s="168">
        <f t="shared" ca="1" si="785"/>
        <v>0</v>
      </c>
      <c r="CS270" s="168" t="str">
        <f t="shared" ca="1" si="785"/>
        <v>-</v>
      </c>
      <c r="CT270" s="168" t="str">
        <f t="shared" ca="1" si="785"/>
        <v>-</v>
      </c>
      <c r="CU270" s="168" t="str">
        <f t="shared" ca="1" si="785"/>
        <v>-</v>
      </c>
      <c r="CV270" s="168" t="str">
        <f t="shared" ca="1" si="785"/>
        <v>-</v>
      </c>
      <c r="CW270" s="168" t="str">
        <f t="shared" ca="1" si="785"/>
        <v>-</v>
      </c>
      <c r="CX270" s="168" t="str">
        <f t="shared" ca="1" si="785"/>
        <v>-</v>
      </c>
      <c r="CY270" s="168" t="str">
        <f t="shared" ca="1" si="785"/>
        <v>-</v>
      </c>
      <c r="CZ270" s="168">
        <f t="shared" ca="1" si="785"/>
        <v>0</v>
      </c>
      <c r="DA270" s="168" t="str">
        <f t="shared" ca="1" si="785"/>
        <v>-</v>
      </c>
      <c r="DB270" s="168" t="str">
        <f t="shared" ca="1" si="785"/>
        <v>-</v>
      </c>
      <c r="DC270" s="168" t="str">
        <f t="shared" ca="1" si="785"/>
        <v>-</v>
      </c>
      <c r="DD270" s="168" t="str">
        <f t="shared" ca="1" si="785"/>
        <v>-</v>
      </c>
      <c r="DE270" s="168" t="str">
        <f t="shared" ca="1" si="785"/>
        <v>-</v>
      </c>
      <c r="DF270" s="168">
        <f t="shared" ca="1" si="785"/>
        <v>0</v>
      </c>
      <c r="DG270" s="168">
        <f t="shared" ca="1" si="785"/>
        <v>0</v>
      </c>
      <c r="DH270" s="168">
        <f t="shared" ca="1" si="785"/>
        <v>0</v>
      </c>
      <c r="DI270" s="168">
        <f t="shared" ca="1" si="785"/>
        <v>0</v>
      </c>
      <c r="DJ270" s="168">
        <f t="shared" ca="1" si="785"/>
        <v>0</v>
      </c>
      <c r="DK270" s="168">
        <f t="shared" ca="1" si="785"/>
        <v>0</v>
      </c>
      <c r="DL270" s="168">
        <f t="shared" ca="1" si="785"/>
        <v>0</v>
      </c>
      <c r="DM270" s="168" t="str">
        <f t="shared" ca="1" si="785"/>
        <v>-</v>
      </c>
      <c r="DN270" s="168" t="str">
        <f t="shared" ca="1" si="785"/>
        <v>-</v>
      </c>
      <c r="DO270" s="168" t="str">
        <f t="shared" ca="1" si="785"/>
        <v>-</v>
      </c>
      <c r="DP270" s="168" t="str">
        <f t="shared" ca="1" si="785"/>
        <v>-</v>
      </c>
      <c r="DQ270" s="168" t="str">
        <f t="shared" ca="1" si="785"/>
        <v>-</v>
      </c>
      <c r="DR270" s="168" t="str">
        <f t="shared" ca="1" si="785"/>
        <v>-</v>
      </c>
      <c r="DS270" s="168" t="str">
        <f t="shared" ca="1" si="785"/>
        <v>-</v>
      </c>
      <c r="DT270" s="168" t="str">
        <f t="shared" ca="1" si="785"/>
        <v>-</v>
      </c>
      <c r="DU270" s="168" t="str">
        <f t="shared" ca="1" si="785"/>
        <v>-</v>
      </c>
      <c r="DV270" s="168" t="str">
        <f t="shared" ca="1" si="785"/>
        <v>-</v>
      </c>
      <c r="DW270" s="168" t="str">
        <f t="shared" ca="1" si="785"/>
        <v>-</v>
      </c>
      <c r="DX270" s="10"/>
      <c r="DY270" s="168">
        <f t="shared" ca="1" si="785"/>
        <v>1</v>
      </c>
      <c r="DZ270" s="168" t="str">
        <f t="shared" ca="1" si="785"/>
        <v>-</v>
      </c>
      <c r="EA270" s="168" t="str">
        <f t="shared" ca="1" si="785"/>
        <v>-</v>
      </c>
      <c r="EB270" s="168" t="str">
        <f t="shared" ca="1" si="785"/>
        <v>-</v>
      </c>
      <c r="EC270" s="168" t="str">
        <f t="shared" ca="1" si="755"/>
        <v>-</v>
      </c>
      <c r="ED270" s="168" t="b">
        <f t="shared" ca="1" si="755"/>
        <v>0</v>
      </c>
      <c r="EE270" s="168" t="str">
        <f t="shared" ca="1" si="755"/>
        <v>-</v>
      </c>
      <c r="EF270" s="168">
        <f t="shared" ca="1" si="755"/>
        <v>0</v>
      </c>
      <c r="EG270" s="168" t="str">
        <f t="shared" ca="1" si="755"/>
        <v>-</v>
      </c>
      <c r="EH270" s="166" cm="1">
        <f t="array" aca="1" ref="EH270" ca="1">INDEX(i.rev,$K270,EH$15)</f>
        <v>1</v>
      </c>
      <c r="EI270" s="168">
        <f t="shared" ca="1" si="756"/>
        <v>0</v>
      </c>
      <c r="EJ270" s="168">
        <f t="shared" ca="1" si="756"/>
        <v>1</v>
      </c>
      <c r="EK270" s="168">
        <f t="shared" ca="1" si="756"/>
        <v>0</v>
      </c>
      <c r="EL270" s="168">
        <f t="shared" ca="1" si="756"/>
        <v>1</v>
      </c>
      <c r="EM270" s="168">
        <f t="shared" ca="1" si="756"/>
        <v>1</v>
      </c>
      <c r="EN270" s="168">
        <f t="shared" ca="1" si="756"/>
        <v>1</v>
      </c>
      <c r="EO270" s="168">
        <f t="shared" ca="1" si="756"/>
        <v>0</v>
      </c>
      <c r="EP270" s="168">
        <f t="shared" ca="1" si="756"/>
        <v>0</v>
      </c>
      <c r="EQ270" s="168">
        <f t="shared" ca="1" si="756"/>
        <v>0</v>
      </c>
      <c r="ER270" s="168">
        <f t="shared" ca="1" si="756"/>
        <v>0</v>
      </c>
      <c r="ES270" s="168">
        <f t="shared" ca="1" si="756"/>
        <v>0</v>
      </c>
      <c r="ET270" s="168">
        <f t="shared" ca="1" si="756"/>
        <v>0</v>
      </c>
      <c r="EU270" s="168">
        <f t="shared" ca="1" si="756"/>
        <v>0</v>
      </c>
      <c r="EV270" s="168">
        <f t="shared" ca="1" si="756"/>
        <v>0</v>
      </c>
      <c r="EW270" s="168">
        <f t="shared" ca="1" si="756"/>
        <v>0</v>
      </c>
      <c r="EX270" s="168">
        <f t="shared" ref="EX270" ca="1" si="789">OFFSET(EX$5,$B270,0)</f>
        <v>0</v>
      </c>
      <c r="EY270" s="166" cm="1">
        <f t="array" aca="1" ref="EY270" ca="1">INDEX(i.rev,$K270,EY$15)</f>
        <v>0</v>
      </c>
      <c r="EZ270" s="168">
        <f t="shared" ca="1" si="757"/>
        <v>0</v>
      </c>
      <c r="FA270" s="166" cm="1">
        <f t="array" aca="1" ref="FA270" ca="1">INDEX(i.rev,$K270,FA$15)</f>
        <v>1</v>
      </c>
      <c r="FB270" s="168">
        <f t="shared" ca="1" si="786"/>
        <v>0</v>
      </c>
      <c r="FC270" s="168">
        <f t="shared" ca="1" si="786"/>
        <v>0</v>
      </c>
      <c r="FD270" s="168">
        <f t="shared" ca="1" si="786"/>
        <v>0</v>
      </c>
      <c r="FE270" s="168">
        <f t="shared" ca="1" si="786"/>
        <v>0</v>
      </c>
      <c r="FF270" s="168">
        <f t="shared" ca="1" si="786"/>
        <v>0</v>
      </c>
      <c r="FG270" s="168">
        <f t="shared" ca="1" si="786"/>
        <v>0</v>
      </c>
      <c r="FH270" s="168">
        <f t="shared" ca="1" si="786"/>
        <v>0</v>
      </c>
      <c r="FI270" s="10"/>
      <c r="FJ270" s="168" t="str">
        <f t="shared" ca="1" si="786"/>
        <v>-</v>
      </c>
      <c r="FK270" s="168" t="str">
        <f t="shared" ca="1" si="786"/>
        <v>-</v>
      </c>
      <c r="FL270" s="168" t="str">
        <f t="shared" ca="1" si="786"/>
        <v>-</v>
      </c>
      <c r="FM270" s="168" t="str">
        <f t="shared" ca="1" si="786"/>
        <v>-</v>
      </c>
      <c r="FN270" s="168" t="str">
        <f t="shared" ca="1" si="786"/>
        <v>-</v>
      </c>
      <c r="FO270" s="166" t="b">
        <f t="shared" ca="1" si="759"/>
        <v>0</v>
      </c>
      <c r="FP270" s="166" t="b">
        <f t="shared" ca="1" si="759"/>
        <v>0</v>
      </c>
      <c r="FQ270" s="166" t="b">
        <f t="shared" ca="1" si="759"/>
        <v>1</v>
      </c>
      <c r="FR270" s="168">
        <f t="shared" ca="1" si="786"/>
        <v>0</v>
      </c>
      <c r="FS270" s="166">
        <f t="shared" ca="1" si="760"/>
        <v>1</v>
      </c>
      <c r="FT270" s="166">
        <f t="shared" ca="1" si="760"/>
        <v>1</v>
      </c>
      <c r="FU270" s="168" t="str">
        <f t="shared" ca="1" si="786"/>
        <v>-</v>
      </c>
      <c r="FV270" s="168" t="str">
        <f t="shared" ca="1" si="786"/>
        <v>-</v>
      </c>
      <c r="FW270" s="168" t="str">
        <f t="shared" ca="1" si="786"/>
        <v>-</v>
      </c>
      <c r="FX270" s="168" t="str">
        <f t="shared" ca="1" si="786"/>
        <v>-</v>
      </c>
      <c r="FY270" s="168" t="str">
        <f t="shared" ca="1" si="786"/>
        <v>-</v>
      </c>
      <c r="FZ270" s="168" t="str">
        <f t="shared" ca="1" si="786"/>
        <v>-</v>
      </c>
      <c r="GA270" s="168" t="str">
        <f t="shared" ca="1" si="786"/>
        <v>-</v>
      </c>
      <c r="GB270" s="168" t="str">
        <f t="shared" ca="1" si="786"/>
        <v>-</v>
      </c>
      <c r="GC270" s="168" t="str">
        <f t="shared" ca="1" si="786"/>
        <v>-</v>
      </c>
      <c r="GD270" s="168" t="b">
        <f t="shared" ca="1" si="786"/>
        <v>1</v>
      </c>
      <c r="GE270" s="168" t="str">
        <f t="shared" ca="1" si="786"/>
        <v>-</v>
      </c>
      <c r="GF270" s="168" t="str">
        <f t="shared" ca="1" si="786"/>
        <v>-</v>
      </c>
      <c r="GG270" s="168" t="str">
        <f t="shared" ca="1" si="786"/>
        <v>-</v>
      </c>
      <c r="GH270" s="168" t="str">
        <f t="shared" ca="1" si="761"/>
        <v>-</v>
      </c>
      <c r="GI270" s="168" t="str">
        <f t="shared" ca="1" si="761"/>
        <v>-</v>
      </c>
      <c r="GJ270" s="168" t="str">
        <f t="shared" ca="1" si="762"/>
        <v>-</v>
      </c>
      <c r="GK270" s="168" t="str">
        <f t="shared" ca="1" si="762"/>
        <v>-</v>
      </c>
      <c r="GL270" s="168" t="str">
        <f t="shared" ca="1" si="762"/>
        <v>-</v>
      </c>
      <c r="GM270" s="168" t="str">
        <f t="shared" ca="1" si="762"/>
        <v>-</v>
      </c>
      <c r="GN270" s="168" t="str">
        <f t="shared" ca="1" si="762"/>
        <v>-</v>
      </c>
      <c r="GO270" s="168" t="str">
        <f t="shared" ca="1" si="762"/>
        <v>-</v>
      </c>
      <c r="GP270" s="168" t="str">
        <f t="shared" ca="1" si="762"/>
        <v>-</v>
      </c>
      <c r="GQ270" s="168" t="str">
        <f t="shared" ca="1" si="762"/>
        <v>-</v>
      </c>
      <c r="GR270" s="168" t="str">
        <f t="shared" ca="1" si="762"/>
        <v>-</v>
      </c>
      <c r="GS270" s="168">
        <f t="shared" ca="1" si="762"/>
        <v>500</v>
      </c>
      <c r="GT270" s="168">
        <f t="shared" ca="1" si="762"/>
        <v>500</v>
      </c>
      <c r="GU270" s="168" t="str">
        <f t="shared" ca="1" si="762"/>
        <v>-</v>
      </c>
      <c r="GV270" s="168" t="str">
        <f t="shared" ca="1" si="762"/>
        <v>-</v>
      </c>
      <c r="GW270" s="168" t="str">
        <f t="shared" ca="1" si="762"/>
        <v>-</v>
      </c>
      <c r="GX270" s="168" t="str">
        <f t="shared" ca="1" si="762"/>
        <v>-</v>
      </c>
      <c r="GY270" s="168" t="str">
        <f t="shared" ref="GY270:IO276" ca="1" si="790">OFFSET(GY$5,$B270,0)</f>
        <v>-</v>
      </c>
      <c r="GZ270" s="168" t="str">
        <f t="shared" ca="1" si="790"/>
        <v>-</v>
      </c>
      <c r="HA270" s="168" t="str">
        <f t="shared" ca="1" si="790"/>
        <v>-</v>
      </c>
      <c r="HB270" s="168" t="str">
        <f t="shared" ca="1" si="790"/>
        <v>-</v>
      </c>
      <c r="HC270" s="168" t="str">
        <f t="shared" ca="1" si="790"/>
        <v>-</v>
      </c>
      <c r="HD270" s="168" t="str">
        <f t="shared" ca="1" si="790"/>
        <v>-</v>
      </c>
      <c r="HE270" s="168" t="str">
        <f t="shared" ca="1" si="790"/>
        <v>-</v>
      </c>
      <c r="HF270" s="168" t="str">
        <f t="shared" ca="1" si="790"/>
        <v>-</v>
      </c>
      <c r="HG270" s="168" t="str">
        <f t="shared" ca="1" si="790"/>
        <v>-</v>
      </c>
      <c r="HH270" s="168" t="str">
        <f t="shared" ca="1" si="790"/>
        <v>-</v>
      </c>
      <c r="HI270" s="168" t="str">
        <f t="shared" ca="1" si="790"/>
        <v>-</v>
      </c>
      <c r="HJ270" s="168" t="str">
        <f t="shared" ca="1" si="790"/>
        <v>-</v>
      </c>
      <c r="HK270" s="168" t="str">
        <f t="shared" ca="1" si="790"/>
        <v>-</v>
      </c>
      <c r="HL270" s="168" t="str">
        <f t="shared" ca="1" si="790"/>
        <v>-</v>
      </c>
      <c r="HM270" s="168" t="str">
        <f t="shared" ca="1" si="790"/>
        <v>-</v>
      </c>
      <c r="HN270" s="168" t="str">
        <f t="shared" ca="1" si="790"/>
        <v>-</v>
      </c>
      <c r="HO270" s="168" t="str">
        <f t="shared" ca="1" si="790"/>
        <v>-</v>
      </c>
      <c r="HP270" s="168" t="str">
        <f t="shared" ca="1" si="790"/>
        <v>-</v>
      </c>
      <c r="HQ270" s="168" t="str">
        <f t="shared" ca="1" si="790"/>
        <v>-</v>
      </c>
      <c r="HR270" s="168" t="str">
        <f t="shared" ca="1" si="790"/>
        <v>-</v>
      </c>
      <c r="HS270" s="168" t="str">
        <f t="shared" ca="1" si="790"/>
        <v>-</v>
      </c>
      <c r="HT270" s="168" t="str">
        <f t="shared" ca="1" si="790"/>
        <v>-</v>
      </c>
      <c r="HU270" s="168" t="str">
        <f t="shared" ca="1" si="790"/>
        <v>-</v>
      </c>
      <c r="HV270" s="168" t="str">
        <f t="shared" ca="1" si="790"/>
        <v>-</v>
      </c>
      <c r="HW270" s="168" t="str">
        <f t="shared" ca="1" si="790"/>
        <v>-</v>
      </c>
      <c r="HX270" s="168" t="str">
        <f t="shared" ca="1" si="790"/>
        <v>-</v>
      </c>
      <c r="HY270" s="168" t="str">
        <f t="shared" ca="1" si="790"/>
        <v>-</v>
      </c>
      <c r="HZ270" s="168" t="str">
        <f t="shared" ca="1" si="790"/>
        <v>-</v>
      </c>
      <c r="IA270" s="168" t="str">
        <f t="shared" ca="1" si="790"/>
        <v>-</v>
      </c>
      <c r="IB270" s="168" t="str">
        <f t="shared" ca="1" si="790"/>
        <v>-</v>
      </c>
      <c r="IC270" s="168" t="str">
        <f t="shared" ca="1" si="790"/>
        <v>-</v>
      </c>
      <c r="ID270" s="168" t="str">
        <f t="shared" ca="1" si="790"/>
        <v>-</v>
      </c>
      <c r="IE270" s="168" t="str">
        <f t="shared" ca="1" si="790"/>
        <v>-</v>
      </c>
      <c r="IF270" s="168" t="str">
        <f t="shared" ca="1" si="790"/>
        <v>-</v>
      </c>
      <c r="IG270" s="168" t="str">
        <f t="shared" ca="1" si="790"/>
        <v>-</v>
      </c>
      <c r="IH270" s="168" t="str">
        <f t="shared" ca="1" si="790"/>
        <v>-</v>
      </c>
      <c r="II270" s="168" t="str">
        <f t="shared" ca="1" si="790"/>
        <v>-</v>
      </c>
      <c r="IJ270" s="168" t="str">
        <f t="shared" ca="1" si="790"/>
        <v>-</v>
      </c>
      <c r="IK270" s="168" t="str">
        <f t="shared" ca="1" si="790"/>
        <v>-</v>
      </c>
      <c r="IL270" s="168" t="str">
        <f t="shared" ca="1" si="790"/>
        <v>-</v>
      </c>
      <c r="IM270" s="168" t="str">
        <f t="shared" ca="1" si="790"/>
        <v>-</v>
      </c>
      <c r="IN270" s="168" t="str">
        <f t="shared" ca="1" si="790"/>
        <v>-</v>
      </c>
      <c r="IO270" s="168" t="str">
        <f t="shared" ca="1" si="790"/>
        <v>-</v>
      </c>
      <c r="IP270" s="168" t="str">
        <f t="shared" ca="1" si="764"/>
        <v>-</v>
      </c>
      <c r="IQ270" s="168" t="str">
        <f t="shared" ca="1" si="764"/>
        <v>-</v>
      </c>
      <c r="IR270" s="168" t="str">
        <f t="shared" ca="1" si="764"/>
        <v>-</v>
      </c>
      <c r="IS270" s="168" t="str">
        <f t="shared" ca="1" si="764"/>
        <v>-</v>
      </c>
      <c r="IT270" s="168" t="str">
        <f t="shared" ca="1" si="764"/>
        <v>-</v>
      </c>
      <c r="IU270" s="168" t="str">
        <f t="shared" ca="1" si="764"/>
        <v>-</v>
      </c>
      <c r="IV270" s="168" t="str">
        <f t="shared" ca="1" si="764"/>
        <v>-</v>
      </c>
      <c r="IW270" s="168" t="str">
        <f t="shared" ca="1" si="764"/>
        <v>-</v>
      </c>
      <c r="IX270" s="168" t="str">
        <f t="shared" ca="1" si="764"/>
        <v>-</v>
      </c>
      <c r="IY270" s="168" t="str">
        <f t="shared" ca="1" si="764"/>
        <v>-</v>
      </c>
      <c r="IZ270" s="10"/>
      <c r="JA270" s="166">
        <f t="shared" ca="1" si="765"/>
        <v>4.4999999999999998E-2</v>
      </c>
      <c r="JB270" s="166">
        <f t="shared" ca="1" si="766"/>
        <v>4.4999999999999998E-2</v>
      </c>
      <c r="JC270" s="168">
        <f t="shared" ca="1" si="767"/>
        <v>1</v>
      </c>
      <c r="JD270" s="168">
        <f t="shared" ca="1" si="767"/>
        <v>0</v>
      </c>
      <c r="JE270" s="168">
        <f t="shared" ca="1" si="767"/>
        <v>1</v>
      </c>
      <c r="JF270" s="168">
        <f t="shared" ca="1" si="767"/>
        <v>1</v>
      </c>
      <c r="JG270" s="168">
        <f t="shared" ca="1" si="767"/>
        <v>0</v>
      </c>
      <c r="JH270" s="168">
        <f t="shared" ca="1" si="767"/>
        <v>70</v>
      </c>
      <c r="JI270" s="168">
        <f t="shared" ca="1" si="767"/>
        <v>50</v>
      </c>
      <c r="JJ270" s="168">
        <f t="shared" ca="1" si="767"/>
        <v>70</v>
      </c>
      <c r="JK270" s="168">
        <f t="shared" ca="1" si="767"/>
        <v>50</v>
      </c>
      <c r="JL270" s="166">
        <f t="shared" ca="1" si="768"/>
        <v>1</v>
      </c>
      <c r="JM270" s="166">
        <f t="shared" ca="1" si="769"/>
        <v>1</v>
      </c>
      <c r="JN270" s="166">
        <f t="shared" ca="1" si="770"/>
        <v>1</v>
      </c>
      <c r="JO270" s="166">
        <f t="shared" ca="1" si="771"/>
        <v>1</v>
      </c>
      <c r="JP270" s="166">
        <f t="shared" ca="1" si="771"/>
        <v>1</v>
      </c>
      <c r="JQ270" s="168">
        <f t="shared" ca="1" si="767"/>
        <v>1</v>
      </c>
      <c r="JR270" s="10"/>
      <c r="JS270" s="168">
        <f t="shared" ca="1" si="767"/>
        <v>1</v>
      </c>
      <c r="JT270" s="166">
        <f t="shared" ca="1" si="772"/>
        <v>1</v>
      </c>
      <c r="JU270" s="168">
        <f t="shared" ca="1" si="767"/>
        <v>1</v>
      </c>
      <c r="JV270" s="168">
        <f t="shared" ca="1" si="767"/>
        <v>1</v>
      </c>
      <c r="JW270" s="168">
        <f t="shared" ca="1" si="767"/>
        <v>1</v>
      </c>
      <c r="JX270" s="168">
        <f t="shared" ca="1" si="767"/>
        <v>1</v>
      </c>
      <c r="JY270" s="168">
        <f t="shared" ca="1" si="767"/>
        <v>1</v>
      </c>
      <c r="JZ270" s="168">
        <f t="shared" ca="1" si="767"/>
        <v>1</v>
      </c>
      <c r="KA270" s="166">
        <f t="shared" ca="1" si="773"/>
        <v>1</v>
      </c>
      <c r="KB270" s="166">
        <f t="shared" si="774"/>
        <v>1</v>
      </c>
      <c r="KC270" s="166">
        <f t="shared" ca="1" si="775"/>
        <v>1</v>
      </c>
      <c r="KD270" s="166" t="str">
        <f t="shared" ca="1" si="776"/>
        <v>-</v>
      </c>
      <c r="KE270" s="168" t="str">
        <f t="shared" ca="1" si="777"/>
        <v>-</v>
      </c>
      <c r="KF270" s="166" t="str">
        <f t="shared" ca="1" si="778"/>
        <v>-</v>
      </c>
      <c r="KG270" s="166" t="str">
        <f t="shared" ca="1" si="779"/>
        <v>-</v>
      </c>
      <c r="KH270" s="166" t="b">
        <f t="shared" ca="1" si="780"/>
        <v>0</v>
      </c>
      <c r="KI270" s="168">
        <f t="shared" ref="KI270" ca="1" si="791">OFFSET(KI$5,$B270,0)</f>
        <v>0</v>
      </c>
      <c r="KJ270" s="27">
        <v>0</v>
      </c>
    </row>
    <row r="271" spans="1:296" s="148" customFormat="1" outlineLevel="1">
      <c r="A271" s="126">
        <f t="shared" si="13"/>
        <v>266</v>
      </c>
      <c r="B271" s="126">
        <f t="shared" si="781"/>
        <v>13</v>
      </c>
      <c r="C271" s="148">
        <f t="shared" si="787"/>
        <v>1002</v>
      </c>
      <c r="D271" s="148" t="s">
        <v>884</v>
      </c>
      <c r="E271" s="148" t="b">
        <f t="shared" si="745"/>
        <v>0</v>
      </c>
      <c r="F271" s="148" t="b">
        <v>0</v>
      </c>
      <c r="G271" s="148" t="b">
        <f t="shared" si="782"/>
        <v>0</v>
      </c>
      <c r="H271" s="144">
        <f t="shared" ca="1" si="783"/>
        <v>3</v>
      </c>
      <c r="I271" s="32">
        <v>1</v>
      </c>
      <c r="J271" s="32">
        <v>3</v>
      </c>
      <c r="K271" s="144">
        <f t="shared" ca="1" si="783"/>
        <v>1</v>
      </c>
      <c r="L271" s="144">
        <f t="shared" ca="1" si="783"/>
        <v>1</v>
      </c>
      <c r="M271" s="144">
        <f t="shared" ca="1" si="783"/>
        <v>1</v>
      </c>
      <c r="N271" s="144">
        <f t="shared" ca="1" si="783"/>
        <v>1</v>
      </c>
      <c r="O271" s="144">
        <f t="shared" ca="1" si="783"/>
        <v>1</v>
      </c>
      <c r="P271" s="144">
        <f t="shared" ca="1" si="783"/>
        <v>1</v>
      </c>
      <c r="Q271" s="144">
        <f t="shared" ca="1" si="783"/>
        <v>1</v>
      </c>
      <c r="R271" s="144">
        <f t="shared" ca="1" si="783"/>
        <v>2</v>
      </c>
      <c r="S271" s="32">
        <v>3</v>
      </c>
      <c r="T271" s="144">
        <f t="shared" ca="1" si="783"/>
        <v>1</v>
      </c>
      <c r="U271" s="144">
        <f t="shared" ca="1" si="783"/>
        <v>1</v>
      </c>
      <c r="V271" s="144">
        <f t="shared" ca="1" si="783"/>
        <v>1</v>
      </c>
      <c r="W271" s="144">
        <f t="shared" ca="1" si="783"/>
        <v>1</v>
      </c>
      <c r="X271" s="144">
        <f t="shared" ca="1" si="783"/>
        <v>1</v>
      </c>
      <c r="Y271" s="144">
        <f t="shared" ca="1" si="783"/>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00005 Yield SE RiskCARA-high CropgrazeFALSE Yield1.15 (F33N11)</v>
      </c>
      <c r="AB271" s="10" t="str">
        <f ca="1">IF(COUNTIF(AA$5:AA271,AA271)=1,"-","Dup")</f>
        <v>-</v>
      </c>
      <c r="AC271" s="10"/>
      <c r="AD271" s="168" t="str">
        <f t="shared" ref="AD271:AI295" ca="1" si="792">OFFSET(AD$5,$B271,0)</f>
        <v>-</v>
      </c>
      <c r="AE271" s="168" t="str">
        <f t="shared" ca="1" si="792"/>
        <v>-</v>
      </c>
      <c r="AF271" s="168" t="str">
        <f t="shared" ca="1" si="792"/>
        <v>-</v>
      </c>
      <c r="AG271" s="168" t="str">
        <f t="shared" ca="1" si="792"/>
        <v>-</v>
      </c>
      <c r="AH271" s="168" t="str">
        <f t="shared" ca="1" si="792"/>
        <v>-</v>
      </c>
      <c r="AI271" s="168" t="b">
        <f t="shared" ca="1" si="792"/>
        <v>1</v>
      </c>
      <c r="AJ271" s="10"/>
      <c r="AK271" s="166" t="b">
        <f t="shared" ref="AK271:AP295" si="793">INDEX(model_structure,$I271,AK$15)</f>
        <v>1</v>
      </c>
      <c r="AL271" s="166" t="str">
        <f t="shared" si="793"/>
        <v>-</v>
      </c>
      <c r="AM271" s="166" t="str">
        <f t="shared" si="793"/>
        <v>-</v>
      </c>
      <c r="AN271" s="166" t="str">
        <f t="shared" si="793"/>
        <v>-</v>
      </c>
      <c r="AO271" s="166" t="b">
        <f t="shared" si="793"/>
        <v>0</v>
      </c>
      <c r="AP271" s="166" t="b">
        <f t="shared" si="793"/>
        <v>0</v>
      </c>
      <c r="AQ271" s="166">
        <f t="shared" ca="1" si="748"/>
        <v>0</v>
      </c>
      <c r="AR271" s="166" t="b">
        <f t="shared" si="749"/>
        <v>1</v>
      </c>
      <c r="AS271" s="166" t="b">
        <f t="shared" si="749"/>
        <v>1</v>
      </c>
      <c r="AT271" s="166">
        <f t="shared" si="749"/>
        <v>1</v>
      </c>
      <c r="AU271" s="166">
        <f t="shared" si="749"/>
        <v>5.0000000000000004E-6</v>
      </c>
      <c r="AV271" s="166" t="str">
        <f t="shared" si="749"/>
        <v>-</v>
      </c>
      <c r="AW271" s="10"/>
      <c r="AX271" s="166" t="b">
        <f t="shared" si="750"/>
        <v>1</v>
      </c>
      <c r="AY271" s="168" t="b">
        <f t="shared" ca="1" si="751"/>
        <v>1</v>
      </c>
      <c r="AZ271" s="168" t="b">
        <f t="shared" ca="1" si="751"/>
        <v>1</v>
      </c>
      <c r="BA271" s="167">
        <f t="shared" ca="1" si="752"/>
        <v>3110</v>
      </c>
      <c r="BB271" s="168" t="str">
        <f t="shared" ca="1" si="788"/>
        <v>-</v>
      </c>
      <c r="BC271" s="168" t="str">
        <f t="shared" ca="1" si="788"/>
        <v>-</v>
      </c>
      <c r="BD271" s="168" t="str">
        <f t="shared" ca="1" si="788"/>
        <v>-</v>
      </c>
      <c r="BE271" s="168" t="str">
        <f t="shared" ca="1" si="788"/>
        <v>-</v>
      </c>
      <c r="BF271" s="168" t="str">
        <f t="shared" ca="1" si="788"/>
        <v>-</v>
      </c>
      <c r="BG271" s="168">
        <f t="shared" ca="1" si="788"/>
        <v>1</v>
      </c>
      <c r="BH271" s="168">
        <f t="shared" ca="1" si="788"/>
        <v>1</v>
      </c>
      <c r="BI271" s="168" t="str">
        <f t="shared" ca="1" si="788"/>
        <v>-</v>
      </c>
      <c r="BJ271" s="168" t="str">
        <f t="shared" ca="1" si="788"/>
        <v>-</v>
      </c>
      <c r="BK271" s="10"/>
      <c r="BL271" s="168" t="str">
        <f t="shared" ca="1" si="788"/>
        <v>-</v>
      </c>
      <c r="BM271" s="168" t="str">
        <f t="shared" ca="1" si="788"/>
        <v>-</v>
      </c>
      <c r="BN271" s="168" t="str">
        <f t="shared" ca="1" si="788"/>
        <v>-</v>
      </c>
      <c r="BO271" s="168" t="str">
        <f t="shared" ca="1" si="788"/>
        <v>-</v>
      </c>
      <c r="BP271" s="168" t="str">
        <f t="shared" ca="1" si="788"/>
        <v>-</v>
      </c>
      <c r="BQ271" s="168" t="str">
        <f t="shared" ca="1" si="788"/>
        <v>-</v>
      </c>
      <c r="BR271" s="168" t="str">
        <f t="shared" ca="1" si="788"/>
        <v>-</v>
      </c>
      <c r="BS271" s="168" t="str">
        <f t="shared" ca="1" si="788"/>
        <v>-</v>
      </c>
      <c r="BT271" s="168" t="str">
        <f t="shared" ca="1" si="788"/>
        <v>-</v>
      </c>
      <c r="BU271" s="168" t="str">
        <f t="shared" ca="1" si="788"/>
        <v>-</v>
      </c>
      <c r="BV271" s="168" t="str">
        <f t="shared" ca="1" si="788"/>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785"/>
        <v>-</v>
      </c>
      <c r="CI271" s="168" t="str">
        <f t="shared" ca="1" si="785"/>
        <v>-</v>
      </c>
      <c r="CJ271" s="168" t="str">
        <f t="shared" ca="1" si="785"/>
        <v>-</v>
      </c>
      <c r="CK271" s="168" t="str">
        <f t="shared" ca="1" si="785"/>
        <v>-</v>
      </c>
      <c r="CL271" s="168" t="str">
        <f t="shared" ca="1" si="785"/>
        <v>-</v>
      </c>
      <c r="CM271" s="168" t="str">
        <f t="shared" ca="1" si="785"/>
        <v>-</v>
      </c>
      <c r="CN271" s="168" t="str">
        <f t="shared" ca="1" si="785"/>
        <v>-</v>
      </c>
      <c r="CO271" s="168" t="str">
        <f t="shared" ca="1" si="785"/>
        <v>-</v>
      </c>
      <c r="CP271" s="168">
        <f t="shared" ca="1" si="785"/>
        <v>1</v>
      </c>
      <c r="CQ271" s="168">
        <f t="shared" ca="1" si="785"/>
        <v>1</v>
      </c>
      <c r="CR271" s="168">
        <f t="shared" ca="1" si="785"/>
        <v>0</v>
      </c>
      <c r="CS271" s="168" t="str">
        <f t="shared" ca="1" si="785"/>
        <v>-</v>
      </c>
      <c r="CT271" s="168" t="str">
        <f t="shared" ca="1" si="785"/>
        <v>-</v>
      </c>
      <c r="CU271" s="168" t="str">
        <f t="shared" ca="1" si="785"/>
        <v>-</v>
      </c>
      <c r="CV271" s="168" t="str">
        <f t="shared" ca="1" si="785"/>
        <v>-</v>
      </c>
      <c r="CW271" s="168" t="str">
        <f t="shared" ca="1" si="785"/>
        <v>-</v>
      </c>
      <c r="CX271" s="168" t="str">
        <f t="shared" ca="1" si="785"/>
        <v>-</v>
      </c>
      <c r="CY271" s="168" t="str">
        <f t="shared" ca="1" si="785"/>
        <v>-</v>
      </c>
      <c r="CZ271" s="168">
        <f t="shared" ca="1" si="785"/>
        <v>0</v>
      </c>
      <c r="DA271" s="168" t="str">
        <f t="shared" ca="1" si="785"/>
        <v>-</v>
      </c>
      <c r="DB271" s="168" t="str">
        <f t="shared" ca="1" si="785"/>
        <v>-</v>
      </c>
      <c r="DC271" s="168" t="str">
        <f t="shared" ca="1" si="785"/>
        <v>-</v>
      </c>
      <c r="DD271" s="168" t="str">
        <f t="shared" ca="1" si="785"/>
        <v>-</v>
      </c>
      <c r="DE271" s="168" t="str">
        <f t="shared" ca="1" si="785"/>
        <v>-</v>
      </c>
      <c r="DF271" s="168">
        <f t="shared" ca="1" si="785"/>
        <v>0</v>
      </c>
      <c r="DG271" s="168">
        <f t="shared" ca="1" si="785"/>
        <v>0</v>
      </c>
      <c r="DH271" s="168">
        <f t="shared" ca="1" si="785"/>
        <v>0</v>
      </c>
      <c r="DI271" s="168">
        <f t="shared" ca="1" si="785"/>
        <v>0</v>
      </c>
      <c r="DJ271" s="168">
        <f t="shared" ca="1" si="785"/>
        <v>0</v>
      </c>
      <c r="DK271" s="168">
        <f t="shared" ca="1" si="785"/>
        <v>0</v>
      </c>
      <c r="DL271" s="168">
        <f t="shared" ca="1" si="785"/>
        <v>0</v>
      </c>
      <c r="DM271" s="168" t="str">
        <f t="shared" ca="1" si="785"/>
        <v>-</v>
      </c>
      <c r="DN271" s="168" t="str">
        <f t="shared" ca="1" si="785"/>
        <v>-</v>
      </c>
      <c r="DO271" s="168" t="str">
        <f t="shared" ca="1" si="785"/>
        <v>-</v>
      </c>
      <c r="DP271" s="168" t="str">
        <f t="shared" ca="1" si="785"/>
        <v>-</v>
      </c>
      <c r="DQ271" s="168" t="str">
        <f t="shared" ca="1" si="785"/>
        <v>-</v>
      </c>
      <c r="DR271" s="168" t="str">
        <f t="shared" ca="1" si="785"/>
        <v>-</v>
      </c>
      <c r="DS271" s="168" t="str">
        <f t="shared" ca="1" si="785"/>
        <v>-</v>
      </c>
      <c r="DT271" s="168" t="str">
        <f t="shared" ca="1" si="785"/>
        <v>-</v>
      </c>
      <c r="DU271" s="168" t="str">
        <f t="shared" ca="1" si="785"/>
        <v>-</v>
      </c>
      <c r="DV271" s="168" t="str">
        <f t="shared" ca="1" si="785"/>
        <v>-</v>
      </c>
      <c r="DW271" s="168" t="str">
        <f t="shared" ca="1" si="785"/>
        <v>-</v>
      </c>
      <c r="DX271" s="10"/>
      <c r="DY271" s="168">
        <f t="shared" ca="1" si="785"/>
        <v>1</v>
      </c>
      <c r="DZ271" s="168" t="str">
        <f t="shared" ca="1" si="785"/>
        <v>-</v>
      </c>
      <c r="EA271" s="168" t="str">
        <f t="shared" ca="1" si="785"/>
        <v>-</v>
      </c>
      <c r="EB271" s="168" t="str">
        <f t="shared" ca="1" si="785"/>
        <v>-</v>
      </c>
      <c r="EC271" s="168" t="str">
        <f t="shared" ref="EC271:EG295" ca="1" si="794">OFFSET(EC$5,$B271,0)</f>
        <v>-</v>
      </c>
      <c r="ED271" s="168" t="b">
        <f t="shared" ca="1" si="794"/>
        <v>0</v>
      </c>
      <c r="EE271" s="168" t="str">
        <f t="shared" ca="1" si="794"/>
        <v>-</v>
      </c>
      <c r="EF271" s="168">
        <f t="shared" ca="1" si="794"/>
        <v>0</v>
      </c>
      <c r="EG271" s="168" t="str">
        <f t="shared" ca="1" si="794"/>
        <v>-</v>
      </c>
      <c r="EH271" s="166" cm="1">
        <f t="array" aca="1" ref="EH271" ca="1">INDEX(i.rev,$K271,EH$15)</f>
        <v>1</v>
      </c>
      <c r="EI271" s="168">
        <f t="shared" ref="EI271:EX286" ca="1" si="795">OFFSET(EI$5,$B271,0)</f>
        <v>0</v>
      </c>
      <c r="EJ271" s="168">
        <f t="shared" ca="1" si="795"/>
        <v>1</v>
      </c>
      <c r="EK271" s="168">
        <f t="shared" ca="1" si="795"/>
        <v>0</v>
      </c>
      <c r="EL271" s="168">
        <f t="shared" ca="1" si="795"/>
        <v>1</v>
      </c>
      <c r="EM271" s="168">
        <f t="shared" ca="1" si="795"/>
        <v>1</v>
      </c>
      <c r="EN271" s="168">
        <f t="shared" ca="1" si="795"/>
        <v>1</v>
      </c>
      <c r="EO271" s="168">
        <f t="shared" ca="1" si="795"/>
        <v>0</v>
      </c>
      <c r="EP271" s="168">
        <f t="shared" ca="1" si="795"/>
        <v>0</v>
      </c>
      <c r="EQ271" s="168">
        <f t="shared" ca="1" si="795"/>
        <v>0</v>
      </c>
      <c r="ER271" s="168">
        <f t="shared" ca="1" si="795"/>
        <v>0</v>
      </c>
      <c r="ES271" s="168">
        <f t="shared" ca="1" si="795"/>
        <v>0</v>
      </c>
      <c r="ET271" s="168">
        <f t="shared" ca="1" si="795"/>
        <v>0</v>
      </c>
      <c r="EU271" s="168">
        <f t="shared" ca="1" si="795"/>
        <v>0</v>
      </c>
      <c r="EV271" s="168">
        <f t="shared" ca="1" si="795"/>
        <v>0</v>
      </c>
      <c r="EW271" s="168">
        <f t="shared" ca="1" si="795"/>
        <v>0</v>
      </c>
      <c r="EX271" s="168">
        <f t="shared" ca="1" si="795"/>
        <v>0</v>
      </c>
      <c r="EY271" s="166" cm="1">
        <f t="array" aca="1" ref="EY271" ca="1">INDEX(i.rev,$K271,EY$15)</f>
        <v>0</v>
      </c>
      <c r="EZ271" s="168">
        <f t="shared" ca="1" si="757"/>
        <v>0</v>
      </c>
      <c r="FA271" s="166" cm="1">
        <f t="array" aca="1" ref="FA271" ca="1">INDEX(i.rev,$K271,FA$15)</f>
        <v>1</v>
      </c>
      <c r="FB271" s="168">
        <f t="shared" ca="1" si="786"/>
        <v>0</v>
      </c>
      <c r="FC271" s="168">
        <f t="shared" ca="1" si="786"/>
        <v>0</v>
      </c>
      <c r="FD271" s="168">
        <f t="shared" ca="1" si="786"/>
        <v>0</v>
      </c>
      <c r="FE271" s="168">
        <f t="shared" ca="1" si="786"/>
        <v>0</v>
      </c>
      <c r="FF271" s="168">
        <f t="shared" ca="1" si="786"/>
        <v>0</v>
      </c>
      <c r="FG271" s="168">
        <f t="shared" ca="1" si="786"/>
        <v>0</v>
      </c>
      <c r="FH271" s="168">
        <f t="shared" ca="1" si="786"/>
        <v>0</v>
      </c>
      <c r="FI271" s="10"/>
      <c r="FJ271" s="168" t="str">
        <f t="shared" ca="1" si="786"/>
        <v>-</v>
      </c>
      <c r="FK271" s="168" t="str">
        <f t="shared" ca="1" si="786"/>
        <v>-</v>
      </c>
      <c r="FL271" s="168" t="str">
        <f t="shared" ca="1" si="786"/>
        <v>-</v>
      </c>
      <c r="FM271" s="168" t="str">
        <f t="shared" ca="1" si="786"/>
        <v>-</v>
      </c>
      <c r="FN271" s="168" t="str">
        <f t="shared" ca="1" si="786"/>
        <v>-</v>
      </c>
      <c r="FO271" s="166" t="b">
        <f t="shared" ref="FO271:FQ295" ca="1" si="796">INDEX(i.TOL,$H271,FO$15)</f>
        <v>0</v>
      </c>
      <c r="FP271" s="166" t="b">
        <f t="shared" ca="1" si="796"/>
        <v>0</v>
      </c>
      <c r="FQ271" s="166" t="b">
        <f t="shared" ca="1" si="796"/>
        <v>1</v>
      </c>
      <c r="FR271" s="168">
        <f t="shared" ca="1" si="786"/>
        <v>0</v>
      </c>
      <c r="FS271" s="166">
        <f t="shared" ref="FS271:FT295" ca="1" si="797">INDEX(i.scan,$U271)</f>
        <v>1</v>
      </c>
      <c r="FT271" s="166">
        <f t="shared" ca="1" si="797"/>
        <v>1</v>
      </c>
      <c r="FU271" s="168" t="str">
        <f t="shared" ca="1" si="786"/>
        <v>-</v>
      </c>
      <c r="FV271" s="168" t="str">
        <f t="shared" ca="1" si="786"/>
        <v>-</v>
      </c>
      <c r="FW271" s="168" t="str">
        <f t="shared" ca="1" si="786"/>
        <v>-</v>
      </c>
      <c r="FX271" s="168" t="str">
        <f t="shared" ca="1" si="786"/>
        <v>-</v>
      </c>
      <c r="FY271" s="168" t="str">
        <f t="shared" ca="1" si="786"/>
        <v>-</v>
      </c>
      <c r="FZ271" s="168" t="str">
        <f t="shared" ca="1" si="786"/>
        <v>-</v>
      </c>
      <c r="GA271" s="168" t="str">
        <f t="shared" ca="1" si="786"/>
        <v>-</v>
      </c>
      <c r="GB271" s="168" t="str">
        <f t="shared" ca="1" si="786"/>
        <v>-</v>
      </c>
      <c r="GC271" s="168" t="str">
        <f t="shared" ca="1" si="786"/>
        <v>-</v>
      </c>
      <c r="GD271" s="168" t="b">
        <f t="shared" ca="1" si="786"/>
        <v>1</v>
      </c>
      <c r="GE271" s="168" t="str">
        <f t="shared" ca="1" si="786"/>
        <v>-</v>
      </c>
      <c r="GF271" s="168" t="str">
        <f t="shared" ca="1" si="786"/>
        <v>-</v>
      </c>
      <c r="GG271" s="168" t="str">
        <f t="shared" ca="1" si="786"/>
        <v>-</v>
      </c>
      <c r="GH271" s="168" t="str">
        <f t="shared" ref="GH271:GW287" ca="1" si="798">OFFSET(GH$5,$B271,0)</f>
        <v>-</v>
      </c>
      <c r="GI271" s="168" t="str">
        <f t="shared" ca="1" si="798"/>
        <v>-</v>
      </c>
      <c r="GJ271" s="168" t="str">
        <f t="shared" ca="1" si="798"/>
        <v>-</v>
      </c>
      <c r="GK271" s="168" t="str">
        <f t="shared" ca="1" si="798"/>
        <v>-</v>
      </c>
      <c r="GL271" s="168" t="str">
        <f t="shared" ca="1" si="798"/>
        <v>-</v>
      </c>
      <c r="GM271" s="168" t="str">
        <f t="shared" ca="1" si="798"/>
        <v>-</v>
      </c>
      <c r="GN271" s="168" t="str">
        <f t="shared" ca="1" si="798"/>
        <v>-</v>
      </c>
      <c r="GO271" s="168" t="str">
        <f t="shared" ca="1" si="798"/>
        <v>-</v>
      </c>
      <c r="GP271" s="168" t="str">
        <f t="shared" ca="1" si="798"/>
        <v>-</v>
      </c>
      <c r="GQ271" s="168" t="str">
        <f t="shared" ca="1" si="798"/>
        <v>-</v>
      </c>
      <c r="GR271" s="168" t="str">
        <f t="shared" ca="1" si="798"/>
        <v>-</v>
      </c>
      <c r="GS271" s="168">
        <f t="shared" ca="1" si="798"/>
        <v>500</v>
      </c>
      <c r="GT271" s="168">
        <f t="shared" ca="1" si="798"/>
        <v>500</v>
      </c>
      <c r="GU271" s="168" t="str">
        <f t="shared" ca="1" si="798"/>
        <v>-</v>
      </c>
      <c r="GV271" s="168" t="str">
        <f t="shared" ca="1" si="798"/>
        <v>-</v>
      </c>
      <c r="GW271" s="168" t="str">
        <f t="shared" ca="1" si="798"/>
        <v>-</v>
      </c>
      <c r="GX271" s="168" t="str">
        <f t="shared" ref="GX271:IY292" ca="1" si="799">OFFSET(GX$5,$B271,0)</f>
        <v>-</v>
      </c>
      <c r="GY271" s="168" t="str">
        <f t="shared" ca="1" si="799"/>
        <v>-</v>
      </c>
      <c r="GZ271" s="168" t="str">
        <f t="shared" ca="1" si="790"/>
        <v>-</v>
      </c>
      <c r="HA271" s="168" t="str">
        <f t="shared" ca="1" si="790"/>
        <v>-</v>
      </c>
      <c r="HB271" s="168" t="str">
        <f t="shared" ca="1" si="790"/>
        <v>-</v>
      </c>
      <c r="HC271" s="168" t="str">
        <f t="shared" ca="1" si="790"/>
        <v>-</v>
      </c>
      <c r="HD271" s="168" t="str">
        <f t="shared" ca="1" si="790"/>
        <v>-</v>
      </c>
      <c r="HE271" s="168" t="str">
        <f t="shared" ca="1" si="790"/>
        <v>-</v>
      </c>
      <c r="HF271" s="168" t="str">
        <f t="shared" ca="1" si="790"/>
        <v>-</v>
      </c>
      <c r="HG271" s="168" t="str">
        <f t="shared" ca="1" si="790"/>
        <v>-</v>
      </c>
      <c r="HH271" s="168" t="str">
        <f t="shared" ca="1" si="790"/>
        <v>-</v>
      </c>
      <c r="HI271" s="168" t="str">
        <f t="shared" ca="1" si="790"/>
        <v>-</v>
      </c>
      <c r="HJ271" s="168" t="str">
        <f t="shared" ca="1" si="790"/>
        <v>-</v>
      </c>
      <c r="HK271" s="168" t="str">
        <f t="shared" ca="1" si="790"/>
        <v>-</v>
      </c>
      <c r="HL271" s="168" t="str">
        <f t="shared" ca="1" si="790"/>
        <v>-</v>
      </c>
      <c r="HM271" s="168" t="str">
        <f t="shared" ca="1" si="790"/>
        <v>-</v>
      </c>
      <c r="HN271" s="168" t="str">
        <f t="shared" ca="1" si="790"/>
        <v>-</v>
      </c>
      <c r="HO271" s="168" t="str">
        <f t="shared" ca="1" si="790"/>
        <v>-</v>
      </c>
      <c r="HP271" s="168" t="str">
        <f t="shared" ca="1" si="790"/>
        <v>-</v>
      </c>
      <c r="HQ271" s="168" t="str">
        <f t="shared" ca="1" si="790"/>
        <v>-</v>
      </c>
      <c r="HR271" s="168" t="str">
        <f t="shared" ca="1" si="790"/>
        <v>-</v>
      </c>
      <c r="HS271" s="168" t="str">
        <f t="shared" ca="1" si="790"/>
        <v>-</v>
      </c>
      <c r="HT271" s="168" t="str">
        <f t="shared" ca="1" si="790"/>
        <v>-</v>
      </c>
      <c r="HU271" s="168" t="str">
        <f t="shared" ca="1" si="790"/>
        <v>-</v>
      </c>
      <c r="HV271" s="168" t="str">
        <f t="shared" ca="1" si="790"/>
        <v>-</v>
      </c>
      <c r="HW271" s="168" t="str">
        <f t="shared" ca="1" si="790"/>
        <v>-</v>
      </c>
      <c r="HX271" s="168" t="str">
        <f t="shared" ca="1" si="790"/>
        <v>-</v>
      </c>
      <c r="HY271" s="168" t="str">
        <f t="shared" ca="1" si="790"/>
        <v>-</v>
      </c>
      <c r="HZ271" s="168" t="str">
        <f t="shared" ca="1" si="790"/>
        <v>-</v>
      </c>
      <c r="IA271" s="168" t="str">
        <f t="shared" ca="1" si="790"/>
        <v>-</v>
      </c>
      <c r="IB271" s="168" t="str">
        <f t="shared" ca="1" si="790"/>
        <v>-</v>
      </c>
      <c r="IC271" s="168" t="str">
        <f t="shared" ca="1" si="790"/>
        <v>-</v>
      </c>
      <c r="ID271" s="168" t="str">
        <f t="shared" ca="1" si="790"/>
        <v>-</v>
      </c>
      <c r="IE271" s="168" t="str">
        <f t="shared" ca="1" si="790"/>
        <v>-</v>
      </c>
      <c r="IF271" s="168" t="str">
        <f t="shared" ca="1" si="790"/>
        <v>-</v>
      </c>
      <c r="IG271" s="168" t="str">
        <f t="shared" ca="1" si="790"/>
        <v>-</v>
      </c>
      <c r="IH271" s="168" t="str">
        <f t="shared" ca="1" si="790"/>
        <v>-</v>
      </c>
      <c r="II271" s="168" t="str">
        <f t="shared" ca="1" si="790"/>
        <v>-</v>
      </c>
      <c r="IJ271" s="168" t="str">
        <f t="shared" ca="1" si="790"/>
        <v>-</v>
      </c>
      <c r="IK271" s="168" t="str">
        <f t="shared" ca="1" si="790"/>
        <v>-</v>
      </c>
      <c r="IL271" s="168" t="str">
        <f t="shared" ca="1" si="790"/>
        <v>-</v>
      </c>
      <c r="IM271" s="168" t="str">
        <f t="shared" ca="1" si="790"/>
        <v>-</v>
      </c>
      <c r="IN271" s="168" t="str">
        <f t="shared" ca="1" si="790"/>
        <v>-</v>
      </c>
      <c r="IO271" s="168" t="str">
        <f t="shared" ca="1" si="790"/>
        <v>-</v>
      </c>
      <c r="IP271" s="168" t="str">
        <f t="shared" ca="1" si="799"/>
        <v>-</v>
      </c>
      <c r="IQ271" s="168" t="str">
        <f t="shared" ca="1" si="799"/>
        <v>-</v>
      </c>
      <c r="IR271" s="168" t="str">
        <f t="shared" ca="1" si="799"/>
        <v>-</v>
      </c>
      <c r="IS271" s="168" t="str">
        <f t="shared" ca="1" si="799"/>
        <v>-</v>
      </c>
      <c r="IT271" s="168" t="str">
        <f t="shared" ca="1" si="799"/>
        <v>-</v>
      </c>
      <c r="IU271" s="168" t="str">
        <f t="shared" ca="1" si="799"/>
        <v>-</v>
      </c>
      <c r="IV271" s="168" t="str">
        <f t="shared" ca="1" si="799"/>
        <v>-</v>
      </c>
      <c r="IW271" s="168" t="str">
        <f t="shared" ca="1" si="799"/>
        <v>-</v>
      </c>
      <c r="IX271" s="168" t="str">
        <f t="shared" ca="1" si="799"/>
        <v>-</v>
      </c>
      <c r="IY271" s="168" t="str">
        <f t="shared" ca="1" si="799"/>
        <v>-</v>
      </c>
      <c r="IZ271" s="10"/>
      <c r="JA271" s="166">
        <f t="shared" ca="1" si="765"/>
        <v>4.4999999999999998E-2</v>
      </c>
      <c r="JB271" s="166">
        <f t="shared" ca="1" si="766"/>
        <v>4.4999999999999998E-2</v>
      </c>
      <c r="JC271" s="168">
        <f t="shared" ref="JC271:KI286" ca="1" si="800">OFFSET(JC$5,$B271,0)</f>
        <v>1</v>
      </c>
      <c r="JD271" s="168">
        <f t="shared" ca="1" si="800"/>
        <v>0</v>
      </c>
      <c r="JE271" s="168">
        <f t="shared" ca="1" si="800"/>
        <v>1</v>
      </c>
      <c r="JF271" s="168">
        <f t="shared" ca="1" si="800"/>
        <v>1</v>
      </c>
      <c r="JG271" s="168">
        <f t="shared" ca="1" si="800"/>
        <v>0</v>
      </c>
      <c r="JH271" s="168">
        <f t="shared" ca="1" si="800"/>
        <v>70</v>
      </c>
      <c r="JI271" s="168">
        <f t="shared" ca="1" si="800"/>
        <v>50</v>
      </c>
      <c r="JJ271" s="168">
        <f t="shared" ca="1" si="800"/>
        <v>70</v>
      </c>
      <c r="JK271" s="168">
        <f t="shared" ca="1" si="800"/>
        <v>50</v>
      </c>
      <c r="JL271" s="166">
        <f t="shared" ca="1" si="768"/>
        <v>1</v>
      </c>
      <c r="JM271" s="166">
        <f t="shared" ca="1" si="769"/>
        <v>1</v>
      </c>
      <c r="JN271" s="166">
        <f t="shared" ca="1" si="770"/>
        <v>1</v>
      </c>
      <c r="JO271" s="166">
        <f t="shared" ca="1" si="771"/>
        <v>1</v>
      </c>
      <c r="JP271" s="166">
        <f t="shared" ca="1" si="771"/>
        <v>1</v>
      </c>
      <c r="JQ271" s="168">
        <f t="shared" ca="1" si="800"/>
        <v>1</v>
      </c>
      <c r="JR271" s="10"/>
      <c r="JS271" s="168">
        <f t="shared" ca="1" si="800"/>
        <v>1</v>
      </c>
      <c r="JT271" s="166">
        <f t="shared" ca="1" si="772"/>
        <v>1</v>
      </c>
      <c r="JU271" s="168">
        <f t="shared" ca="1" si="767"/>
        <v>1</v>
      </c>
      <c r="JV271" s="168">
        <f t="shared" ca="1" si="800"/>
        <v>1</v>
      </c>
      <c r="JW271" s="168">
        <f t="shared" ca="1" si="800"/>
        <v>1</v>
      </c>
      <c r="JX271" s="168">
        <f t="shared" ca="1" si="767"/>
        <v>1</v>
      </c>
      <c r="JY271" s="168">
        <f t="shared" ca="1" si="800"/>
        <v>1</v>
      </c>
      <c r="JZ271" s="168">
        <f t="shared" ca="1" si="800"/>
        <v>1</v>
      </c>
      <c r="KA271" s="166">
        <f t="shared" ca="1" si="773"/>
        <v>1</v>
      </c>
      <c r="KB271" s="166">
        <f t="shared" si="774"/>
        <v>1.1499999999999999</v>
      </c>
      <c r="KC271" s="166">
        <f t="shared" ca="1" si="775"/>
        <v>1</v>
      </c>
      <c r="KD271" s="166" t="str">
        <f t="shared" ca="1" si="776"/>
        <v>-</v>
      </c>
      <c r="KE271" s="168" t="str">
        <f t="shared" ca="1" si="777"/>
        <v>-</v>
      </c>
      <c r="KF271" s="166" t="str">
        <f t="shared" ca="1" si="778"/>
        <v>-</v>
      </c>
      <c r="KG271" s="166" t="str">
        <f t="shared" ca="1" si="779"/>
        <v>-</v>
      </c>
      <c r="KH271" s="166" t="b">
        <f t="shared" ca="1" si="780"/>
        <v>0</v>
      </c>
      <c r="KI271" s="168">
        <f t="shared" ca="1" si="800"/>
        <v>0</v>
      </c>
      <c r="KJ271" s="27">
        <v>0</v>
      </c>
    </row>
    <row r="272" spans="1:296" s="148" customFormat="1" outlineLevel="1">
      <c r="A272" s="126">
        <f t="shared" si="13"/>
        <v>267</v>
      </c>
      <c r="B272" s="126">
        <f t="shared" si="781"/>
        <v>13</v>
      </c>
      <c r="C272" s="148">
        <f t="shared" si="787"/>
        <v>1002</v>
      </c>
      <c r="D272" s="148" t="s">
        <v>884</v>
      </c>
      <c r="E272" s="148" t="b">
        <f t="shared" si="745"/>
        <v>0</v>
      </c>
      <c r="F272" s="148" t="b">
        <v>0</v>
      </c>
      <c r="G272" s="148" t="b">
        <f t="shared" si="782"/>
        <v>0</v>
      </c>
      <c r="H272" s="144">
        <f t="shared" ref="H272:X288" ca="1" si="801">OFFSET(H272,-1,0)</f>
        <v>3</v>
      </c>
      <c r="I272" s="32">
        <v>1</v>
      </c>
      <c r="J272" s="32">
        <v>4</v>
      </c>
      <c r="K272" s="144">
        <f t="shared" ca="1" si="801"/>
        <v>1</v>
      </c>
      <c r="L272" s="144">
        <f t="shared" ca="1" si="801"/>
        <v>1</v>
      </c>
      <c r="M272" s="144">
        <f t="shared" ca="1" si="801"/>
        <v>1</v>
      </c>
      <c r="N272" s="144">
        <f t="shared" ca="1" si="801"/>
        <v>1</v>
      </c>
      <c r="O272" s="144">
        <f t="shared" ca="1" si="801"/>
        <v>1</v>
      </c>
      <c r="P272" s="144">
        <f t="shared" ca="1" si="801"/>
        <v>1</v>
      </c>
      <c r="Q272" s="144">
        <f t="shared" ca="1" si="801"/>
        <v>1</v>
      </c>
      <c r="R272" s="144">
        <f t="shared" ca="1" si="801"/>
        <v>2</v>
      </c>
      <c r="S272" s="32">
        <v>1</v>
      </c>
      <c r="T272" s="144">
        <f t="shared" ca="1" si="801"/>
        <v>1</v>
      </c>
      <c r="U272" s="144">
        <f t="shared" ca="1" si="801"/>
        <v>1</v>
      </c>
      <c r="V272" s="144">
        <f t="shared" ca="1" si="801"/>
        <v>1</v>
      </c>
      <c r="W272" s="144">
        <f t="shared" ca="1" si="801"/>
        <v>1</v>
      </c>
      <c r="X272" s="144">
        <f t="shared" ca="1" si="801"/>
        <v>1</v>
      </c>
      <c r="Y272" s="144">
        <f t="shared" ca="1" si="783"/>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00006 Yield SE RiskCRRA-low CropgrazeFALSE (F33N11)</v>
      </c>
      <c r="AB272" s="10" t="str">
        <f ca="1">IF(COUNTIF(AA$5:AA272,AA272)=1,"-","Dup")</f>
        <v>-</v>
      </c>
      <c r="AC272" s="10"/>
      <c r="AD272" s="168" t="str">
        <f t="shared" ca="1" si="792"/>
        <v>-</v>
      </c>
      <c r="AE272" s="168" t="str">
        <f t="shared" ca="1" si="792"/>
        <v>-</v>
      </c>
      <c r="AF272" s="168" t="str">
        <f t="shared" ca="1" si="792"/>
        <v>-</v>
      </c>
      <c r="AG272" s="168" t="str">
        <f t="shared" ca="1" si="792"/>
        <v>-</v>
      </c>
      <c r="AH272" s="168" t="str">
        <f t="shared" ca="1" si="792"/>
        <v>-</v>
      </c>
      <c r="AI272" s="168" t="b">
        <f t="shared" ca="1" si="792"/>
        <v>1</v>
      </c>
      <c r="AJ272" s="10"/>
      <c r="AK272" s="166" t="b">
        <f t="shared" si="793"/>
        <v>1</v>
      </c>
      <c r="AL272" s="166" t="str">
        <f t="shared" si="793"/>
        <v>-</v>
      </c>
      <c r="AM272" s="166" t="str">
        <f t="shared" si="793"/>
        <v>-</v>
      </c>
      <c r="AN272" s="166" t="str">
        <f t="shared" si="793"/>
        <v>-</v>
      </c>
      <c r="AO272" s="166" t="b">
        <f t="shared" si="793"/>
        <v>0</v>
      </c>
      <c r="AP272" s="166" t="b">
        <f t="shared" si="793"/>
        <v>0</v>
      </c>
      <c r="AQ272" s="166">
        <f t="shared" ca="1" si="748"/>
        <v>0</v>
      </c>
      <c r="AR272" s="166" t="b">
        <f t="shared" si="749"/>
        <v>1</v>
      </c>
      <c r="AS272" s="166" t="b">
        <f t="shared" si="749"/>
        <v>1</v>
      </c>
      <c r="AT272" s="166">
        <f t="shared" si="749"/>
        <v>2</v>
      </c>
      <c r="AU272" s="166" t="str">
        <f t="shared" si="749"/>
        <v>-</v>
      </c>
      <c r="AV272" s="166">
        <f t="shared" si="749"/>
        <v>0.3</v>
      </c>
      <c r="AW272" s="10"/>
      <c r="AX272" s="166" t="b">
        <f t="shared" si="750"/>
        <v>1</v>
      </c>
      <c r="AY272" s="168" t="b">
        <f t="shared" ca="1" si="751"/>
        <v>1</v>
      </c>
      <c r="AZ272" s="168" t="b">
        <f t="shared" ca="1" si="751"/>
        <v>1</v>
      </c>
      <c r="BA272" s="167">
        <f t="shared" ca="1" si="752"/>
        <v>3110</v>
      </c>
      <c r="BB272" s="168" t="str">
        <f t="shared" ca="1" si="788"/>
        <v>-</v>
      </c>
      <c r="BC272" s="168" t="str">
        <f t="shared" ca="1" si="788"/>
        <v>-</v>
      </c>
      <c r="BD272" s="168" t="str">
        <f t="shared" ca="1" si="788"/>
        <v>-</v>
      </c>
      <c r="BE272" s="168" t="str">
        <f t="shared" ca="1" si="788"/>
        <v>-</v>
      </c>
      <c r="BF272" s="168" t="str">
        <f t="shared" ca="1" si="788"/>
        <v>-</v>
      </c>
      <c r="BG272" s="168">
        <f t="shared" ca="1" si="788"/>
        <v>1</v>
      </c>
      <c r="BH272" s="168">
        <f t="shared" ca="1" si="788"/>
        <v>1</v>
      </c>
      <c r="BI272" s="168" t="str">
        <f t="shared" ca="1" si="788"/>
        <v>-</v>
      </c>
      <c r="BJ272" s="168" t="str">
        <f t="shared" ca="1" si="788"/>
        <v>-</v>
      </c>
      <c r="BK272" s="10"/>
      <c r="BL272" s="168" t="str">
        <f t="shared" ca="1" si="788"/>
        <v>-</v>
      </c>
      <c r="BM272" s="168" t="str">
        <f t="shared" ca="1" si="788"/>
        <v>-</v>
      </c>
      <c r="BN272" s="168" t="str">
        <f t="shared" ca="1" si="788"/>
        <v>-</v>
      </c>
      <c r="BO272" s="168" t="str">
        <f t="shared" ca="1" si="788"/>
        <v>-</v>
      </c>
      <c r="BP272" s="168" t="str">
        <f t="shared" ca="1" si="788"/>
        <v>-</v>
      </c>
      <c r="BQ272" s="168" t="str">
        <f t="shared" ca="1" si="788"/>
        <v>-</v>
      </c>
      <c r="BR272" s="168" t="str">
        <f t="shared" ca="1" si="788"/>
        <v>-</v>
      </c>
      <c r="BS272" s="168" t="str">
        <f t="shared" ca="1" si="788"/>
        <v>-</v>
      </c>
      <c r="BT272" s="168" t="str">
        <f t="shared" ca="1" si="788"/>
        <v>-</v>
      </c>
      <c r="BU272" s="168" t="str">
        <f t="shared" ca="1" si="788"/>
        <v>-</v>
      </c>
      <c r="BV272" s="168" t="str">
        <f t="shared" ca="1" si="788"/>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785"/>
        <v>-</v>
      </c>
      <c r="CI272" s="168" t="str">
        <f t="shared" ca="1" si="785"/>
        <v>-</v>
      </c>
      <c r="CJ272" s="168" t="str">
        <f t="shared" ca="1" si="785"/>
        <v>-</v>
      </c>
      <c r="CK272" s="168" t="str">
        <f t="shared" ca="1" si="785"/>
        <v>-</v>
      </c>
      <c r="CL272" s="168" t="str">
        <f t="shared" ca="1" si="785"/>
        <v>-</v>
      </c>
      <c r="CM272" s="168" t="str">
        <f t="shared" ca="1" si="785"/>
        <v>-</v>
      </c>
      <c r="CN272" s="168" t="str">
        <f t="shared" ca="1" si="785"/>
        <v>-</v>
      </c>
      <c r="CO272" s="168" t="str">
        <f t="shared" ca="1" si="785"/>
        <v>-</v>
      </c>
      <c r="CP272" s="168">
        <f t="shared" ca="1" si="785"/>
        <v>1</v>
      </c>
      <c r="CQ272" s="168">
        <f t="shared" ca="1" si="785"/>
        <v>1</v>
      </c>
      <c r="CR272" s="168">
        <f t="shared" ca="1" si="785"/>
        <v>0</v>
      </c>
      <c r="CS272" s="168" t="str">
        <f t="shared" ca="1" si="785"/>
        <v>-</v>
      </c>
      <c r="CT272" s="168" t="str">
        <f t="shared" ca="1" si="785"/>
        <v>-</v>
      </c>
      <c r="CU272" s="168" t="str">
        <f t="shared" ca="1" si="785"/>
        <v>-</v>
      </c>
      <c r="CV272" s="168" t="str">
        <f t="shared" ca="1" si="785"/>
        <v>-</v>
      </c>
      <c r="CW272" s="168" t="str">
        <f t="shared" ca="1" si="785"/>
        <v>-</v>
      </c>
      <c r="CX272" s="168" t="str">
        <f t="shared" ca="1" si="785"/>
        <v>-</v>
      </c>
      <c r="CY272" s="168" t="str">
        <f t="shared" ca="1" si="785"/>
        <v>-</v>
      </c>
      <c r="CZ272" s="168">
        <f t="shared" ca="1" si="785"/>
        <v>0</v>
      </c>
      <c r="DA272" s="168" t="str">
        <f t="shared" ca="1" si="785"/>
        <v>-</v>
      </c>
      <c r="DB272" s="168" t="str">
        <f t="shared" ca="1" si="785"/>
        <v>-</v>
      </c>
      <c r="DC272" s="168" t="str">
        <f t="shared" ca="1" si="785"/>
        <v>-</v>
      </c>
      <c r="DD272" s="168" t="str">
        <f t="shared" ca="1" si="785"/>
        <v>-</v>
      </c>
      <c r="DE272" s="168" t="str">
        <f t="shared" ca="1" si="785"/>
        <v>-</v>
      </c>
      <c r="DF272" s="168">
        <f t="shared" ca="1" si="785"/>
        <v>0</v>
      </c>
      <c r="DG272" s="168">
        <f t="shared" ref="DG272:EB273" ca="1" si="802">OFFSET(DG$5,$B272,0)</f>
        <v>0</v>
      </c>
      <c r="DH272" s="168">
        <f t="shared" ca="1" si="802"/>
        <v>0</v>
      </c>
      <c r="DI272" s="168">
        <f t="shared" ca="1" si="802"/>
        <v>0</v>
      </c>
      <c r="DJ272" s="168">
        <f t="shared" ca="1" si="802"/>
        <v>0</v>
      </c>
      <c r="DK272" s="168">
        <f t="shared" ca="1" si="802"/>
        <v>0</v>
      </c>
      <c r="DL272" s="168">
        <f t="shared" ca="1" si="802"/>
        <v>0</v>
      </c>
      <c r="DM272" s="168" t="str">
        <f t="shared" ca="1" si="802"/>
        <v>-</v>
      </c>
      <c r="DN272" s="168" t="str">
        <f t="shared" ca="1" si="802"/>
        <v>-</v>
      </c>
      <c r="DO272" s="168" t="str">
        <f t="shared" ca="1" si="802"/>
        <v>-</v>
      </c>
      <c r="DP272" s="168" t="str">
        <f t="shared" ca="1" si="802"/>
        <v>-</v>
      </c>
      <c r="DQ272" s="168" t="str">
        <f t="shared" ca="1" si="802"/>
        <v>-</v>
      </c>
      <c r="DR272" s="168" t="str">
        <f t="shared" ca="1" si="802"/>
        <v>-</v>
      </c>
      <c r="DS272" s="168" t="str">
        <f t="shared" ca="1" si="802"/>
        <v>-</v>
      </c>
      <c r="DT272" s="168" t="str">
        <f t="shared" ca="1" si="802"/>
        <v>-</v>
      </c>
      <c r="DU272" s="168" t="str">
        <f t="shared" ca="1" si="802"/>
        <v>-</v>
      </c>
      <c r="DV272" s="168" t="str">
        <f t="shared" ca="1" si="802"/>
        <v>-</v>
      </c>
      <c r="DW272" s="168" t="str">
        <f t="shared" ca="1" si="802"/>
        <v>-</v>
      </c>
      <c r="DX272" s="10"/>
      <c r="DY272" s="168">
        <f t="shared" ca="1" si="802"/>
        <v>1</v>
      </c>
      <c r="DZ272" s="168" t="str">
        <f t="shared" ca="1" si="802"/>
        <v>-</v>
      </c>
      <c r="EA272" s="168" t="str">
        <f t="shared" ca="1" si="802"/>
        <v>-</v>
      </c>
      <c r="EB272" s="168" t="str">
        <f t="shared" ca="1" si="802"/>
        <v>-</v>
      </c>
      <c r="EC272" s="168" t="str">
        <f t="shared" ca="1" si="794"/>
        <v>-</v>
      </c>
      <c r="ED272" s="168" t="b">
        <f t="shared" ca="1" si="794"/>
        <v>0</v>
      </c>
      <c r="EE272" s="168" t="str">
        <f t="shared" ca="1" si="794"/>
        <v>-</v>
      </c>
      <c r="EF272" s="168">
        <f t="shared" ca="1" si="794"/>
        <v>0</v>
      </c>
      <c r="EG272" s="168" t="str">
        <f t="shared" ca="1" si="794"/>
        <v>-</v>
      </c>
      <c r="EH272" s="166" cm="1">
        <f t="array" aca="1" ref="EH272" ca="1">INDEX(i.rev,$K272,EH$15)</f>
        <v>1</v>
      </c>
      <c r="EI272" s="168">
        <f t="shared" ca="1" si="795"/>
        <v>0</v>
      </c>
      <c r="EJ272" s="168">
        <f t="shared" ca="1" si="795"/>
        <v>1</v>
      </c>
      <c r="EK272" s="168">
        <f t="shared" ca="1" si="795"/>
        <v>0</v>
      </c>
      <c r="EL272" s="168">
        <f t="shared" ca="1" si="795"/>
        <v>1</v>
      </c>
      <c r="EM272" s="168">
        <f t="shared" ca="1" si="795"/>
        <v>1</v>
      </c>
      <c r="EN272" s="168">
        <f t="shared" ca="1" si="795"/>
        <v>1</v>
      </c>
      <c r="EO272" s="168">
        <f t="shared" ca="1" si="795"/>
        <v>0</v>
      </c>
      <c r="EP272" s="168">
        <f t="shared" ca="1" si="795"/>
        <v>0</v>
      </c>
      <c r="EQ272" s="168">
        <f t="shared" ca="1" si="795"/>
        <v>0</v>
      </c>
      <c r="ER272" s="168">
        <f t="shared" ca="1" si="795"/>
        <v>0</v>
      </c>
      <c r="ES272" s="168">
        <f t="shared" ca="1" si="795"/>
        <v>0</v>
      </c>
      <c r="ET272" s="168">
        <f t="shared" ca="1" si="795"/>
        <v>0</v>
      </c>
      <c r="EU272" s="168">
        <f t="shared" ca="1" si="795"/>
        <v>0</v>
      </c>
      <c r="EV272" s="168">
        <f t="shared" ca="1" si="795"/>
        <v>0</v>
      </c>
      <c r="EW272" s="168">
        <f t="shared" ca="1" si="795"/>
        <v>0</v>
      </c>
      <c r="EX272" s="168">
        <f t="shared" ca="1" si="795"/>
        <v>0</v>
      </c>
      <c r="EY272" s="166" cm="1">
        <f t="array" aca="1" ref="EY272" ca="1">INDEX(i.rev,$K272,EY$15)</f>
        <v>0</v>
      </c>
      <c r="EZ272" s="168">
        <f t="shared" ca="1" si="757"/>
        <v>0</v>
      </c>
      <c r="FA272" s="166" cm="1">
        <f t="array" aca="1" ref="FA272" ca="1">INDEX(i.rev,$K272,FA$15)</f>
        <v>1</v>
      </c>
      <c r="FB272" s="168">
        <f t="shared" ca="1" si="786"/>
        <v>0</v>
      </c>
      <c r="FC272" s="168">
        <f t="shared" ca="1" si="786"/>
        <v>0</v>
      </c>
      <c r="FD272" s="168">
        <f t="shared" ca="1" si="786"/>
        <v>0</v>
      </c>
      <c r="FE272" s="168">
        <f t="shared" ca="1" si="786"/>
        <v>0</v>
      </c>
      <c r="FF272" s="168">
        <f t="shared" ca="1" si="786"/>
        <v>0</v>
      </c>
      <c r="FG272" s="168">
        <f t="shared" ca="1" si="786"/>
        <v>0</v>
      </c>
      <c r="FH272" s="168">
        <f t="shared" ca="1" si="786"/>
        <v>0</v>
      </c>
      <c r="FI272" s="10"/>
      <c r="FJ272" s="168" t="str">
        <f t="shared" ca="1" si="786"/>
        <v>-</v>
      </c>
      <c r="FK272" s="168" t="str">
        <f t="shared" ca="1" si="786"/>
        <v>-</v>
      </c>
      <c r="FL272" s="168" t="str">
        <f t="shared" ca="1" si="786"/>
        <v>-</v>
      </c>
      <c r="FM272" s="168" t="str">
        <f t="shared" ca="1" si="786"/>
        <v>-</v>
      </c>
      <c r="FN272" s="168" t="str">
        <f t="shared" ca="1" si="786"/>
        <v>-</v>
      </c>
      <c r="FO272" s="166" t="b">
        <f t="shared" ca="1" si="796"/>
        <v>0</v>
      </c>
      <c r="FP272" s="166" t="b">
        <f t="shared" ca="1" si="796"/>
        <v>0</v>
      </c>
      <c r="FQ272" s="166" t="b">
        <f t="shared" ca="1" si="796"/>
        <v>1</v>
      </c>
      <c r="FR272" s="168">
        <f t="shared" ca="1" si="786"/>
        <v>0</v>
      </c>
      <c r="FS272" s="166">
        <f t="shared" ca="1" si="797"/>
        <v>1</v>
      </c>
      <c r="FT272" s="166">
        <f t="shared" ca="1" si="797"/>
        <v>1</v>
      </c>
      <c r="FU272" s="168" t="str">
        <f t="shared" ca="1" si="786"/>
        <v>-</v>
      </c>
      <c r="FV272" s="168" t="str">
        <f t="shared" ca="1" si="786"/>
        <v>-</v>
      </c>
      <c r="FW272" s="168" t="str">
        <f t="shared" ca="1" si="786"/>
        <v>-</v>
      </c>
      <c r="FX272" s="168" t="str">
        <f t="shared" ca="1" si="786"/>
        <v>-</v>
      </c>
      <c r="FY272" s="168" t="str">
        <f t="shared" ca="1" si="786"/>
        <v>-</v>
      </c>
      <c r="FZ272" s="168" t="str">
        <f t="shared" ca="1" si="786"/>
        <v>-</v>
      </c>
      <c r="GA272" s="168" t="str">
        <f t="shared" ca="1" si="786"/>
        <v>-</v>
      </c>
      <c r="GB272" s="168" t="str">
        <f t="shared" ca="1" si="786"/>
        <v>-</v>
      </c>
      <c r="GC272" s="168" t="str">
        <f t="shared" ca="1" si="786"/>
        <v>-</v>
      </c>
      <c r="GD272" s="168" t="b">
        <f t="shared" ca="1" si="786"/>
        <v>1</v>
      </c>
      <c r="GE272" s="168" t="str">
        <f t="shared" ca="1" si="786"/>
        <v>-</v>
      </c>
      <c r="GF272" s="168" t="str">
        <f t="shared" ca="1" si="786"/>
        <v>-</v>
      </c>
      <c r="GG272" s="168" t="str">
        <f t="shared" ca="1" si="786"/>
        <v>-</v>
      </c>
      <c r="GH272" s="168" t="str">
        <f t="shared" ca="1" si="798"/>
        <v>-</v>
      </c>
      <c r="GI272" s="168" t="str">
        <f t="shared" ca="1" si="798"/>
        <v>-</v>
      </c>
      <c r="GJ272" s="168" t="str">
        <f t="shared" ca="1" si="798"/>
        <v>-</v>
      </c>
      <c r="GK272" s="168" t="str">
        <f t="shared" ca="1" si="798"/>
        <v>-</v>
      </c>
      <c r="GL272" s="168" t="str">
        <f t="shared" ca="1" si="798"/>
        <v>-</v>
      </c>
      <c r="GM272" s="168" t="str">
        <f t="shared" ca="1" si="798"/>
        <v>-</v>
      </c>
      <c r="GN272" s="168" t="str">
        <f t="shared" ca="1" si="798"/>
        <v>-</v>
      </c>
      <c r="GO272" s="168" t="str">
        <f t="shared" ca="1" si="798"/>
        <v>-</v>
      </c>
      <c r="GP272" s="168" t="str">
        <f t="shared" ca="1" si="798"/>
        <v>-</v>
      </c>
      <c r="GQ272" s="168" t="str">
        <f t="shared" ca="1" si="798"/>
        <v>-</v>
      </c>
      <c r="GR272" s="168" t="str">
        <f t="shared" ca="1" si="798"/>
        <v>-</v>
      </c>
      <c r="GS272" s="168">
        <f t="shared" ca="1" si="798"/>
        <v>500</v>
      </c>
      <c r="GT272" s="168">
        <f t="shared" ca="1" si="798"/>
        <v>500</v>
      </c>
      <c r="GU272" s="168" t="str">
        <f t="shared" ca="1" si="798"/>
        <v>-</v>
      </c>
      <c r="GV272" s="168" t="str">
        <f t="shared" ca="1" si="798"/>
        <v>-</v>
      </c>
      <c r="GW272" s="168" t="str">
        <f t="shared" ca="1" si="798"/>
        <v>-</v>
      </c>
      <c r="GX272" s="168" t="str">
        <f t="shared" ca="1" si="799"/>
        <v>-</v>
      </c>
      <c r="GY272" s="168" t="str">
        <f t="shared" ca="1" si="799"/>
        <v>-</v>
      </c>
      <c r="GZ272" s="168" t="str">
        <f t="shared" ca="1" si="790"/>
        <v>-</v>
      </c>
      <c r="HA272" s="168" t="str">
        <f t="shared" ca="1" si="790"/>
        <v>-</v>
      </c>
      <c r="HB272" s="168" t="str">
        <f t="shared" ca="1" si="790"/>
        <v>-</v>
      </c>
      <c r="HC272" s="168" t="str">
        <f t="shared" ca="1" si="790"/>
        <v>-</v>
      </c>
      <c r="HD272" s="168" t="str">
        <f t="shared" ca="1" si="790"/>
        <v>-</v>
      </c>
      <c r="HE272" s="168" t="str">
        <f t="shared" ca="1" si="790"/>
        <v>-</v>
      </c>
      <c r="HF272" s="168" t="str">
        <f t="shared" ca="1" si="790"/>
        <v>-</v>
      </c>
      <c r="HG272" s="168" t="str">
        <f t="shared" ca="1" si="790"/>
        <v>-</v>
      </c>
      <c r="HH272" s="168" t="str">
        <f t="shared" ca="1" si="790"/>
        <v>-</v>
      </c>
      <c r="HI272" s="168" t="str">
        <f t="shared" ca="1" si="790"/>
        <v>-</v>
      </c>
      <c r="HJ272" s="168" t="str">
        <f t="shared" ca="1" si="790"/>
        <v>-</v>
      </c>
      <c r="HK272" s="168" t="str">
        <f t="shared" ca="1" si="790"/>
        <v>-</v>
      </c>
      <c r="HL272" s="168" t="str">
        <f t="shared" ca="1" si="790"/>
        <v>-</v>
      </c>
      <c r="HM272" s="168" t="str">
        <f t="shared" ca="1" si="790"/>
        <v>-</v>
      </c>
      <c r="HN272" s="168" t="str">
        <f t="shared" ca="1" si="790"/>
        <v>-</v>
      </c>
      <c r="HO272" s="168" t="str">
        <f t="shared" ca="1" si="790"/>
        <v>-</v>
      </c>
      <c r="HP272" s="168" t="str">
        <f t="shared" ca="1" si="790"/>
        <v>-</v>
      </c>
      <c r="HQ272" s="168" t="str">
        <f t="shared" ca="1" si="790"/>
        <v>-</v>
      </c>
      <c r="HR272" s="168" t="str">
        <f t="shared" ca="1" si="790"/>
        <v>-</v>
      </c>
      <c r="HS272" s="168" t="str">
        <f t="shared" ca="1" si="790"/>
        <v>-</v>
      </c>
      <c r="HT272" s="168" t="str">
        <f t="shared" ca="1" si="790"/>
        <v>-</v>
      </c>
      <c r="HU272" s="168" t="str">
        <f t="shared" ca="1" si="790"/>
        <v>-</v>
      </c>
      <c r="HV272" s="168" t="str">
        <f t="shared" ca="1" si="790"/>
        <v>-</v>
      </c>
      <c r="HW272" s="168" t="str">
        <f t="shared" ca="1" si="790"/>
        <v>-</v>
      </c>
      <c r="HX272" s="168" t="str">
        <f t="shared" ca="1" si="790"/>
        <v>-</v>
      </c>
      <c r="HY272" s="168" t="str">
        <f t="shared" ca="1" si="790"/>
        <v>-</v>
      </c>
      <c r="HZ272" s="168" t="str">
        <f t="shared" ca="1" si="790"/>
        <v>-</v>
      </c>
      <c r="IA272" s="168" t="str">
        <f t="shared" ca="1" si="790"/>
        <v>-</v>
      </c>
      <c r="IB272" s="168" t="str">
        <f t="shared" ca="1" si="790"/>
        <v>-</v>
      </c>
      <c r="IC272" s="168" t="str">
        <f t="shared" ca="1" si="790"/>
        <v>-</v>
      </c>
      <c r="ID272" s="168" t="str">
        <f t="shared" ca="1" si="790"/>
        <v>-</v>
      </c>
      <c r="IE272" s="168" t="str">
        <f t="shared" ca="1" si="790"/>
        <v>-</v>
      </c>
      <c r="IF272" s="168" t="str">
        <f t="shared" ca="1" si="790"/>
        <v>-</v>
      </c>
      <c r="IG272" s="168" t="str">
        <f t="shared" ca="1" si="790"/>
        <v>-</v>
      </c>
      <c r="IH272" s="168" t="str">
        <f t="shared" ca="1" si="790"/>
        <v>-</v>
      </c>
      <c r="II272" s="168" t="str">
        <f t="shared" ca="1" si="790"/>
        <v>-</v>
      </c>
      <c r="IJ272" s="168" t="str">
        <f t="shared" ca="1" si="790"/>
        <v>-</v>
      </c>
      <c r="IK272" s="168" t="str">
        <f t="shared" ca="1" si="790"/>
        <v>-</v>
      </c>
      <c r="IL272" s="168" t="str">
        <f t="shared" ca="1" si="790"/>
        <v>-</v>
      </c>
      <c r="IM272" s="168" t="str">
        <f t="shared" ca="1" si="790"/>
        <v>-</v>
      </c>
      <c r="IN272" s="168" t="str">
        <f t="shared" ca="1" si="790"/>
        <v>-</v>
      </c>
      <c r="IO272" s="168" t="str">
        <f t="shared" ca="1" si="790"/>
        <v>-</v>
      </c>
      <c r="IP272" s="168" t="str">
        <f t="shared" ca="1" si="799"/>
        <v>-</v>
      </c>
      <c r="IQ272" s="168" t="str">
        <f t="shared" ca="1" si="799"/>
        <v>-</v>
      </c>
      <c r="IR272" s="168" t="str">
        <f t="shared" ca="1" si="799"/>
        <v>-</v>
      </c>
      <c r="IS272" s="168" t="str">
        <f t="shared" ca="1" si="799"/>
        <v>-</v>
      </c>
      <c r="IT272" s="168" t="str">
        <f t="shared" ca="1" si="799"/>
        <v>-</v>
      </c>
      <c r="IU272" s="168" t="str">
        <f t="shared" ca="1" si="799"/>
        <v>-</v>
      </c>
      <c r="IV272" s="168" t="str">
        <f t="shared" ca="1" si="799"/>
        <v>-</v>
      </c>
      <c r="IW272" s="168" t="str">
        <f t="shared" ca="1" si="799"/>
        <v>-</v>
      </c>
      <c r="IX272" s="168" t="str">
        <f t="shared" ca="1" si="799"/>
        <v>-</v>
      </c>
      <c r="IY272" s="168" t="str">
        <f t="shared" ca="1" si="799"/>
        <v>-</v>
      </c>
      <c r="IZ272" s="10"/>
      <c r="JA272" s="166">
        <f t="shared" ca="1" si="765"/>
        <v>4.4999999999999998E-2</v>
      </c>
      <c r="JB272" s="166">
        <f t="shared" ca="1" si="766"/>
        <v>4.4999999999999998E-2</v>
      </c>
      <c r="JC272" s="168">
        <f t="shared" ca="1" si="800"/>
        <v>1</v>
      </c>
      <c r="JD272" s="168">
        <f t="shared" ca="1" si="800"/>
        <v>0</v>
      </c>
      <c r="JE272" s="168">
        <f t="shared" ca="1" si="800"/>
        <v>1</v>
      </c>
      <c r="JF272" s="168">
        <f t="shared" ca="1" si="800"/>
        <v>1</v>
      </c>
      <c r="JG272" s="168">
        <f t="shared" ca="1" si="800"/>
        <v>0</v>
      </c>
      <c r="JH272" s="168">
        <f t="shared" ca="1" si="800"/>
        <v>70</v>
      </c>
      <c r="JI272" s="168">
        <f t="shared" ca="1" si="800"/>
        <v>50</v>
      </c>
      <c r="JJ272" s="168">
        <f t="shared" ca="1" si="800"/>
        <v>70</v>
      </c>
      <c r="JK272" s="168">
        <f t="shared" ca="1" si="800"/>
        <v>50</v>
      </c>
      <c r="JL272" s="166">
        <f t="shared" ca="1" si="768"/>
        <v>1</v>
      </c>
      <c r="JM272" s="166">
        <f t="shared" ca="1" si="769"/>
        <v>1</v>
      </c>
      <c r="JN272" s="166">
        <f t="shared" ca="1" si="770"/>
        <v>1</v>
      </c>
      <c r="JO272" s="166">
        <f t="shared" ca="1" si="771"/>
        <v>1</v>
      </c>
      <c r="JP272" s="166">
        <f t="shared" ca="1" si="771"/>
        <v>1</v>
      </c>
      <c r="JQ272" s="168">
        <f t="shared" ca="1" si="800"/>
        <v>1</v>
      </c>
      <c r="JR272" s="10"/>
      <c r="JS272" s="168">
        <f t="shared" ca="1" si="800"/>
        <v>1</v>
      </c>
      <c r="JT272" s="166">
        <f t="shared" ca="1" si="772"/>
        <v>1</v>
      </c>
      <c r="JU272" s="168">
        <f t="shared" ca="1" si="767"/>
        <v>1</v>
      </c>
      <c r="JV272" s="168">
        <f t="shared" ca="1" si="800"/>
        <v>1</v>
      </c>
      <c r="JW272" s="168">
        <f t="shared" ca="1" si="800"/>
        <v>1</v>
      </c>
      <c r="JX272" s="168">
        <f t="shared" ca="1" si="767"/>
        <v>1</v>
      </c>
      <c r="JY272" s="168">
        <f t="shared" ca="1" si="800"/>
        <v>1</v>
      </c>
      <c r="JZ272" s="168">
        <f t="shared" ca="1" si="800"/>
        <v>1</v>
      </c>
      <c r="KA272" s="166">
        <f t="shared" ca="1" si="773"/>
        <v>1</v>
      </c>
      <c r="KB272" s="166">
        <f t="shared" si="774"/>
        <v>1</v>
      </c>
      <c r="KC272" s="166">
        <f t="shared" ca="1" si="775"/>
        <v>1</v>
      </c>
      <c r="KD272" s="166" t="str">
        <f t="shared" ca="1" si="776"/>
        <v>-</v>
      </c>
      <c r="KE272" s="168" t="str">
        <f t="shared" ca="1" si="777"/>
        <v>-</v>
      </c>
      <c r="KF272" s="166" t="str">
        <f t="shared" ca="1" si="778"/>
        <v>-</v>
      </c>
      <c r="KG272" s="166" t="str">
        <f t="shared" ca="1" si="779"/>
        <v>-</v>
      </c>
      <c r="KH272" s="166" t="b">
        <f t="shared" ca="1" si="780"/>
        <v>0</v>
      </c>
      <c r="KI272" s="168">
        <f t="shared" ca="1" si="800"/>
        <v>0</v>
      </c>
      <c r="KJ272" s="27">
        <v>0</v>
      </c>
    </row>
    <row r="273" spans="1:296" s="148" customFormat="1" outlineLevel="1">
      <c r="A273" s="126">
        <f t="shared" si="13"/>
        <v>268</v>
      </c>
      <c r="B273" s="126">
        <f t="shared" si="781"/>
        <v>13</v>
      </c>
      <c r="C273" s="148">
        <f t="shared" si="787"/>
        <v>1002</v>
      </c>
      <c r="D273" s="148" t="s">
        <v>884</v>
      </c>
      <c r="E273" s="148" t="b">
        <f t="shared" si="745"/>
        <v>0</v>
      </c>
      <c r="F273" s="148" t="b">
        <v>0</v>
      </c>
      <c r="G273" s="148" t="b">
        <f t="shared" si="782"/>
        <v>0</v>
      </c>
      <c r="H273" s="144">
        <f t="shared" ca="1" si="801"/>
        <v>3</v>
      </c>
      <c r="I273" s="32">
        <v>1</v>
      </c>
      <c r="J273" s="32">
        <v>4</v>
      </c>
      <c r="K273" s="144">
        <f t="shared" ca="1" si="801"/>
        <v>1</v>
      </c>
      <c r="L273" s="144">
        <f t="shared" ca="1" si="801"/>
        <v>1</v>
      </c>
      <c r="M273" s="144">
        <f t="shared" ca="1" si="801"/>
        <v>1</v>
      </c>
      <c r="N273" s="144">
        <f t="shared" ca="1" si="801"/>
        <v>1</v>
      </c>
      <c r="O273" s="144">
        <f t="shared" ca="1" si="801"/>
        <v>1</v>
      </c>
      <c r="P273" s="144">
        <f t="shared" ca="1" si="801"/>
        <v>1</v>
      </c>
      <c r="Q273" s="144">
        <f t="shared" ca="1" si="801"/>
        <v>1</v>
      </c>
      <c r="R273" s="144">
        <f t="shared" ca="1" si="801"/>
        <v>2</v>
      </c>
      <c r="S273" s="32">
        <v>3</v>
      </c>
      <c r="T273" s="144">
        <f t="shared" ca="1" si="801"/>
        <v>1</v>
      </c>
      <c r="U273" s="144">
        <f t="shared" ca="1" si="801"/>
        <v>1</v>
      </c>
      <c r="V273" s="144">
        <f t="shared" ca="1" si="801"/>
        <v>1</v>
      </c>
      <c r="W273" s="144">
        <f t="shared" ca="1" si="801"/>
        <v>1</v>
      </c>
      <c r="X273" s="144">
        <f t="shared" ca="1" si="801"/>
        <v>1</v>
      </c>
      <c r="Y273" s="144">
        <f t="shared" ca="1" si="783"/>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00007 Yield SE RiskCRRA-low CropgrazeFALSE Yield1.15 (F33N11)</v>
      </c>
      <c r="AB273" s="10" t="str">
        <f ca="1">IF(COUNTIF(AA$5:AA273,AA273)=1,"-","Dup")</f>
        <v>-</v>
      </c>
      <c r="AC273" s="10"/>
      <c r="AD273" s="168" t="str">
        <f t="shared" ca="1" si="792"/>
        <v>-</v>
      </c>
      <c r="AE273" s="168" t="str">
        <f t="shared" ca="1" si="792"/>
        <v>-</v>
      </c>
      <c r="AF273" s="168" t="str">
        <f t="shared" ca="1" si="792"/>
        <v>-</v>
      </c>
      <c r="AG273" s="168" t="str">
        <f t="shared" ca="1" si="792"/>
        <v>-</v>
      </c>
      <c r="AH273" s="168" t="str">
        <f t="shared" ca="1" si="792"/>
        <v>-</v>
      </c>
      <c r="AI273" s="168" t="b">
        <f t="shared" ca="1" si="792"/>
        <v>1</v>
      </c>
      <c r="AJ273" s="10"/>
      <c r="AK273" s="166" t="b">
        <f t="shared" si="793"/>
        <v>1</v>
      </c>
      <c r="AL273" s="166" t="str">
        <f t="shared" si="793"/>
        <v>-</v>
      </c>
      <c r="AM273" s="166" t="str">
        <f t="shared" si="793"/>
        <v>-</v>
      </c>
      <c r="AN273" s="166" t="str">
        <f t="shared" si="793"/>
        <v>-</v>
      </c>
      <c r="AO273" s="166" t="b">
        <f t="shared" si="793"/>
        <v>0</v>
      </c>
      <c r="AP273" s="166" t="b">
        <f t="shared" si="793"/>
        <v>0</v>
      </c>
      <c r="AQ273" s="166">
        <f t="shared" ca="1" si="748"/>
        <v>0</v>
      </c>
      <c r="AR273" s="166" t="b">
        <f t="shared" si="749"/>
        <v>1</v>
      </c>
      <c r="AS273" s="166" t="b">
        <f t="shared" si="749"/>
        <v>1</v>
      </c>
      <c r="AT273" s="166">
        <f t="shared" si="749"/>
        <v>2</v>
      </c>
      <c r="AU273" s="166" t="str">
        <f t="shared" si="749"/>
        <v>-</v>
      </c>
      <c r="AV273" s="166">
        <f t="shared" si="749"/>
        <v>0.3</v>
      </c>
      <c r="AW273" s="10"/>
      <c r="AX273" s="166" t="b">
        <f t="shared" si="750"/>
        <v>1</v>
      </c>
      <c r="AY273" s="168" t="b">
        <f t="shared" ca="1" si="751"/>
        <v>1</v>
      </c>
      <c r="AZ273" s="168" t="b">
        <f t="shared" ca="1" si="751"/>
        <v>1</v>
      </c>
      <c r="BA273" s="167">
        <f t="shared" ca="1" si="752"/>
        <v>3110</v>
      </c>
      <c r="BB273" s="168" t="str">
        <f t="shared" ca="1" si="788"/>
        <v>-</v>
      </c>
      <c r="BC273" s="168" t="str">
        <f t="shared" ca="1" si="788"/>
        <v>-</v>
      </c>
      <c r="BD273" s="168" t="str">
        <f t="shared" ca="1" si="788"/>
        <v>-</v>
      </c>
      <c r="BE273" s="168" t="str">
        <f t="shared" ca="1" si="788"/>
        <v>-</v>
      </c>
      <c r="BF273" s="168" t="str">
        <f t="shared" ca="1" si="788"/>
        <v>-</v>
      </c>
      <c r="BG273" s="168">
        <f t="shared" ca="1" si="788"/>
        <v>1</v>
      </c>
      <c r="BH273" s="168">
        <f t="shared" ca="1" si="788"/>
        <v>1</v>
      </c>
      <c r="BI273" s="168" t="str">
        <f t="shared" ca="1" si="788"/>
        <v>-</v>
      </c>
      <c r="BJ273" s="168" t="str">
        <f t="shared" ca="1" si="788"/>
        <v>-</v>
      </c>
      <c r="BK273" s="10"/>
      <c r="BL273" s="168" t="str">
        <f t="shared" ca="1" si="788"/>
        <v>-</v>
      </c>
      <c r="BM273" s="168" t="str">
        <f t="shared" ca="1" si="788"/>
        <v>-</v>
      </c>
      <c r="BN273" s="168" t="str">
        <f t="shared" ca="1" si="788"/>
        <v>-</v>
      </c>
      <c r="BO273" s="168" t="str">
        <f t="shared" ca="1" si="788"/>
        <v>-</v>
      </c>
      <c r="BP273" s="168" t="str">
        <f t="shared" ca="1" si="788"/>
        <v>-</v>
      </c>
      <c r="BQ273" s="168" t="str">
        <f t="shared" ca="1" si="788"/>
        <v>-</v>
      </c>
      <c r="BR273" s="168" t="str">
        <f t="shared" ca="1" si="788"/>
        <v>-</v>
      </c>
      <c r="BS273" s="168" t="str">
        <f t="shared" ca="1" si="788"/>
        <v>-</v>
      </c>
      <c r="BT273" s="168" t="str">
        <f t="shared" ca="1" si="788"/>
        <v>-</v>
      </c>
      <c r="BU273" s="168" t="str">
        <f t="shared" ca="1" si="788"/>
        <v>-</v>
      </c>
      <c r="BV273" s="168" t="str">
        <f t="shared" ca="1" si="788"/>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ref="CH273:EB278" ca="1" si="803">OFFSET(CH$5,$B273,0)</f>
        <v>-</v>
      </c>
      <c r="CI273" s="168" t="str">
        <f t="shared" ca="1" si="803"/>
        <v>-</v>
      </c>
      <c r="CJ273" s="168" t="str">
        <f t="shared" ca="1" si="803"/>
        <v>-</v>
      </c>
      <c r="CK273" s="168" t="str">
        <f t="shared" ca="1" si="803"/>
        <v>-</v>
      </c>
      <c r="CL273" s="168" t="str">
        <f t="shared" ca="1" si="803"/>
        <v>-</v>
      </c>
      <c r="CM273" s="168" t="str">
        <f t="shared" ca="1" si="803"/>
        <v>-</v>
      </c>
      <c r="CN273" s="168" t="str">
        <f t="shared" ca="1" si="803"/>
        <v>-</v>
      </c>
      <c r="CO273" s="168" t="str">
        <f t="shared" ca="1" si="803"/>
        <v>-</v>
      </c>
      <c r="CP273" s="168">
        <f t="shared" ca="1" si="803"/>
        <v>1</v>
      </c>
      <c r="CQ273" s="168">
        <f t="shared" ca="1" si="803"/>
        <v>1</v>
      </c>
      <c r="CR273" s="168">
        <f t="shared" ca="1" si="803"/>
        <v>0</v>
      </c>
      <c r="CS273" s="168" t="str">
        <f t="shared" ca="1" si="803"/>
        <v>-</v>
      </c>
      <c r="CT273" s="168" t="str">
        <f t="shared" ca="1" si="803"/>
        <v>-</v>
      </c>
      <c r="CU273" s="168" t="str">
        <f t="shared" ca="1" si="803"/>
        <v>-</v>
      </c>
      <c r="CV273" s="168" t="str">
        <f t="shared" ca="1" si="803"/>
        <v>-</v>
      </c>
      <c r="CW273" s="168" t="str">
        <f t="shared" ca="1" si="803"/>
        <v>-</v>
      </c>
      <c r="CX273" s="168" t="str">
        <f t="shared" ca="1" si="803"/>
        <v>-</v>
      </c>
      <c r="CY273" s="168" t="str">
        <f t="shared" ca="1" si="803"/>
        <v>-</v>
      </c>
      <c r="CZ273" s="168">
        <f t="shared" ca="1" si="803"/>
        <v>0</v>
      </c>
      <c r="DA273" s="168" t="str">
        <f t="shared" ca="1" si="803"/>
        <v>-</v>
      </c>
      <c r="DB273" s="168" t="str">
        <f t="shared" ca="1" si="803"/>
        <v>-</v>
      </c>
      <c r="DC273" s="168" t="str">
        <f t="shared" ca="1" si="803"/>
        <v>-</v>
      </c>
      <c r="DD273" s="168" t="str">
        <f t="shared" ca="1" si="803"/>
        <v>-</v>
      </c>
      <c r="DE273" s="168" t="str">
        <f t="shared" ca="1" si="803"/>
        <v>-</v>
      </c>
      <c r="DF273" s="168">
        <f t="shared" ca="1" si="803"/>
        <v>0</v>
      </c>
      <c r="DG273" s="168">
        <f t="shared" ca="1" si="802"/>
        <v>0</v>
      </c>
      <c r="DH273" s="168">
        <f t="shared" ca="1" si="802"/>
        <v>0</v>
      </c>
      <c r="DI273" s="168">
        <f t="shared" ca="1" si="802"/>
        <v>0</v>
      </c>
      <c r="DJ273" s="168">
        <f t="shared" ca="1" si="802"/>
        <v>0</v>
      </c>
      <c r="DK273" s="168">
        <f t="shared" ca="1" si="802"/>
        <v>0</v>
      </c>
      <c r="DL273" s="168">
        <f t="shared" ca="1" si="802"/>
        <v>0</v>
      </c>
      <c r="DM273" s="168" t="str">
        <f t="shared" ca="1" si="802"/>
        <v>-</v>
      </c>
      <c r="DN273" s="168" t="str">
        <f t="shared" ca="1" si="802"/>
        <v>-</v>
      </c>
      <c r="DO273" s="168" t="str">
        <f t="shared" ca="1" si="802"/>
        <v>-</v>
      </c>
      <c r="DP273" s="168" t="str">
        <f t="shared" ca="1" si="802"/>
        <v>-</v>
      </c>
      <c r="DQ273" s="168" t="str">
        <f t="shared" ca="1" si="802"/>
        <v>-</v>
      </c>
      <c r="DR273" s="168" t="str">
        <f t="shared" ca="1" si="802"/>
        <v>-</v>
      </c>
      <c r="DS273" s="168" t="str">
        <f t="shared" ca="1" si="802"/>
        <v>-</v>
      </c>
      <c r="DT273" s="168" t="str">
        <f t="shared" ca="1" si="802"/>
        <v>-</v>
      </c>
      <c r="DU273" s="168" t="str">
        <f t="shared" ca="1" si="802"/>
        <v>-</v>
      </c>
      <c r="DV273" s="168" t="str">
        <f t="shared" ca="1" si="802"/>
        <v>-</v>
      </c>
      <c r="DW273" s="168" t="str">
        <f t="shared" ca="1" si="802"/>
        <v>-</v>
      </c>
      <c r="DX273" s="10"/>
      <c r="DY273" s="168">
        <f t="shared" ca="1" si="802"/>
        <v>1</v>
      </c>
      <c r="DZ273" s="168" t="str">
        <f t="shared" ca="1" si="802"/>
        <v>-</v>
      </c>
      <c r="EA273" s="168" t="str">
        <f t="shared" ca="1" si="802"/>
        <v>-</v>
      </c>
      <c r="EB273" s="168" t="str">
        <f t="shared" ca="1" si="802"/>
        <v>-</v>
      </c>
      <c r="EC273" s="168" t="str">
        <f t="shared" ca="1" si="794"/>
        <v>-</v>
      </c>
      <c r="ED273" s="168" t="b">
        <f t="shared" ca="1" si="794"/>
        <v>0</v>
      </c>
      <c r="EE273" s="168" t="str">
        <f t="shared" ca="1" si="794"/>
        <v>-</v>
      </c>
      <c r="EF273" s="168">
        <f t="shared" ca="1" si="794"/>
        <v>0</v>
      </c>
      <c r="EG273" s="168" t="str">
        <f t="shared" ca="1" si="794"/>
        <v>-</v>
      </c>
      <c r="EH273" s="166" cm="1">
        <f t="array" aca="1" ref="EH273" ca="1">INDEX(i.rev,$K273,EH$15)</f>
        <v>1</v>
      </c>
      <c r="EI273" s="168">
        <f t="shared" ca="1" si="795"/>
        <v>0</v>
      </c>
      <c r="EJ273" s="168">
        <f t="shared" ca="1" si="795"/>
        <v>1</v>
      </c>
      <c r="EK273" s="168">
        <f t="shared" ca="1" si="795"/>
        <v>0</v>
      </c>
      <c r="EL273" s="168">
        <f t="shared" ca="1" si="795"/>
        <v>1</v>
      </c>
      <c r="EM273" s="168">
        <f t="shared" ca="1" si="795"/>
        <v>1</v>
      </c>
      <c r="EN273" s="168">
        <f t="shared" ca="1" si="795"/>
        <v>1</v>
      </c>
      <c r="EO273" s="168">
        <f t="shared" ca="1" si="795"/>
        <v>0</v>
      </c>
      <c r="EP273" s="168">
        <f t="shared" ca="1" si="795"/>
        <v>0</v>
      </c>
      <c r="EQ273" s="168">
        <f t="shared" ca="1" si="795"/>
        <v>0</v>
      </c>
      <c r="ER273" s="168">
        <f t="shared" ca="1" si="795"/>
        <v>0</v>
      </c>
      <c r="ES273" s="168">
        <f t="shared" ca="1" si="795"/>
        <v>0</v>
      </c>
      <c r="ET273" s="168">
        <f t="shared" ca="1" si="795"/>
        <v>0</v>
      </c>
      <c r="EU273" s="168">
        <f t="shared" ca="1" si="795"/>
        <v>0</v>
      </c>
      <c r="EV273" s="168">
        <f t="shared" ca="1" si="795"/>
        <v>0</v>
      </c>
      <c r="EW273" s="168">
        <f t="shared" ca="1" si="795"/>
        <v>0</v>
      </c>
      <c r="EX273" s="168">
        <f t="shared" ca="1" si="795"/>
        <v>0</v>
      </c>
      <c r="EY273" s="166" cm="1">
        <f t="array" aca="1" ref="EY273" ca="1">INDEX(i.rev,$K273,EY$15)</f>
        <v>0</v>
      </c>
      <c r="EZ273" s="168">
        <f t="shared" ca="1" si="757"/>
        <v>0</v>
      </c>
      <c r="FA273" s="166" cm="1">
        <f t="array" aca="1" ref="FA273" ca="1">INDEX(i.rev,$K273,FA$15)</f>
        <v>1</v>
      </c>
      <c r="FB273" s="168">
        <f t="shared" ca="1" si="786"/>
        <v>0</v>
      </c>
      <c r="FC273" s="168">
        <f t="shared" ca="1" si="786"/>
        <v>0</v>
      </c>
      <c r="FD273" s="168">
        <f t="shared" ca="1" si="786"/>
        <v>0</v>
      </c>
      <c r="FE273" s="168">
        <f t="shared" ca="1" si="786"/>
        <v>0</v>
      </c>
      <c r="FF273" s="168">
        <f t="shared" ca="1" si="786"/>
        <v>0</v>
      </c>
      <c r="FG273" s="168">
        <f t="shared" ca="1" si="786"/>
        <v>0</v>
      </c>
      <c r="FH273" s="168">
        <f t="shared" ca="1" si="786"/>
        <v>0</v>
      </c>
      <c r="FI273" s="10"/>
      <c r="FJ273" s="168" t="str">
        <f t="shared" ca="1" si="786"/>
        <v>-</v>
      </c>
      <c r="FK273" s="168" t="str">
        <f t="shared" ca="1" si="786"/>
        <v>-</v>
      </c>
      <c r="FL273" s="168" t="str">
        <f t="shared" ca="1" si="786"/>
        <v>-</v>
      </c>
      <c r="FM273" s="168" t="str">
        <f t="shared" ca="1" si="786"/>
        <v>-</v>
      </c>
      <c r="FN273" s="168" t="str">
        <f t="shared" ca="1" si="786"/>
        <v>-</v>
      </c>
      <c r="FO273" s="166" t="b">
        <f t="shared" ca="1" si="796"/>
        <v>0</v>
      </c>
      <c r="FP273" s="166" t="b">
        <f t="shared" ca="1" si="796"/>
        <v>0</v>
      </c>
      <c r="FQ273" s="166" t="b">
        <f t="shared" ca="1" si="796"/>
        <v>1</v>
      </c>
      <c r="FR273" s="168">
        <f t="shared" ca="1" si="786"/>
        <v>0</v>
      </c>
      <c r="FS273" s="166">
        <f t="shared" ca="1" si="797"/>
        <v>1</v>
      </c>
      <c r="FT273" s="166">
        <f t="shared" ca="1" si="797"/>
        <v>1</v>
      </c>
      <c r="FU273" s="168" t="str">
        <f t="shared" ca="1" si="786"/>
        <v>-</v>
      </c>
      <c r="FV273" s="168" t="str">
        <f t="shared" ca="1" si="786"/>
        <v>-</v>
      </c>
      <c r="FW273" s="168" t="str">
        <f t="shared" ca="1" si="786"/>
        <v>-</v>
      </c>
      <c r="FX273" s="168" t="str">
        <f t="shared" ca="1" si="786"/>
        <v>-</v>
      </c>
      <c r="FY273" s="168" t="str">
        <f t="shared" ca="1" si="786"/>
        <v>-</v>
      </c>
      <c r="FZ273" s="168" t="str">
        <f t="shared" ca="1" si="786"/>
        <v>-</v>
      </c>
      <c r="GA273" s="168" t="str">
        <f t="shared" ca="1" si="786"/>
        <v>-</v>
      </c>
      <c r="GB273" s="168" t="str">
        <f t="shared" ca="1" si="786"/>
        <v>-</v>
      </c>
      <c r="GC273" s="168" t="str">
        <f t="shared" ca="1" si="786"/>
        <v>-</v>
      </c>
      <c r="GD273" s="168" t="b">
        <f t="shared" ca="1" si="786"/>
        <v>1</v>
      </c>
      <c r="GE273" s="168" t="str">
        <f t="shared" ca="1" si="786"/>
        <v>-</v>
      </c>
      <c r="GF273" s="168" t="str">
        <f t="shared" ca="1" si="786"/>
        <v>-</v>
      </c>
      <c r="GG273" s="168" t="str">
        <f t="shared" ca="1" si="786"/>
        <v>-</v>
      </c>
      <c r="GH273" s="168" t="str">
        <f t="shared" ca="1" si="798"/>
        <v>-</v>
      </c>
      <c r="GI273" s="168" t="str">
        <f t="shared" ca="1" si="798"/>
        <v>-</v>
      </c>
      <c r="GJ273" s="168" t="str">
        <f t="shared" ca="1" si="798"/>
        <v>-</v>
      </c>
      <c r="GK273" s="168" t="str">
        <f t="shared" ca="1" si="798"/>
        <v>-</v>
      </c>
      <c r="GL273" s="168" t="str">
        <f t="shared" ca="1" si="798"/>
        <v>-</v>
      </c>
      <c r="GM273" s="168" t="str">
        <f t="shared" ca="1" si="798"/>
        <v>-</v>
      </c>
      <c r="GN273" s="168" t="str">
        <f t="shared" ca="1" si="798"/>
        <v>-</v>
      </c>
      <c r="GO273" s="168" t="str">
        <f t="shared" ca="1" si="798"/>
        <v>-</v>
      </c>
      <c r="GP273" s="168" t="str">
        <f t="shared" ca="1" si="798"/>
        <v>-</v>
      </c>
      <c r="GQ273" s="168" t="str">
        <f t="shared" ca="1" si="798"/>
        <v>-</v>
      </c>
      <c r="GR273" s="168" t="str">
        <f t="shared" ca="1" si="798"/>
        <v>-</v>
      </c>
      <c r="GS273" s="168">
        <f t="shared" ca="1" si="798"/>
        <v>500</v>
      </c>
      <c r="GT273" s="168">
        <f t="shared" ca="1" si="798"/>
        <v>500</v>
      </c>
      <c r="GU273" s="168" t="str">
        <f t="shared" ca="1" si="798"/>
        <v>-</v>
      </c>
      <c r="GV273" s="168" t="str">
        <f t="shared" ca="1" si="798"/>
        <v>-</v>
      </c>
      <c r="GW273" s="168" t="str">
        <f t="shared" ca="1" si="798"/>
        <v>-</v>
      </c>
      <c r="GX273" s="168" t="str">
        <f t="shared" ca="1" si="799"/>
        <v>-</v>
      </c>
      <c r="GY273" s="168" t="str">
        <f t="shared" ca="1" si="799"/>
        <v>-</v>
      </c>
      <c r="GZ273" s="168" t="str">
        <f t="shared" ca="1" si="790"/>
        <v>-</v>
      </c>
      <c r="HA273" s="168" t="str">
        <f t="shared" ca="1" si="790"/>
        <v>-</v>
      </c>
      <c r="HB273" s="168" t="str">
        <f t="shared" ca="1" si="790"/>
        <v>-</v>
      </c>
      <c r="HC273" s="168" t="str">
        <f t="shared" ca="1" si="790"/>
        <v>-</v>
      </c>
      <c r="HD273" s="168" t="str">
        <f t="shared" ca="1" si="790"/>
        <v>-</v>
      </c>
      <c r="HE273" s="168" t="str">
        <f t="shared" ca="1" si="790"/>
        <v>-</v>
      </c>
      <c r="HF273" s="168" t="str">
        <f t="shared" ca="1" si="790"/>
        <v>-</v>
      </c>
      <c r="HG273" s="168" t="str">
        <f t="shared" ca="1" si="790"/>
        <v>-</v>
      </c>
      <c r="HH273" s="168" t="str">
        <f t="shared" ca="1" si="790"/>
        <v>-</v>
      </c>
      <c r="HI273" s="168" t="str">
        <f t="shared" ca="1" si="790"/>
        <v>-</v>
      </c>
      <c r="HJ273" s="168" t="str">
        <f t="shared" ca="1" si="790"/>
        <v>-</v>
      </c>
      <c r="HK273" s="168" t="str">
        <f t="shared" ca="1" si="790"/>
        <v>-</v>
      </c>
      <c r="HL273" s="168" t="str">
        <f t="shared" ca="1" si="790"/>
        <v>-</v>
      </c>
      <c r="HM273" s="168" t="str">
        <f t="shared" ca="1" si="790"/>
        <v>-</v>
      </c>
      <c r="HN273" s="168" t="str">
        <f t="shared" ca="1" si="790"/>
        <v>-</v>
      </c>
      <c r="HO273" s="168" t="str">
        <f t="shared" ca="1" si="790"/>
        <v>-</v>
      </c>
      <c r="HP273" s="168" t="str">
        <f t="shared" ca="1" si="790"/>
        <v>-</v>
      </c>
      <c r="HQ273" s="168" t="str">
        <f t="shared" ca="1" si="790"/>
        <v>-</v>
      </c>
      <c r="HR273" s="168" t="str">
        <f t="shared" ca="1" si="790"/>
        <v>-</v>
      </c>
      <c r="HS273" s="168" t="str">
        <f t="shared" ca="1" si="790"/>
        <v>-</v>
      </c>
      <c r="HT273" s="168" t="str">
        <f t="shared" ca="1" si="790"/>
        <v>-</v>
      </c>
      <c r="HU273" s="168" t="str">
        <f t="shared" ca="1" si="790"/>
        <v>-</v>
      </c>
      <c r="HV273" s="168" t="str">
        <f t="shared" ca="1" si="790"/>
        <v>-</v>
      </c>
      <c r="HW273" s="168" t="str">
        <f t="shared" ca="1" si="790"/>
        <v>-</v>
      </c>
      <c r="HX273" s="168" t="str">
        <f t="shared" ca="1" si="790"/>
        <v>-</v>
      </c>
      <c r="HY273" s="168" t="str">
        <f t="shared" ca="1" si="790"/>
        <v>-</v>
      </c>
      <c r="HZ273" s="168" t="str">
        <f t="shared" ca="1" si="790"/>
        <v>-</v>
      </c>
      <c r="IA273" s="168" t="str">
        <f t="shared" ca="1" si="790"/>
        <v>-</v>
      </c>
      <c r="IB273" s="168" t="str">
        <f t="shared" ca="1" si="790"/>
        <v>-</v>
      </c>
      <c r="IC273" s="168" t="str">
        <f t="shared" ca="1" si="790"/>
        <v>-</v>
      </c>
      <c r="ID273" s="168" t="str">
        <f t="shared" ca="1" si="790"/>
        <v>-</v>
      </c>
      <c r="IE273" s="168" t="str">
        <f t="shared" ca="1" si="790"/>
        <v>-</v>
      </c>
      <c r="IF273" s="168" t="str">
        <f t="shared" ca="1" si="790"/>
        <v>-</v>
      </c>
      <c r="IG273" s="168" t="str">
        <f t="shared" ca="1" si="790"/>
        <v>-</v>
      </c>
      <c r="IH273" s="168" t="str">
        <f t="shared" ca="1" si="790"/>
        <v>-</v>
      </c>
      <c r="II273" s="168" t="str">
        <f t="shared" ca="1" si="790"/>
        <v>-</v>
      </c>
      <c r="IJ273" s="168" t="str">
        <f t="shared" ca="1" si="790"/>
        <v>-</v>
      </c>
      <c r="IK273" s="168" t="str">
        <f t="shared" ca="1" si="790"/>
        <v>-</v>
      </c>
      <c r="IL273" s="168" t="str">
        <f t="shared" ca="1" si="790"/>
        <v>-</v>
      </c>
      <c r="IM273" s="168" t="str">
        <f t="shared" ca="1" si="790"/>
        <v>-</v>
      </c>
      <c r="IN273" s="168" t="str">
        <f t="shared" ca="1" si="790"/>
        <v>-</v>
      </c>
      <c r="IO273" s="168" t="str">
        <f t="shared" ca="1" si="790"/>
        <v>-</v>
      </c>
      <c r="IP273" s="168" t="str">
        <f t="shared" ca="1" si="799"/>
        <v>-</v>
      </c>
      <c r="IQ273" s="168" t="str">
        <f t="shared" ca="1" si="799"/>
        <v>-</v>
      </c>
      <c r="IR273" s="168" t="str">
        <f t="shared" ca="1" si="799"/>
        <v>-</v>
      </c>
      <c r="IS273" s="168" t="str">
        <f t="shared" ca="1" si="799"/>
        <v>-</v>
      </c>
      <c r="IT273" s="168" t="str">
        <f t="shared" ca="1" si="799"/>
        <v>-</v>
      </c>
      <c r="IU273" s="168" t="str">
        <f t="shared" ca="1" si="799"/>
        <v>-</v>
      </c>
      <c r="IV273" s="168" t="str">
        <f t="shared" ca="1" si="799"/>
        <v>-</v>
      </c>
      <c r="IW273" s="168" t="str">
        <f t="shared" ca="1" si="799"/>
        <v>-</v>
      </c>
      <c r="IX273" s="168" t="str">
        <f t="shared" ca="1" si="799"/>
        <v>-</v>
      </c>
      <c r="IY273" s="168" t="str">
        <f t="shared" ca="1" si="799"/>
        <v>-</v>
      </c>
      <c r="IZ273" s="10"/>
      <c r="JA273" s="166">
        <f t="shared" ca="1" si="765"/>
        <v>4.4999999999999998E-2</v>
      </c>
      <c r="JB273" s="166">
        <f t="shared" ca="1" si="766"/>
        <v>4.4999999999999998E-2</v>
      </c>
      <c r="JC273" s="168">
        <f t="shared" ca="1" si="800"/>
        <v>1</v>
      </c>
      <c r="JD273" s="168">
        <f t="shared" ca="1" si="800"/>
        <v>0</v>
      </c>
      <c r="JE273" s="168">
        <f t="shared" ca="1" si="800"/>
        <v>1</v>
      </c>
      <c r="JF273" s="168">
        <f t="shared" ca="1" si="800"/>
        <v>1</v>
      </c>
      <c r="JG273" s="168">
        <f t="shared" ca="1" si="800"/>
        <v>0</v>
      </c>
      <c r="JH273" s="168">
        <f t="shared" ca="1" si="800"/>
        <v>70</v>
      </c>
      <c r="JI273" s="168">
        <f t="shared" ca="1" si="800"/>
        <v>50</v>
      </c>
      <c r="JJ273" s="168">
        <f t="shared" ca="1" si="800"/>
        <v>70</v>
      </c>
      <c r="JK273" s="168">
        <f t="shared" ca="1" si="800"/>
        <v>50</v>
      </c>
      <c r="JL273" s="166">
        <f t="shared" ca="1" si="768"/>
        <v>1</v>
      </c>
      <c r="JM273" s="166">
        <f t="shared" ca="1" si="769"/>
        <v>1</v>
      </c>
      <c r="JN273" s="166">
        <f t="shared" ca="1" si="770"/>
        <v>1</v>
      </c>
      <c r="JO273" s="166">
        <f t="shared" ca="1" si="771"/>
        <v>1</v>
      </c>
      <c r="JP273" s="166">
        <f t="shared" ca="1" si="771"/>
        <v>1</v>
      </c>
      <c r="JQ273" s="168">
        <f t="shared" ca="1" si="800"/>
        <v>1</v>
      </c>
      <c r="JR273" s="10"/>
      <c r="JS273" s="168">
        <f t="shared" ca="1" si="800"/>
        <v>1</v>
      </c>
      <c r="JT273" s="166">
        <f t="shared" ca="1" si="772"/>
        <v>1</v>
      </c>
      <c r="JU273" s="168">
        <f t="shared" ca="1" si="767"/>
        <v>1</v>
      </c>
      <c r="JV273" s="168">
        <f t="shared" ca="1" si="800"/>
        <v>1</v>
      </c>
      <c r="JW273" s="168">
        <f t="shared" ca="1" si="800"/>
        <v>1</v>
      </c>
      <c r="JX273" s="168">
        <f t="shared" ca="1" si="767"/>
        <v>1</v>
      </c>
      <c r="JY273" s="168">
        <f t="shared" ca="1" si="800"/>
        <v>1</v>
      </c>
      <c r="JZ273" s="168">
        <f t="shared" ca="1" si="800"/>
        <v>1</v>
      </c>
      <c r="KA273" s="166">
        <f t="shared" ca="1" si="773"/>
        <v>1</v>
      </c>
      <c r="KB273" s="166">
        <f t="shared" si="774"/>
        <v>1.1499999999999999</v>
      </c>
      <c r="KC273" s="166">
        <f t="shared" ca="1" si="775"/>
        <v>1</v>
      </c>
      <c r="KD273" s="166" t="str">
        <f t="shared" ca="1" si="776"/>
        <v>-</v>
      </c>
      <c r="KE273" s="168" t="str">
        <f t="shared" ca="1" si="777"/>
        <v>-</v>
      </c>
      <c r="KF273" s="166" t="str">
        <f t="shared" ca="1" si="778"/>
        <v>-</v>
      </c>
      <c r="KG273" s="166" t="str">
        <f t="shared" ca="1" si="779"/>
        <v>-</v>
      </c>
      <c r="KH273" s="166" t="b">
        <f t="shared" ca="1" si="780"/>
        <v>0</v>
      </c>
      <c r="KI273" s="168">
        <f t="shared" ca="1" si="800"/>
        <v>0</v>
      </c>
      <c r="KJ273" s="27">
        <v>0</v>
      </c>
    </row>
    <row r="274" spans="1:296" s="148" customFormat="1" outlineLevel="1">
      <c r="A274" s="126">
        <f t="shared" si="13"/>
        <v>269</v>
      </c>
      <c r="B274" s="126">
        <f t="shared" si="781"/>
        <v>13</v>
      </c>
      <c r="C274" s="148">
        <f t="shared" si="787"/>
        <v>1002</v>
      </c>
      <c r="D274" s="148" t="s">
        <v>884</v>
      </c>
      <c r="E274" s="148" t="b">
        <f t="shared" si="745"/>
        <v>0</v>
      </c>
      <c r="F274" s="148" t="b">
        <v>0</v>
      </c>
      <c r="G274" s="148" t="b">
        <f t="shared" si="782"/>
        <v>0</v>
      </c>
      <c r="H274" s="144">
        <f t="shared" ca="1" si="801"/>
        <v>3</v>
      </c>
      <c r="I274" s="32">
        <v>1</v>
      </c>
      <c r="J274" s="32">
        <v>5</v>
      </c>
      <c r="K274" s="144">
        <f t="shared" ca="1" si="801"/>
        <v>1</v>
      </c>
      <c r="L274" s="144">
        <f t="shared" ca="1" si="801"/>
        <v>1</v>
      </c>
      <c r="M274" s="144">
        <f t="shared" ca="1" si="801"/>
        <v>1</v>
      </c>
      <c r="N274" s="144">
        <f t="shared" ca="1" si="801"/>
        <v>1</v>
      </c>
      <c r="O274" s="144">
        <f t="shared" ca="1" si="801"/>
        <v>1</v>
      </c>
      <c r="P274" s="144">
        <f t="shared" ca="1" si="801"/>
        <v>1</v>
      </c>
      <c r="Q274" s="144">
        <f t="shared" ca="1" si="801"/>
        <v>1</v>
      </c>
      <c r="R274" s="144">
        <f t="shared" ca="1" si="801"/>
        <v>2</v>
      </c>
      <c r="S274" s="32">
        <v>1</v>
      </c>
      <c r="T274" s="144">
        <f t="shared" ca="1" si="801"/>
        <v>1</v>
      </c>
      <c r="U274" s="144">
        <f t="shared" ca="1" si="801"/>
        <v>1</v>
      </c>
      <c r="V274" s="144">
        <f t="shared" ca="1" si="801"/>
        <v>1</v>
      </c>
      <c r="W274" s="144">
        <f t="shared" ca="1" si="801"/>
        <v>1</v>
      </c>
      <c r="X274" s="144">
        <f t="shared" ca="1" si="801"/>
        <v>1</v>
      </c>
      <c r="Y274" s="144">
        <f t="shared" ca="1" si="783"/>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00008 Yield SE RiskCRRA-high CropgrazeFALSE (F33N11)</v>
      </c>
      <c r="AB274" s="10" t="str">
        <f ca="1">IF(COUNTIF(AA$5:AA274,AA274)=1,"-","Dup")</f>
        <v>-</v>
      </c>
      <c r="AC274" s="10"/>
      <c r="AD274" s="168" t="str">
        <f t="shared" ca="1" si="792"/>
        <v>-</v>
      </c>
      <c r="AE274" s="168" t="str">
        <f t="shared" ca="1" si="792"/>
        <v>-</v>
      </c>
      <c r="AF274" s="168" t="str">
        <f t="shared" ca="1" si="792"/>
        <v>-</v>
      </c>
      <c r="AG274" s="168" t="str">
        <f t="shared" ca="1" si="792"/>
        <v>-</v>
      </c>
      <c r="AH274" s="168" t="str">
        <f t="shared" ca="1" si="792"/>
        <v>-</v>
      </c>
      <c r="AI274" s="168" t="b">
        <f t="shared" ca="1" si="792"/>
        <v>1</v>
      </c>
      <c r="AJ274" s="10"/>
      <c r="AK274" s="166" t="b">
        <f t="shared" si="793"/>
        <v>1</v>
      </c>
      <c r="AL274" s="166" t="str">
        <f t="shared" si="793"/>
        <v>-</v>
      </c>
      <c r="AM274" s="166" t="str">
        <f t="shared" si="793"/>
        <v>-</v>
      </c>
      <c r="AN274" s="166" t="str">
        <f t="shared" si="793"/>
        <v>-</v>
      </c>
      <c r="AO274" s="166" t="b">
        <f t="shared" si="793"/>
        <v>0</v>
      </c>
      <c r="AP274" s="166" t="b">
        <f t="shared" si="793"/>
        <v>0</v>
      </c>
      <c r="AQ274" s="166">
        <f t="shared" ca="1" si="748"/>
        <v>0</v>
      </c>
      <c r="AR274" s="166" t="b">
        <f t="shared" si="749"/>
        <v>1</v>
      </c>
      <c r="AS274" s="166" t="b">
        <f t="shared" si="749"/>
        <v>1</v>
      </c>
      <c r="AT274" s="166">
        <f t="shared" si="749"/>
        <v>2</v>
      </c>
      <c r="AU274" s="166" t="str">
        <f t="shared" si="749"/>
        <v>-</v>
      </c>
      <c r="AV274" s="166">
        <f t="shared" si="749"/>
        <v>0.7</v>
      </c>
      <c r="AW274" s="10"/>
      <c r="AX274" s="166" t="b">
        <f t="shared" si="750"/>
        <v>1</v>
      </c>
      <c r="AY274" s="168" t="b">
        <f t="shared" ca="1" si="751"/>
        <v>1</v>
      </c>
      <c r="AZ274" s="168" t="b">
        <f t="shared" ca="1" si="751"/>
        <v>1</v>
      </c>
      <c r="BA274" s="167">
        <f t="shared" ca="1" si="752"/>
        <v>3110</v>
      </c>
      <c r="BB274" s="168" t="str">
        <f t="shared" ca="1" si="788"/>
        <v>-</v>
      </c>
      <c r="BC274" s="168" t="str">
        <f t="shared" ca="1" si="788"/>
        <v>-</v>
      </c>
      <c r="BD274" s="168" t="str">
        <f t="shared" ca="1" si="788"/>
        <v>-</v>
      </c>
      <c r="BE274" s="168" t="str">
        <f t="shared" ca="1" si="788"/>
        <v>-</v>
      </c>
      <c r="BF274" s="168" t="str">
        <f t="shared" ca="1" si="788"/>
        <v>-</v>
      </c>
      <c r="BG274" s="168">
        <f t="shared" ca="1" si="788"/>
        <v>1</v>
      </c>
      <c r="BH274" s="168">
        <f t="shared" ca="1" si="788"/>
        <v>1</v>
      </c>
      <c r="BI274" s="168" t="str">
        <f t="shared" ca="1" si="788"/>
        <v>-</v>
      </c>
      <c r="BJ274" s="168" t="str">
        <f t="shared" ca="1" si="788"/>
        <v>-</v>
      </c>
      <c r="BK274" s="10"/>
      <c r="BL274" s="168" t="str">
        <f t="shared" ca="1" si="788"/>
        <v>-</v>
      </c>
      <c r="BM274" s="168" t="str">
        <f t="shared" ca="1" si="788"/>
        <v>-</v>
      </c>
      <c r="BN274" s="168" t="str">
        <f t="shared" ca="1" si="788"/>
        <v>-</v>
      </c>
      <c r="BO274" s="168" t="str">
        <f t="shared" ca="1" si="788"/>
        <v>-</v>
      </c>
      <c r="BP274" s="168" t="str">
        <f t="shared" ca="1" si="788"/>
        <v>-</v>
      </c>
      <c r="BQ274" s="168" t="str">
        <f t="shared" ca="1" si="788"/>
        <v>-</v>
      </c>
      <c r="BR274" s="168" t="str">
        <f t="shared" ca="1" si="788"/>
        <v>-</v>
      </c>
      <c r="BS274" s="168" t="str">
        <f t="shared" ca="1" si="788"/>
        <v>-</v>
      </c>
      <c r="BT274" s="168" t="str">
        <f t="shared" ca="1" si="788"/>
        <v>-</v>
      </c>
      <c r="BU274" s="168" t="str">
        <f t="shared" ca="1" si="788"/>
        <v>-</v>
      </c>
      <c r="BV274" s="168" t="str">
        <f t="shared" ca="1" si="788"/>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803"/>
        <v>-</v>
      </c>
      <c r="CI274" s="168" t="str">
        <f t="shared" ca="1" si="803"/>
        <v>-</v>
      </c>
      <c r="CJ274" s="168" t="str">
        <f t="shared" ca="1" si="803"/>
        <v>-</v>
      </c>
      <c r="CK274" s="168" t="str">
        <f t="shared" ca="1" si="803"/>
        <v>-</v>
      </c>
      <c r="CL274" s="168" t="str">
        <f t="shared" ca="1" si="803"/>
        <v>-</v>
      </c>
      <c r="CM274" s="168" t="str">
        <f t="shared" ca="1" si="803"/>
        <v>-</v>
      </c>
      <c r="CN274" s="168" t="str">
        <f t="shared" ca="1" si="803"/>
        <v>-</v>
      </c>
      <c r="CO274" s="168" t="str">
        <f t="shared" ca="1" si="803"/>
        <v>-</v>
      </c>
      <c r="CP274" s="168">
        <f t="shared" ca="1" si="803"/>
        <v>1</v>
      </c>
      <c r="CQ274" s="168">
        <f t="shared" ca="1" si="803"/>
        <v>1</v>
      </c>
      <c r="CR274" s="168">
        <f t="shared" ca="1" si="803"/>
        <v>0</v>
      </c>
      <c r="CS274" s="168" t="str">
        <f t="shared" ca="1" si="803"/>
        <v>-</v>
      </c>
      <c r="CT274" s="168" t="str">
        <f t="shared" ca="1" si="803"/>
        <v>-</v>
      </c>
      <c r="CU274" s="168" t="str">
        <f t="shared" ca="1" si="803"/>
        <v>-</v>
      </c>
      <c r="CV274" s="168" t="str">
        <f t="shared" ca="1" si="803"/>
        <v>-</v>
      </c>
      <c r="CW274" s="168" t="str">
        <f t="shared" ca="1" si="803"/>
        <v>-</v>
      </c>
      <c r="CX274" s="168" t="str">
        <f t="shared" ca="1" si="803"/>
        <v>-</v>
      </c>
      <c r="CY274" s="168" t="str">
        <f t="shared" ca="1" si="803"/>
        <v>-</v>
      </c>
      <c r="CZ274" s="168">
        <f t="shared" ca="1" si="803"/>
        <v>0</v>
      </c>
      <c r="DA274" s="168" t="str">
        <f t="shared" ca="1" si="803"/>
        <v>-</v>
      </c>
      <c r="DB274" s="168" t="str">
        <f t="shared" ca="1" si="803"/>
        <v>-</v>
      </c>
      <c r="DC274" s="168" t="str">
        <f t="shared" ca="1" si="803"/>
        <v>-</v>
      </c>
      <c r="DD274" s="168" t="str">
        <f t="shared" ca="1" si="803"/>
        <v>-</v>
      </c>
      <c r="DE274" s="168" t="str">
        <f t="shared" ca="1" si="803"/>
        <v>-</v>
      </c>
      <c r="DF274" s="168">
        <f t="shared" ca="1" si="803"/>
        <v>0</v>
      </c>
      <c r="DG274" s="168">
        <f t="shared" ca="1" si="803"/>
        <v>0</v>
      </c>
      <c r="DH274" s="168">
        <f t="shared" ca="1" si="803"/>
        <v>0</v>
      </c>
      <c r="DI274" s="168">
        <f t="shared" ca="1" si="803"/>
        <v>0</v>
      </c>
      <c r="DJ274" s="168">
        <f t="shared" ca="1" si="803"/>
        <v>0</v>
      </c>
      <c r="DK274" s="168">
        <f t="shared" ca="1" si="803"/>
        <v>0</v>
      </c>
      <c r="DL274" s="168">
        <f t="shared" ca="1" si="803"/>
        <v>0</v>
      </c>
      <c r="DM274" s="168" t="str">
        <f t="shared" ca="1" si="803"/>
        <v>-</v>
      </c>
      <c r="DN274" s="168" t="str">
        <f t="shared" ca="1" si="803"/>
        <v>-</v>
      </c>
      <c r="DO274" s="168" t="str">
        <f t="shared" ca="1" si="803"/>
        <v>-</v>
      </c>
      <c r="DP274" s="168" t="str">
        <f t="shared" ca="1" si="803"/>
        <v>-</v>
      </c>
      <c r="DQ274" s="168" t="str">
        <f t="shared" ca="1" si="803"/>
        <v>-</v>
      </c>
      <c r="DR274" s="168" t="str">
        <f t="shared" ca="1" si="803"/>
        <v>-</v>
      </c>
      <c r="DS274" s="168" t="str">
        <f t="shared" ca="1" si="803"/>
        <v>-</v>
      </c>
      <c r="DT274" s="168" t="str">
        <f t="shared" ca="1" si="803"/>
        <v>-</v>
      </c>
      <c r="DU274" s="168" t="str">
        <f t="shared" ca="1" si="803"/>
        <v>-</v>
      </c>
      <c r="DV274" s="168" t="str">
        <f t="shared" ca="1" si="803"/>
        <v>-</v>
      </c>
      <c r="DW274" s="168" t="str">
        <f t="shared" ca="1" si="803"/>
        <v>-</v>
      </c>
      <c r="DX274" s="10"/>
      <c r="DY274" s="168">
        <f t="shared" ca="1" si="803"/>
        <v>1</v>
      </c>
      <c r="DZ274" s="168" t="str">
        <f t="shared" ca="1" si="803"/>
        <v>-</v>
      </c>
      <c r="EA274" s="168" t="str">
        <f t="shared" ca="1" si="803"/>
        <v>-</v>
      </c>
      <c r="EB274" s="168" t="str">
        <f t="shared" ca="1" si="803"/>
        <v>-</v>
      </c>
      <c r="EC274" s="168" t="str">
        <f t="shared" ca="1" si="794"/>
        <v>-</v>
      </c>
      <c r="ED274" s="168" t="b">
        <f t="shared" ca="1" si="794"/>
        <v>0</v>
      </c>
      <c r="EE274" s="168" t="str">
        <f t="shared" ca="1" si="794"/>
        <v>-</v>
      </c>
      <c r="EF274" s="168">
        <f t="shared" ca="1" si="794"/>
        <v>0</v>
      </c>
      <c r="EG274" s="168" t="str">
        <f t="shared" ca="1" si="794"/>
        <v>-</v>
      </c>
      <c r="EH274" s="166" cm="1">
        <f t="array" aca="1" ref="EH274" ca="1">INDEX(i.rev,$K274,EH$15)</f>
        <v>1</v>
      </c>
      <c r="EI274" s="168">
        <f t="shared" ca="1" si="795"/>
        <v>0</v>
      </c>
      <c r="EJ274" s="168">
        <f t="shared" ca="1" si="795"/>
        <v>1</v>
      </c>
      <c r="EK274" s="168">
        <f t="shared" ca="1" si="795"/>
        <v>0</v>
      </c>
      <c r="EL274" s="168">
        <f t="shared" ca="1" si="795"/>
        <v>1</v>
      </c>
      <c r="EM274" s="168">
        <f t="shared" ca="1" si="795"/>
        <v>1</v>
      </c>
      <c r="EN274" s="168">
        <f t="shared" ca="1" si="795"/>
        <v>1</v>
      </c>
      <c r="EO274" s="168">
        <f t="shared" ca="1" si="795"/>
        <v>0</v>
      </c>
      <c r="EP274" s="168">
        <f t="shared" ca="1" si="795"/>
        <v>0</v>
      </c>
      <c r="EQ274" s="168">
        <f t="shared" ca="1" si="795"/>
        <v>0</v>
      </c>
      <c r="ER274" s="168">
        <f t="shared" ca="1" si="795"/>
        <v>0</v>
      </c>
      <c r="ES274" s="168">
        <f t="shared" ca="1" si="795"/>
        <v>0</v>
      </c>
      <c r="ET274" s="168">
        <f t="shared" ca="1" si="795"/>
        <v>0</v>
      </c>
      <c r="EU274" s="168">
        <f t="shared" ca="1" si="795"/>
        <v>0</v>
      </c>
      <c r="EV274" s="168">
        <f t="shared" ca="1" si="795"/>
        <v>0</v>
      </c>
      <c r="EW274" s="168">
        <f t="shared" ca="1" si="795"/>
        <v>0</v>
      </c>
      <c r="EX274" s="168">
        <f t="shared" ca="1" si="795"/>
        <v>0</v>
      </c>
      <c r="EY274" s="166" cm="1">
        <f t="array" aca="1" ref="EY274" ca="1">INDEX(i.rev,$K274,EY$15)</f>
        <v>0</v>
      </c>
      <c r="EZ274" s="168">
        <f t="shared" ca="1" si="757"/>
        <v>0</v>
      </c>
      <c r="FA274" s="166" cm="1">
        <f t="array" aca="1" ref="FA274" ca="1">INDEX(i.rev,$K274,FA$15)</f>
        <v>1</v>
      </c>
      <c r="FB274" s="168">
        <f t="shared" ca="1" si="786"/>
        <v>0</v>
      </c>
      <c r="FC274" s="168">
        <f t="shared" ca="1" si="786"/>
        <v>0</v>
      </c>
      <c r="FD274" s="168">
        <f t="shared" ca="1" si="786"/>
        <v>0</v>
      </c>
      <c r="FE274" s="168">
        <f t="shared" ca="1" si="786"/>
        <v>0</v>
      </c>
      <c r="FF274" s="168">
        <f t="shared" ca="1" si="786"/>
        <v>0</v>
      </c>
      <c r="FG274" s="168">
        <f t="shared" ca="1" si="786"/>
        <v>0</v>
      </c>
      <c r="FH274" s="168">
        <f t="shared" ca="1" si="786"/>
        <v>0</v>
      </c>
      <c r="FI274" s="10"/>
      <c r="FJ274" s="168" t="str">
        <f t="shared" ca="1" si="786"/>
        <v>-</v>
      </c>
      <c r="FK274" s="168" t="str">
        <f t="shared" ca="1" si="786"/>
        <v>-</v>
      </c>
      <c r="FL274" s="168" t="str">
        <f t="shared" ca="1" si="786"/>
        <v>-</v>
      </c>
      <c r="FM274" s="168" t="str">
        <f t="shared" ca="1" si="786"/>
        <v>-</v>
      </c>
      <c r="FN274" s="168" t="str">
        <f t="shared" ca="1" si="786"/>
        <v>-</v>
      </c>
      <c r="FO274" s="166" t="b">
        <f t="shared" ca="1" si="796"/>
        <v>0</v>
      </c>
      <c r="FP274" s="166" t="b">
        <f t="shared" ca="1" si="796"/>
        <v>0</v>
      </c>
      <c r="FQ274" s="166" t="b">
        <f t="shared" ca="1" si="796"/>
        <v>1</v>
      </c>
      <c r="FR274" s="168">
        <f t="shared" ca="1" si="786"/>
        <v>0</v>
      </c>
      <c r="FS274" s="166">
        <f t="shared" ca="1" si="797"/>
        <v>1</v>
      </c>
      <c r="FT274" s="166">
        <f t="shared" ca="1" si="797"/>
        <v>1</v>
      </c>
      <c r="FU274" s="168" t="str">
        <f t="shared" ca="1" si="786"/>
        <v>-</v>
      </c>
      <c r="FV274" s="168" t="str">
        <f t="shared" ca="1" si="786"/>
        <v>-</v>
      </c>
      <c r="FW274" s="168" t="str">
        <f t="shared" ca="1" si="786"/>
        <v>-</v>
      </c>
      <c r="FX274" s="168" t="str">
        <f t="shared" ca="1" si="786"/>
        <v>-</v>
      </c>
      <c r="FY274" s="168" t="str">
        <f t="shared" ca="1" si="786"/>
        <v>-</v>
      </c>
      <c r="FZ274" s="168" t="str">
        <f t="shared" ca="1" si="786"/>
        <v>-</v>
      </c>
      <c r="GA274" s="168" t="str">
        <f t="shared" ca="1" si="786"/>
        <v>-</v>
      </c>
      <c r="GB274" s="168" t="str">
        <f t="shared" ca="1" si="786"/>
        <v>-</v>
      </c>
      <c r="GC274" s="168" t="str">
        <f t="shared" ca="1" si="786"/>
        <v>-</v>
      </c>
      <c r="GD274" s="168" t="b">
        <f t="shared" ca="1" si="786"/>
        <v>1</v>
      </c>
      <c r="GE274" s="168" t="str">
        <f t="shared" ca="1" si="786"/>
        <v>-</v>
      </c>
      <c r="GF274" s="168" t="str">
        <f t="shared" ca="1" si="786"/>
        <v>-</v>
      </c>
      <c r="GG274" s="168" t="str">
        <f t="shared" ca="1" si="786"/>
        <v>-</v>
      </c>
      <c r="GH274" s="168" t="str">
        <f t="shared" ca="1" si="798"/>
        <v>-</v>
      </c>
      <c r="GI274" s="168" t="str">
        <f t="shared" ca="1" si="798"/>
        <v>-</v>
      </c>
      <c r="GJ274" s="168" t="str">
        <f t="shared" ca="1" si="798"/>
        <v>-</v>
      </c>
      <c r="GK274" s="168" t="str">
        <f t="shared" ca="1" si="798"/>
        <v>-</v>
      </c>
      <c r="GL274" s="168" t="str">
        <f t="shared" ca="1" si="798"/>
        <v>-</v>
      </c>
      <c r="GM274" s="168" t="str">
        <f t="shared" ca="1" si="798"/>
        <v>-</v>
      </c>
      <c r="GN274" s="168" t="str">
        <f t="shared" ca="1" si="798"/>
        <v>-</v>
      </c>
      <c r="GO274" s="168" t="str">
        <f t="shared" ca="1" si="798"/>
        <v>-</v>
      </c>
      <c r="GP274" s="168" t="str">
        <f t="shared" ca="1" si="798"/>
        <v>-</v>
      </c>
      <c r="GQ274" s="168" t="str">
        <f t="shared" ca="1" si="798"/>
        <v>-</v>
      </c>
      <c r="GR274" s="168" t="str">
        <f t="shared" ca="1" si="798"/>
        <v>-</v>
      </c>
      <c r="GS274" s="168">
        <f t="shared" ca="1" si="798"/>
        <v>500</v>
      </c>
      <c r="GT274" s="168">
        <f t="shared" ca="1" si="798"/>
        <v>500</v>
      </c>
      <c r="GU274" s="168" t="str">
        <f t="shared" ca="1" si="798"/>
        <v>-</v>
      </c>
      <c r="GV274" s="168" t="str">
        <f t="shared" ca="1" si="798"/>
        <v>-</v>
      </c>
      <c r="GW274" s="168" t="str">
        <f t="shared" ca="1" si="798"/>
        <v>-</v>
      </c>
      <c r="GX274" s="168" t="str">
        <f t="shared" ca="1" si="799"/>
        <v>-</v>
      </c>
      <c r="GY274" s="168" t="str">
        <f t="shared" ca="1" si="799"/>
        <v>-</v>
      </c>
      <c r="GZ274" s="168" t="str">
        <f t="shared" ca="1" si="790"/>
        <v>-</v>
      </c>
      <c r="HA274" s="168" t="str">
        <f t="shared" ca="1" si="790"/>
        <v>-</v>
      </c>
      <c r="HB274" s="168" t="str">
        <f t="shared" ca="1" si="790"/>
        <v>-</v>
      </c>
      <c r="HC274" s="168" t="str">
        <f t="shared" ca="1" si="790"/>
        <v>-</v>
      </c>
      <c r="HD274" s="168" t="str">
        <f t="shared" ca="1" si="790"/>
        <v>-</v>
      </c>
      <c r="HE274" s="168" t="str">
        <f t="shared" ca="1" si="790"/>
        <v>-</v>
      </c>
      <c r="HF274" s="168" t="str">
        <f t="shared" ca="1" si="790"/>
        <v>-</v>
      </c>
      <c r="HG274" s="168" t="str">
        <f t="shared" ca="1" si="790"/>
        <v>-</v>
      </c>
      <c r="HH274" s="168" t="str">
        <f t="shared" ca="1" si="790"/>
        <v>-</v>
      </c>
      <c r="HI274" s="168" t="str">
        <f t="shared" ca="1" si="790"/>
        <v>-</v>
      </c>
      <c r="HJ274" s="168" t="str">
        <f t="shared" ca="1" si="790"/>
        <v>-</v>
      </c>
      <c r="HK274" s="168" t="str">
        <f t="shared" ca="1" si="790"/>
        <v>-</v>
      </c>
      <c r="HL274" s="168" t="str">
        <f t="shared" ca="1" si="790"/>
        <v>-</v>
      </c>
      <c r="HM274" s="168" t="str">
        <f t="shared" ca="1" si="790"/>
        <v>-</v>
      </c>
      <c r="HN274" s="168" t="str">
        <f t="shared" ca="1" si="790"/>
        <v>-</v>
      </c>
      <c r="HO274" s="168" t="str">
        <f t="shared" ca="1" si="790"/>
        <v>-</v>
      </c>
      <c r="HP274" s="168" t="str">
        <f t="shared" ca="1" si="790"/>
        <v>-</v>
      </c>
      <c r="HQ274" s="168" t="str">
        <f t="shared" ca="1" si="790"/>
        <v>-</v>
      </c>
      <c r="HR274" s="168" t="str">
        <f t="shared" ca="1" si="790"/>
        <v>-</v>
      </c>
      <c r="HS274" s="168" t="str">
        <f t="shared" ca="1" si="790"/>
        <v>-</v>
      </c>
      <c r="HT274" s="168" t="str">
        <f t="shared" ca="1" si="790"/>
        <v>-</v>
      </c>
      <c r="HU274" s="168" t="str">
        <f t="shared" ca="1" si="790"/>
        <v>-</v>
      </c>
      <c r="HV274" s="168" t="str">
        <f t="shared" ca="1" si="790"/>
        <v>-</v>
      </c>
      <c r="HW274" s="168" t="str">
        <f t="shared" ca="1" si="790"/>
        <v>-</v>
      </c>
      <c r="HX274" s="168" t="str">
        <f t="shared" ca="1" si="790"/>
        <v>-</v>
      </c>
      <c r="HY274" s="168" t="str">
        <f t="shared" ca="1" si="790"/>
        <v>-</v>
      </c>
      <c r="HZ274" s="168" t="str">
        <f t="shared" ca="1" si="790"/>
        <v>-</v>
      </c>
      <c r="IA274" s="168" t="str">
        <f t="shared" ca="1" si="790"/>
        <v>-</v>
      </c>
      <c r="IB274" s="168" t="str">
        <f t="shared" ca="1" si="790"/>
        <v>-</v>
      </c>
      <c r="IC274" s="168" t="str">
        <f t="shared" ca="1" si="790"/>
        <v>-</v>
      </c>
      <c r="ID274" s="168" t="str">
        <f t="shared" ca="1" si="790"/>
        <v>-</v>
      </c>
      <c r="IE274" s="168" t="str">
        <f t="shared" ca="1" si="790"/>
        <v>-</v>
      </c>
      <c r="IF274" s="168" t="str">
        <f t="shared" ca="1" si="790"/>
        <v>-</v>
      </c>
      <c r="IG274" s="168" t="str">
        <f t="shared" ca="1" si="790"/>
        <v>-</v>
      </c>
      <c r="IH274" s="168" t="str">
        <f t="shared" ca="1" si="790"/>
        <v>-</v>
      </c>
      <c r="II274" s="168" t="str">
        <f t="shared" ca="1" si="790"/>
        <v>-</v>
      </c>
      <c r="IJ274" s="168" t="str">
        <f t="shared" ca="1" si="790"/>
        <v>-</v>
      </c>
      <c r="IK274" s="168" t="str">
        <f t="shared" ca="1" si="790"/>
        <v>-</v>
      </c>
      <c r="IL274" s="168" t="str">
        <f t="shared" ca="1" si="790"/>
        <v>-</v>
      </c>
      <c r="IM274" s="168" t="str">
        <f t="shared" ca="1" si="790"/>
        <v>-</v>
      </c>
      <c r="IN274" s="168" t="str">
        <f t="shared" ca="1" si="790"/>
        <v>-</v>
      </c>
      <c r="IO274" s="168" t="str">
        <f t="shared" ca="1" si="790"/>
        <v>-</v>
      </c>
      <c r="IP274" s="168" t="str">
        <f t="shared" ca="1" si="799"/>
        <v>-</v>
      </c>
      <c r="IQ274" s="168" t="str">
        <f t="shared" ca="1" si="799"/>
        <v>-</v>
      </c>
      <c r="IR274" s="168" t="str">
        <f t="shared" ca="1" si="799"/>
        <v>-</v>
      </c>
      <c r="IS274" s="168" t="str">
        <f t="shared" ca="1" si="799"/>
        <v>-</v>
      </c>
      <c r="IT274" s="168" t="str">
        <f t="shared" ca="1" si="799"/>
        <v>-</v>
      </c>
      <c r="IU274" s="168" t="str">
        <f t="shared" ca="1" si="799"/>
        <v>-</v>
      </c>
      <c r="IV274" s="168" t="str">
        <f t="shared" ca="1" si="799"/>
        <v>-</v>
      </c>
      <c r="IW274" s="168" t="str">
        <f t="shared" ca="1" si="799"/>
        <v>-</v>
      </c>
      <c r="IX274" s="168" t="str">
        <f t="shared" ca="1" si="799"/>
        <v>-</v>
      </c>
      <c r="IY274" s="168" t="str">
        <f t="shared" ca="1" si="799"/>
        <v>-</v>
      </c>
      <c r="IZ274" s="10"/>
      <c r="JA274" s="166">
        <f t="shared" ca="1" si="765"/>
        <v>4.4999999999999998E-2</v>
      </c>
      <c r="JB274" s="166">
        <f t="shared" ca="1" si="766"/>
        <v>4.4999999999999998E-2</v>
      </c>
      <c r="JC274" s="168">
        <f t="shared" ca="1" si="800"/>
        <v>1</v>
      </c>
      <c r="JD274" s="168">
        <f t="shared" ca="1" si="800"/>
        <v>0</v>
      </c>
      <c r="JE274" s="168">
        <f t="shared" ca="1" si="800"/>
        <v>1</v>
      </c>
      <c r="JF274" s="168">
        <f t="shared" ca="1" si="800"/>
        <v>1</v>
      </c>
      <c r="JG274" s="168">
        <f t="shared" ca="1" si="800"/>
        <v>0</v>
      </c>
      <c r="JH274" s="168">
        <f t="shared" ca="1" si="800"/>
        <v>70</v>
      </c>
      <c r="JI274" s="168">
        <f t="shared" ca="1" si="800"/>
        <v>50</v>
      </c>
      <c r="JJ274" s="168">
        <f t="shared" ca="1" si="800"/>
        <v>70</v>
      </c>
      <c r="JK274" s="168">
        <f t="shared" ca="1" si="800"/>
        <v>50</v>
      </c>
      <c r="JL274" s="166">
        <f t="shared" ca="1" si="768"/>
        <v>1</v>
      </c>
      <c r="JM274" s="166">
        <f t="shared" ca="1" si="769"/>
        <v>1</v>
      </c>
      <c r="JN274" s="166">
        <f t="shared" ca="1" si="770"/>
        <v>1</v>
      </c>
      <c r="JO274" s="166">
        <f t="shared" ca="1" si="771"/>
        <v>1</v>
      </c>
      <c r="JP274" s="166">
        <f t="shared" ca="1" si="771"/>
        <v>1</v>
      </c>
      <c r="JQ274" s="168">
        <f t="shared" ca="1" si="800"/>
        <v>1</v>
      </c>
      <c r="JR274" s="10"/>
      <c r="JS274" s="168">
        <f t="shared" ca="1" si="800"/>
        <v>1</v>
      </c>
      <c r="JT274" s="166">
        <f t="shared" ca="1" si="772"/>
        <v>1</v>
      </c>
      <c r="JU274" s="168">
        <f t="shared" ca="1" si="767"/>
        <v>1</v>
      </c>
      <c r="JV274" s="168">
        <f t="shared" ca="1" si="800"/>
        <v>1</v>
      </c>
      <c r="JW274" s="168">
        <f t="shared" ca="1" si="800"/>
        <v>1</v>
      </c>
      <c r="JX274" s="168">
        <f t="shared" ca="1" si="767"/>
        <v>1</v>
      </c>
      <c r="JY274" s="168">
        <f t="shared" ca="1" si="800"/>
        <v>1</v>
      </c>
      <c r="JZ274" s="168">
        <f t="shared" ca="1" si="800"/>
        <v>1</v>
      </c>
      <c r="KA274" s="166">
        <f t="shared" ca="1" si="773"/>
        <v>1</v>
      </c>
      <c r="KB274" s="166">
        <f t="shared" si="774"/>
        <v>1</v>
      </c>
      <c r="KC274" s="166">
        <f t="shared" ca="1" si="775"/>
        <v>1</v>
      </c>
      <c r="KD274" s="166" t="str">
        <f t="shared" ca="1" si="776"/>
        <v>-</v>
      </c>
      <c r="KE274" s="168" t="str">
        <f t="shared" ca="1" si="777"/>
        <v>-</v>
      </c>
      <c r="KF274" s="166" t="str">
        <f t="shared" ca="1" si="778"/>
        <v>-</v>
      </c>
      <c r="KG274" s="166" t="str">
        <f t="shared" ca="1" si="779"/>
        <v>-</v>
      </c>
      <c r="KH274" s="166" t="b">
        <f t="shared" ca="1" si="780"/>
        <v>0</v>
      </c>
      <c r="KI274" s="168">
        <f t="shared" ca="1" si="800"/>
        <v>0</v>
      </c>
      <c r="KJ274" s="27">
        <v>0</v>
      </c>
    </row>
    <row r="275" spans="1:296" s="148" customFormat="1" outlineLevel="1">
      <c r="A275" s="126">
        <f t="shared" si="13"/>
        <v>270</v>
      </c>
      <c r="B275" s="126">
        <f t="shared" si="781"/>
        <v>13</v>
      </c>
      <c r="C275" s="148">
        <f t="shared" si="787"/>
        <v>1002</v>
      </c>
      <c r="D275" s="148" t="s">
        <v>884</v>
      </c>
      <c r="E275" s="148" t="b">
        <f t="shared" si="745"/>
        <v>0</v>
      </c>
      <c r="F275" s="148" t="b">
        <v>0</v>
      </c>
      <c r="G275" s="148" t="b">
        <f t="shared" si="782"/>
        <v>0</v>
      </c>
      <c r="H275" s="144">
        <f t="shared" ca="1" si="801"/>
        <v>3</v>
      </c>
      <c r="I275" s="32">
        <v>1</v>
      </c>
      <c r="J275" s="32">
        <v>5</v>
      </c>
      <c r="K275" s="144">
        <f t="shared" ca="1" si="801"/>
        <v>1</v>
      </c>
      <c r="L275" s="144">
        <f t="shared" ca="1" si="801"/>
        <v>1</v>
      </c>
      <c r="M275" s="144">
        <f t="shared" ca="1" si="801"/>
        <v>1</v>
      </c>
      <c r="N275" s="144">
        <f t="shared" ca="1" si="801"/>
        <v>1</v>
      </c>
      <c r="O275" s="144">
        <f t="shared" ca="1" si="801"/>
        <v>1</v>
      </c>
      <c r="P275" s="144">
        <f t="shared" ca="1" si="801"/>
        <v>1</v>
      </c>
      <c r="Q275" s="144">
        <f t="shared" ca="1" si="801"/>
        <v>1</v>
      </c>
      <c r="R275" s="144">
        <f t="shared" ca="1" si="801"/>
        <v>2</v>
      </c>
      <c r="S275" s="32">
        <v>3</v>
      </c>
      <c r="T275" s="144">
        <f t="shared" ca="1" si="801"/>
        <v>1</v>
      </c>
      <c r="U275" s="144">
        <f t="shared" ca="1" si="801"/>
        <v>1</v>
      </c>
      <c r="V275" s="144">
        <f t="shared" ca="1" si="801"/>
        <v>1</v>
      </c>
      <c r="W275" s="144">
        <f t="shared" ca="1" si="801"/>
        <v>1</v>
      </c>
      <c r="X275" s="144">
        <f t="shared" ca="1" si="801"/>
        <v>1</v>
      </c>
      <c r="Y275" s="144">
        <f t="shared" ca="1" si="783"/>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00009 Yield SE RiskCRRA-high CropgrazeFALSE Yield1.15 (F33N11)</v>
      </c>
      <c r="AB275" s="10" t="str">
        <f ca="1">IF(COUNTIF(AA$5:AA275,AA275)=1,"-","Dup")</f>
        <v>-</v>
      </c>
      <c r="AC275" s="10"/>
      <c r="AD275" s="168" t="str">
        <f t="shared" ca="1" si="792"/>
        <v>-</v>
      </c>
      <c r="AE275" s="168" t="str">
        <f t="shared" ca="1" si="792"/>
        <v>-</v>
      </c>
      <c r="AF275" s="168" t="str">
        <f t="shared" ca="1" si="792"/>
        <v>-</v>
      </c>
      <c r="AG275" s="168" t="str">
        <f t="shared" ca="1" si="792"/>
        <v>-</v>
      </c>
      <c r="AH275" s="168" t="str">
        <f t="shared" ca="1" si="792"/>
        <v>-</v>
      </c>
      <c r="AI275" s="168" t="b">
        <f t="shared" ca="1" si="792"/>
        <v>1</v>
      </c>
      <c r="AJ275" s="10"/>
      <c r="AK275" s="166" t="b">
        <f t="shared" si="793"/>
        <v>1</v>
      </c>
      <c r="AL275" s="166" t="str">
        <f t="shared" si="793"/>
        <v>-</v>
      </c>
      <c r="AM275" s="166" t="str">
        <f t="shared" si="793"/>
        <v>-</v>
      </c>
      <c r="AN275" s="166" t="str">
        <f t="shared" si="793"/>
        <v>-</v>
      </c>
      <c r="AO275" s="166" t="b">
        <f t="shared" si="793"/>
        <v>0</v>
      </c>
      <c r="AP275" s="166" t="b">
        <f t="shared" si="793"/>
        <v>0</v>
      </c>
      <c r="AQ275" s="166">
        <f t="shared" ca="1" si="748"/>
        <v>0</v>
      </c>
      <c r="AR275" s="166" t="b">
        <f t="shared" si="749"/>
        <v>1</v>
      </c>
      <c r="AS275" s="166" t="b">
        <f t="shared" si="749"/>
        <v>1</v>
      </c>
      <c r="AT275" s="166">
        <f t="shared" si="749"/>
        <v>2</v>
      </c>
      <c r="AU275" s="166" t="str">
        <f t="shared" si="749"/>
        <v>-</v>
      </c>
      <c r="AV275" s="166">
        <f t="shared" si="749"/>
        <v>0.7</v>
      </c>
      <c r="AW275" s="10"/>
      <c r="AX275" s="166" t="b">
        <f t="shared" si="750"/>
        <v>1</v>
      </c>
      <c r="AY275" s="168" t="b">
        <f t="shared" ca="1" si="751"/>
        <v>1</v>
      </c>
      <c r="AZ275" s="168" t="b">
        <f t="shared" ca="1" si="751"/>
        <v>1</v>
      </c>
      <c r="BA275" s="167">
        <f t="shared" ca="1" si="752"/>
        <v>3110</v>
      </c>
      <c r="BB275" s="168" t="str">
        <f t="shared" ca="1" si="788"/>
        <v>-</v>
      </c>
      <c r="BC275" s="168" t="str">
        <f t="shared" ca="1" si="788"/>
        <v>-</v>
      </c>
      <c r="BD275" s="168" t="str">
        <f t="shared" ca="1" si="788"/>
        <v>-</v>
      </c>
      <c r="BE275" s="168" t="str">
        <f t="shared" ca="1" si="788"/>
        <v>-</v>
      </c>
      <c r="BF275" s="168" t="str">
        <f t="shared" ca="1" si="788"/>
        <v>-</v>
      </c>
      <c r="BG275" s="168">
        <f t="shared" ca="1" si="788"/>
        <v>1</v>
      </c>
      <c r="BH275" s="168">
        <f t="shared" ca="1" si="788"/>
        <v>1</v>
      </c>
      <c r="BI275" s="168" t="str">
        <f t="shared" ca="1" si="788"/>
        <v>-</v>
      </c>
      <c r="BJ275" s="168" t="str">
        <f t="shared" ca="1" si="788"/>
        <v>-</v>
      </c>
      <c r="BK275" s="10"/>
      <c r="BL275" s="168" t="str">
        <f t="shared" ca="1" si="788"/>
        <v>-</v>
      </c>
      <c r="BM275" s="168" t="str">
        <f t="shared" ca="1" si="788"/>
        <v>-</v>
      </c>
      <c r="BN275" s="168" t="str">
        <f t="shared" ca="1" si="788"/>
        <v>-</v>
      </c>
      <c r="BO275" s="168" t="str">
        <f t="shared" ca="1" si="788"/>
        <v>-</v>
      </c>
      <c r="BP275" s="168" t="str">
        <f t="shared" ca="1" si="788"/>
        <v>-</v>
      </c>
      <c r="BQ275" s="168" t="str">
        <f t="shared" ca="1" si="788"/>
        <v>-</v>
      </c>
      <c r="BR275" s="168" t="str">
        <f t="shared" ca="1" si="788"/>
        <v>-</v>
      </c>
      <c r="BS275" s="168" t="str">
        <f t="shared" ca="1" si="788"/>
        <v>-</v>
      </c>
      <c r="BT275" s="168" t="str">
        <f t="shared" ca="1" si="788"/>
        <v>-</v>
      </c>
      <c r="BU275" s="168" t="str">
        <f t="shared" ca="1" si="788"/>
        <v>-</v>
      </c>
      <c r="BV275" s="168" t="str">
        <f t="shared" ca="1" si="788"/>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803"/>
        <v>-</v>
      </c>
      <c r="CI275" s="168" t="str">
        <f t="shared" ca="1" si="803"/>
        <v>-</v>
      </c>
      <c r="CJ275" s="168" t="str">
        <f t="shared" ca="1" si="803"/>
        <v>-</v>
      </c>
      <c r="CK275" s="168" t="str">
        <f t="shared" ca="1" si="803"/>
        <v>-</v>
      </c>
      <c r="CL275" s="168" t="str">
        <f t="shared" ca="1" si="803"/>
        <v>-</v>
      </c>
      <c r="CM275" s="168" t="str">
        <f t="shared" ca="1" si="803"/>
        <v>-</v>
      </c>
      <c r="CN275" s="168" t="str">
        <f t="shared" ca="1" si="803"/>
        <v>-</v>
      </c>
      <c r="CO275" s="168" t="str">
        <f t="shared" ca="1" si="803"/>
        <v>-</v>
      </c>
      <c r="CP275" s="168">
        <f t="shared" ca="1" si="803"/>
        <v>1</v>
      </c>
      <c r="CQ275" s="168">
        <f t="shared" ca="1" si="803"/>
        <v>1</v>
      </c>
      <c r="CR275" s="168">
        <f t="shared" ca="1" si="803"/>
        <v>0</v>
      </c>
      <c r="CS275" s="168" t="str">
        <f t="shared" ca="1" si="803"/>
        <v>-</v>
      </c>
      <c r="CT275" s="168" t="str">
        <f t="shared" ca="1" si="803"/>
        <v>-</v>
      </c>
      <c r="CU275" s="168" t="str">
        <f t="shared" ca="1" si="803"/>
        <v>-</v>
      </c>
      <c r="CV275" s="168" t="str">
        <f t="shared" ca="1" si="803"/>
        <v>-</v>
      </c>
      <c r="CW275" s="168" t="str">
        <f t="shared" ca="1" si="803"/>
        <v>-</v>
      </c>
      <c r="CX275" s="168" t="str">
        <f t="shared" ca="1" si="803"/>
        <v>-</v>
      </c>
      <c r="CY275" s="168" t="str">
        <f t="shared" ca="1" si="803"/>
        <v>-</v>
      </c>
      <c r="CZ275" s="168">
        <f t="shared" ca="1" si="803"/>
        <v>0</v>
      </c>
      <c r="DA275" s="168" t="str">
        <f t="shared" ca="1" si="803"/>
        <v>-</v>
      </c>
      <c r="DB275" s="168" t="str">
        <f t="shared" ca="1" si="803"/>
        <v>-</v>
      </c>
      <c r="DC275" s="168" t="str">
        <f t="shared" ca="1" si="803"/>
        <v>-</v>
      </c>
      <c r="DD275" s="168" t="str">
        <f t="shared" ca="1" si="803"/>
        <v>-</v>
      </c>
      <c r="DE275" s="168" t="str">
        <f t="shared" ca="1" si="803"/>
        <v>-</v>
      </c>
      <c r="DF275" s="168">
        <f t="shared" ca="1" si="803"/>
        <v>0</v>
      </c>
      <c r="DG275" s="168">
        <f t="shared" ca="1" si="803"/>
        <v>0</v>
      </c>
      <c r="DH275" s="168">
        <f t="shared" ca="1" si="803"/>
        <v>0</v>
      </c>
      <c r="DI275" s="168">
        <f t="shared" ca="1" si="803"/>
        <v>0</v>
      </c>
      <c r="DJ275" s="168">
        <f t="shared" ca="1" si="803"/>
        <v>0</v>
      </c>
      <c r="DK275" s="168">
        <f t="shared" ca="1" si="803"/>
        <v>0</v>
      </c>
      <c r="DL275" s="168">
        <f t="shared" ca="1" si="803"/>
        <v>0</v>
      </c>
      <c r="DM275" s="168" t="str">
        <f t="shared" ca="1" si="803"/>
        <v>-</v>
      </c>
      <c r="DN275" s="168" t="str">
        <f t="shared" ca="1" si="803"/>
        <v>-</v>
      </c>
      <c r="DO275" s="168" t="str">
        <f t="shared" ca="1" si="803"/>
        <v>-</v>
      </c>
      <c r="DP275" s="168" t="str">
        <f t="shared" ca="1" si="803"/>
        <v>-</v>
      </c>
      <c r="DQ275" s="168" t="str">
        <f t="shared" ca="1" si="803"/>
        <v>-</v>
      </c>
      <c r="DR275" s="168" t="str">
        <f t="shared" ca="1" si="803"/>
        <v>-</v>
      </c>
      <c r="DS275" s="168" t="str">
        <f t="shared" ca="1" si="803"/>
        <v>-</v>
      </c>
      <c r="DT275" s="168" t="str">
        <f t="shared" ca="1" si="803"/>
        <v>-</v>
      </c>
      <c r="DU275" s="168" t="str">
        <f t="shared" ca="1" si="803"/>
        <v>-</v>
      </c>
      <c r="DV275" s="168" t="str">
        <f t="shared" ca="1" si="803"/>
        <v>-</v>
      </c>
      <c r="DW275" s="168" t="str">
        <f t="shared" ca="1" si="803"/>
        <v>-</v>
      </c>
      <c r="DX275" s="10"/>
      <c r="DY275" s="168">
        <f t="shared" ca="1" si="803"/>
        <v>1</v>
      </c>
      <c r="DZ275" s="168" t="str">
        <f t="shared" ca="1" si="803"/>
        <v>-</v>
      </c>
      <c r="EA275" s="168" t="str">
        <f t="shared" ca="1" si="803"/>
        <v>-</v>
      </c>
      <c r="EB275" s="168" t="str">
        <f t="shared" ca="1" si="803"/>
        <v>-</v>
      </c>
      <c r="EC275" s="168" t="str">
        <f t="shared" ca="1" si="794"/>
        <v>-</v>
      </c>
      <c r="ED275" s="168" t="b">
        <f t="shared" ca="1" si="794"/>
        <v>0</v>
      </c>
      <c r="EE275" s="168" t="str">
        <f t="shared" ca="1" si="794"/>
        <v>-</v>
      </c>
      <c r="EF275" s="168">
        <f t="shared" ca="1" si="794"/>
        <v>0</v>
      </c>
      <c r="EG275" s="168" t="str">
        <f t="shared" ca="1" si="794"/>
        <v>-</v>
      </c>
      <c r="EH275" s="166" cm="1">
        <f t="array" aca="1" ref="EH275" ca="1">INDEX(i.rev,$K275,EH$15)</f>
        <v>1</v>
      </c>
      <c r="EI275" s="168">
        <f t="shared" ca="1" si="795"/>
        <v>0</v>
      </c>
      <c r="EJ275" s="168">
        <f t="shared" ca="1" si="795"/>
        <v>1</v>
      </c>
      <c r="EK275" s="168">
        <f t="shared" ca="1" si="795"/>
        <v>0</v>
      </c>
      <c r="EL275" s="168">
        <f t="shared" ca="1" si="795"/>
        <v>1</v>
      </c>
      <c r="EM275" s="168">
        <f t="shared" ca="1" si="795"/>
        <v>1</v>
      </c>
      <c r="EN275" s="168">
        <f t="shared" ca="1" si="795"/>
        <v>1</v>
      </c>
      <c r="EO275" s="168">
        <f t="shared" ca="1" si="795"/>
        <v>0</v>
      </c>
      <c r="EP275" s="168">
        <f t="shared" ca="1" si="795"/>
        <v>0</v>
      </c>
      <c r="EQ275" s="168">
        <f t="shared" ca="1" si="795"/>
        <v>0</v>
      </c>
      <c r="ER275" s="168">
        <f t="shared" ca="1" si="795"/>
        <v>0</v>
      </c>
      <c r="ES275" s="168">
        <f t="shared" ca="1" si="795"/>
        <v>0</v>
      </c>
      <c r="ET275" s="168">
        <f t="shared" ca="1" si="795"/>
        <v>0</v>
      </c>
      <c r="EU275" s="168">
        <f t="shared" ca="1" si="795"/>
        <v>0</v>
      </c>
      <c r="EV275" s="168">
        <f t="shared" ca="1" si="795"/>
        <v>0</v>
      </c>
      <c r="EW275" s="168">
        <f t="shared" ca="1" si="795"/>
        <v>0</v>
      </c>
      <c r="EX275" s="168">
        <f t="shared" ca="1" si="795"/>
        <v>0</v>
      </c>
      <c r="EY275" s="166" cm="1">
        <f t="array" aca="1" ref="EY275" ca="1">INDEX(i.rev,$K275,EY$15)</f>
        <v>0</v>
      </c>
      <c r="EZ275" s="168">
        <f t="shared" ca="1" si="757"/>
        <v>0</v>
      </c>
      <c r="FA275" s="166" cm="1">
        <f t="array" aca="1" ref="FA275" ca="1">INDEX(i.rev,$K275,FA$15)</f>
        <v>1</v>
      </c>
      <c r="FB275" s="168">
        <f t="shared" ca="1" si="786"/>
        <v>0</v>
      </c>
      <c r="FC275" s="168">
        <f t="shared" ca="1" si="786"/>
        <v>0</v>
      </c>
      <c r="FD275" s="168">
        <f t="shared" ca="1" si="786"/>
        <v>0</v>
      </c>
      <c r="FE275" s="168">
        <f t="shared" ca="1" si="786"/>
        <v>0</v>
      </c>
      <c r="FF275" s="168">
        <f t="shared" ca="1" si="786"/>
        <v>0</v>
      </c>
      <c r="FG275" s="168">
        <f t="shared" ca="1" si="786"/>
        <v>0</v>
      </c>
      <c r="FH275" s="168">
        <f t="shared" ca="1" si="786"/>
        <v>0</v>
      </c>
      <c r="FI275" s="10"/>
      <c r="FJ275" s="168" t="str">
        <f t="shared" ca="1" si="786"/>
        <v>-</v>
      </c>
      <c r="FK275" s="168" t="str">
        <f t="shared" ca="1" si="786"/>
        <v>-</v>
      </c>
      <c r="FL275" s="168" t="str">
        <f t="shared" ca="1" si="786"/>
        <v>-</v>
      </c>
      <c r="FM275" s="168" t="str">
        <f t="shared" ca="1" si="786"/>
        <v>-</v>
      </c>
      <c r="FN275" s="168" t="str">
        <f t="shared" ca="1" si="786"/>
        <v>-</v>
      </c>
      <c r="FO275" s="166" t="b">
        <f t="shared" ca="1" si="796"/>
        <v>0</v>
      </c>
      <c r="FP275" s="166" t="b">
        <f t="shared" ca="1" si="796"/>
        <v>0</v>
      </c>
      <c r="FQ275" s="166" t="b">
        <f t="shared" ca="1" si="796"/>
        <v>1</v>
      </c>
      <c r="FR275" s="168">
        <f t="shared" ca="1" si="786"/>
        <v>0</v>
      </c>
      <c r="FS275" s="166">
        <f t="shared" ca="1" si="797"/>
        <v>1</v>
      </c>
      <c r="FT275" s="166">
        <f t="shared" ca="1" si="797"/>
        <v>1</v>
      </c>
      <c r="FU275" s="168" t="str">
        <f t="shared" ca="1" si="786"/>
        <v>-</v>
      </c>
      <c r="FV275" s="168" t="str">
        <f t="shared" ca="1" si="786"/>
        <v>-</v>
      </c>
      <c r="FW275" s="168" t="str">
        <f t="shared" ca="1" si="786"/>
        <v>-</v>
      </c>
      <c r="FX275" s="168" t="str">
        <f t="shared" ca="1" si="786"/>
        <v>-</v>
      </c>
      <c r="FY275" s="168" t="str">
        <f t="shared" ca="1" si="786"/>
        <v>-</v>
      </c>
      <c r="FZ275" s="168" t="str">
        <f t="shared" ca="1" si="786"/>
        <v>-</v>
      </c>
      <c r="GA275" s="168" t="str">
        <f t="shared" ca="1" si="786"/>
        <v>-</v>
      </c>
      <c r="GB275" s="168" t="str">
        <f t="shared" ca="1" si="786"/>
        <v>-</v>
      </c>
      <c r="GC275" s="168" t="str">
        <f t="shared" ca="1" si="786"/>
        <v>-</v>
      </c>
      <c r="GD275" s="168" t="b">
        <f t="shared" ca="1" si="786"/>
        <v>1</v>
      </c>
      <c r="GE275" s="168" t="str">
        <f t="shared" ca="1" si="786"/>
        <v>-</v>
      </c>
      <c r="GF275" s="168" t="str">
        <f t="shared" ca="1" si="786"/>
        <v>-</v>
      </c>
      <c r="GG275" s="168" t="str">
        <f t="shared" ca="1" si="786"/>
        <v>-</v>
      </c>
      <c r="GH275" s="168" t="str">
        <f t="shared" ca="1" si="798"/>
        <v>-</v>
      </c>
      <c r="GI275" s="168" t="str">
        <f t="shared" ca="1" si="798"/>
        <v>-</v>
      </c>
      <c r="GJ275" s="168" t="str">
        <f t="shared" ca="1" si="798"/>
        <v>-</v>
      </c>
      <c r="GK275" s="168" t="str">
        <f t="shared" ca="1" si="798"/>
        <v>-</v>
      </c>
      <c r="GL275" s="168" t="str">
        <f t="shared" ca="1" si="798"/>
        <v>-</v>
      </c>
      <c r="GM275" s="168" t="str">
        <f t="shared" ca="1" si="798"/>
        <v>-</v>
      </c>
      <c r="GN275" s="168" t="str">
        <f t="shared" ca="1" si="798"/>
        <v>-</v>
      </c>
      <c r="GO275" s="168" t="str">
        <f t="shared" ca="1" si="798"/>
        <v>-</v>
      </c>
      <c r="GP275" s="168" t="str">
        <f t="shared" ca="1" si="798"/>
        <v>-</v>
      </c>
      <c r="GQ275" s="168" t="str">
        <f t="shared" ca="1" si="798"/>
        <v>-</v>
      </c>
      <c r="GR275" s="168" t="str">
        <f t="shared" ca="1" si="798"/>
        <v>-</v>
      </c>
      <c r="GS275" s="168">
        <f t="shared" ca="1" si="798"/>
        <v>500</v>
      </c>
      <c r="GT275" s="168">
        <f t="shared" ca="1" si="798"/>
        <v>500</v>
      </c>
      <c r="GU275" s="168" t="str">
        <f t="shared" ca="1" si="798"/>
        <v>-</v>
      </c>
      <c r="GV275" s="168" t="str">
        <f t="shared" ca="1" si="798"/>
        <v>-</v>
      </c>
      <c r="GW275" s="168" t="str">
        <f t="shared" ca="1" si="798"/>
        <v>-</v>
      </c>
      <c r="GX275" s="168" t="str">
        <f t="shared" ca="1" si="799"/>
        <v>-</v>
      </c>
      <c r="GY275" s="168" t="str">
        <f t="shared" ca="1" si="799"/>
        <v>-</v>
      </c>
      <c r="GZ275" s="168" t="str">
        <f t="shared" ca="1" si="790"/>
        <v>-</v>
      </c>
      <c r="HA275" s="168" t="str">
        <f t="shared" ca="1" si="790"/>
        <v>-</v>
      </c>
      <c r="HB275" s="168" t="str">
        <f t="shared" ca="1" si="790"/>
        <v>-</v>
      </c>
      <c r="HC275" s="168" t="str">
        <f t="shared" ca="1" si="790"/>
        <v>-</v>
      </c>
      <c r="HD275" s="168" t="str">
        <f t="shared" ca="1" si="790"/>
        <v>-</v>
      </c>
      <c r="HE275" s="168" t="str">
        <f t="shared" ca="1" si="790"/>
        <v>-</v>
      </c>
      <c r="HF275" s="168" t="str">
        <f t="shared" ca="1" si="790"/>
        <v>-</v>
      </c>
      <c r="HG275" s="168" t="str">
        <f t="shared" ca="1" si="790"/>
        <v>-</v>
      </c>
      <c r="HH275" s="168" t="str">
        <f t="shared" ca="1" si="790"/>
        <v>-</v>
      </c>
      <c r="HI275" s="168" t="str">
        <f t="shared" ca="1" si="790"/>
        <v>-</v>
      </c>
      <c r="HJ275" s="168" t="str">
        <f t="shared" ca="1" si="790"/>
        <v>-</v>
      </c>
      <c r="HK275" s="168" t="str">
        <f t="shared" ca="1" si="790"/>
        <v>-</v>
      </c>
      <c r="HL275" s="168" t="str">
        <f t="shared" ca="1" si="790"/>
        <v>-</v>
      </c>
      <c r="HM275" s="168" t="str">
        <f t="shared" ca="1" si="790"/>
        <v>-</v>
      </c>
      <c r="HN275" s="168" t="str">
        <f t="shared" ca="1" si="790"/>
        <v>-</v>
      </c>
      <c r="HO275" s="168" t="str">
        <f t="shared" ca="1" si="790"/>
        <v>-</v>
      </c>
      <c r="HP275" s="168" t="str">
        <f t="shared" ca="1" si="790"/>
        <v>-</v>
      </c>
      <c r="HQ275" s="168" t="str">
        <f t="shared" ca="1" si="790"/>
        <v>-</v>
      </c>
      <c r="HR275" s="168" t="str">
        <f t="shared" ca="1" si="790"/>
        <v>-</v>
      </c>
      <c r="HS275" s="168" t="str">
        <f t="shared" ca="1" si="790"/>
        <v>-</v>
      </c>
      <c r="HT275" s="168" t="str">
        <f t="shared" ca="1" si="790"/>
        <v>-</v>
      </c>
      <c r="HU275" s="168" t="str">
        <f t="shared" ca="1" si="790"/>
        <v>-</v>
      </c>
      <c r="HV275" s="168" t="str">
        <f t="shared" ca="1" si="790"/>
        <v>-</v>
      </c>
      <c r="HW275" s="168" t="str">
        <f t="shared" ca="1" si="790"/>
        <v>-</v>
      </c>
      <c r="HX275" s="168" t="str">
        <f t="shared" ca="1" si="790"/>
        <v>-</v>
      </c>
      <c r="HY275" s="168" t="str">
        <f t="shared" ca="1" si="790"/>
        <v>-</v>
      </c>
      <c r="HZ275" s="168" t="str">
        <f t="shared" ca="1" si="790"/>
        <v>-</v>
      </c>
      <c r="IA275" s="168" t="str">
        <f t="shared" ca="1" si="790"/>
        <v>-</v>
      </c>
      <c r="IB275" s="168" t="str">
        <f t="shared" ca="1" si="790"/>
        <v>-</v>
      </c>
      <c r="IC275" s="168" t="str">
        <f t="shared" ca="1" si="790"/>
        <v>-</v>
      </c>
      <c r="ID275" s="168" t="str">
        <f t="shared" ca="1" si="790"/>
        <v>-</v>
      </c>
      <c r="IE275" s="168" t="str">
        <f t="shared" ca="1" si="790"/>
        <v>-</v>
      </c>
      <c r="IF275" s="168" t="str">
        <f t="shared" ca="1" si="790"/>
        <v>-</v>
      </c>
      <c r="IG275" s="168" t="str">
        <f t="shared" ca="1" si="790"/>
        <v>-</v>
      </c>
      <c r="IH275" s="168" t="str">
        <f t="shared" ca="1" si="790"/>
        <v>-</v>
      </c>
      <c r="II275" s="168" t="str">
        <f t="shared" ca="1" si="790"/>
        <v>-</v>
      </c>
      <c r="IJ275" s="168" t="str">
        <f t="shared" ca="1" si="790"/>
        <v>-</v>
      </c>
      <c r="IK275" s="168" t="str">
        <f t="shared" ca="1" si="790"/>
        <v>-</v>
      </c>
      <c r="IL275" s="168" t="str">
        <f t="shared" ca="1" si="790"/>
        <v>-</v>
      </c>
      <c r="IM275" s="168" t="str">
        <f t="shared" ca="1" si="790"/>
        <v>-</v>
      </c>
      <c r="IN275" s="168" t="str">
        <f t="shared" ca="1" si="790"/>
        <v>-</v>
      </c>
      <c r="IO275" s="168" t="str">
        <f t="shared" ca="1" si="790"/>
        <v>-</v>
      </c>
      <c r="IP275" s="168" t="str">
        <f t="shared" ca="1" si="799"/>
        <v>-</v>
      </c>
      <c r="IQ275" s="168" t="str">
        <f t="shared" ca="1" si="799"/>
        <v>-</v>
      </c>
      <c r="IR275" s="168" t="str">
        <f t="shared" ca="1" si="799"/>
        <v>-</v>
      </c>
      <c r="IS275" s="168" t="str">
        <f t="shared" ca="1" si="799"/>
        <v>-</v>
      </c>
      <c r="IT275" s="168" t="str">
        <f t="shared" ca="1" si="799"/>
        <v>-</v>
      </c>
      <c r="IU275" s="168" t="str">
        <f t="shared" ca="1" si="799"/>
        <v>-</v>
      </c>
      <c r="IV275" s="168" t="str">
        <f t="shared" ca="1" si="799"/>
        <v>-</v>
      </c>
      <c r="IW275" s="168" t="str">
        <f t="shared" ca="1" si="799"/>
        <v>-</v>
      </c>
      <c r="IX275" s="168" t="str">
        <f t="shared" ca="1" si="799"/>
        <v>-</v>
      </c>
      <c r="IY275" s="168" t="str">
        <f t="shared" ca="1" si="799"/>
        <v>-</v>
      </c>
      <c r="IZ275" s="10"/>
      <c r="JA275" s="166">
        <f t="shared" ca="1" si="765"/>
        <v>4.4999999999999998E-2</v>
      </c>
      <c r="JB275" s="166">
        <f t="shared" ca="1" si="766"/>
        <v>4.4999999999999998E-2</v>
      </c>
      <c r="JC275" s="168">
        <f t="shared" ca="1" si="800"/>
        <v>1</v>
      </c>
      <c r="JD275" s="168">
        <f t="shared" ca="1" si="800"/>
        <v>0</v>
      </c>
      <c r="JE275" s="168">
        <f t="shared" ca="1" si="800"/>
        <v>1</v>
      </c>
      <c r="JF275" s="168">
        <f t="shared" ca="1" si="800"/>
        <v>1</v>
      </c>
      <c r="JG275" s="168">
        <f t="shared" ca="1" si="800"/>
        <v>0</v>
      </c>
      <c r="JH275" s="168">
        <f t="shared" ca="1" si="800"/>
        <v>70</v>
      </c>
      <c r="JI275" s="168">
        <f t="shared" ca="1" si="800"/>
        <v>50</v>
      </c>
      <c r="JJ275" s="168">
        <f t="shared" ca="1" si="800"/>
        <v>70</v>
      </c>
      <c r="JK275" s="168">
        <f t="shared" ca="1" si="800"/>
        <v>50</v>
      </c>
      <c r="JL275" s="166">
        <f t="shared" ca="1" si="768"/>
        <v>1</v>
      </c>
      <c r="JM275" s="166">
        <f t="shared" ca="1" si="769"/>
        <v>1</v>
      </c>
      <c r="JN275" s="166">
        <f t="shared" ca="1" si="770"/>
        <v>1</v>
      </c>
      <c r="JO275" s="166">
        <f t="shared" ca="1" si="771"/>
        <v>1</v>
      </c>
      <c r="JP275" s="166">
        <f t="shared" ca="1" si="771"/>
        <v>1</v>
      </c>
      <c r="JQ275" s="168">
        <f t="shared" ca="1" si="800"/>
        <v>1</v>
      </c>
      <c r="JR275" s="10"/>
      <c r="JS275" s="168">
        <f t="shared" ca="1" si="800"/>
        <v>1</v>
      </c>
      <c r="JT275" s="166">
        <f t="shared" ca="1" si="772"/>
        <v>1</v>
      </c>
      <c r="JU275" s="168">
        <f t="shared" ca="1" si="767"/>
        <v>1</v>
      </c>
      <c r="JV275" s="168">
        <f t="shared" ca="1" si="800"/>
        <v>1</v>
      </c>
      <c r="JW275" s="168">
        <f t="shared" ca="1" si="800"/>
        <v>1</v>
      </c>
      <c r="JX275" s="168">
        <f t="shared" ca="1" si="767"/>
        <v>1</v>
      </c>
      <c r="JY275" s="168">
        <f t="shared" ca="1" si="800"/>
        <v>1</v>
      </c>
      <c r="JZ275" s="168">
        <f t="shared" ca="1" si="800"/>
        <v>1</v>
      </c>
      <c r="KA275" s="166">
        <f t="shared" ca="1" si="773"/>
        <v>1</v>
      </c>
      <c r="KB275" s="166">
        <f t="shared" si="774"/>
        <v>1.1499999999999999</v>
      </c>
      <c r="KC275" s="166">
        <f t="shared" ca="1" si="775"/>
        <v>1</v>
      </c>
      <c r="KD275" s="166" t="str">
        <f t="shared" ca="1" si="776"/>
        <v>-</v>
      </c>
      <c r="KE275" s="168" t="str">
        <f t="shared" ca="1" si="777"/>
        <v>-</v>
      </c>
      <c r="KF275" s="166" t="str">
        <f t="shared" ca="1" si="778"/>
        <v>-</v>
      </c>
      <c r="KG275" s="166" t="str">
        <f t="shared" ca="1" si="779"/>
        <v>-</v>
      </c>
      <c r="KH275" s="166" t="b">
        <f t="shared" ca="1" si="780"/>
        <v>0</v>
      </c>
      <c r="KI275" s="168">
        <f t="shared" ca="1" si="800"/>
        <v>0</v>
      </c>
      <c r="KJ275" s="27">
        <v>0</v>
      </c>
    </row>
    <row r="276" spans="1:296" s="148" customFormat="1" outlineLevel="1">
      <c r="A276" s="126">
        <f t="shared" si="13"/>
        <v>271</v>
      </c>
      <c r="B276" s="126">
        <f>$A$18</f>
        <v>13</v>
      </c>
      <c r="C276" s="148">
        <f t="shared" si="787"/>
        <v>1002</v>
      </c>
      <c r="D276" s="148" t="s">
        <v>884</v>
      </c>
      <c r="E276" s="148" t="b">
        <f t="shared" si="745"/>
        <v>1</v>
      </c>
      <c r="F276" s="148" t="b">
        <v>0</v>
      </c>
      <c r="G276" s="148" t="b">
        <f t="shared" si="782"/>
        <v>1</v>
      </c>
      <c r="H276" s="144">
        <f t="shared" ca="1" si="801"/>
        <v>3</v>
      </c>
      <c r="I276" s="32">
        <v>2</v>
      </c>
      <c r="J276" s="32">
        <v>1</v>
      </c>
      <c r="K276" s="144">
        <f t="shared" ca="1" si="801"/>
        <v>1</v>
      </c>
      <c r="L276" s="144">
        <f t="shared" ca="1" si="801"/>
        <v>1</v>
      </c>
      <c r="M276" s="144">
        <f t="shared" ca="1" si="801"/>
        <v>1</v>
      </c>
      <c r="N276" s="144">
        <f t="shared" ca="1" si="801"/>
        <v>1</v>
      </c>
      <c r="O276" s="144">
        <f t="shared" ca="1" si="801"/>
        <v>1</v>
      </c>
      <c r="P276" s="144">
        <f t="shared" ca="1" si="801"/>
        <v>1</v>
      </c>
      <c r="Q276" s="144">
        <f t="shared" ca="1" si="801"/>
        <v>1</v>
      </c>
      <c r="R276" s="144">
        <f t="shared" ca="1" si="801"/>
        <v>2</v>
      </c>
      <c r="S276" s="32">
        <v>1</v>
      </c>
      <c r="T276" s="144">
        <f t="shared" ca="1" si="801"/>
        <v>1</v>
      </c>
      <c r="U276" s="144">
        <f t="shared" ca="1" si="801"/>
        <v>1</v>
      </c>
      <c r="V276" s="144">
        <f t="shared" ca="1" si="801"/>
        <v>1</v>
      </c>
      <c r="W276" s="144">
        <f t="shared" ca="1" si="801"/>
        <v>1</v>
      </c>
      <c r="X276" s="144">
        <f t="shared" ca="1" si="801"/>
        <v>1</v>
      </c>
      <c r="Y276" s="144">
        <f t="shared" ca="1" si="783"/>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00010 Yield DSP CropgrazeFALSE (F33N11)</v>
      </c>
      <c r="AB276" s="10" t="str">
        <f ca="1">IF(COUNTIF(AA$5:AA276,AA276)=1,"-","Dup")</f>
        <v>-</v>
      </c>
      <c r="AC276" s="10"/>
      <c r="AD276" s="168" t="str">
        <f t="shared" ca="1" si="792"/>
        <v>-</v>
      </c>
      <c r="AE276" s="168" t="str">
        <f t="shared" ca="1" si="792"/>
        <v>-</v>
      </c>
      <c r="AF276" s="168" t="str">
        <f t="shared" ca="1" si="792"/>
        <v>-</v>
      </c>
      <c r="AG276" s="168" t="str">
        <f t="shared" ca="1" si="792"/>
        <v>-</v>
      </c>
      <c r="AH276" s="168" t="str">
        <f t="shared" ca="1" si="792"/>
        <v>-</v>
      </c>
      <c r="AI276" s="168" t="b">
        <f t="shared" ca="1" si="792"/>
        <v>1</v>
      </c>
      <c r="AJ276" s="10"/>
      <c r="AK276" s="166" t="b">
        <f t="shared" si="793"/>
        <v>0</v>
      </c>
      <c r="AL276" s="166" t="str">
        <f t="shared" si="793"/>
        <v>-</v>
      </c>
      <c r="AM276" s="166" t="b">
        <f t="shared" si="793"/>
        <v>0</v>
      </c>
      <c r="AN276" s="166" t="b">
        <f t="shared" si="793"/>
        <v>1</v>
      </c>
      <c r="AO276" s="166" t="b">
        <f t="shared" si="793"/>
        <v>0</v>
      </c>
      <c r="AP276" s="166" t="b">
        <f t="shared" si="793"/>
        <v>0</v>
      </c>
      <c r="AQ276" s="166">
        <f t="shared" ca="1" si="748"/>
        <v>0</v>
      </c>
      <c r="AR276" s="166" t="b">
        <f t="shared" ref="AR276:AV285" si="804">INDEX(i.risk_aversion,$J276,AR$15)</f>
        <v>0</v>
      </c>
      <c r="AS276" s="166" t="b">
        <f t="shared" si="804"/>
        <v>0</v>
      </c>
      <c r="AT276" s="166" t="str">
        <f t="shared" si="804"/>
        <v>-</v>
      </c>
      <c r="AU276" s="166" t="str">
        <f t="shared" si="804"/>
        <v>-</v>
      </c>
      <c r="AV276" s="166" t="str">
        <f t="shared" si="804"/>
        <v>-</v>
      </c>
      <c r="AW276" s="10"/>
      <c r="AX276" s="166" t="b">
        <f t="shared" si="750"/>
        <v>1</v>
      </c>
      <c r="AY276" s="168" t="b">
        <f t="shared" ca="1" si="751"/>
        <v>1</v>
      </c>
      <c r="AZ276" s="168" t="b">
        <f t="shared" ca="1" si="751"/>
        <v>1</v>
      </c>
      <c r="BA276" s="167">
        <f t="shared" ca="1" si="752"/>
        <v>3210</v>
      </c>
      <c r="BB276" s="168" t="str">
        <f t="shared" ca="1" si="788"/>
        <v>-</v>
      </c>
      <c r="BC276" s="168" t="str">
        <f t="shared" ca="1" si="788"/>
        <v>-</v>
      </c>
      <c r="BD276" s="168" t="str">
        <f t="shared" ca="1" si="788"/>
        <v>-</v>
      </c>
      <c r="BE276" s="168" t="str">
        <f t="shared" ca="1" si="788"/>
        <v>-</v>
      </c>
      <c r="BF276" s="168" t="str">
        <f t="shared" ca="1" si="788"/>
        <v>-</v>
      </c>
      <c r="BG276" s="168">
        <f t="shared" ca="1" si="788"/>
        <v>1</v>
      </c>
      <c r="BH276" s="168">
        <f t="shared" ca="1" si="788"/>
        <v>1</v>
      </c>
      <c r="BI276" s="168" t="str">
        <f t="shared" ca="1" si="788"/>
        <v>-</v>
      </c>
      <c r="BJ276" s="168" t="str">
        <f t="shared" ca="1" si="788"/>
        <v>-</v>
      </c>
      <c r="BK276" s="10"/>
      <c r="BL276" s="168" t="str">
        <f t="shared" ca="1" si="788"/>
        <v>-</v>
      </c>
      <c r="BM276" s="168" t="str">
        <f t="shared" ca="1" si="788"/>
        <v>-</v>
      </c>
      <c r="BN276" s="168" t="str">
        <f t="shared" ca="1" si="788"/>
        <v>-</v>
      </c>
      <c r="BO276" s="168" t="str">
        <f t="shared" ca="1" si="788"/>
        <v>-</v>
      </c>
      <c r="BP276" s="168" t="str">
        <f t="shared" ca="1" si="788"/>
        <v>-</v>
      </c>
      <c r="BQ276" s="168" t="str">
        <f t="shared" ca="1" si="788"/>
        <v>-</v>
      </c>
      <c r="BR276" s="168" t="str">
        <f t="shared" ca="1" si="788"/>
        <v>-</v>
      </c>
      <c r="BS276" s="168" t="str">
        <f t="shared" ca="1" si="788"/>
        <v>-</v>
      </c>
      <c r="BT276" s="168" t="str">
        <f t="shared" ca="1" si="788"/>
        <v>-</v>
      </c>
      <c r="BU276" s="168" t="str">
        <f t="shared" ca="1" si="788"/>
        <v>-</v>
      </c>
      <c r="BV276" s="168" t="str">
        <f t="shared" ca="1" si="788"/>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803"/>
        <v>-</v>
      </c>
      <c r="CI276" s="168" t="str">
        <f t="shared" ca="1" si="803"/>
        <v>-</v>
      </c>
      <c r="CJ276" s="168" t="str">
        <f t="shared" ca="1" si="803"/>
        <v>-</v>
      </c>
      <c r="CK276" s="168" t="str">
        <f t="shared" ca="1" si="803"/>
        <v>-</v>
      </c>
      <c r="CL276" s="168" t="str">
        <f t="shared" ca="1" si="803"/>
        <v>-</v>
      </c>
      <c r="CM276" s="168" t="str">
        <f t="shared" ca="1" si="803"/>
        <v>-</v>
      </c>
      <c r="CN276" s="168" t="str">
        <f t="shared" ca="1" si="803"/>
        <v>-</v>
      </c>
      <c r="CO276" s="168" t="str">
        <f t="shared" ca="1" si="803"/>
        <v>-</v>
      </c>
      <c r="CP276" s="168">
        <f t="shared" ca="1" si="803"/>
        <v>1</v>
      </c>
      <c r="CQ276" s="168">
        <f t="shared" ca="1" si="803"/>
        <v>1</v>
      </c>
      <c r="CR276" s="168">
        <f t="shared" ca="1" si="803"/>
        <v>0</v>
      </c>
      <c r="CS276" s="168" t="str">
        <f t="shared" ca="1" si="803"/>
        <v>-</v>
      </c>
      <c r="CT276" s="168" t="str">
        <f t="shared" ca="1" si="803"/>
        <v>-</v>
      </c>
      <c r="CU276" s="168" t="str">
        <f t="shared" ca="1" si="803"/>
        <v>-</v>
      </c>
      <c r="CV276" s="168" t="str">
        <f t="shared" ca="1" si="803"/>
        <v>-</v>
      </c>
      <c r="CW276" s="168" t="str">
        <f t="shared" ca="1" si="803"/>
        <v>-</v>
      </c>
      <c r="CX276" s="168" t="str">
        <f t="shared" ca="1" si="803"/>
        <v>-</v>
      </c>
      <c r="CY276" s="168" t="str">
        <f t="shared" ca="1" si="803"/>
        <v>-</v>
      </c>
      <c r="CZ276" s="168">
        <f t="shared" ca="1" si="803"/>
        <v>0</v>
      </c>
      <c r="DA276" s="168" t="str">
        <f t="shared" ca="1" si="803"/>
        <v>-</v>
      </c>
      <c r="DB276" s="168" t="str">
        <f t="shared" ca="1" si="803"/>
        <v>-</v>
      </c>
      <c r="DC276" s="168" t="str">
        <f t="shared" ca="1" si="803"/>
        <v>-</v>
      </c>
      <c r="DD276" s="168" t="str">
        <f t="shared" ca="1" si="803"/>
        <v>-</v>
      </c>
      <c r="DE276" s="168" t="str">
        <f t="shared" ca="1" si="803"/>
        <v>-</v>
      </c>
      <c r="DF276" s="168">
        <f t="shared" ca="1" si="803"/>
        <v>0</v>
      </c>
      <c r="DG276" s="168">
        <f t="shared" ca="1" si="803"/>
        <v>0</v>
      </c>
      <c r="DH276" s="168">
        <f t="shared" ca="1" si="803"/>
        <v>0</v>
      </c>
      <c r="DI276" s="168">
        <f t="shared" ca="1" si="803"/>
        <v>0</v>
      </c>
      <c r="DJ276" s="168">
        <f t="shared" ca="1" si="803"/>
        <v>0</v>
      </c>
      <c r="DK276" s="168">
        <f t="shared" ca="1" si="803"/>
        <v>0</v>
      </c>
      <c r="DL276" s="168">
        <f t="shared" ca="1" si="803"/>
        <v>0</v>
      </c>
      <c r="DM276" s="168" t="str">
        <f t="shared" ca="1" si="803"/>
        <v>-</v>
      </c>
      <c r="DN276" s="168" t="str">
        <f t="shared" ca="1" si="803"/>
        <v>-</v>
      </c>
      <c r="DO276" s="168" t="str">
        <f t="shared" ca="1" si="803"/>
        <v>-</v>
      </c>
      <c r="DP276" s="168" t="str">
        <f t="shared" ca="1" si="803"/>
        <v>-</v>
      </c>
      <c r="DQ276" s="168" t="str">
        <f t="shared" ca="1" si="803"/>
        <v>-</v>
      </c>
      <c r="DR276" s="168" t="str">
        <f t="shared" ca="1" si="803"/>
        <v>-</v>
      </c>
      <c r="DS276" s="168" t="str">
        <f t="shared" ca="1" si="803"/>
        <v>-</v>
      </c>
      <c r="DT276" s="168" t="str">
        <f t="shared" ca="1" si="803"/>
        <v>-</v>
      </c>
      <c r="DU276" s="168" t="str">
        <f t="shared" ca="1" si="803"/>
        <v>-</v>
      </c>
      <c r="DV276" s="168" t="str">
        <f t="shared" ca="1" si="803"/>
        <v>-</v>
      </c>
      <c r="DW276" s="168" t="str">
        <f t="shared" ca="1" si="803"/>
        <v>-</v>
      </c>
      <c r="DX276" s="10"/>
      <c r="DY276" s="168">
        <f t="shared" ca="1" si="803"/>
        <v>1</v>
      </c>
      <c r="DZ276" s="168" t="str">
        <f t="shared" ca="1" si="803"/>
        <v>-</v>
      </c>
      <c r="EA276" s="168" t="str">
        <f t="shared" ca="1" si="803"/>
        <v>-</v>
      </c>
      <c r="EB276" s="168" t="str">
        <f t="shared" ca="1" si="803"/>
        <v>-</v>
      </c>
      <c r="EC276" s="168" t="str">
        <f t="shared" ca="1" si="794"/>
        <v>-</v>
      </c>
      <c r="ED276" s="168" t="b">
        <f t="shared" ca="1" si="794"/>
        <v>0</v>
      </c>
      <c r="EE276" s="168" t="str">
        <f t="shared" ca="1" si="794"/>
        <v>-</v>
      </c>
      <c r="EF276" s="168">
        <f t="shared" ca="1" si="794"/>
        <v>0</v>
      </c>
      <c r="EG276" s="168" t="str">
        <f t="shared" ca="1" si="794"/>
        <v>-</v>
      </c>
      <c r="EH276" s="166" cm="1">
        <f t="array" aca="1" ref="EH276" ca="1">INDEX(i.rev,$K276,EH$15)</f>
        <v>1</v>
      </c>
      <c r="EI276" s="168">
        <f t="shared" ca="1" si="795"/>
        <v>0</v>
      </c>
      <c r="EJ276" s="168">
        <f t="shared" ca="1" si="795"/>
        <v>1</v>
      </c>
      <c r="EK276" s="168">
        <f t="shared" ca="1" si="795"/>
        <v>0</v>
      </c>
      <c r="EL276" s="168">
        <f t="shared" ca="1" si="795"/>
        <v>1</v>
      </c>
      <c r="EM276" s="168">
        <f t="shared" ca="1" si="795"/>
        <v>1</v>
      </c>
      <c r="EN276" s="168">
        <f t="shared" ca="1" si="795"/>
        <v>1</v>
      </c>
      <c r="EO276" s="168">
        <f t="shared" ca="1" si="795"/>
        <v>0</v>
      </c>
      <c r="EP276" s="168">
        <f t="shared" ca="1" si="795"/>
        <v>0</v>
      </c>
      <c r="EQ276" s="168">
        <f t="shared" ca="1" si="795"/>
        <v>0</v>
      </c>
      <c r="ER276" s="168">
        <f t="shared" ca="1" si="795"/>
        <v>0</v>
      </c>
      <c r="ES276" s="168">
        <f t="shared" ca="1" si="795"/>
        <v>0</v>
      </c>
      <c r="ET276" s="168">
        <f t="shared" ca="1" si="795"/>
        <v>0</v>
      </c>
      <c r="EU276" s="168">
        <f t="shared" ca="1" si="795"/>
        <v>0</v>
      </c>
      <c r="EV276" s="168">
        <f t="shared" ca="1" si="795"/>
        <v>0</v>
      </c>
      <c r="EW276" s="168">
        <f t="shared" ca="1" si="795"/>
        <v>0</v>
      </c>
      <c r="EX276" s="168">
        <f t="shared" ca="1" si="795"/>
        <v>0</v>
      </c>
      <c r="EY276" s="166" cm="1">
        <f t="array" aca="1" ref="EY276" ca="1">INDEX(i.rev,$K276,EY$15)</f>
        <v>0</v>
      </c>
      <c r="EZ276" s="168">
        <f t="shared" ca="1" si="757"/>
        <v>0</v>
      </c>
      <c r="FA276" s="166" cm="1">
        <f t="array" aca="1" ref="FA276" ca="1">INDEX(i.rev,$K276,FA$15)</f>
        <v>1</v>
      </c>
      <c r="FB276" s="168">
        <f t="shared" ca="1" si="786"/>
        <v>0</v>
      </c>
      <c r="FC276" s="168">
        <f t="shared" ca="1" si="786"/>
        <v>0</v>
      </c>
      <c r="FD276" s="168">
        <f t="shared" ca="1" si="786"/>
        <v>0</v>
      </c>
      <c r="FE276" s="168">
        <f t="shared" ca="1" si="786"/>
        <v>0</v>
      </c>
      <c r="FF276" s="168">
        <f t="shared" ca="1" si="786"/>
        <v>0</v>
      </c>
      <c r="FG276" s="168">
        <f t="shared" ref="FG276:GF286" ca="1" si="805">OFFSET(FG$5,$B276,0)</f>
        <v>0</v>
      </c>
      <c r="FH276" s="168">
        <f t="shared" ca="1" si="805"/>
        <v>0</v>
      </c>
      <c r="FI276" s="10"/>
      <c r="FJ276" s="168" t="str">
        <f t="shared" ca="1" si="805"/>
        <v>-</v>
      </c>
      <c r="FK276" s="168" t="str">
        <f t="shared" ca="1" si="805"/>
        <v>-</v>
      </c>
      <c r="FL276" s="168" t="str">
        <f t="shared" ca="1" si="805"/>
        <v>-</v>
      </c>
      <c r="FM276" s="168" t="str">
        <f t="shared" ca="1" si="805"/>
        <v>-</v>
      </c>
      <c r="FN276" s="168" t="str">
        <f t="shared" ca="1" si="805"/>
        <v>-</v>
      </c>
      <c r="FO276" s="166" t="b">
        <f t="shared" ca="1" si="796"/>
        <v>0</v>
      </c>
      <c r="FP276" s="166" t="b">
        <f t="shared" ca="1" si="796"/>
        <v>0</v>
      </c>
      <c r="FQ276" s="166" t="b">
        <f t="shared" ca="1" si="796"/>
        <v>1</v>
      </c>
      <c r="FR276" s="168">
        <f t="shared" ca="1" si="805"/>
        <v>0</v>
      </c>
      <c r="FS276" s="166">
        <f t="shared" ca="1" si="797"/>
        <v>1</v>
      </c>
      <c r="FT276" s="166">
        <f t="shared" ca="1" si="797"/>
        <v>1</v>
      </c>
      <c r="FU276" s="168" t="str">
        <f t="shared" ca="1" si="805"/>
        <v>-</v>
      </c>
      <c r="FV276" s="168" t="str">
        <f t="shared" ca="1" si="805"/>
        <v>-</v>
      </c>
      <c r="FW276" s="168" t="str">
        <f t="shared" ca="1" si="805"/>
        <v>-</v>
      </c>
      <c r="FX276" s="168" t="str">
        <f t="shared" ca="1" si="805"/>
        <v>-</v>
      </c>
      <c r="FY276" s="168" t="str">
        <f t="shared" ca="1" si="805"/>
        <v>-</v>
      </c>
      <c r="FZ276" s="168" t="str">
        <f t="shared" ca="1" si="805"/>
        <v>-</v>
      </c>
      <c r="GA276" s="168" t="str">
        <f t="shared" ca="1" si="805"/>
        <v>-</v>
      </c>
      <c r="GB276" s="168" t="str">
        <f t="shared" ca="1" si="805"/>
        <v>-</v>
      </c>
      <c r="GC276" s="168" t="str">
        <f t="shared" ca="1" si="805"/>
        <v>-</v>
      </c>
      <c r="GD276" s="168" t="b">
        <f t="shared" ca="1" si="805"/>
        <v>1</v>
      </c>
      <c r="GE276" s="168" t="str">
        <f t="shared" ca="1" si="805"/>
        <v>-</v>
      </c>
      <c r="GF276" s="168" t="str">
        <f t="shared" ca="1" si="805"/>
        <v>-</v>
      </c>
      <c r="GG276" s="168" t="str">
        <f ca="1">OFFSET(GG$5,$B276,0)</f>
        <v>-</v>
      </c>
      <c r="GH276" s="168" t="str">
        <f t="shared" ca="1" si="798"/>
        <v>-</v>
      </c>
      <c r="GI276" s="168" t="str">
        <f ca="1">OFFSET(GI$5,$B276,0)</f>
        <v>-</v>
      </c>
      <c r="GJ276" s="168" t="str">
        <f t="shared" ca="1" si="798"/>
        <v>-</v>
      </c>
      <c r="GK276" s="168" t="str">
        <f t="shared" ca="1" si="798"/>
        <v>-</v>
      </c>
      <c r="GL276" s="168" t="str">
        <f t="shared" ca="1" si="798"/>
        <v>-</v>
      </c>
      <c r="GM276" s="168" t="str">
        <f t="shared" ca="1" si="798"/>
        <v>-</v>
      </c>
      <c r="GN276" s="168" t="str">
        <f t="shared" ca="1" si="798"/>
        <v>-</v>
      </c>
      <c r="GO276" s="168" t="str">
        <f t="shared" ca="1" si="798"/>
        <v>-</v>
      </c>
      <c r="GP276" s="168" t="str">
        <f t="shared" ca="1" si="798"/>
        <v>-</v>
      </c>
      <c r="GQ276" s="168" t="str">
        <f t="shared" ca="1" si="798"/>
        <v>-</v>
      </c>
      <c r="GR276" s="168" t="str">
        <f t="shared" ca="1" si="798"/>
        <v>-</v>
      </c>
      <c r="GS276" s="168">
        <f t="shared" ca="1" si="798"/>
        <v>500</v>
      </c>
      <c r="GT276" s="168">
        <f t="shared" ca="1" si="798"/>
        <v>500</v>
      </c>
      <c r="GU276" s="168" t="str">
        <f t="shared" ca="1" si="798"/>
        <v>-</v>
      </c>
      <c r="GV276" s="168" t="str">
        <f t="shared" ca="1" si="798"/>
        <v>-</v>
      </c>
      <c r="GW276" s="168" t="str">
        <f t="shared" ca="1" si="798"/>
        <v>-</v>
      </c>
      <c r="GX276" s="168" t="str">
        <f t="shared" ca="1" si="799"/>
        <v>-</v>
      </c>
      <c r="GY276" s="168" t="str">
        <f t="shared" ca="1" si="799"/>
        <v>-</v>
      </c>
      <c r="GZ276" s="168" t="str">
        <f t="shared" ca="1" si="790"/>
        <v>-</v>
      </c>
      <c r="HA276" s="168" t="str">
        <f t="shared" ca="1" si="790"/>
        <v>-</v>
      </c>
      <c r="HB276" s="168" t="str">
        <f t="shared" ref="GZ276:IO282" ca="1" si="806">OFFSET(HB$5,$B276,0)</f>
        <v>-</v>
      </c>
      <c r="HC276" s="168" t="str">
        <f t="shared" ca="1" si="806"/>
        <v>-</v>
      </c>
      <c r="HD276" s="168" t="str">
        <f t="shared" ca="1" si="806"/>
        <v>-</v>
      </c>
      <c r="HE276" s="168" t="str">
        <f t="shared" ca="1" si="806"/>
        <v>-</v>
      </c>
      <c r="HF276" s="168" t="str">
        <f t="shared" ca="1" si="806"/>
        <v>-</v>
      </c>
      <c r="HG276" s="168" t="str">
        <f t="shared" ca="1" si="806"/>
        <v>-</v>
      </c>
      <c r="HH276" s="168" t="str">
        <f t="shared" ca="1" si="806"/>
        <v>-</v>
      </c>
      <c r="HI276" s="168" t="str">
        <f t="shared" ca="1" si="806"/>
        <v>-</v>
      </c>
      <c r="HJ276" s="168" t="str">
        <f t="shared" ca="1" si="806"/>
        <v>-</v>
      </c>
      <c r="HK276" s="168" t="str">
        <f t="shared" ca="1" si="806"/>
        <v>-</v>
      </c>
      <c r="HL276" s="168" t="str">
        <f t="shared" ca="1" si="806"/>
        <v>-</v>
      </c>
      <c r="HM276" s="168" t="str">
        <f t="shared" ca="1" si="806"/>
        <v>-</v>
      </c>
      <c r="HN276" s="168" t="str">
        <f t="shared" ca="1" si="806"/>
        <v>-</v>
      </c>
      <c r="HO276" s="168" t="str">
        <f t="shared" ca="1" si="806"/>
        <v>-</v>
      </c>
      <c r="HP276" s="168" t="str">
        <f t="shared" ca="1" si="806"/>
        <v>-</v>
      </c>
      <c r="HQ276" s="168" t="str">
        <f t="shared" ca="1" si="806"/>
        <v>-</v>
      </c>
      <c r="HR276" s="168" t="str">
        <f t="shared" ca="1" si="806"/>
        <v>-</v>
      </c>
      <c r="HS276" s="168" t="str">
        <f t="shared" ca="1" si="806"/>
        <v>-</v>
      </c>
      <c r="HT276" s="168" t="str">
        <f t="shared" ca="1" si="806"/>
        <v>-</v>
      </c>
      <c r="HU276" s="168" t="str">
        <f t="shared" ca="1" si="806"/>
        <v>-</v>
      </c>
      <c r="HV276" s="168" t="str">
        <f t="shared" ca="1" si="806"/>
        <v>-</v>
      </c>
      <c r="HW276" s="168" t="str">
        <f t="shared" ca="1" si="806"/>
        <v>-</v>
      </c>
      <c r="HX276" s="168" t="str">
        <f t="shared" ca="1" si="806"/>
        <v>-</v>
      </c>
      <c r="HY276" s="168" t="str">
        <f t="shared" ca="1" si="806"/>
        <v>-</v>
      </c>
      <c r="HZ276" s="168" t="str">
        <f t="shared" ca="1" si="806"/>
        <v>-</v>
      </c>
      <c r="IA276" s="168" t="str">
        <f t="shared" ca="1" si="806"/>
        <v>-</v>
      </c>
      <c r="IB276" s="168" t="str">
        <f t="shared" ca="1" si="806"/>
        <v>-</v>
      </c>
      <c r="IC276" s="168" t="str">
        <f t="shared" ca="1" si="806"/>
        <v>-</v>
      </c>
      <c r="ID276" s="168" t="str">
        <f t="shared" ca="1" si="806"/>
        <v>-</v>
      </c>
      <c r="IE276" s="168" t="str">
        <f t="shared" ca="1" si="806"/>
        <v>-</v>
      </c>
      <c r="IF276" s="168" t="str">
        <f t="shared" ca="1" si="806"/>
        <v>-</v>
      </c>
      <c r="IG276" s="168" t="str">
        <f t="shared" ca="1" si="806"/>
        <v>-</v>
      </c>
      <c r="IH276" s="168" t="str">
        <f t="shared" ca="1" si="806"/>
        <v>-</v>
      </c>
      <c r="II276" s="168" t="str">
        <f t="shared" ca="1" si="806"/>
        <v>-</v>
      </c>
      <c r="IJ276" s="168" t="str">
        <f t="shared" ca="1" si="806"/>
        <v>-</v>
      </c>
      <c r="IK276" s="168" t="str">
        <f t="shared" ca="1" si="806"/>
        <v>-</v>
      </c>
      <c r="IL276" s="168" t="str">
        <f t="shared" ca="1" si="806"/>
        <v>-</v>
      </c>
      <c r="IM276" s="168" t="str">
        <f t="shared" ca="1" si="806"/>
        <v>-</v>
      </c>
      <c r="IN276" s="168" t="str">
        <f t="shared" ca="1" si="806"/>
        <v>-</v>
      </c>
      <c r="IO276" s="168" t="str">
        <f t="shared" ca="1" si="806"/>
        <v>-</v>
      </c>
      <c r="IP276" s="168" t="str">
        <f t="shared" ca="1" si="799"/>
        <v>-</v>
      </c>
      <c r="IQ276" s="168" t="str">
        <f t="shared" ca="1" si="799"/>
        <v>-</v>
      </c>
      <c r="IR276" s="168" t="str">
        <f t="shared" ca="1" si="799"/>
        <v>-</v>
      </c>
      <c r="IS276" s="168" t="str">
        <f t="shared" ca="1" si="799"/>
        <v>-</v>
      </c>
      <c r="IT276" s="168" t="str">
        <f t="shared" ca="1" si="799"/>
        <v>-</v>
      </c>
      <c r="IU276" s="168" t="str">
        <f t="shared" ca="1" si="799"/>
        <v>-</v>
      </c>
      <c r="IV276" s="168" t="str">
        <f t="shared" ca="1" si="799"/>
        <v>-</v>
      </c>
      <c r="IW276" s="168" t="str">
        <f t="shared" ca="1" si="799"/>
        <v>-</v>
      </c>
      <c r="IX276" s="168" t="str">
        <f t="shared" ca="1" si="799"/>
        <v>-</v>
      </c>
      <c r="IY276" s="168" t="str">
        <f t="shared" ca="1" si="799"/>
        <v>-</v>
      </c>
      <c r="IZ276" s="10"/>
      <c r="JA276" s="166">
        <f t="shared" ca="1" si="765"/>
        <v>4.4999999999999998E-2</v>
      </c>
      <c r="JB276" s="166">
        <f t="shared" ca="1" si="766"/>
        <v>4.4999999999999998E-2</v>
      </c>
      <c r="JC276" s="168">
        <f t="shared" ca="1" si="800"/>
        <v>1</v>
      </c>
      <c r="JD276" s="168">
        <f t="shared" ca="1" si="800"/>
        <v>0</v>
      </c>
      <c r="JE276" s="168">
        <f t="shared" ca="1" si="800"/>
        <v>1</v>
      </c>
      <c r="JF276" s="168">
        <f t="shared" ca="1" si="800"/>
        <v>1</v>
      </c>
      <c r="JG276" s="168">
        <f t="shared" ca="1" si="800"/>
        <v>0</v>
      </c>
      <c r="JH276" s="168">
        <f t="shared" ca="1" si="800"/>
        <v>70</v>
      </c>
      <c r="JI276" s="168">
        <f t="shared" ca="1" si="800"/>
        <v>50</v>
      </c>
      <c r="JJ276" s="168">
        <f t="shared" ca="1" si="800"/>
        <v>70</v>
      </c>
      <c r="JK276" s="168">
        <f t="shared" ca="1" si="800"/>
        <v>50</v>
      </c>
      <c r="JL276" s="166">
        <f t="shared" ca="1" si="768"/>
        <v>1</v>
      </c>
      <c r="JM276" s="166">
        <f t="shared" ca="1" si="769"/>
        <v>1</v>
      </c>
      <c r="JN276" s="166">
        <f t="shared" ca="1" si="770"/>
        <v>1</v>
      </c>
      <c r="JO276" s="166">
        <f t="shared" ca="1" si="771"/>
        <v>1</v>
      </c>
      <c r="JP276" s="166">
        <f t="shared" ca="1" si="771"/>
        <v>1</v>
      </c>
      <c r="JQ276" s="168">
        <f t="shared" ca="1" si="800"/>
        <v>1</v>
      </c>
      <c r="JR276" s="10"/>
      <c r="JS276" s="168">
        <f t="shared" ca="1" si="800"/>
        <v>1</v>
      </c>
      <c r="JT276" s="166">
        <f t="shared" ca="1" si="772"/>
        <v>1</v>
      </c>
      <c r="JU276" s="168">
        <f t="shared" ca="1" si="767"/>
        <v>1</v>
      </c>
      <c r="JV276" s="168">
        <f t="shared" ca="1" si="800"/>
        <v>1</v>
      </c>
      <c r="JW276" s="168">
        <f t="shared" ca="1" si="800"/>
        <v>1</v>
      </c>
      <c r="JX276" s="168">
        <f t="shared" ca="1" si="767"/>
        <v>1</v>
      </c>
      <c r="JY276" s="168">
        <f t="shared" ca="1" si="800"/>
        <v>1</v>
      </c>
      <c r="JZ276" s="168">
        <f t="shared" ca="1" si="800"/>
        <v>1</v>
      </c>
      <c r="KA276" s="166">
        <f t="shared" ca="1" si="773"/>
        <v>1</v>
      </c>
      <c r="KB276" s="166">
        <f t="shared" si="774"/>
        <v>1</v>
      </c>
      <c r="KC276" s="166">
        <f t="shared" ca="1" si="775"/>
        <v>1</v>
      </c>
      <c r="KD276" s="166" t="str">
        <f t="shared" ca="1" si="776"/>
        <v>-</v>
      </c>
      <c r="KE276" s="168" t="str">
        <f t="shared" ca="1" si="777"/>
        <v>-</v>
      </c>
      <c r="KF276" s="166" t="str">
        <f t="shared" ca="1" si="778"/>
        <v>-</v>
      </c>
      <c r="KG276" s="166" t="str">
        <f t="shared" ca="1" si="779"/>
        <v>-</v>
      </c>
      <c r="KH276" s="166" t="b">
        <f t="shared" ca="1" si="780"/>
        <v>0</v>
      </c>
      <c r="KI276" s="168">
        <f t="shared" ca="1" si="800"/>
        <v>0</v>
      </c>
      <c r="KJ276" s="27">
        <v>0</v>
      </c>
    </row>
    <row r="277" spans="1:296" s="148" customFormat="1" outlineLevel="1">
      <c r="A277" s="126">
        <f t="shared" si="13"/>
        <v>272</v>
      </c>
      <c r="B277" s="126">
        <f t="shared" ref="B277:B285" si="807">$A$18</f>
        <v>13</v>
      </c>
      <c r="C277" s="148">
        <f t="shared" si="787"/>
        <v>1002</v>
      </c>
      <c r="D277" s="148" t="s">
        <v>884</v>
      </c>
      <c r="E277" s="148" t="b">
        <f t="shared" si="745"/>
        <v>1</v>
      </c>
      <c r="F277" s="148" t="b">
        <v>0</v>
      </c>
      <c r="G277" s="148" t="b">
        <f t="shared" si="782"/>
        <v>1</v>
      </c>
      <c r="H277" s="144">
        <f t="shared" ca="1" si="801"/>
        <v>3</v>
      </c>
      <c r="I277" s="32">
        <v>2</v>
      </c>
      <c r="J277" s="32">
        <v>1</v>
      </c>
      <c r="K277" s="144">
        <f t="shared" ca="1" si="801"/>
        <v>1</v>
      </c>
      <c r="L277" s="144">
        <f t="shared" ca="1" si="801"/>
        <v>1</v>
      </c>
      <c r="M277" s="144">
        <f t="shared" ca="1" si="801"/>
        <v>1</v>
      </c>
      <c r="N277" s="144">
        <f t="shared" ca="1" si="801"/>
        <v>1</v>
      </c>
      <c r="O277" s="144">
        <f t="shared" ca="1" si="801"/>
        <v>1</v>
      </c>
      <c r="P277" s="144">
        <f t="shared" ca="1" si="801"/>
        <v>1</v>
      </c>
      <c r="Q277" s="144">
        <f t="shared" ca="1" si="801"/>
        <v>1</v>
      </c>
      <c r="R277" s="144">
        <f t="shared" ca="1" si="801"/>
        <v>2</v>
      </c>
      <c r="S277" s="32">
        <v>3</v>
      </c>
      <c r="T277" s="144">
        <f t="shared" ca="1" si="801"/>
        <v>1</v>
      </c>
      <c r="U277" s="144">
        <f t="shared" ca="1" si="801"/>
        <v>1</v>
      </c>
      <c r="V277" s="144">
        <f t="shared" ca="1" si="801"/>
        <v>1</v>
      </c>
      <c r="W277" s="144">
        <f t="shared" ca="1" si="801"/>
        <v>1</v>
      </c>
      <c r="X277" s="144">
        <f t="shared" ca="1" si="801"/>
        <v>1</v>
      </c>
      <c r="Y277" s="144">
        <f t="shared" ca="1" si="783"/>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00011 Yield DSP CropgrazeFALSE Yield1.15 (F33N11)</v>
      </c>
      <c r="AB277" s="10" t="str">
        <f ca="1">IF(COUNTIF(AA$5:AA277,AA277)=1,"-","Dup")</f>
        <v>-</v>
      </c>
      <c r="AC277" s="10"/>
      <c r="AD277" s="168" t="str">
        <f t="shared" ca="1" si="792"/>
        <v>-</v>
      </c>
      <c r="AE277" s="168" t="str">
        <f t="shared" ca="1" si="792"/>
        <v>-</v>
      </c>
      <c r="AF277" s="168" t="str">
        <f t="shared" ca="1" si="792"/>
        <v>-</v>
      </c>
      <c r="AG277" s="168" t="str">
        <f t="shared" ca="1" si="792"/>
        <v>-</v>
      </c>
      <c r="AH277" s="168" t="str">
        <f t="shared" ca="1" si="792"/>
        <v>-</v>
      </c>
      <c r="AI277" s="168" t="b">
        <f t="shared" ca="1" si="792"/>
        <v>1</v>
      </c>
      <c r="AJ277" s="10"/>
      <c r="AK277" s="166" t="b">
        <f t="shared" si="793"/>
        <v>0</v>
      </c>
      <c r="AL277" s="166" t="str">
        <f t="shared" si="793"/>
        <v>-</v>
      </c>
      <c r="AM277" s="166" t="b">
        <f t="shared" si="793"/>
        <v>0</v>
      </c>
      <c r="AN277" s="166" t="b">
        <f t="shared" si="793"/>
        <v>1</v>
      </c>
      <c r="AO277" s="166" t="b">
        <f t="shared" si="793"/>
        <v>0</v>
      </c>
      <c r="AP277" s="166" t="b">
        <f t="shared" si="793"/>
        <v>0</v>
      </c>
      <c r="AQ277" s="166">
        <f t="shared" ca="1" si="748"/>
        <v>0</v>
      </c>
      <c r="AR277" s="166" t="b">
        <f t="shared" si="804"/>
        <v>0</v>
      </c>
      <c r="AS277" s="166" t="b">
        <f t="shared" si="804"/>
        <v>0</v>
      </c>
      <c r="AT277" s="166" t="str">
        <f t="shared" si="804"/>
        <v>-</v>
      </c>
      <c r="AU277" s="166" t="str">
        <f t="shared" si="804"/>
        <v>-</v>
      </c>
      <c r="AV277" s="166" t="str">
        <f t="shared" si="804"/>
        <v>-</v>
      </c>
      <c r="AW277" s="10"/>
      <c r="AX277" s="166" t="b">
        <f t="shared" si="750"/>
        <v>1</v>
      </c>
      <c r="AY277" s="168" t="b">
        <f t="shared" ca="1" si="751"/>
        <v>1</v>
      </c>
      <c r="AZ277" s="168" t="b">
        <f t="shared" ca="1" si="751"/>
        <v>1</v>
      </c>
      <c r="BA277" s="167">
        <f t="shared" ca="1" si="752"/>
        <v>3210</v>
      </c>
      <c r="BB277" s="168" t="str">
        <f t="shared" ca="1" si="788"/>
        <v>-</v>
      </c>
      <c r="BC277" s="168" t="str">
        <f t="shared" ca="1" si="788"/>
        <v>-</v>
      </c>
      <c r="BD277" s="168" t="str">
        <f t="shared" ca="1" si="788"/>
        <v>-</v>
      </c>
      <c r="BE277" s="168" t="str">
        <f t="shared" ca="1" si="788"/>
        <v>-</v>
      </c>
      <c r="BF277" s="168" t="str">
        <f t="shared" ca="1" si="788"/>
        <v>-</v>
      </c>
      <c r="BG277" s="168">
        <f t="shared" ca="1" si="788"/>
        <v>1</v>
      </c>
      <c r="BH277" s="168">
        <f t="shared" ca="1" si="788"/>
        <v>1</v>
      </c>
      <c r="BI277" s="168" t="str">
        <f t="shared" ca="1" si="788"/>
        <v>-</v>
      </c>
      <c r="BJ277" s="168" t="str">
        <f t="shared" ca="1" si="788"/>
        <v>-</v>
      </c>
      <c r="BK277" s="10"/>
      <c r="BL277" s="168" t="str">
        <f t="shared" ca="1" si="788"/>
        <v>-</v>
      </c>
      <c r="BM277" s="168" t="str">
        <f t="shared" ca="1" si="788"/>
        <v>-</v>
      </c>
      <c r="BN277" s="168" t="str">
        <f t="shared" ca="1" si="788"/>
        <v>-</v>
      </c>
      <c r="BO277" s="168" t="str">
        <f t="shared" ca="1" si="788"/>
        <v>-</v>
      </c>
      <c r="BP277" s="168" t="str">
        <f t="shared" ca="1" si="788"/>
        <v>-</v>
      </c>
      <c r="BQ277" s="168" t="str">
        <f t="shared" ca="1" si="788"/>
        <v>-</v>
      </c>
      <c r="BR277" s="168" t="str">
        <f t="shared" ca="1" si="788"/>
        <v>-</v>
      </c>
      <c r="BS277" s="168" t="str">
        <f t="shared" ca="1" si="788"/>
        <v>-</v>
      </c>
      <c r="BT277" s="168" t="str">
        <f t="shared" ca="1" si="788"/>
        <v>-</v>
      </c>
      <c r="BU277" s="168" t="str">
        <f t="shared" ca="1" si="788"/>
        <v>-</v>
      </c>
      <c r="BV277" s="168" t="str">
        <f t="shared" ca="1" si="788"/>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803"/>
        <v>-</v>
      </c>
      <c r="CI277" s="168" t="str">
        <f t="shared" ca="1" si="803"/>
        <v>-</v>
      </c>
      <c r="CJ277" s="168" t="str">
        <f t="shared" ca="1" si="803"/>
        <v>-</v>
      </c>
      <c r="CK277" s="168" t="str">
        <f t="shared" ca="1" si="803"/>
        <v>-</v>
      </c>
      <c r="CL277" s="168" t="str">
        <f t="shared" ca="1" si="803"/>
        <v>-</v>
      </c>
      <c r="CM277" s="168" t="str">
        <f t="shared" ca="1" si="803"/>
        <v>-</v>
      </c>
      <c r="CN277" s="168" t="str">
        <f t="shared" ca="1" si="803"/>
        <v>-</v>
      </c>
      <c r="CO277" s="168" t="str">
        <f t="shared" ca="1" si="803"/>
        <v>-</v>
      </c>
      <c r="CP277" s="168">
        <f t="shared" ca="1" si="803"/>
        <v>1</v>
      </c>
      <c r="CQ277" s="168">
        <f t="shared" ca="1" si="803"/>
        <v>1</v>
      </c>
      <c r="CR277" s="168">
        <f t="shared" ca="1" si="803"/>
        <v>0</v>
      </c>
      <c r="CS277" s="168" t="str">
        <f t="shared" ca="1" si="803"/>
        <v>-</v>
      </c>
      <c r="CT277" s="168" t="str">
        <f t="shared" ca="1" si="803"/>
        <v>-</v>
      </c>
      <c r="CU277" s="168" t="str">
        <f t="shared" ca="1" si="803"/>
        <v>-</v>
      </c>
      <c r="CV277" s="168" t="str">
        <f t="shared" ca="1" si="803"/>
        <v>-</v>
      </c>
      <c r="CW277" s="168" t="str">
        <f t="shared" ca="1" si="803"/>
        <v>-</v>
      </c>
      <c r="CX277" s="168" t="str">
        <f t="shared" ca="1" si="803"/>
        <v>-</v>
      </c>
      <c r="CY277" s="168" t="str">
        <f t="shared" ca="1" si="803"/>
        <v>-</v>
      </c>
      <c r="CZ277" s="168">
        <f t="shared" ca="1" si="803"/>
        <v>0</v>
      </c>
      <c r="DA277" s="168" t="str">
        <f t="shared" ca="1" si="803"/>
        <v>-</v>
      </c>
      <c r="DB277" s="168" t="str">
        <f t="shared" ca="1" si="803"/>
        <v>-</v>
      </c>
      <c r="DC277" s="168" t="str">
        <f t="shared" ca="1" si="803"/>
        <v>-</v>
      </c>
      <c r="DD277" s="168" t="str">
        <f t="shared" ca="1" si="803"/>
        <v>-</v>
      </c>
      <c r="DE277" s="168" t="str">
        <f t="shared" ca="1" si="803"/>
        <v>-</v>
      </c>
      <c r="DF277" s="168">
        <f t="shared" ca="1" si="803"/>
        <v>0</v>
      </c>
      <c r="DG277" s="168">
        <f t="shared" ca="1" si="803"/>
        <v>0</v>
      </c>
      <c r="DH277" s="168">
        <f t="shared" ca="1" si="803"/>
        <v>0</v>
      </c>
      <c r="DI277" s="168">
        <f t="shared" ca="1" si="803"/>
        <v>0</v>
      </c>
      <c r="DJ277" s="168">
        <f t="shared" ca="1" si="803"/>
        <v>0</v>
      </c>
      <c r="DK277" s="168">
        <f t="shared" ca="1" si="803"/>
        <v>0</v>
      </c>
      <c r="DL277" s="168">
        <f t="shared" ca="1" si="803"/>
        <v>0</v>
      </c>
      <c r="DM277" s="168" t="str">
        <f t="shared" ca="1" si="803"/>
        <v>-</v>
      </c>
      <c r="DN277" s="168" t="str">
        <f t="shared" ca="1" si="803"/>
        <v>-</v>
      </c>
      <c r="DO277" s="168" t="str">
        <f t="shared" ca="1" si="803"/>
        <v>-</v>
      </c>
      <c r="DP277" s="168" t="str">
        <f t="shared" ca="1" si="803"/>
        <v>-</v>
      </c>
      <c r="DQ277" s="168" t="str">
        <f t="shared" ca="1" si="803"/>
        <v>-</v>
      </c>
      <c r="DR277" s="168" t="str">
        <f t="shared" ca="1" si="803"/>
        <v>-</v>
      </c>
      <c r="DS277" s="168" t="str">
        <f t="shared" ca="1" si="803"/>
        <v>-</v>
      </c>
      <c r="DT277" s="168" t="str">
        <f t="shared" ca="1" si="803"/>
        <v>-</v>
      </c>
      <c r="DU277" s="168" t="str">
        <f t="shared" ca="1" si="803"/>
        <v>-</v>
      </c>
      <c r="DV277" s="168" t="str">
        <f t="shared" ca="1" si="803"/>
        <v>-</v>
      </c>
      <c r="DW277" s="168" t="str">
        <f t="shared" ca="1" si="803"/>
        <v>-</v>
      </c>
      <c r="DX277" s="10"/>
      <c r="DY277" s="168">
        <f t="shared" ca="1" si="803"/>
        <v>1</v>
      </c>
      <c r="DZ277" s="168" t="str">
        <f t="shared" ca="1" si="803"/>
        <v>-</v>
      </c>
      <c r="EA277" s="168" t="str">
        <f t="shared" ca="1" si="803"/>
        <v>-</v>
      </c>
      <c r="EB277" s="168" t="str">
        <f t="shared" ca="1" si="803"/>
        <v>-</v>
      </c>
      <c r="EC277" s="168" t="str">
        <f t="shared" ca="1" si="794"/>
        <v>-</v>
      </c>
      <c r="ED277" s="168" t="b">
        <f t="shared" ca="1" si="794"/>
        <v>0</v>
      </c>
      <c r="EE277" s="168" t="str">
        <f t="shared" ca="1" si="794"/>
        <v>-</v>
      </c>
      <c r="EF277" s="168">
        <f t="shared" ca="1" si="794"/>
        <v>0</v>
      </c>
      <c r="EG277" s="168" t="str">
        <f t="shared" ca="1" si="794"/>
        <v>-</v>
      </c>
      <c r="EH277" s="166" cm="1">
        <f t="array" aca="1" ref="EH277" ca="1">INDEX(i.rev,$K277,EH$15)</f>
        <v>1</v>
      </c>
      <c r="EI277" s="168">
        <f t="shared" ca="1" si="795"/>
        <v>0</v>
      </c>
      <c r="EJ277" s="168">
        <f t="shared" ca="1" si="795"/>
        <v>1</v>
      </c>
      <c r="EK277" s="168">
        <f t="shared" ca="1" si="795"/>
        <v>0</v>
      </c>
      <c r="EL277" s="168">
        <f t="shared" ca="1" si="795"/>
        <v>1</v>
      </c>
      <c r="EM277" s="168">
        <f t="shared" ca="1" si="795"/>
        <v>1</v>
      </c>
      <c r="EN277" s="168">
        <f t="shared" ca="1" si="795"/>
        <v>1</v>
      </c>
      <c r="EO277" s="168">
        <f t="shared" ca="1" si="795"/>
        <v>0</v>
      </c>
      <c r="EP277" s="168">
        <f t="shared" ca="1" si="795"/>
        <v>0</v>
      </c>
      <c r="EQ277" s="168">
        <f t="shared" ca="1" si="795"/>
        <v>0</v>
      </c>
      <c r="ER277" s="168">
        <f t="shared" ca="1" si="795"/>
        <v>0</v>
      </c>
      <c r="ES277" s="168">
        <f t="shared" ca="1" si="795"/>
        <v>0</v>
      </c>
      <c r="ET277" s="168">
        <f t="shared" ca="1" si="795"/>
        <v>0</v>
      </c>
      <c r="EU277" s="168">
        <f t="shared" ca="1" si="795"/>
        <v>0</v>
      </c>
      <c r="EV277" s="168">
        <f t="shared" ca="1" si="795"/>
        <v>0</v>
      </c>
      <c r="EW277" s="168">
        <f t="shared" ca="1" si="795"/>
        <v>0</v>
      </c>
      <c r="EX277" s="168">
        <f t="shared" ca="1" si="795"/>
        <v>0</v>
      </c>
      <c r="EY277" s="166" cm="1">
        <f t="array" aca="1" ref="EY277" ca="1">INDEX(i.rev,$K277,EY$15)</f>
        <v>0</v>
      </c>
      <c r="EZ277" s="168">
        <f t="shared" ca="1" si="757"/>
        <v>0</v>
      </c>
      <c r="FA277" s="166" cm="1">
        <f t="array" aca="1" ref="FA277" ca="1">INDEX(i.rev,$K277,FA$15)</f>
        <v>1</v>
      </c>
      <c r="FB277" s="168">
        <f t="shared" ref="FB277:GG287" ca="1" si="808">OFFSET(FB$5,$B277,0)</f>
        <v>0</v>
      </c>
      <c r="FC277" s="168">
        <f t="shared" ca="1" si="808"/>
        <v>0</v>
      </c>
      <c r="FD277" s="168">
        <f t="shared" ca="1" si="808"/>
        <v>0</v>
      </c>
      <c r="FE277" s="168">
        <f t="shared" ca="1" si="808"/>
        <v>0</v>
      </c>
      <c r="FF277" s="168">
        <f t="shared" ca="1" si="808"/>
        <v>0</v>
      </c>
      <c r="FG277" s="168">
        <f t="shared" ca="1" si="808"/>
        <v>0</v>
      </c>
      <c r="FH277" s="168">
        <f t="shared" ca="1" si="808"/>
        <v>0</v>
      </c>
      <c r="FI277" s="10"/>
      <c r="FJ277" s="168" t="str">
        <f t="shared" ca="1" si="808"/>
        <v>-</v>
      </c>
      <c r="FK277" s="168" t="str">
        <f t="shared" ca="1" si="808"/>
        <v>-</v>
      </c>
      <c r="FL277" s="168" t="str">
        <f t="shared" ca="1" si="808"/>
        <v>-</v>
      </c>
      <c r="FM277" s="168" t="str">
        <f t="shared" ca="1" si="808"/>
        <v>-</v>
      </c>
      <c r="FN277" s="168" t="str">
        <f t="shared" ca="1" si="805"/>
        <v>-</v>
      </c>
      <c r="FO277" s="166" t="b">
        <f t="shared" ca="1" si="796"/>
        <v>0</v>
      </c>
      <c r="FP277" s="166" t="b">
        <f t="shared" ca="1" si="796"/>
        <v>0</v>
      </c>
      <c r="FQ277" s="166" t="b">
        <f t="shared" ca="1" si="796"/>
        <v>1</v>
      </c>
      <c r="FR277" s="168">
        <f t="shared" ca="1" si="808"/>
        <v>0</v>
      </c>
      <c r="FS277" s="166">
        <f t="shared" ca="1" si="797"/>
        <v>1</v>
      </c>
      <c r="FT277" s="166">
        <f t="shared" ca="1" si="797"/>
        <v>1</v>
      </c>
      <c r="FU277" s="168" t="str">
        <f t="shared" ca="1" si="808"/>
        <v>-</v>
      </c>
      <c r="FV277" s="168" t="str">
        <f t="shared" ca="1" si="808"/>
        <v>-</v>
      </c>
      <c r="FW277" s="168" t="str">
        <f t="shared" ca="1" si="808"/>
        <v>-</v>
      </c>
      <c r="FX277" s="168" t="str">
        <f t="shared" ca="1" si="808"/>
        <v>-</v>
      </c>
      <c r="FY277" s="168" t="str">
        <f t="shared" ca="1" si="808"/>
        <v>-</v>
      </c>
      <c r="FZ277" s="168" t="str">
        <f t="shared" ca="1" si="808"/>
        <v>-</v>
      </c>
      <c r="GA277" s="168" t="str">
        <f t="shared" ca="1" si="808"/>
        <v>-</v>
      </c>
      <c r="GB277" s="168" t="str">
        <f t="shared" ca="1" si="808"/>
        <v>-</v>
      </c>
      <c r="GC277" s="168" t="str">
        <f t="shared" ca="1" si="808"/>
        <v>-</v>
      </c>
      <c r="GD277" s="168" t="b">
        <f t="shared" ca="1" si="808"/>
        <v>1</v>
      </c>
      <c r="GE277" s="168" t="str">
        <f t="shared" ca="1" si="808"/>
        <v>-</v>
      </c>
      <c r="GF277" s="168" t="str">
        <f t="shared" ca="1" si="808"/>
        <v>-</v>
      </c>
      <c r="GG277" s="168" t="str">
        <f t="shared" ca="1" si="808"/>
        <v>-</v>
      </c>
      <c r="GH277" s="168" t="str">
        <f t="shared" ca="1" si="798"/>
        <v>-</v>
      </c>
      <c r="GI277" s="168" t="str">
        <f t="shared" ca="1" si="798"/>
        <v>-</v>
      </c>
      <c r="GJ277" s="168" t="str">
        <f t="shared" ca="1" si="798"/>
        <v>-</v>
      </c>
      <c r="GK277" s="168" t="str">
        <f t="shared" ca="1" si="798"/>
        <v>-</v>
      </c>
      <c r="GL277" s="168" t="str">
        <f t="shared" ca="1" si="798"/>
        <v>-</v>
      </c>
      <c r="GM277" s="168" t="str">
        <f t="shared" ca="1" si="798"/>
        <v>-</v>
      </c>
      <c r="GN277" s="168" t="str">
        <f t="shared" ca="1" si="798"/>
        <v>-</v>
      </c>
      <c r="GO277" s="168" t="str">
        <f t="shared" ca="1" si="798"/>
        <v>-</v>
      </c>
      <c r="GP277" s="168" t="str">
        <f t="shared" ca="1" si="798"/>
        <v>-</v>
      </c>
      <c r="GQ277" s="168" t="str">
        <f t="shared" ca="1" si="798"/>
        <v>-</v>
      </c>
      <c r="GR277" s="168" t="str">
        <f t="shared" ca="1" si="798"/>
        <v>-</v>
      </c>
      <c r="GS277" s="168">
        <f t="shared" ca="1" si="798"/>
        <v>500</v>
      </c>
      <c r="GT277" s="168">
        <f t="shared" ca="1" si="798"/>
        <v>500</v>
      </c>
      <c r="GU277" s="168" t="str">
        <f t="shared" ca="1" si="798"/>
        <v>-</v>
      </c>
      <c r="GV277" s="168" t="str">
        <f t="shared" ca="1" si="798"/>
        <v>-</v>
      </c>
      <c r="GW277" s="168" t="str">
        <f t="shared" ca="1" si="798"/>
        <v>-</v>
      </c>
      <c r="GX277" s="168" t="str">
        <f t="shared" ca="1" si="799"/>
        <v>-</v>
      </c>
      <c r="GY277" s="168" t="str">
        <f t="shared" ca="1" si="799"/>
        <v>-</v>
      </c>
      <c r="GZ277" s="168" t="str">
        <f t="shared" ca="1" si="806"/>
        <v>-</v>
      </c>
      <c r="HA277" s="168" t="str">
        <f t="shared" ca="1" si="806"/>
        <v>-</v>
      </c>
      <c r="HB277" s="168" t="str">
        <f t="shared" ca="1" si="806"/>
        <v>-</v>
      </c>
      <c r="HC277" s="168" t="str">
        <f t="shared" ca="1" si="806"/>
        <v>-</v>
      </c>
      <c r="HD277" s="168" t="str">
        <f t="shared" ca="1" si="806"/>
        <v>-</v>
      </c>
      <c r="HE277" s="168" t="str">
        <f t="shared" ca="1" si="806"/>
        <v>-</v>
      </c>
      <c r="HF277" s="168" t="str">
        <f t="shared" ca="1" si="806"/>
        <v>-</v>
      </c>
      <c r="HG277" s="168" t="str">
        <f t="shared" ca="1" si="806"/>
        <v>-</v>
      </c>
      <c r="HH277" s="168" t="str">
        <f t="shared" ca="1" si="806"/>
        <v>-</v>
      </c>
      <c r="HI277" s="168" t="str">
        <f t="shared" ca="1" si="806"/>
        <v>-</v>
      </c>
      <c r="HJ277" s="168" t="str">
        <f t="shared" ca="1" si="806"/>
        <v>-</v>
      </c>
      <c r="HK277" s="168" t="str">
        <f t="shared" ca="1" si="806"/>
        <v>-</v>
      </c>
      <c r="HL277" s="168" t="str">
        <f t="shared" ca="1" si="806"/>
        <v>-</v>
      </c>
      <c r="HM277" s="168" t="str">
        <f t="shared" ca="1" si="806"/>
        <v>-</v>
      </c>
      <c r="HN277" s="168" t="str">
        <f t="shared" ca="1" si="806"/>
        <v>-</v>
      </c>
      <c r="HO277" s="168" t="str">
        <f t="shared" ca="1" si="806"/>
        <v>-</v>
      </c>
      <c r="HP277" s="168" t="str">
        <f t="shared" ca="1" si="806"/>
        <v>-</v>
      </c>
      <c r="HQ277" s="168" t="str">
        <f t="shared" ca="1" si="806"/>
        <v>-</v>
      </c>
      <c r="HR277" s="168" t="str">
        <f t="shared" ca="1" si="806"/>
        <v>-</v>
      </c>
      <c r="HS277" s="168" t="str">
        <f t="shared" ca="1" si="806"/>
        <v>-</v>
      </c>
      <c r="HT277" s="168" t="str">
        <f t="shared" ca="1" si="806"/>
        <v>-</v>
      </c>
      <c r="HU277" s="168" t="str">
        <f t="shared" ca="1" si="806"/>
        <v>-</v>
      </c>
      <c r="HV277" s="168" t="str">
        <f t="shared" ca="1" si="806"/>
        <v>-</v>
      </c>
      <c r="HW277" s="168" t="str">
        <f t="shared" ca="1" si="806"/>
        <v>-</v>
      </c>
      <c r="HX277" s="168" t="str">
        <f t="shared" ca="1" si="806"/>
        <v>-</v>
      </c>
      <c r="HY277" s="168" t="str">
        <f t="shared" ca="1" si="806"/>
        <v>-</v>
      </c>
      <c r="HZ277" s="168" t="str">
        <f t="shared" ca="1" si="806"/>
        <v>-</v>
      </c>
      <c r="IA277" s="168" t="str">
        <f t="shared" ca="1" si="806"/>
        <v>-</v>
      </c>
      <c r="IB277" s="168" t="str">
        <f t="shared" ca="1" si="806"/>
        <v>-</v>
      </c>
      <c r="IC277" s="168" t="str">
        <f t="shared" ca="1" si="806"/>
        <v>-</v>
      </c>
      <c r="ID277" s="168" t="str">
        <f t="shared" ca="1" si="806"/>
        <v>-</v>
      </c>
      <c r="IE277" s="168" t="str">
        <f t="shared" ca="1" si="806"/>
        <v>-</v>
      </c>
      <c r="IF277" s="168" t="str">
        <f t="shared" ca="1" si="806"/>
        <v>-</v>
      </c>
      <c r="IG277" s="168" t="str">
        <f t="shared" ca="1" si="806"/>
        <v>-</v>
      </c>
      <c r="IH277" s="168" t="str">
        <f t="shared" ca="1" si="806"/>
        <v>-</v>
      </c>
      <c r="II277" s="168" t="str">
        <f t="shared" ca="1" si="806"/>
        <v>-</v>
      </c>
      <c r="IJ277" s="168" t="str">
        <f t="shared" ca="1" si="806"/>
        <v>-</v>
      </c>
      <c r="IK277" s="168" t="str">
        <f t="shared" ca="1" si="806"/>
        <v>-</v>
      </c>
      <c r="IL277" s="168" t="str">
        <f t="shared" ca="1" si="806"/>
        <v>-</v>
      </c>
      <c r="IM277" s="168" t="str">
        <f t="shared" ca="1" si="806"/>
        <v>-</v>
      </c>
      <c r="IN277" s="168" t="str">
        <f t="shared" ca="1" si="806"/>
        <v>-</v>
      </c>
      <c r="IO277" s="168" t="str">
        <f t="shared" ca="1" si="806"/>
        <v>-</v>
      </c>
      <c r="IP277" s="168" t="str">
        <f t="shared" ca="1" si="799"/>
        <v>-</v>
      </c>
      <c r="IQ277" s="168" t="str">
        <f t="shared" ca="1" si="799"/>
        <v>-</v>
      </c>
      <c r="IR277" s="168" t="str">
        <f t="shared" ca="1" si="799"/>
        <v>-</v>
      </c>
      <c r="IS277" s="168" t="str">
        <f t="shared" ca="1" si="799"/>
        <v>-</v>
      </c>
      <c r="IT277" s="168" t="str">
        <f t="shared" ca="1" si="799"/>
        <v>-</v>
      </c>
      <c r="IU277" s="168" t="str">
        <f t="shared" ca="1" si="799"/>
        <v>-</v>
      </c>
      <c r="IV277" s="168" t="str">
        <f t="shared" ca="1" si="799"/>
        <v>-</v>
      </c>
      <c r="IW277" s="168" t="str">
        <f t="shared" ca="1" si="799"/>
        <v>-</v>
      </c>
      <c r="IX277" s="168" t="str">
        <f t="shared" ca="1" si="799"/>
        <v>-</v>
      </c>
      <c r="IY277" s="168" t="str">
        <f t="shared" ca="1" si="799"/>
        <v>-</v>
      </c>
      <c r="IZ277" s="10"/>
      <c r="JA277" s="166">
        <f t="shared" ca="1" si="765"/>
        <v>4.4999999999999998E-2</v>
      </c>
      <c r="JB277" s="166">
        <f t="shared" ca="1" si="766"/>
        <v>4.4999999999999998E-2</v>
      </c>
      <c r="JC277" s="168">
        <f t="shared" ca="1" si="800"/>
        <v>1</v>
      </c>
      <c r="JD277" s="168">
        <f t="shared" ca="1" si="800"/>
        <v>0</v>
      </c>
      <c r="JE277" s="168">
        <f t="shared" ca="1" si="800"/>
        <v>1</v>
      </c>
      <c r="JF277" s="168">
        <f t="shared" ca="1" si="800"/>
        <v>1</v>
      </c>
      <c r="JG277" s="168">
        <f t="shared" ca="1" si="800"/>
        <v>0</v>
      </c>
      <c r="JH277" s="168">
        <f t="shared" ca="1" si="800"/>
        <v>70</v>
      </c>
      <c r="JI277" s="168">
        <f t="shared" ca="1" si="800"/>
        <v>50</v>
      </c>
      <c r="JJ277" s="168">
        <f t="shared" ca="1" si="800"/>
        <v>70</v>
      </c>
      <c r="JK277" s="168">
        <f t="shared" ca="1" si="800"/>
        <v>50</v>
      </c>
      <c r="JL277" s="166">
        <f t="shared" ca="1" si="768"/>
        <v>1</v>
      </c>
      <c r="JM277" s="166">
        <f t="shared" ca="1" si="769"/>
        <v>1</v>
      </c>
      <c r="JN277" s="166">
        <f t="shared" ca="1" si="770"/>
        <v>1</v>
      </c>
      <c r="JO277" s="166">
        <f t="shared" ca="1" si="771"/>
        <v>1</v>
      </c>
      <c r="JP277" s="166">
        <f t="shared" ca="1" si="771"/>
        <v>1</v>
      </c>
      <c r="JQ277" s="168">
        <f t="shared" ca="1" si="800"/>
        <v>1</v>
      </c>
      <c r="JR277" s="10"/>
      <c r="JS277" s="168">
        <f t="shared" ca="1" si="800"/>
        <v>1</v>
      </c>
      <c r="JT277" s="166">
        <f t="shared" ca="1" si="772"/>
        <v>1</v>
      </c>
      <c r="JU277" s="168">
        <f t="shared" ca="1" si="767"/>
        <v>1</v>
      </c>
      <c r="JV277" s="168">
        <f t="shared" ca="1" si="800"/>
        <v>1</v>
      </c>
      <c r="JW277" s="168">
        <f t="shared" ca="1" si="800"/>
        <v>1</v>
      </c>
      <c r="JX277" s="168">
        <f t="shared" ca="1" si="767"/>
        <v>1</v>
      </c>
      <c r="JY277" s="168">
        <f t="shared" ca="1" si="800"/>
        <v>1</v>
      </c>
      <c r="JZ277" s="168">
        <f t="shared" ca="1" si="800"/>
        <v>1</v>
      </c>
      <c r="KA277" s="166">
        <f t="shared" ca="1" si="773"/>
        <v>1</v>
      </c>
      <c r="KB277" s="166">
        <f t="shared" si="774"/>
        <v>1.1499999999999999</v>
      </c>
      <c r="KC277" s="166">
        <f t="shared" ca="1" si="775"/>
        <v>1</v>
      </c>
      <c r="KD277" s="166" t="str">
        <f t="shared" ca="1" si="776"/>
        <v>-</v>
      </c>
      <c r="KE277" s="168" t="str">
        <f t="shared" ca="1" si="777"/>
        <v>-</v>
      </c>
      <c r="KF277" s="166" t="str">
        <f t="shared" ca="1" si="778"/>
        <v>-</v>
      </c>
      <c r="KG277" s="166" t="str">
        <f t="shared" ca="1" si="779"/>
        <v>-</v>
      </c>
      <c r="KH277" s="166" t="b">
        <f t="shared" ca="1" si="780"/>
        <v>0</v>
      </c>
      <c r="KI277" s="168">
        <f t="shared" ca="1" si="800"/>
        <v>0</v>
      </c>
      <c r="KJ277" s="27">
        <v>0</v>
      </c>
    </row>
    <row r="278" spans="1:296" s="148" customFormat="1" outlineLevel="1">
      <c r="A278" s="126">
        <f t="shared" si="13"/>
        <v>273</v>
      </c>
      <c r="B278" s="126">
        <f t="shared" si="807"/>
        <v>13</v>
      </c>
      <c r="C278" s="148">
        <f t="shared" si="787"/>
        <v>1002</v>
      </c>
      <c r="D278" s="148" t="s">
        <v>884</v>
      </c>
      <c r="E278" s="148" t="b">
        <f t="shared" si="745"/>
        <v>0</v>
      </c>
      <c r="F278" s="148" t="b">
        <v>0</v>
      </c>
      <c r="G278" s="148" t="b">
        <f t="shared" si="782"/>
        <v>0</v>
      </c>
      <c r="H278" s="144">
        <f t="shared" ca="1" si="801"/>
        <v>3</v>
      </c>
      <c r="I278" s="32">
        <v>2</v>
      </c>
      <c r="J278" s="32">
        <v>2</v>
      </c>
      <c r="K278" s="144">
        <f t="shared" ca="1" si="801"/>
        <v>1</v>
      </c>
      <c r="L278" s="144">
        <f t="shared" ca="1" si="801"/>
        <v>1</v>
      </c>
      <c r="M278" s="144">
        <f t="shared" ca="1" si="801"/>
        <v>1</v>
      </c>
      <c r="N278" s="144">
        <f t="shared" ca="1" si="801"/>
        <v>1</v>
      </c>
      <c r="O278" s="144">
        <f t="shared" ca="1" si="801"/>
        <v>1</v>
      </c>
      <c r="P278" s="144">
        <f t="shared" ca="1" si="801"/>
        <v>1</v>
      </c>
      <c r="Q278" s="144">
        <f t="shared" ca="1" si="801"/>
        <v>1</v>
      </c>
      <c r="R278" s="144">
        <f t="shared" ca="1" si="801"/>
        <v>2</v>
      </c>
      <c r="S278" s="32">
        <v>1</v>
      </c>
      <c r="T278" s="144">
        <f t="shared" ca="1" si="801"/>
        <v>1</v>
      </c>
      <c r="U278" s="144">
        <f t="shared" ca="1" si="801"/>
        <v>1</v>
      </c>
      <c r="V278" s="144">
        <f t="shared" ca="1" si="801"/>
        <v>1</v>
      </c>
      <c r="W278" s="144">
        <f t="shared" ca="1" si="801"/>
        <v>1</v>
      </c>
      <c r="X278" s="144">
        <f t="shared" ca="1" si="801"/>
        <v>1</v>
      </c>
      <c r="Y278" s="144">
        <f t="shared" ca="1" si="783"/>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00012 Yield DSP RiskCARA-low CropgrazeFALSE (F33N11)</v>
      </c>
      <c r="AB278" s="10" t="str">
        <f ca="1">IF(COUNTIF(AA$5:AA278,AA278)=1,"-","Dup")</f>
        <v>-</v>
      </c>
      <c r="AC278" s="10"/>
      <c r="AD278" s="168" t="str">
        <f t="shared" ca="1" si="792"/>
        <v>-</v>
      </c>
      <c r="AE278" s="168" t="str">
        <f t="shared" ca="1" si="792"/>
        <v>-</v>
      </c>
      <c r="AF278" s="168" t="str">
        <f t="shared" ca="1" si="792"/>
        <v>-</v>
      </c>
      <c r="AG278" s="168" t="str">
        <f t="shared" ca="1" si="792"/>
        <v>-</v>
      </c>
      <c r="AH278" s="168" t="str">
        <f t="shared" ca="1" si="792"/>
        <v>-</v>
      </c>
      <c r="AI278" s="168" t="b">
        <f t="shared" ca="1" si="792"/>
        <v>1</v>
      </c>
      <c r="AJ278" s="10"/>
      <c r="AK278" s="166" t="b">
        <f t="shared" si="793"/>
        <v>0</v>
      </c>
      <c r="AL278" s="166" t="str">
        <f t="shared" si="793"/>
        <v>-</v>
      </c>
      <c r="AM278" s="166" t="b">
        <f t="shared" si="793"/>
        <v>0</v>
      </c>
      <c r="AN278" s="166" t="b">
        <f t="shared" si="793"/>
        <v>1</v>
      </c>
      <c r="AO278" s="166" t="b">
        <f t="shared" si="793"/>
        <v>0</v>
      </c>
      <c r="AP278" s="166" t="b">
        <f t="shared" si="793"/>
        <v>0</v>
      </c>
      <c r="AQ278" s="166">
        <f t="shared" ca="1" si="748"/>
        <v>0</v>
      </c>
      <c r="AR278" s="166" t="b">
        <f t="shared" si="804"/>
        <v>1</v>
      </c>
      <c r="AS278" s="166" t="b">
        <f t="shared" si="804"/>
        <v>1</v>
      </c>
      <c r="AT278" s="166">
        <f t="shared" si="804"/>
        <v>1</v>
      </c>
      <c r="AU278" s="166">
        <f t="shared" si="804"/>
        <v>3.0000000000000001E-6</v>
      </c>
      <c r="AV278" s="166" t="str">
        <f t="shared" si="804"/>
        <v>-</v>
      </c>
      <c r="AW278" s="10"/>
      <c r="AX278" s="166" t="b">
        <f t="shared" si="750"/>
        <v>1</v>
      </c>
      <c r="AY278" s="168" t="b">
        <f t="shared" ca="1" si="751"/>
        <v>1</v>
      </c>
      <c r="AZ278" s="168" t="b">
        <f t="shared" ca="1" si="751"/>
        <v>1</v>
      </c>
      <c r="BA278" s="167">
        <f t="shared" ca="1" si="752"/>
        <v>3210</v>
      </c>
      <c r="BB278" s="168" t="str">
        <f t="shared" ca="1" si="788"/>
        <v>-</v>
      </c>
      <c r="BC278" s="168" t="str">
        <f t="shared" ca="1" si="788"/>
        <v>-</v>
      </c>
      <c r="BD278" s="168" t="str">
        <f t="shared" ca="1" si="788"/>
        <v>-</v>
      </c>
      <c r="BE278" s="168" t="str">
        <f t="shared" ca="1" si="788"/>
        <v>-</v>
      </c>
      <c r="BF278" s="168" t="str">
        <f t="shared" ca="1" si="788"/>
        <v>-</v>
      </c>
      <c r="BG278" s="168">
        <f t="shared" ca="1" si="788"/>
        <v>1</v>
      </c>
      <c r="BH278" s="168">
        <f t="shared" ca="1" si="788"/>
        <v>1</v>
      </c>
      <c r="BI278" s="168" t="str">
        <f t="shared" ca="1" si="788"/>
        <v>-</v>
      </c>
      <c r="BJ278" s="168" t="str">
        <f t="shared" ca="1" si="788"/>
        <v>-</v>
      </c>
      <c r="BK278" s="10"/>
      <c r="BL278" s="168" t="str">
        <f t="shared" ca="1" si="788"/>
        <v>-</v>
      </c>
      <c r="BM278" s="168" t="str">
        <f t="shared" ca="1" si="788"/>
        <v>-</v>
      </c>
      <c r="BN278" s="168" t="str">
        <f t="shared" ca="1" si="788"/>
        <v>-</v>
      </c>
      <c r="BO278" s="168" t="str">
        <f t="shared" ca="1" si="788"/>
        <v>-</v>
      </c>
      <c r="BP278" s="168" t="str">
        <f t="shared" ca="1" si="788"/>
        <v>-</v>
      </c>
      <c r="BQ278" s="168" t="str">
        <f t="shared" ca="1" si="788"/>
        <v>-</v>
      </c>
      <c r="BR278" s="168" t="str">
        <f t="shared" ca="1" si="788"/>
        <v>-</v>
      </c>
      <c r="BS278" s="168" t="str">
        <f t="shared" ca="1" si="788"/>
        <v>-</v>
      </c>
      <c r="BT278" s="168" t="str">
        <f t="shared" ca="1" si="788"/>
        <v>-</v>
      </c>
      <c r="BU278" s="168" t="str">
        <f t="shared" ca="1" si="788"/>
        <v>-</v>
      </c>
      <c r="BV278" s="168" t="str">
        <f t="shared" ca="1" si="788"/>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803"/>
        <v>-</v>
      </c>
      <c r="CI278" s="168" t="str">
        <f t="shared" ca="1" si="803"/>
        <v>-</v>
      </c>
      <c r="CJ278" s="168" t="str">
        <f t="shared" ca="1" si="803"/>
        <v>-</v>
      </c>
      <c r="CK278" s="168" t="str">
        <f t="shared" ca="1" si="803"/>
        <v>-</v>
      </c>
      <c r="CL278" s="168" t="str">
        <f t="shared" ca="1" si="803"/>
        <v>-</v>
      </c>
      <c r="CM278" s="168" t="str">
        <f t="shared" ca="1" si="803"/>
        <v>-</v>
      </c>
      <c r="CN278" s="168" t="str">
        <f t="shared" ca="1" si="803"/>
        <v>-</v>
      </c>
      <c r="CO278" s="168" t="str">
        <f t="shared" ca="1" si="803"/>
        <v>-</v>
      </c>
      <c r="CP278" s="168">
        <f t="shared" ca="1" si="803"/>
        <v>1</v>
      </c>
      <c r="CQ278" s="168">
        <f t="shared" ca="1" si="803"/>
        <v>1</v>
      </c>
      <c r="CR278" s="168">
        <f t="shared" ca="1" si="803"/>
        <v>0</v>
      </c>
      <c r="CS278" s="168" t="str">
        <f t="shared" ca="1" si="803"/>
        <v>-</v>
      </c>
      <c r="CT278" s="168" t="str">
        <f t="shared" ca="1" si="803"/>
        <v>-</v>
      </c>
      <c r="CU278" s="168" t="str">
        <f t="shared" ca="1" si="803"/>
        <v>-</v>
      </c>
      <c r="CV278" s="168" t="str">
        <f t="shared" ca="1" si="803"/>
        <v>-</v>
      </c>
      <c r="CW278" s="168" t="str">
        <f t="shared" ca="1" si="803"/>
        <v>-</v>
      </c>
      <c r="CX278" s="168" t="str">
        <f t="shared" ca="1" si="803"/>
        <v>-</v>
      </c>
      <c r="CY278" s="168" t="str">
        <f t="shared" ca="1" si="803"/>
        <v>-</v>
      </c>
      <c r="CZ278" s="168">
        <f t="shared" ca="1" si="803"/>
        <v>0</v>
      </c>
      <c r="DA278" s="168" t="str">
        <f t="shared" ca="1" si="803"/>
        <v>-</v>
      </c>
      <c r="DB278" s="168" t="str">
        <f t="shared" ca="1" si="803"/>
        <v>-</v>
      </c>
      <c r="DC278" s="168" t="str">
        <f t="shared" ca="1" si="803"/>
        <v>-</v>
      </c>
      <c r="DD278" s="168" t="str">
        <f t="shared" ca="1" si="803"/>
        <v>-</v>
      </c>
      <c r="DE278" s="168" t="str">
        <f t="shared" ca="1" si="803"/>
        <v>-</v>
      </c>
      <c r="DF278" s="168">
        <f t="shared" ca="1" si="803"/>
        <v>0</v>
      </c>
      <c r="DG278" s="168">
        <f t="shared" ca="1" si="803"/>
        <v>0</v>
      </c>
      <c r="DH278" s="168">
        <f t="shared" ca="1" si="803"/>
        <v>0</v>
      </c>
      <c r="DI278" s="168">
        <f t="shared" ca="1" si="803"/>
        <v>0</v>
      </c>
      <c r="DJ278" s="168">
        <f t="shared" ca="1" si="803"/>
        <v>0</v>
      </c>
      <c r="DK278" s="168">
        <f t="shared" ca="1" si="803"/>
        <v>0</v>
      </c>
      <c r="DL278" s="168">
        <f t="shared" ca="1" si="803"/>
        <v>0</v>
      </c>
      <c r="DM278" s="168" t="str">
        <f t="shared" ca="1" si="803"/>
        <v>-</v>
      </c>
      <c r="DN278" s="168" t="str">
        <f t="shared" ca="1" si="803"/>
        <v>-</v>
      </c>
      <c r="DO278" s="168" t="str">
        <f t="shared" ca="1" si="803"/>
        <v>-</v>
      </c>
      <c r="DP278" s="168" t="str">
        <f t="shared" ca="1" si="803"/>
        <v>-</v>
      </c>
      <c r="DQ278" s="168" t="str">
        <f t="shared" ca="1" si="803"/>
        <v>-</v>
      </c>
      <c r="DR278" s="168" t="str">
        <f t="shared" ca="1" si="803"/>
        <v>-</v>
      </c>
      <c r="DS278" s="168" t="str">
        <f t="shared" ca="1" si="803"/>
        <v>-</v>
      </c>
      <c r="DT278" s="168" t="str">
        <f t="shared" ca="1" si="803"/>
        <v>-</v>
      </c>
      <c r="DU278" s="168" t="str">
        <f t="shared" ca="1" si="803"/>
        <v>-</v>
      </c>
      <c r="DV278" s="168" t="str">
        <f t="shared" ca="1" si="803"/>
        <v>-</v>
      </c>
      <c r="DW278" s="168" t="str">
        <f t="shared" ca="1" si="803"/>
        <v>-</v>
      </c>
      <c r="DX278" s="10"/>
      <c r="DY278" s="168">
        <f t="shared" ca="1" si="803"/>
        <v>1</v>
      </c>
      <c r="DZ278" s="168" t="str">
        <f t="shared" ca="1" si="803"/>
        <v>-</v>
      </c>
      <c r="EA278" s="168" t="str">
        <f t="shared" ca="1" si="803"/>
        <v>-</v>
      </c>
      <c r="EB278" s="168" t="str">
        <f t="shared" ca="1" si="803"/>
        <v>-</v>
      </c>
      <c r="EC278" s="168" t="str">
        <f t="shared" ca="1" si="794"/>
        <v>-</v>
      </c>
      <c r="ED278" s="168" t="b">
        <f t="shared" ca="1" si="794"/>
        <v>0</v>
      </c>
      <c r="EE278" s="168" t="str">
        <f t="shared" ca="1" si="794"/>
        <v>-</v>
      </c>
      <c r="EF278" s="168">
        <f t="shared" ca="1" si="794"/>
        <v>0</v>
      </c>
      <c r="EG278" s="168" t="str">
        <f t="shared" ca="1" si="794"/>
        <v>-</v>
      </c>
      <c r="EH278" s="166" cm="1">
        <f t="array" aca="1" ref="EH278" ca="1">INDEX(i.rev,$K278,EH$15)</f>
        <v>1</v>
      </c>
      <c r="EI278" s="168">
        <f t="shared" ca="1" si="795"/>
        <v>0</v>
      </c>
      <c r="EJ278" s="168">
        <f t="shared" ca="1" si="795"/>
        <v>1</v>
      </c>
      <c r="EK278" s="168">
        <f t="shared" ca="1" si="795"/>
        <v>0</v>
      </c>
      <c r="EL278" s="168">
        <f t="shared" ca="1" si="795"/>
        <v>1</v>
      </c>
      <c r="EM278" s="168">
        <f t="shared" ca="1" si="795"/>
        <v>1</v>
      </c>
      <c r="EN278" s="168">
        <f t="shared" ca="1" si="795"/>
        <v>1</v>
      </c>
      <c r="EO278" s="168">
        <f t="shared" ca="1" si="795"/>
        <v>0</v>
      </c>
      <c r="EP278" s="168">
        <f t="shared" ca="1" si="795"/>
        <v>0</v>
      </c>
      <c r="EQ278" s="168">
        <f t="shared" ca="1" si="795"/>
        <v>0</v>
      </c>
      <c r="ER278" s="168">
        <f t="shared" ca="1" si="795"/>
        <v>0</v>
      </c>
      <c r="ES278" s="168">
        <f t="shared" ca="1" si="795"/>
        <v>0</v>
      </c>
      <c r="ET278" s="168">
        <f t="shared" ca="1" si="795"/>
        <v>0</v>
      </c>
      <c r="EU278" s="168">
        <f t="shared" ca="1" si="795"/>
        <v>0</v>
      </c>
      <c r="EV278" s="168">
        <f t="shared" ca="1" si="795"/>
        <v>0</v>
      </c>
      <c r="EW278" s="168">
        <f t="shared" ca="1" si="795"/>
        <v>0</v>
      </c>
      <c r="EX278" s="168">
        <f t="shared" ca="1" si="795"/>
        <v>0</v>
      </c>
      <c r="EY278" s="166" cm="1">
        <f t="array" aca="1" ref="EY278" ca="1">INDEX(i.rev,$K278,EY$15)</f>
        <v>0</v>
      </c>
      <c r="EZ278" s="168">
        <f t="shared" ca="1" si="757"/>
        <v>0</v>
      </c>
      <c r="FA278" s="166" cm="1">
        <f t="array" aca="1" ref="FA278" ca="1">INDEX(i.rev,$K278,FA$15)</f>
        <v>1</v>
      </c>
      <c r="FB278" s="168">
        <f t="shared" ca="1" si="808"/>
        <v>0</v>
      </c>
      <c r="FC278" s="168">
        <f t="shared" ca="1" si="808"/>
        <v>0</v>
      </c>
      <c r="FD278" s="168">
        <f t="shared" ca="1" si="808"/>
        <v>0</v>
      </c>
      <c r="FE278" s="168">
        <f t="shared" ca="1" si="808"/>
        <v>0</v>
      </c>
      <c r="FF278" s="168">
        <f t="shared" ca="1" si="808"/>
        <v>0</v>
      </c>
      <c r="FG278" s="168">
        <f t="shared" ca="1" si="808"/>
        <v>0</v>
      </c>
      <c r="FH278" s="168">
        <f t="shared" ca="1" si="808"/>
        <v>0</v>
      </c>
      <c r="FI278" s="10"/>
      <c r="FJ278" s="168" t="str">
        <f t="shared" ca="1" si="808"/>
        <v>-</v>
      </c>
      <c r="FK278" s="168" t="str">
        <f t="shared" ca="1" si="808"/>
        <v>-</v>
      </c>
      <c r="FL278" s="168" t="str">
        <f t="shared" ca="1" si="808"/>
        <v>-</v>
      </c>
      <c r="FM278" s="168" t="str">
        <f t="shared" ca="1" si="808"/>
        <v>-</v>
      </c>
      <c r="FN278" s="168" t="str">
        <f t="shared" ca="1" si="805"/>
        <v>-</v>
      </c>
      <c r="FO278" s="166" t="b">
        <f t="shared" ca="1" si="796"/>
        <v>0</v>
      </c>
      <c r="FP278" s="166" t="b">
        <f t="shared" ca="1" si="796"/>
        <v>0</v>
      </c>
      <c r="FQ278" s="166" t="b">
        <f t="shared" ca="1" si="796"/>
        <v>1</v>
      </c>
      <c r="FR278" s="168">
        <f t="shared" ca="1" si="808"/>
        <v>0</v>
      </c>
      <c r="FS278" s="166">
        <f t="shared" ca="1" si="797"/>
        <v>1</v>
      </c>
      <c r="FT278" s="166">
        <f t="shared" ca="1" si="797"/>
        <v>1</v>
      </c>
      <c r="FU278" s="168" t="str">
        <f t="shared" ca="1" si="808"/>
        <v>-</v>
      </c>
      <c r="FV278" s="168" t="str">
        <f t="shared" ca="1" si="808"/>
        <v>-</v>
      </c>
      <c r="FW278" s="168" t="str">
        <f t="shared" ca="1" si="808"/>
        <v>-</v>
      </c>
      <c r="FX278" s="168" t="str">
        <f t="shared" ca="1" si="808"/>
        <v>-</v>
      </c>
      <c r="FY278" s="168" t="str">
        <f t="shared" ca="1" si="808"/>
        <v>-</v>
      </c>
      <c r="FZ278" s="168" t="str">
        <f t="shared" ca="1" si="808"/>
        <v>-</v>
      </c>
      <c r="GA278" s="168" t="str">
        <f t="shared" ca="1" si="808"/>
        <v>-</v>
      </c>
      <c r="GB278" s="168" t="str">
        <f t="shared" ca="1" si="808"/>
        <v>-</v>
      </c>
      <c r="GC278" s="168" t="str">
        <f t="shared" ca="1" si="808"/>
        <v>-</v>
      </c>
      <c r="GD278" s="168" t="b">
        <f t="shared" ca="1" si="808"/>
        <v>1</v>
      </c>
      <c r="GE278" s="168" t="str">
        <f t="shared" ca="1" si="808"/>
        <v>-</v>
      </c>
      <c r="GF278" s="168" t="str">
        <f t="shared" ca="1" si="808"/>
        <v>-</v>
      </c>
      <c r="GG278" s="168" t="str">
        <f t="shared" ca="1" si="808"/>
        <v>-</v>
      </c>
      <c r="GH278" s="168" t="str">
        <f t="shared" ca="1" si="798"/>
        <v>-</v>
      </c>
      <c r="GI278" s="168" t="str">
        <f t="shared" ca="1" si="798"/>
        <v>-</v>
      </c>
      <c r="GJ278" s="168" t="str">
        <f t="shared" ca="1" si="798"/>
        <v>-</v>
      </c>
      <c r="GK278" s="168" t="str">
        <f t="shared" ca="1" si="798"/>
        <v>-</v>
      </c>
      <c r="GL278" s="168" t="str">
        <f t="shared" ca="1" si="798"/>
        <v>-</v>
      </c>
      <c r="GM278" s="168" t="str">
        <f t="shared" ca="1" si="798"/>
        <v>-</v>
      </c>
      <c r="GN278" s="168" t="str">
        <f t="shared" ca="1" si="798"/>
        <v>-</v>
      </c>
      <c r="GO278" s="168" t="str">
        <f t="shared" ca="1" si="798"/>
        <v>-</v>
      </c>
      <c r="GP278" s="168" t="str">
        <f t="shared" ca="1" si="798"/>
        <v>-</v>
      </c>
      <c r="GQ278" s="168" t="str">
        <f t="shared" ca="1" si="798"/>
        <v>-</v>
      </c>
      <c r="GR278" s="168" t="str">
        <f t="shared" ca="1" si="798"/>
        <v>-</v>
      </c>
      <c r="GS278" s="168">
        <f t="shared" ca="1" si="798"/>
        <v>500</v>
      </c>
      <c r="GT278" s="168">
        <f t="shared" ca="1" si="798"/>
        <v>500</v>
      </c>
      <c r="GU278" s="168" t="str">
        <f t="shared" ca="1" si="798"/>
        <v>-</v>
      </c>
      <c r="GV278" s="168" t="str">
        <f t="shared" ca="1" si="798"/>
        <v>-</v>
      </c>
      <c r="GW278" s="168" t="str">
        <f t="shared" ca="1" si="798"/>
        <v>-</v>
      </c>
      <c r="GX278" s="168" t="str">
        <f t="shared" ca="1" si="799"/>
        <v>-</v>
      </c>
      <c r="GY278" s="168" t="str">
        <f t="shared" ca="1" si="799"/>
        <v>-</v>
      </c>
      <c r="GZ278" s="168" t="str">
        <f t="shared" ca="1" si="806"/>
        <v>-</v>
      </c>
      <c r="HA278" s="168" t="str">
        <f t="shared" ca="1" si="806"/>
        <v>-</v>
      </c>
      <c r="HB278" s="168" t="str">
        <f t="shared" ca="1" si="806"/>
        <v>-</v>
      </c>
      <c r="HC278" s="168" t="str">
        <f t="shared" ca="1" si="806"/>
        <v>-</v>
      </c>
      <c r="HD278" s="168" t="str">
        <f t="shared" ca="1" si="806"/>
        <v>-</v>
      </c>
      <c r="HE278" s="168" t="str">
        <f t="shared" ca="1" si="806"/>
        <v>-</v>
      </c>
      <c r="HF278" s="168" t="str">
        <f t="shared" ca="1" si="806"/>
        <v>-</v>
      </c>
      <c r="HG278" s="168" t="str">
        <f t="shared" ca="1" si="806"/>
        <v>-</v>
      </c>
      <c r="HH278" s="168" t="str">
        <f t="shared" ca="1" si="806"/>
        <v>-</v>
      </c>
      <c r="HI278" s="168" t="str">
        <f t="shared" ca="1" si="806"/>
        <v>-</v>
      </c>
      <c r="HJ278" s="168" t="str">
        <f t="shared" ca="1" si="806"/>
        <v>-</v>
      </c>
      <c r="HK278" s="168" t="str">
        <f t="shared" ca="1" si="806"/>
        <v>-</v>
      </c>
      <c r="HL278" s="168" t="str">
        <f t="shared" ca="1" si="806"/>
        <v>-</v>
      </c>
      <c r="HM278" s="168" t="str">
        <f t="shared" ca="1" si="806"/>
        <v>-</v>
      </c>
      <c r="HN278" s="168" t="str">
        <f t="shared" ca="1" si="806"/>
        <v>-</v>
      </c>
      <c r="HO278" s="168" t="str">
        <f t="shared" ca="1" si="806"/>
        <v>-</v>
      </c>
      <c r="HP278" s="168" t="str">
        <f t="shared" ca="1" si="806"/>
        <v>-</v>
      </c>
      <c r="HQ278" s="168" t="str">
        <f t="shared" ca="1" si="806"/>
        <v>-</v>
      </c>
      <c r="HR278" s="168" t="str">
        <f t="shared" ca="1" si="806"/>
        <v>-</v>
      </c>
      <c r="HS278" s="168" t="str">
        <f t="shared" ca="1" si="806"/>
        <v>-</v>
      </c>
      <c r="HT278" s="168" t="str">
        <f t="shared" ca="1" si="806"/>
        <v>-</v>
      </c>
      <c r="HU278" s="168" t="str">
        <f t="shared" ca="1" si="806"/>
        <v>-</v>
      </c>
      <c r="HV278" s="168" t="str">
        <f t="shared" ca="1" si="806"/>
        <v>-</v>
      </c>
      <c r="HW278" s="168" t="str">
        <f t="shared" ca="1" si="806"/>
        <v>-</v>
      </c>
      <c r="HX278" s="168" t="str">
        <f t="shared" ca="1" si="806"/>
        <v>-</v>
      </c>
      <c r="HY278" s="168" t="str">
        <f t="shared" ca="1" si="806"/>
        <v>-</v>
      </c>
      <c r="HZ278" s="168" t="str">
        <f t="shared" ca="1" si="806"/>
        <v>-</v>
      </c>
      <c r="IA278" s="168" t="str">
        <f t="shared" ca="1" si="806"/>
        <v>-</v>
      </c>
      <c r="IB278" s="168" t="str">
        <f t="shared" ca="1" si="806"/>
        <v>-</v>
      </c>
      <c r="IC278" s="168" t="str">
        <f t="shared" ca="1" si="806"/>
        <v>-</v>
      </c>
      <c r="ID278" s="168" t="str">
        <f t="shared" ca="1" si="806"/>
        <v>-</v>
      </c>
      <c r="IE278" s="168" t="str">
        <f t="shared" ca="1" si="806"/>
        <v>-</v>
      </c>
      <c r="IF278" s="168" t="str">
        <f t="shared" ca="1" si="806"/>
        <v>-</v>
      </c>
      <c r="IG278" s="168" t="str">
        <f t="shared" ca="1" si="806"/>
        <v>-</v>
      </c>
      <c r="IH278" s="168" t="str">
        <f t="shared" ca="1" si="806"/>
        <v>-</v>
      </c>
      <c r="II278" s="168" t="str">
        <f t="shared" ca="1" si="806"/>
        <v>-</v>
      </c>
      <c r="IJ278" s="168" t="str">
        <f t="shared" ca="1" si="806"/>
        <v>-</v>
      </c>
      <c r="IK278" s="168" t="str">
        <f t="shared" ca="1" si="806"/>
        <v>-</v>
      </c>
      <c r="IL278" s="168" t="str">
        <f t="shared" ca="1" si="806"/>
        <v>-</v>
      </c>
      <c r="IM278" s="168" t="str">
        <f t="shared" ca="1" si="806"/>
        <v>-</v>
      </c>
      <c r="IN278" s="168" t="str">
        <f t="shared" ca="1" si="806"/>
        <v>-</v>
      </c>
      <c r="IO278" s="168" t="str">
        <f t="shared" ca="1" si="806"/>
        <v>-</v>
      </c>
      <c r="IP278" s="168" t="str">
        <f t="shared" ca="1" si="799"/>
        <v>-</v>
      </c>
      <c r="IQ278" s="168" t="str">
        <f t="shared" ca="1" si="799"/>
        <v>-</v>
      </c>
      <c r="IR278" s="168" t="str">
        <f t="shared" ca="1" si="799"/>
        <v>-</v>
      </c>
      <c r="IS278" s="168" t="str">
        <f t="shared" ca="1" si="799"/>
        <v>-</v>
      </c>
      <c r="IT278" s="168" t="str">
        <f t="shared" ca="1" si="799"/>
        <v>-</v>
      </c>
      <c r="IU278" s="168" t="str">
        <f t="shared" ca="1" si="799"/>
        <v>-</v>
      </c>
      <c r="IV278" s="168" t="str">
        <f t="shared" ca="1" si="799"/>
        <v>-</v>
      </c>
      <c r="IW278" s="168" t="str">
        <f t="shared" ca="1" si="799"/>
        <v>-</v>
      </c>
      <c r="IX278" s="168" t="str">
        <f t="shared" ca="1" si="799"/>
        <v>-</v>
      </c>
      <c r="IY278" s="168" t="str">
        <f t="shared" ca="1" si="799"/>
        <v>-</v>
      </c>
      <c r="IZ278" s="10"/>
      <c r="JA278" s="166">
        <f t="shared" ca="1" si="765"/>
        <v>4.4999999999999998E-2</v>
      </c>
      <c r="JB278" s="166">
        <f t="shared" ca="1" si="766"/>
        <v>4.4999999999999998E-2</v>
      </c>
      <c r="JC278" s="168">
        <f t="shared" ca="1" si="800"/>
        <v>1</v>
      </c>
      <c r="JD278" s="168">
        <f t="shared" ca="1" si="800"/>
        <v>0</v>
      </c>
      <c r="JE278" s="168">
        <f t="shared" ca="1" si="800"/>
        <v>1</v>
      </c>
      <c r="JF278" s="168">
        <f t="shared" ca="1" si="800"/>
        <v>1</v>
      </c>
      <c r="JG278" s="168">
        <f t="shared" ca="1" si="800"/>
        <v>0</v>
      </c>
      <c r="JH278" s="168">
        <f t="shared" ca="1" si="800"/>
        <v>70</v>
      </c>
      <c r="JI278" s="168">
        <f t="shared" ca="1" si="800"/>
        <v>50</v>
      </c>
      <c r="JJ278" s="168">
        <f t="shared" ca="1" si="800"/>
        <v>70</v>
      </c>
      <c r="JK278" s="168">
        <f t="shared" ca="1" si="800"/>
        <v>50</v>
      </c>
      <c r="JL278" s="166">
        <f t="shared" ca="1" si="768"/>
        <v>1</v>
      </c>
      <c r="JM278" s="166">
        <f t="shared" ca="1" si="769"/>
        <v>1</v>
      </c>
      <c r="JN278" s="166">
        <f t="shared" ca="1" si="770"/>
        <v>1</v>
      </c>
      <c r="JO278" s="166">
        <f t="shared" ca="1" si="771"/>
        <v>1</v>
      </c>
      <c r="JP278" s="166">
        <f t="shared" ca="1" si="771"/>
        <v>1</v>
      </c>
      <c r="JQ278" s="168">
        <f t="shared" ca="1" si="800"/>
        <v>1</v>
      </c>
      <c r="JR278" s="10"/>
      <c r="JS278" s="168">
        <f t="shared" ca="1" si="800"/>
        <v>1</v>
      </c>
      <c r="JT278" s="166">
        <f t="shared" ca="1" si="772"/>
        <v>1</v>
      </c>
      <c r="JU278" s="168">
        <f t="shared" ca="1" si="767"/>
        <v>1</v>
      </c>
      <c r="JV278" s="168">
        <f t="shared" ca="1" si="800"/>
        <v>1</v>
      </c>
      <c r="JW278" s="168">
        <f t="shared" ca="1" si="800"/>
        <v>1</v>
      </c>
      <c r="JX278" s="168">
        <f t="shared" ca="1" si="767"/>
        <v>1</v>
      </c>
      <c r="JY278" s="168">
        <f t="shared" ca="1" si="800"/>
        <v>1</v>
      </c>
      <c r="JZ278" s="168">
        <f t="shared" ca="1" si="800"/>
        <v>1</v>
      </c>
      <c r="KA278" s="166">
        <f t="shared" ca="1" si="773"/>
        <v>1</v>
      </c>
      <c r="KB278" s="166">
        <f t="shared" si="774"/>
        <v>1</v>
      </c>
      <c r="KC278" s="166">
        <f t="shared" ca="1" si="775"/>
        <v>1</v>
      </c>
      <c r="KD278" s="166" t="str">
        <f t="shared" ca="1" si="776"/>
        <v>-</v>
      </c>
      <c r="KE278" s="168" t="str">
        <f t="shared" ca="1" si="777"/>
        <v>-</v>
      </c>
      <c r="KF278" s="166" t="str">
        <f t="shared" ca="1" si="778"/>
        <v>-</v>
      </c>
      <c r="KG278" s="166" t="str">
        <f t="shared" ca="1" si="779"/>
        <v>-</v>
      </c>
      <c r="KH278" s="166" t="b">
        <f t="shared" ca="1" si="780"/>
        <v>0</v>
      </c>
      <c r="KI278" s="168">
        <f t="shared" ca="1" si="800"/>
        <v>0</v>
      </c>
      <c r="KJ278" s="27">
        <v>0</v>
      </c>
    </row>
    <row r="279" spans="1:296" s="148" customFormat="1" outlineLevel="1">
      <c r="A279" s="126">
        <f t="shared" si="13"/>
        <v>274</v>
      </c>
      <c r="B279" s="126">
        <f t="shared" si="807"/>
        <v>13</v>
      </c>
      <c r="C279" s="148">
        <f t="shared" si="787"/>
        <v>1002</v>
      </c>
      <c r="D279" s="148" t="s">
        <v>884</v>
      </c>
      <c r="E279" s="148" t="b">
        <f t="shared" si="745"/>
        <v>0</v>
      </c>
      <c r="F279" s="148" t="b">
        <v>0</v>
      </c>
      <c r="G279" s="148" t="b">
        <f t="shared" si="782"/>
        <v>0</v>
      </c>
      <c r="H279" s="144">
        <f t="shared" ca="1" si="801"/>
        <v>3</v>
      </c>
      <c r="I279" s="32">
        <v>2</v>
      </c>
      <c r="J279" s="32">
        <v>2</v>
      </c>
      <c r="K279" s="144">
        <f t="shared" ca="1" si="801"/>
        <v>1</v>
      </c>
      <c r="L279" s="144">
        <f t="shared" ca="1" si="801"/>
        <v>1</v>
      </c>
      <c r="M279" s="144">
        <f t="shared" ca="1" si="801"/>
        <v>1</v>
      </c>
      <c r="N279" s="144">
        <f t="shared" ca="1" si="801"/>
        <v>1</v>
      </c>
      <c r="O279" s="144">
        <f t="shared" ca="1" si="801"/>
        <v>1</v>
      </c>
      <c r="P279" s="144">
        <f t="shared" ca="1" si="801"/>
        <v>1</v>
      </c>
      <c r="Q279" s="144">
        <f t="shared" ca="1" si="801"/>
        <v>1</v>
      </c>
      <c r="R279" s="144">
        <f t="shared" ca="1" si="801"/>
        <v>2</v>
      </c>
      <c r="S279" s="32">
        <v>3</v>
      </c>
      <c r="T279" s="144">
        <f t="shared" ca="1" si="801"/>
        <v>1</v>
      </c>
      <c r="U279" s="144">
        <f t="shared" ca="1" si="801"/>
        <v>1</v>
      </c>
      <c r="V279" s="144">
        <f t="shared" ca="1" si="801"/>
        <v>1</v>
      </c>
      <c r="W279" s="144">
        <f t="shared" ca="1" si="801"/>
        <v>1</v>
      </c>
      <c r="X279" s="144">
        <f t="shared" ca="1" si="801"/>
        <v>1</v>
      </c>
      <c r="Y279" s="144">
        <f t="shared" ca="1" si="783"/>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00013 Yield DSP RiskCARA-low CropgrazeFALSE Yield1.15 (F33N11)</v>
      </c>
      <c r="AB279" s="10" t="str">
        <f ca="1">IF(COUNTIF(AA$5:AA279,AA279)=1,"-","Dup")</f>
        <v>-</v>
      </c>
      <c r="AC279" s="10"/>
      <c r="AD279" s="168" t="str">
        <f t="shared" ca="1" si="792"/>
        <v>-</v>
      </c>
      <c r="AE279" s="168" t="str">
        <f t="shared" ca="1" si="792"/>
        <v>-</v>
      </c>
      <c r="AF279" s="168" t="str">
        <f t="shared" ca="1" si="792"/>
        <v>-</v>
      </c>
      <c r="AG279" s="168" t="str">
        <f t="shared" ca="1" si="792"/>
        <v>-</v>
      </c>
      <c r="AH279" s="168" t="str">
        <f t="shared" ca="1" si="792"/>
        <v>-</v>
      </c>
      <c r="AI279" s="168" t="b">
        <f t="shared" ca="1" si="792"/>
        <v>1</v>
      </c>
      <c r="AJ279" s="10"/>
      <c r="AK279" s="166" t="b">
        <f t="shared" si="793"/>
        <v>0</v>
      </c>
      <c r="AL279" s="166" t="str">
        <f t="shared" si="793"/>
        <v>-</v>
      </c>
      <c r="AM279" s="166" t="b">
        <f t="shared" si="793"/>
        <v>0</v>
      </c>
      <c r="AN279" s="166" t="b">
        <f t="shared" si="793"/>
        <v>1</v>
      </c>
      <c r="AO279" s="166" t="b">
        <f t="shared" si="793"/>
        <v>0</v>
      </c>
      <c r="AP279" s="166" t="b">
        <f t="shared" si="793"/>
        <v>0</v>
      </c>
      <c r="AQ279" s="166">
        <f t="shared" ca="1" si="748"/>
        <v>0</v>
      </c>
      <c r="AR279" s="166" t="b">
        <f t="shared" si="804"/>
        <v>1</v>
      </c>
      <c r="AS279" s="166" t="b">
        <f t="shared" si="804"/>
        <v>1</v>
      </c>
      <c r="AT279" s="166">
        <f t="shared" si="804"/>
        <v>1</v>
      </c>
      <c r="AU279" s="166">
        <f t="shared" si="804"/>
        <v>3.0000000000000001E-6</v>
      </c>
      <c r="AV279" s="166" t="str">
        <f t="shared" si="804"/>
        <v>-</v>
      </c>
      <c r="AW279" s="10"/>
      <c r="AX279" s="166" t="b">
        <f t="shared" si="750"/>
        <v>1</v>
      </c>
      <c r="AY279" s="168" t="b">
        <f t="shared" ca="1" si="751"/>
        <v>1</v>
      </c>
      <c r="AZ279" s="168" t="b">
        <f t="shared" ca="1" si="751"/>
        <v>1</v>
      </c>
      <c r="BA279" s="167">
        <f t="shared" ca="1" si="752"/>
        <v>3210</v>
      </c>
      <c r="BB279" s="168" t="str">
        <f t="shared" ca="1" si="788"/>
        <v>-</v>
      </c>
      <c r="BC279" s="168" t="str">
        <f t="shared" ca="1" si="788"/>
        <v>-</v>
      </c>
      <c r="BD279" s="168" t="str">
        <f t="shared" ca="1" si="788"/>
        <v>-</v>
      </c>
      <c r="BE279" s="168" t="str">
        <f t="shared" ca="1" si="788"/>
        <v>-</v>
      </c>
      <c r="BF279" s="168" t="str">
        <f t="shared" ca="1" si="788"/>
        <v>-</v>
      </c>
      <c r="BG279" s="168">
        <f t="shared" ca="1" si="788"/>
        <v>1</v>
      </c>
      <c r="BH279" s="168">
        <f t="shared" ca="1" si="788"/>
        <v>1</v>
      </c>
      <c r="BI279" s="168" t="str">
        <f t="shared" ca="1" si="788"/>
        <v>-</v>
      </c>
      <c r="BJ279" s="168" t="str">
        <f t="shared" ca="1" si="788"/>
        <v>-</v>
      </c>
      <c r="BK279" s="10"/>
      <c r="BL279" s="168" t="str">
        <f t="shared" ca="1" si="788"/>
        <v>-</v>
      </c>
      <c r="BM279" s="168" t="str">
        <f t="shared" ca="1" si="788"/>
        <v>-</v>
      </c>
      <c r="BN279" s="168" t="str">
        <f t="shared" ca="1" si="788"/>
        <v>-</v>
      </c>
      <c r="BO279" s="168" t="str">
        <f t="shared" ca="1" si="788"/>
        <v>-</v>
      </c>
      <c r="BP279" s="168" t="str">
        <f t="shared" ca="1" si="788"/>
        <v>-</v>
      </c>
      <c r="BQ279" s="168" t="str">
        <f t="shared" ca="1" si="788"/>
        <v>-</v>
      </c>
      <c r="BR279" s="168" t="str">
        <f t="shared" ca="1" si="788"/>
        <v>-</v>
      </c>
      <c r="BS279" s="168" t="str">
        <f t="shared" ca="1" si="788"/>
        <v>-</v>
      </c>
      <c r="BT279" s="168" t="str">
        <f t="shared" ca="1" si="788"/>
        <v>-</v>
      </c>
      <c r="BU279" s="168" t="str">
        <f t="shared" ca="1" si="788"/>
        <v>-</v>
      </c>
      <c r="BV279" s="168" t="str">
        <f t="shared" ca="1" si="788"/>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ref="CH279:EB284" ca="1" si="809">OFFSET(CH$5,$B279,0)</f>
        <v>-</v>
      </c>
      <c r="CI279" s="168" t="str">
        <f t="shared" ca="1" si="809"/>
        <v>-</v>
      </c>
      <c r="CJ279" s="168" t="str">
        <f t="shared" ca="1" si="809"/>
        <v>-</v>
      </c>
      <c r="CK279" s="168" t="str">
        <f t="shared" ca="1" si="809"/>
        <v>-</v>
      </c>
      <c r="CL279" s="168" t="str">
        <f t="shared" ca="1" si="809"/>
        <v>-</v>
      </c>
      <c r="CM279" s="168" t="str">
        <f t="shared" ca="1" si="809"/>
        <v>-</v>
      </c>
      <c r="CN279" s="168" t="str">
        <f t="shared" ca="1" si="809"/>
        <v>-</v>
      </c>
      <c r="CO279" s="168" t="str">
        <f t="shared" ca="1" si="809"/>
        <v>-</v>
      </c>
      <c r="CP279" s="168">
        <f t="shared" ca="1" si="809"/>
        <v>1</v>
      </c>
      <c r="CQ279" s="168">
        <f t="shared" ca="1" si="809"/>
        <v>1</v>
      </c>
      <c r="CR279" s="168">
        <f t="shared" ca="1" si="809"/>
        <v>0</v>
      </c>
      <c r="CS279" s="168" t="str">
        <f t="shared" ca="1" si="809"/>
        <v>-</v>
      </c>
      <c r="CT279" s="168" t="str">
        <f t="shared" ca="1" si="809"/>
        <v>-</v>
      </c>
      <c r="CU279" s="168" t="str">
        <f t="shared" ca="1" si="809"/>
        <v>-</v>
      </c>
      <c r="CV279" s="168" t="str">
        <f t="shared" ca="1" si="809"/>
        <v>-</v>
      </c>
      <c r="CW279" s="168" t="str">
        <f t="shared" ca="1" si="809"/>
        <v>-</v>
      </c>
      <c r="CX279" s="168" t="str">
        <f t="shared" ca="1" si="809"/>
        <v>-</v>
      </c>
      <c r="CY279" s="168" t="str">
        <f t="shared" ca="1" si="809"/>
        <v>-</v>
      </c>
      <c r="CZ279" s="168">
        <f t="shared" ca="1" si="809"/>
        <v>0</v>
      </c>
      <c r="DA279" s="168" t="str">
        <f t="shared" ca="1" si="809"/>
        <v>-</v>
      </c>
      <c r="DB279" s="168" t="str">
        <f t="shared" ca="1" si="809"/>
        <v>-</v>
      </c>
      <c r="DC279" s="168" t="str">
        <f t="shared" ca="1" si="809"/>
        <v>-</v>
      </c>
      <c r="DD279" s="168" t="str">
        <f t="shared" ca="1" si="809"/>
        <v>-</v>
      </c>
      <c r="DE279" s="168" t="str">
        <f t="shared" ca="1" si="809"/>
        <v>-</v>
      </c>
      <c r="DF279" s="168">
        <f t="shared" ca="1" si="809"/>
        <v>0</v>
      </c>
      <c r="DG279" s="168">
        <f t="shared" ca="1" si="809"/>
        <v>0</v>
      </c>
      <c r="DH279" s="168">
        <f t="shared" ca="1" si="809"/>
        <v>0</v>
      </c>
      <c r="DI279" s="168">
        <f t="shared" ca="1" si="809"/>
        <v>0</v>
      </c>
      <c r="DJ279" s="168">
        <f t="shared" ca="1" si="809"/>
        <v>0</v>
      </c>
      <c r="DK279" s="168">
        <f t="shared" ca="1" si="809"/>
        <v>0</v>
      </c>
      <c r="DL279" s="168">
        <f t="shared" ca="1" si="809"/>
        <v>0</v>
      </c>
      <c r="DM279" s="168" t="str">
        <f t="shared" ca="1" si="809"/>
        <v>-</v>
      </c>
      <c r="DN279" s="168" t="str">
        <f t="shared" ca="1" si="809"/>
        <v>-</v>
      </c>
      <c r="DO279" s="168" t="str">
        <f t="shared" ca="1" si="809"/>
        <v>-</v>
      </c>
      <c r="DP279" s="168" t="str">
        <f t="shared" ca="1" si="809"/>
        <v>-</v>
      </c>
      <c r="DQ279" s="168" t="str">
        <f t="shared" ca="1" si="809"/>
        <v>-</v>
      </c>
      <c r="DR279" s="168" t="str">
        <f t="shared" ca="1" si="809"/>
        <v>-</v>
      </c>
      <c r="DS279" s="168" t="str">
        <f t="shared" ca="1" si="809"/>
        <v>-</v>
      </c>
      <c r="DT279" s="168" t="str">
        <f t="shared" ca="1" si="809"/>
        <v>-</v>
      </c>
      <c r="DU279" s="168" t="str">
        <f t="shared" ca="1" si="809"/>
        <v>-</v>
      </c>
      <c r="DV279" s="168" t="str">
        <f t="shared" ca="1" si="809"/>
        <v>-</v>
      </c>
      <c r="DW279" s="168" t="str">
        <f t="shared" ca="1" si="809"/>
        <v>-</v>
      </c>
      <c r="DX279" s="10"/>
      <c r="DY279" s="168">
        <f t="shared" ca="1" si="809"/>
        <v>1</v>
      </c>
      <c r="DZ279" s="168" t="str">
        <f t="shared" ca="1" si="809"/>
        <v>-</v>
      </c>
      <c r="EA279" s="168" t="str">
        <f t="shared" ca="1" si="809"/>
        <v>-</v>
      </c>
      <c r="EB279" s="168" t="str">
        <f t="shared" ca="1" si="809"/>
        <v>-</v>
      </c>
      <c r="EC279" s="168" t="str">
        <f t="shared" ca="1" si="794"/>
        <v>-</v>
      </c>
      <c r="ED279" s="168" t="b">
        <f t="shared" ca="1" si="794"/>
        <v>0</v>
      </c>
      <c r="EE279" s="168" t="str">
        <f t="shared" ca="1" si="794"/>
        <v>-</v>
      </c>
      <c r="EF279" s="168">
        <f t="shared" ca="1" si="794"/>
        <v>0</v>
      </c>
      <c r="EG279" s="168" t="str">
        <f t="shared" ca="1" si="794"/>
        <v>-</v>
      </c>
      <c r="EH279" s="166" cm="1">
        <f t="array" aca="1" ref="EH279" ca="1">INDEX(i.rev,$K279,EH$15)</f>
        <v>1</v>
      </c>
      <c r="EI279" s="168">
        <f t="shared" ca="1" si="795"/>
        <v>0</v>
      </c>
      <c r="EJ279" s="168">
        <f t="shared" ca="1" si="795"/>
        <v>1</v>
      </c>
      <c r="EK279" s="168">
        <f t="shared" ca="1" si="795"/>
        <v>0</v>
      </c>
      <c r="EL279" s="168">
        <f t="shared" ca="1" si="795"/>
        <v>1</v>
      </c>
      <c r="EM279" s="168">
        <f t="shared" ca="1" si="795"/>
        <v>1</v>
      </c>
      <c r="EN279" s="168">
        <f t="shared" ca="1" si="795"/>
        <v>1</v>
      </c>
      <c r="EO279" s="168">
        <f t="shared" ca="1" si="795"/>
        <v>0</v>
      </c>
      <c r="EP279" s="168">
        <f t="shared" ca="1" si="795"/>
        <v>0</v>
      </c>
      <c r="EQ279" s="168">
        <f t="shared" ca="1" si="795"/>
        <v>0</v>
      </c>
      <c r="ER279" s="168">
        <f t="shared" ca="1" si="795"/>
        <v>0</v>
      </c>
      <c r="ES279" s="168">
        <f t="shared" ca="1" si="795"/>
        <v>0</v>
      </c>
      <c r="ET279" s="168">
        <f t="shared" ca="1" si="795"/>
        <v>0</v>
      </c>
      <c r="EU279" s="168">
        <f t="shared" ca="1" si="795"/>
        <v>0</v>
      </c>
      <c r="EV279" s="168">
        <f t="shared" ca="1" si="795"/>
        <v>0</v>
      </c>
      <c r="EW279" s="168">
        <f t="shared" ca="1" si="795"/>
        <v>0</v>
      </c>
      <c r="EX279" s="168">
        <f t="shared" ca="1" si="795"/>
        <v>0</v>
      </c>
      <c r="EY279" s="166" cm="1">
        <f t="array" aca="1" ref="EY279" ca="1">INDEX(i.rev,$K279,EY$15)</f>
        <v>0</v>
      </c>
      <c r="EZ279" s="168">
        <f t="shared" ca="1" si="757"/>
        <v>0</v>
      </c>
      <c r="FA279" s="166" cm="1">
        <f t="array" aca="1" ref="FA279" ca="1">INDEX(i.rev,$K279,FA$15)</f>
        <v>1</v>
      </c>
      <c r="FB279" s="168">
        <f t="shared" ca="1" si="808"/>
        <v>0</v>
      </c>
      <c r="FC279" s="168">
        <f t="shared" ca="1" si="808"/>
        <v>0</v>
      </c>
      <c r="FD279" s="168">
        <f t="shared" ca="1" si="808"/>
        <v>0</v>
      </c>
      <c r="FE279" s="168">
        <f t="shared" ca="1" si="808"/>
        <v>0</v>
      </c>
      <c r="FF279" s="168">
        <f t="shared" ca="1" si="808"/>
        <v>0</v>
      </c>
      <c r="FG279" s="168">
        <f t="shared" ca="1" si="808"/>
        <v>0</v>
      </c>
      <c r="FH279" s="168">
        <f t="shared" ca="1" si="808"/>
        <v>0</v>
      </c>
      <c r="FI279" s="10"/>
      <c r="FJ279" s="168" t="str">
        <f t="shared" ca="1" si="808"/>
        <v>-</v>
      </c>
      <c r="FK279" s="168" t="str">
        <f t="shared" ca="1" si="808"/>
        <v>-</v>
      </c>
      <c r="FL279" s="168" t="str">
        <f t="shared" ca="1" si="808"/>
        <v>-</v>
      </c>
      <c r="FM279" s="168" t="str">
        <f t="shared" ca="1" si="808"/>
        <v>-</v>
      </c>
      <c r="FN279" s="168" t="str">
        <f t="shared" ca="1" si="805"/>
        <v>-</v>
      </c>
      <c r="FO279" s="166" t="b">
        <f t="shared" ca="1" si="796"/>
        <v>0</v>
      </c>
      <c r="FP279" s="166" t="b">
        <f t="shared" ca="1" si="796"/>
        <v>0</v>
      </c>
      <c r="FQ279" s="166" t="b">
        <f t="shared" ca="1" si="796"/>
        <v>1</v>
      </c>
      <c r="FR279" s="168">
        <f t="shared" ca="1" si="808"/>
        <v>0</v>
      </c>
      <c r="FS279" s="166">
        <f t="shared" ca="1" si="797"/>
        <v>1</v>
      </c>
      <c r="FT279" s="166">
        <f t="shared" ca="1" si="797"/>
        <v>1</v>
      </c>
      <c r="FU279" s="168" t="str">
        <f t="shared" ca="1" si="808"/>
        <v>-</v>
      </c>
      <c r="FV279" s="168" t="str">
        <f t="shared" ca="1" si="808"/>
        <v>-</v>
      </c>
      <c r="FW279" s="168" t="str">
        <f t="shared" ca="1" si="808"/>
        <v>-</v>
      </c>
      <c r="FX279" s="168" t="str">
        <f t="shared" ca="1" si="808"/>
        <v>-</v>
      </c>
      <c r="FY279" s="168" t="str">
        <f t="shared" ca="1" si="808"/>
        <v>-</v>
      </c>
      <c r="FZ279" s="168" t="str">
        <f t="shared" ca="1" si="808"/>
        <v>-</v>
      </c>
      <c r="GA279" s="168" t="str">
        <f t="shared" ca="1" si="808"/>
        <v>-</v>
      </c>
      <c r="GB279" s="168" t="str">
        <f t="shared" ca="1" si="808"/>
        <v>-</v>
      </c>
      <c r="GC279" s="168" t="str">
        <f t="shared" ca="1" si="808"/>
        <v>-</v>
      </c>
      <c r="GD279" s="168" t="b">
        <f t="shared" ca="1" si="808"/>
        <v>1</v>
      </c>
      <c r="GE279" s="168" t="str">
        <f t="shared" ca="1" si="808"/>
        <v>-</v>
      </c>
      <c r="GF279" s="168" t="str">
        <f t="shared" ca="1" si="808"/>
        <v>-</v>
      </c>
      <c r="GG279" s="168" t="str">
        <f t="shared" ca="1" si="808"/>
        <v>-</v>
      </c>
      <c r="GH279" s="168" t="str">
        <f t="shared" ca="1" si="798"/>
        <v>-</v>
      </c>
      <c r="GI279" s="168" t="str">
        <f t="shared" ca="1" si="798"/>
        <v>-</v>
      </c>
      <c r="GJ279" s="168" t="str">
        <f t="shared" ca="1" si="798"/>
        <v>-</v>
      </c>
      <c r="GK279" s="168" t="str">
        <f t="shared" ca="1" si="798"/>
        <v>-</v>
      </c>
      <c r="GL279" s="168" t="str">
        <f t="shared" ca="1" si="798"/>
        <v>-</v>
      </c>
      <c r="GM279" s="168" t="str">
        <f t="shared" ca="1" si="798"/>
        <v>-</v>
      </c>
      <c r="GN279" s="168" t="str">
        <f t="shared" ca="1" si="798"/>
        <v>-</v>
      </c>
      <c r="GO279" s="168" t="str">
        <f t="shared" ca="1" si="798"/>
        <v>-</v>
      </c>
      <c r="GP279" s="168" t="str">
        <f t="shared" ca="1" si="798"/>
        <v>-</v>
      </c>
      <c r="GQ279" s="168" t="str">
        <f t="shared" ca="1" si="798"/>
        <v>-</v>
      </c>
      <c r="GR279" s="168" t="str">
        <f t="shared" ca="1" si="798"/>
        <v>-</v>
      </c>
      <c r="GS279" s="168">
        <f t="shared" ca="1" si="798"/>
        <v>500</v>
      </c>
      <c r="GT279" s="168">
        <f t="shared" ca="1" si="798"/>
        <v>500</v>
      </c>
      <c r="GU279" s="168" t="str">
        <f t="shared" ca="1" si="798"/>
        <v>-</v>
      </c>
      <c r="GV279" s="168" t="str">
        <f t="shared" ca="1" si="798"/>
        <v>-</v>
      </c>
      <c r="GW279" s="168" t="str">
        <f t="shared" ca="1" si="798"/>
        <v>-</v>
      </c>
      <c r="GX279" s="168" t="str">
        <f t="shared" ca="1" si="799"/>
        <v>-</v>
      </c>
      <c r="GY279" s="168" t="str">
        <f t="shared" ca="1" si="799"/>
        <v>-</v>
      </c>
      <c r="GZ279" s="168" t="str">
        <f t="shared" ca="1" si="806"/>
        <v>-</v>
      </c>
      <c r="HA279" s="168" t="str">
        <f t="shared" ca="1" si="806"/>
        <v>-</v>
      </c>
      <c r="HB279" s="168" t="str">
        <f t="shared" ca="1" si="806"/>
        <v>-</v>
      </c>
      <c r="HC279" s="168" t="str">
        <f t="shared" ca="1" si="806"/>
        <v>-</v>
      </c>
      <c r="HD279" s="168" t="str">
        <f t="shared" ca="1" si="806"/>
        <v>-</v>
      </c>
      <c r="HE279" s="168" t="str">
        <f t="shared" ca="1" si="806"/>
        <v>-</v>
      </c>
      <c r="HF279" s="168" t="str">
        <f t="shared" ca="1" si="806"/>
        <v>-</v>
      </c>
      <c r="HG279" s="168" t="str">
        <f t="shared" ca="1" si="806"/>
        <v>-</v>
      </c>
      <c r="HH279" s="168" t="str">
        <f t="shared" ca="1" si="806"/>
        <v>-</v>
      </c>
      <c r="HI279" s="168" t="str">
        <f t="shared" ca="1" si="806"/>
        <v>-</v>
      </c>
      <c r="HJ279" s="168" t="str">
        <f t="shared" ca="1" si="806"/>
        <v>-</v>
      </c>
      <c r="HK279" s="168" t="str">
        <f t="shared" ca="1" si="806"/>
        <v>-</v>
      </c>
      <c r="HL279" s="168" t="str">
        <f t="shared" ca="1" si="806"/>
        <v>-</v>
      </c>
      <c r="HM279" s="168" t="str">
        <f t="shared" ca="1" si="806"/>
        <v>-</v>
      </c>
      <c r="HN279" s="168" t="str">
        <f t="shared" ca="1" si="806"/>
        <v>-</v>
      </c>
      <c r="HO279" s="168" t="str">
        <f t="shared" ca="1" si="806"/>
        <v>-</v>
      </c>
      <c r="HP279" s="168" t="str">
        <f t="shared" ca="1" si="806"/>
        <v>-</v>
      </c>
      <c r="HQ279" s="168" t="str">
        <f t="shared" ca="1" si="806"/>
        <v>-</v>
      </c>
      <c r="HR279" s="168" t="str">
        <f t="shared" ca="1" si="806"/>
        <v>-</v>
      </c>
      <c r="HS279" s="168" t="str">
        <f t="shared" ca="1" si="806"/>
        <v>-</v>
      </c>
      <c r="HT279" s="168" t="str">
        <f t="shared" ca="1" si="806"/>
        <v>-</v>
      </c>
      <c r="HU279" s="168" t="str">
        <f t="shared" ca="1" si="806"/>
        <v>-</v>
      </c>
      <c r="HV279" s="168" t="str">
        <f t="shared" ca="1" si="806"/>
        <v>-</v>
      </c>
      <c r="HW279" s="168" t="str">
        <f t="shared" ca="1" si="806"/>
        <v>-</v>
      </c>
      <c r="HX279" s="168" t="str">
        <f t="shared" ca="1" si="806"/>
        <v>-</v>
      </c>
      <c r="HY279" s="168" t="str">
        <f t="shared" ca="1" si="806"/>
        <v>-</v>
      </c>
      <c r="HZ279" s="168" t="str">
        <f t="shared" ca="1" si="806"/>
        <v>-</v>
      </c>
      <c r="IA279" s="168" t="str">
        <f t="shared" ca="1" si="806"/>
        <v>-</v>
      </c>
      <c r="IB279" s="168" t="str">
        <f t="shared" ca="1" si="806"/>
        <v>-</v>
      </c>
      <c r="IC279" s="168" t="str">
        <f t="shared" ca="1" si="806"/>
        <v>-</v>
      </c>
      <c r="ID279" s="168" t="str">
        <f t="shared" ca="1" si="806"/>
        <v>-</v>
      </c>
      <c r="IE279" s="168" t="str">
        <f t="shared" ca="1" si="806"/>
        <v>-</v>
      </c>
      <c r="IF279" s="168" t="str">
        <f t="shared" ca="1" si="806"/>
        <v>-</v>
      </c>
      <c r="IG279" s="168" t="str">
        <f t="shared" ca="1" si="806"/>
        <v>-</v>
      </c>
      <c r="IH279" s="168" t="str">
        <f t="shared" ca="1" si="806"/>
        <v>-</v>
      </c>
      <c r="II279" s="168" t="str">
        <f t="shared" ca="1" si="806"/>
        <v>-</v>
      </c>
      <c r="IJ279" s="168" t="str">
        <f t="shared" ca="1" si="806"/>
        <v>-</v>
      </c>
      <c r="IK279" s="168" t="str">
        <f t="shared" ca="1" si="806"/>
        <v>-</v>
      </c>
      <c r="IL279" s="168" t="str">
        <f t="shared" ca="1" si="806"/>
        <v>-</v>
      </c>
      <c r="IM279" s="168" t="str">
        <f t="shared" ca="1" si="806"/>
        <v>-</v>
      </c>
      <c r="IN279" s="168" t="str">
        <f t="shared" ca="1" si="806"/>
        <v>-</v>
      </c>
      <c r="IO279" s="168" t="str">
        <f t="shared" ca="1" si="806"/>
        <v>-</v>
      </c>
      <c r="IP279" s="168" t="str">
        <f t="shared" ca="1" si="799"/>
        <v>-</v>
      </c>
      <c r="IQ279" s="168" t="str">
        <f t="shared" ca="1" si="799"/>
        <v>-</v>
      </c>
      <c r="IR279" s="168" t="str">
        <f t="shared" ca="1" si="799"/>
        <v>-</v>
      </c>
      <c r="IS279" s="168" t="str">
        <f t="shared" ca="1" si="799"/>
        <v>-</v>
      </c>
      <c r="IT279" s="168" t="str">
        <f t="shared" ca="1" si="799"/>
        <v>-</v>
      </c>
      <c r="IU279" s="168" t="str">
        <f t="shared" ca="1" si="799"/>
        <v>-</v>
      </c>
      <c r="IV279" s="168" t="str">
        <f t="shared" ca="1" si="799"/>
        <v>-</v>
      </c>
      <c r="IW279" s="168" t="str">
        <f t="shared" ca="1" si="799"/>
        <v>-</v>
      </c>
      <c r="IX279" s="168" t="str">
        <f t="shared" ca="1" si="799"/>
        <v>-</v>
      </c>
      <c r="IY279" s="168" t="str">
        <f t="shared" ca="1" si="799"/>
        <v>-</v>
      </c>
      <c r="IZ279" s="10"/>
      <c r="JA279" s="166">
        <f t="shared" ca="1" si="765"/>
        <v>4.4999999999999998E-2</v>
      </c>
      <c r="JB279" s="166">
        <f t="shared" ca="1" si="766"/>
        <v>4.4999999999999998E-2</v>
      </c>
      <c r="JC279" s="168">
        <f t="shared" ca="1" si="800"/>
        <v>1</v>
      </c>
      <c r="JD279" s="168">
        <f t="shared" ca="1" si="800"/>
        <v>0</v>
      </c>
      <c r="JE279" s="168">
        <f t="shared" ca="1" si="800"/>
        <v>1</v>
      </c>
      <c r="JF279" s="168">
        <f t="shared" ca="1" si="800"/>
        <v>1</v>
      </c>
      <c r="JG279" s="168">
        <f t="shared" ca="1" si="800"/>
        <v>0</v>
      </c>
      <c r="JH279" s="168">
        <f t="shared" ca="1" si="800"/>
        <v>70</v>
      </c>
      <c r="JI279" s="168">
        <f t="shared" ca="1" si="800"/>
        <v>50</v>
      </c>
      <c r="JJ279" s="168">
        <f t="shared" ca="1" si="800"/>
        <v>70</v>
      </c>
      <c r="JK279" s="168">
        <f t="shared" ca="1" si="800"/>
        <v>50</v>
      </c>
      <c r="JL279" s="166">
        <f t="shared" ca="1" si="768"/>
        <v>1</v>
      </c>
      <c r="JM279" s="166">
        <f t="shared" ca="1" si="769"/>
        <v>1</v>
      </c>
      <c r="JN279" s="166">
        <f t="shared" ca="1" si="770"/>
        <v>1</v>
      </c>
      <c r="JO279" s="166">
        <f t="shared" ca="1" si="771"/>
        <v>1</v>
      </c>
      <c r="JP279" s="166">
        <f t="shared" ca="1" si="771"/>
        <v>1</v>
      </c>
      <c r="JQ279" s="168">
        <f t="shared" ca="1" si="800"/>
        <v>1</v>
      </c>
      <c r="JR279" s="10"/>
      <c r="JS279" s="168">
        <f t="shared" ca="1" si="800"/>
        <v>1</v>
      </c>
      <c r="JT279" s="166">
        <f t="shared" ca="1" si="772"/>
        <v>1</v>
      </c>
      <c r="JU279" s="168">
        <f t="shared" ca="1" si="767"/>
        <v>1</v>
      </c>
      <c r="JV279" s="168">
        <f t="shared" ca="1" si="800"/>
        <v>1</v>
      </c>
      <c r="JW279" s="168">
        <f t="shared" ca="1" si="800"/>
        <v>1</v>
      </c>
      <c r="JX279" s="168">
        <f t="shared" ca="1" si="767"/>
        <v>1</v>
      </c>
      <c r="JY279" s="168">
        <f t="shared" ca="1" si="800"/>
        <v>1</v>
      </c>
      <c r="JZ279" s="168">
        <f t="shared" ca="1" si="800"/>
        <v>1</v>
      </c>
      <c r="KA279" s="166">
        <f t="shared" ca="1" si="773"/>
        <v>1</v>
      </c>
      <c r="KB279" s="166">
        <f t="shared" si="774"/>
        <v>1.1499999999999999</v>
      </c>
      <c r="KC279" s="166">
        <f t="shared" ca="1" si="775"/>
        <v>1</v>
      </c>
      <c r="KD279" s="166" t="str">
        <f t="shared" ca="1" si="776"/>
        <v>-</v>
      </c>
      <c r="KE279" s="168" t="str">
        <f t="shared" ca="1" si="777"/>
        <v>-</v>
      </c>
      <c r="KF279" s="166" t="str">
        <f t="shared" ca="1" si="778"/>
        <v>-</v>
      </c>
      <c r="KG279" s="166" t="str">
        <f t="shared" ca="1" si="779"/>
        <v>-</v>
      </c>
      <c r="KH279" s="166" t="b">
        <f t="shared" ca="1" si="780"/>
        <v>0</v>
      </c>
      <c r="KI279" s="168">
        <f t="shared" ca="1" si="800"/>
        <v>0</v>
      </c>
      <c r="KJ279" s="27">
        <v>0</v>
      </c>
    </row>
    <row r="280" spans="1:296" s="148" customFormat="1" outlineLevel="1">
      <c r="A280" s="126">
        <f t="shared" si="13"/>
        <v>275</v>
      </c>
      <c r="B280" s="126">
        <f t="shared" si="807"/>
        <v>13</v>
      </c>
      <c r="C280" s="148">
        <f t="shared" si="787"/>
        <v>1002</v>
      </c>
      <c r="D280" s="148" t="s">
        <v>884</v>
      </c>
      <c r="E280" s="148" t="b">
        <f t="shared" si="745"/>
        <v>0</v>
      </c>
      <c r="F280" s="148" t="b">
        <v>0</v>
      </c>
      <c r="G280" s="148" t="b">
        <f t="shared" si="782"/>
        <v>0</v>
      </c>
      <c r="H280" s="144">
        <f t="shared" ca="1" si="801"/>
        <v>3</v>
      </c>
      <c r="I280" s="32">
        <v>2</v>
      </c>
      <c r="J280" s="32">
        <v>3</v>
      </c>
      <c r="K280" s="144">
        <f t="shared" ca="1" si="801"/>
        <v>1</v>
      </c>
      <c r="L280" s="144">
        <f t="shared" ca="1" si="801"/>
        <v>1</v>
      </c>
      <c r="M280" s="144">
        <f t="shared" ca="1" si="801"/>
        <v>1</v>
      </c>
      <c r="N280" s="144">
        <f t="shared" ca="1" si="801"/>
        <v>1</v>
      </c>
      <c r="O280" s="144">
        <f t="shared" ca="1" si="801"/>
        <v>1</v>
      </c>
      <c r="P280" s="144">
        <f t="shared" ca="1" si="801"/>
        <v>1</v>
      </c>
      <c r="Q280" s="144">
        <f t="shared" ca="1" si="801"/>
        <v>1</v>
      </c>
      <c r="R280" s="144">
        <f t="shared" ca="1" si="801"/>
        <v>2</v>
      </c>
      <c r="S280" s="32">
        <v>1</v>
      </c>
      <c r="T280" s="144">
        <f t="shared" ca="1" si="801"/>
        <v>1</v>
      </c>
      <c r="U280" s="144">
        <f t="shared" ca="1" si="801"/>
        <v>1</v>
      </c>
      <c r="V280" s="144">
        <f t="shared" ca="1" si="801"/>
        <v>1</v>
      </c>
      <c r="W280" s="144">
        <f t="shared" ca="1" si="801"/>
        <v>1</v>
      </c>
      <c r="X280" s="144">
        <f t="shared" ca="1" si="801"/>
        <v>1</v>
      </c>
      <c r="Y280" s="144">
        <f t="shared" ca="1" si="783"/>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00014 Yield DSP RiskCARA-high CropgrazeFALSE (F33N11)</v>
      </c>
      <c r="AB280" s="10" t="str">
        <f ca="1">IF(COUNTIF(AA$5:AA280,AA280)=1,"-","Dup")</f>
        <v>-</v>
      </c>
      <c r="AC280" s="10"/>
      <c r="AD280" s="168" t="str">
        <f t="shared" ca="1" si="792"/>
        <v>-</v>
      </c>
      <c r="AE280" s="168" t="str">
        <f t="shared" ca="1" si="792"/>
        <v>-</v>
      </c>
      <c r="AF280" s="168" t="str">
        <f t="shared" ca="1" si="792"/>
        <v>-</v>
      </c>
      <c r="AG280" s="168" t="str">
        <f t="shared" ca="1" si="792"/>
        <v>-</v>
      </c>
      <c r="AH280" s="168" t="str">
        <f t="shared" ca="1" si="792"/>
        <v>-</v>
      </c>
      <c r="AI280" s="168" t="b">
        <f t="shared" ca="1" si="792"/>
        <v>1</v>
      </c>
      <c r="AJ280" s="10"/>
      <c r="AK280" s="166" t="b">
        <f t="shared" si="793"/>
        <v>0</v>
      </c>
      <c r="AL280" s="166" t="str">
        <f t="shared" si="793"/>
        <v>-</v>
      </c>
      <c r="AM280" s="166" t="b">
        <f t="shared" si="793"/>
        <v>0</v>
      </c>
      <c r="AN280" s="166" t="b">
        <f t="shared" si="793"/>
        <v>1</v>
      </c>
      <c r="AO280" s="166" t="b">
        <f t="shared" si="793"/>
        <v>0</v>
      </c>
      <c r="AP280" s="166" t="b">
        <f t="shared" si="793"/>
        <v>0</v>
      </c>
      <c r="AQ280" s="166">
        <f t="shared" ca="1" si="748"/>
        <v>0</v>
      </c>
      <c r="AR280" s="166" t="b">
        <f t="shared" si="804"/>
        <v>1</v>
      </c>
      <c r="AS280" s="166" t="b">
        <f t="shared" si="804"/>
        <v>1</v>
      </c>
      <c r="AT280" s="166">
        <f t="shared" si="804"/>
        <v>1</v>
      </c>
      <c r="AU280" s="166">
        <f t="shared" si="804"/>
        <v>5.0000000000000004E-6</v>
      </c>
      <c r="AV280" s="166" t="str">
        <f t="shared" si="804"/>
        <v>-</v>
      </c>
      <c r="AW280" s="10"/>
      <c r="AX280" s="166" t="b">
        <f t="shared" si="750"/>
        <v>1</v>
      </c>
      <c r="AY280" s="168" t="b">
        <f t="shared" ca="1" si="751"/>
        <v>1</v>
      </c>
      <c r="AZ280" s="168" t="b">
        <f t="shared" ca="1" si="751"/>
        <v>1</v>
      </c>
      <c r="BA280" s="167">
        <f t="shared" ca="1" si="752"/>
        <v>3210</v>
      </c>
      <c r="BB280" s="168" t="str">
        <f t="shared" ca="1" si="788"/>
        <v>-</v>
      </c>
      <c r="BC280" s="168" t="str">
        <f t="shared" ca="1" si="788"/>
        <v>-</v>
      </c>
      <c r="BD280" s="168" t="str">
        <f t="shared" ca="1" si="788"/>
        <v>-</v>
      </c>
      <c r="BE280" s="168" t="str">
        <f t="shared" ca="1" si="788"/>
        <v>-</v>
      </c>
      <c r="BF280" s="168" t="str">
        <f t="shared" ca="1" si="788"/>
        <v>-</v>
      </c>
      <c r="BG280" s="168">
        <f t="shared" ca="1" si="788"/>
        <v>1</v>
      </c>
      <c r="BH280" s="168">
        <f t="shared" ca="1" si="788"/>
        <v>1</v>
      </c>
      <c r="BI280" s="168" t="str">
        <f t="shared" ca="1" si="788"/>
        <v>-</v>
      </c>
      <c r="BJ280" s="168" t="str">
        <f t="shared" ca="1" si="788"/>
        <v>-</v>
      </c>
      <c r="BK280" s="10"/>
      <c r="BL280" s="168" t="str">
        <f t="shared" ca="1" si="788"/>
        <v>-</v>
      </c>
      <c r="BM280" s="168" t="str">
        <f t="shared" ca="1" si="788"/>
        <v>-</v>
      </c>
      <c r="BN280" s="168" t="str">
        <f t="shared" ca="1" si="788"/>
        <v>-</v>
      </c>
      <c r="BO280" s="168" t="str">
        <f t="shared" ca="1" si="788"/>
        <v>-</v>
      </c>
      <c r="BP280" s="168" t="str">
        <f t="shared" ca="1" si="788"/>
        <v>-</v>
      </c>
      <c r="BQ280" s="168" t="str">
        <f t="shared" ca="1" si="788"/>
        <v>-</v>
      </c>
      <c r="BR280" s="168" t="str">
        <f t="shared" ref="BR280:BV280" ca="1" si="810">OFFSET(BR$5,$B280,0)</f>
        <v>-</v>
      </c>
      <c r="BS280" s="168" t="str">
        <f t="shared" ca="1" si="810"/>
        <v>-</v>
      </c>
      <c r="BT280" s="168" t="str">
        <f t="shared" ca="1" si="810"/>
        <v>-</v>
      </c>
      <c r="BU280" s="168" t="str">
        <f t="shared" ca="1" si="810"/>
        <v>-</v>
      </c>
      <c r="BV280" s="168" t="str">
        <f t="shared" ca="1" si="81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09"/>
        <v>-</v>
      </c>
      <c r="CI280" s="168" t="str">
        <f t="shared" ca="1" si="809"/>
        <v>-</v>
      </c>
      <c r="CJ280" s="168" t="str">
        <f t="shared" ca="1" si="809"/>
        <v>-</v>
      </c>
      <c r="CK280" s="168" t="str">
        <f t="shared" ca="1" si="809"/>
        <v>-</v>
      </c>
      <c r="CL280" s="168" t="str">
        <f t="shared" ca="1" si="809"/>
        <v>-</v>
      </c>
      <c r="CM280" s="168" t="str">
        <f t="shared" ca="1" si="809"/>
        <v>-</v>
      </c>
      <c r="CN280" s="168" t="str">
        <f t="shared" ca="1" si="809"/>
        <v>-</v>
      </c>
      <c r="CO280" s="168" t="str">
        <f t="shared" ca="1" si="809"/>
        <v>-</v>
      </c>
      <c r="CP280" s="168">
        <f t="shared" ca="1" si="809"/>
        <v>1</v>
      </c>
      <c r="CQ280" s="168">
        <f t="shared" ca="1" si="809"/>
        <v>1</v>
      </c>
      <c r="CR280" s="168">
        <f t="shared" ca="1" si="809"/>
        <v>0</v>
      </c>
      <c r="CS280" s="168" t="str">
        <f t="shared" ca="1" si="809"/>
        <v>-</v>
      </c>
      <c r="CT280" s="168" t="str">
        <f t="shared" ca="1" si="809"/>
        <v>-</v>
      </c>
      <c r="CU280" s="168" t="str">
        <f t="shared" ca="1" si="809"/>
        <v>-</v>
      </c>
      <c r="CV280" s="168" t="str">
        <f t="shared" ca="1" si="809"/>
        <v>-</v>
      </c>
      <c r="CW280" s="168" t="str">
        <f t="shared" ca="1" si="809"/>
        <v>-</v>
      </c>
      <c r="CX280" s="168" t="str">
        <f t="shared" ca="1" si="809"/>
        <v>-</v>
      </c>
      <c r="CY280" s="168" t="str">
        <f t="shared" ca="1" si="809"/>
        <v>-</v>
      </c>
      <c r="CZ280" s="168">
        <f t="shared" ca="1" si="809"/>
        <v>0</v>
      </c>
      <c r="DA280" s="168" t="str">
        <f t="shared" ca="1" si="809"/>
        <v>-</v>
      </c>
      <c r="DB280" s="168" t="str">
        <f t="shared" ca="1" si="809"/>
        <v>-</v>
      </c>
      <c r="DC280" s="168" t="str">
        <f t="shared" ca="1" si="809"/>
        <v>-</v>
      </c>
      <c r="DD280" s="168" t="str">
        <f t="shared" ca="1" si="809"/>
        <v>-</v>
      </c>
      <c r="DE280" s="168" t="str">
        <f t="shared" ca="1" si="809"/>
        <v>-</v>
      </c>
      <c r="DF280" s="168">
        <f t="shared" ca="1" si="809"/>
        <v>0</v>
      </c>
      <c r="DG280" s="168">
        <f t="shared" ca="1" si="809"/>
        <v>0</v>
      </c>
      <c r="DH280" s="168">
        <f t="shared" ca="1" si="809"/>
        <v>0</v>
      </c>
      <c r="DI280" s="168">
        <f t="shared" ca="1" si="809"/>
        <v>0</v>
      </c>
      <c r="DJ280" s="168">
        <f t="shared" ca="1" si="809"/>
        <v>0</v>
      </c>
      <c r="DK280" s="168">
        <f t="shared" ca="1" si="809"/>
        <v>0</v>
      </c>
      <c r="DL280" s="168">
        <f t="shared" ca="1" si="809"/>
        <v>0</v>
      </c>
      <c r="DM280" s="168" t="str">
        <f t="shared" ca="1" si="809"/>
        <v>-</v>
      </c>
      <c r="DN280" s="168" t="str">
        <f t="shared" ca="1" si="809"/>
        <v>-</v>
      </c>
      <c r="DO280" s="168" t="str">
        <f t="shared" ca="1" si="809"/>
        <v>-</v>
      </c>
      <c r="DP280" s="168" t="str">
        <f t="shared" ca="1" si="809"/>
        <v>-</v>
      </c>
      <c r="DQ280" s="168" t="str">
        <f t="shared" ca="1" si="809"/>
        <v>-</v>
      </c>
      <c r="DR280" s="168" t="str">
        <f t="shared" ca="1" si="809"/>
        <v>-</v>
      </c>
      <c r="DS280" s="168" t="str">
        <f t="shared" ca="1" si="809"/>
        <v>-</v>
      </c>
      <c r="DT280" s="168" t="str">
        <f t="shared" ca="1" si="809"/>
        <v>-</v>
      </c>
      <c r="DU280" s="168" t="str">
        <f t="shared" ca="1" si="809"/>
        <v>-</v>
      </c>
      <c r="DV280" s="168" t="str">
        <f t="shared" ca="1" si="809"/>
        <v>-</v>
      </c>
      <c r="DW280" s="168" t="str">
        <f t="shared" ca="1" si="809"/>
        <v>-</v>
      </c>
      <c r="DX280" s="10"/>
      <c r="DY280" s="168">
        <f t="shared" ca="1" si="809"/>
        <v>1</v>
      </c>
      <c r="DZ280" s="168" t="str">
        <f t="shared" ca="1" si="809"/>
        <v>-</v>
      </c>
      <c r="EA280" s="168" t="str">
        <f t="shared" ca="1" si="809"/>
        <v>-</v>
      </c>
      <c r="EB280" s="168" t="str">
        <f t="shared" ca="1" si="809"/>
        <v>-</v>
      </c>
      <c r="EC280" s="168" t="str">
        <f t="shared" ca="1" si="794"/>
        <v>-</v>
      </c>
      <c r="ED280" s="168" t="b">
        <f t="shared" ca="1" si="794"/>
        <v>0</v>
      </c>
      <c r="EE280" s="168" t="str">
        <f t="shared" ca="1" si="794"/>
        <v>-</v>
      </c>
      <c r="EF280" s="168">
        <f t="shared" ca="1" si="794"/>
        <v>0</v>
      </c>
      <c r="EG280" s="168" t="str">
        <f t="shared" ca="1" si="794"/>
        <v>-</v>
      </c>
      <c r="EH280" s="166" cm="1">
        <f t="array" aca="1" ref="EH280" ca="1">INDEX(i.rev,$K280,EH$15)</f>
        <v>1</v>
      </c>
      <c r="EI280" s="168">
        <f t="shared" ca="1" si="795"/>
        <v>0</v>
      </c>
      <c r="EJ280" s="168">
        <f t="shared" ca="1" si="795"/>
        <v>1</v>
      </c>
      <c r="EK280" s="168">
        <f t="shared" ca="1" si="795"/>
        <v>0</v>
      </c>
      <c r="EL280" s="168">
        <f t="shared" ca="1" si="795"/>
        <v>1</v>
      </c>
      <c r="EM280" s="168">
        <f t="shared" ca="1" si="795"/>
        <v>1</v>
      </c>
      <c r="EN280" s="168">
        <f t="shared" ca="1" si="795"/>
        <v>1</v>
      </c>
      <c r="EO280" s="168">
        <f t="shared" ca="1" si="795"/>
        <v>0</v>
      </c>
      <c r="EP280" s="168">
        <f t="shared" ca="1" si="795"/>
        <v>0</v>
      </c>
      <c r="EQ280" s="168">
        <f t="shared" ca="1" si="795"/>
        <v>0</v>
      </c>
      <c r="ER280" s="168">
        <f t="shared" ca="1" si="795"/>
        <v>0</v>
      </c>
      <c r="ES280" s="168">
        <f t="shared" ca="1" si="795"/>
        <v>0</v>
      </c>
      <c r="ET280" s="168">
        <f t="shared" ca="1" si="795"/>
        <v>0</v>
      </c>
      <c r="EU280" s="168">
        <f t="shared" ca="1" si="795"/>
        <v>0</v>
      </c>
      <c r="EV280" s="168">
        <f t="shared" ca="1" si="795"/>
        <v>0</v>
      </c>
      <c r="EW280" s="168">
        <f t="shared" ca="1" si="795"/>
        <v>0</v>
      </c>
      <c r="EX280" s="168">
        <f t="shared" ca="1" si="795"/>
        <v>0</v>
      </c>
      <c r="EY280" s="166" cm="1">
        <f t="array" aca="1" ref="EY280" ca="1">INDEX(i.rev,$K280,EY$15)</f>
        <v>0</v>
      </c>
      <c r="EZ280" s="168">
        <f t="shared" ca="1" si="757"/>
        <v>0</v>
      </c>
      <c r="FA280" s="166" cm="1">
        <f t="array" aca="1" ref="FA280" ca="1">INDEX(i.rev,$K280,FA$15)</f>
        <v>1</v>
      </c>
      <c r="FB280" s="168">
        <f t="shared" ca="1" si="808"/>
        <v>0</v>
      </c>
      <c r="FC280" s="168">
        <f t="shared" ca="1" si="808"/>
        <v>0</v>
      </c>
      <c r="FD280" s="168">
        <f t="shared" ca="1" si="808"/>
        <v>0</v>
      </c>
      <c r="FE280" s="168">
        <f t="shared" ca="1" si="808"/>
        <v>0</v>
      </c>
      <c r="FF280" s="168">
        <f t="shared" ca="1" si="808"/>
        <v>0</v>
      </c>
      <c r="FG280" s="168">
        <f t="shared" ca="1" si="808"/>
        <v>0</v>
      </c>
      <c r="FH280" s="168">
        <f t="shared" ca="1" si="808"/>
        <v>0</v>
      </c>
      <c r="FI280" s="10"/>
      <c r="FJ280" s="168" t="str">
        <f t="shared" ca="1" si="808"/>
        <v>-</v>
      </c>
      <c r="FK280" s="168" t="str">
        <f t="shared" ca="1" si="808"/>
        <v>-</v>
      </c>
      <c r="FL280" s="168" t="str">
        <f t="shared" ca="1" si="808"/>
        <v>-</v>
      </c>
      <c r="FM280" s="168" t="str">
        <f t="shared" ca="1" si="808"/>
        <v>-</v>
      </c>
      <c r="FN280" s="168" t="str">
        <f t="shared" ca="1" si="805"/>
        <v>-</v>
      </c>
      <c r="FO280" s="166" t="b">
        <f t="shared" ca="1" si="796"/>
        <v>0</v>
      </c>
      <c r="FP280" s="166" t="b">
        <f t="shared" ca="1" si="796"/>
        <v>0</v>
      </c>
      <c r="FQ280" s="166" t="b">
        <f t="shared" ca="1" si="796"/>
        <v>1</v>
      </c>
      <c r="FR280" s="168">
        <f t="shared" ca="1" si="808"/>
        <v>0</v>
      </c>
      <c r="FS280" s="166">
        <f t="shared" ca="1" si="797"/>
        <v>1</v>
      </c>
      <c r="FT280" s="166">
        <f t="shared" ca="1" si="797"/>
        <v>1</v>
      </c>
      <c r="FU280" s="168" t="str">
        <f t="shared" ca="1" si="808"/>
        <v>-</v>
      </c>
      <c r="FV280" s="168" t="str">
        <f t="shared" ca="1" si="808"/>
        <v>-</v>
      </c>
      <c r="FW280" s="168" t="str">
        <f t="shared" ca="1" si="808"/>
        <v>-</v>
      </c>
      <c r="FX280" s="168" t="str">
        <f t="shared" ca="1" si="808"/>
        <v>-</v>
      </c>
      <c r="FY280" s="168" t="str">
        <f t="shared" ca="1" si="808"/>
        <v>-</v>
      </c>
      <c r="FZ280" s="168" t="str">
        <f t="shared" ca="1" si="808"/>
        <v>-</v>
      </c>
      <c r="GA280" s="168" t="str">
        <f t="shared" ca="1" si="808"/>
        <v>-</v>
      </c>
      <c r="GB280" s="168" t="str">
        <f t="shared" ca="1" si="808"/>
        <v>-</v>
      </c>
      <c r="GC280" s="168" t="str">
        <f t="shared" ca="1" si="808"/>
        <v>-</v>
      </c>
      <c r="GD280" s="168" t="b">
        <f t="shared" ca="1" si="808"/>
        <v>1</v>
      </c>
      <c r="GE280" s="168" t="str">
        <f t="shared" ca="1" si="808"/>
        <v>-</v>
      </c>
      <c r="GF280" s="168" t="str">
        <f t="shared" ca="1" si="808"/>
        <v>-</v>
      </c>
      <c r="GG280" s="168" t="str">
        <f t="shared" ca="1" si="808"/>
        <v>-</v>
      </c>
      <c r="GH280" s="168" t="str">
        <f t="shared" ca="1" si="798"/>
        <v>-</v>
      </c>
      <c r="GI280" s="168" t="str">
        <f t="shared" ca="1" si="798"/>
        <v>-</v>
      </c>
      <c r="GJ280" s="168" t="str">
        <f t="shared" ca="1" si="798"/>
        <v>-</v>
      </c>
      <c r="GK280" s="168" t="str">
        <f t="shared" ca="1" si="798"/>
        <v>-</v>
      </c>
      <c r="GL280" s="168" t="str">
        <f t="shared" ca="1" si="798"/>
        <v>-</v>
      </c>
      <c r="GM280" s="168" t="str">
        <f t="shared" ca="1" si="798"/>
        <v>-</v>
      </c>
      <c r="GN280" s="168" t="str">
        <f t="shared" ca="1" si="798"/>
        <v>-</v>
      </c>
      <c r="GO280" s="168" t="str">
        <f t="shared" ca="1" si="798"/>
        <v>-</v>
      </c>
      <c r="GP280" s="168" t="str">
        <f t="shared" ca="1" si="798"/>
        <v>-</v>
      </c>
      <c r="GQ280" s="168" t="str">
        <f t="shared" ca="1" si="798"/>
        <v>-</v>
      </c>
      <c r="GR280" s="168" t="str">
        <f t="shared" ca="1" si="798"/>
        <v>-</v>
      </c>
      <c r="GS280" s="168">
        <f t="shared" ca="1" si="798"/>
        <v>500</v>
      </c>
      <c r="GT280" s="168">
        <f t="shared" ca="1" si="798"/>
        <v>500</v>
      </c>
      <c r="GU280" s="168" t="str">
        <f t="shared" ca="1" si="798"/>
        <v>-</v>
      </c>
      <c r="GV280" s="168" t="str">
        <f t="shared" ca="1" si="798"/>
        <v>-</v>
      </c>
      <c r="GW280" s="168" t="str">
        <f t="shared" ca="1" si="798"/>
        <v>-</v>
      </c>
      <c r="GX280" s="168" t="str">
        <f t="shared" ca="1" si="799"/>
        <v>-</v>
      </c>
      <c r="GY280" s="168" t="str">
        <f t="shared" ca="1" si="799"/>
        <v>-</v>
      </c>
      <c r="GZ280" s="168" t="str">
        <f t="shared" ca="1" si="806"/>
        <v>-</v>
      </c>
      <c r="HA280" s="168" t="str">
        <f t="shared" ca="1" si="806"/>
        <v>-</v>
      </c>
      <c r="HB280" s="168" t="str">
        <f t="shared" ca="1" si="806"/>
        <v>-</v>
      </c>
      <c r="HC280" s="168" t="str">
        <f t="shared" ca="1" si="806"/>
        <v>-</v>
      </c>
      <c r="HD280" s="168" t="str">
        <f t="shared" ca="1" si="806"/>
        <v>-</v>
      </c>
      <c r="HE280" s="168" t="str">
        <f t="shared" ca="1" si="806"/>
        <v>-</v>
      </c>
      <c r="HF280" s="168" t="str">
        <f t="shared" ca="1" si="806"/>
        <v>-</v>
      </c>
      <c r="HG280" s="168" t="str">
        <f t="shared" ca="1" si="806"/>
        <v>-</v>
      </c>
      <c r="HH280" s="168" t="str">
        <f t="shared" ca="1" si="806"/>
        <v>-</v>
      </c>
      <c r="HI280" s="168" t="str">
        <f t="shared" ca="1" si="806"/>
        <v>-</v>
      </c>
      <c r="HJ280" s="168" t="str">
        <f t="shared" ca="1" si="806"/>
        <v>-</v>
      </c>
      <c r="HK280" s="168" t="str">
        <f t="shared" ca="1" si="806"/>
        <v>-</v>
      </c>
      <c r="HL280" s="168" t="str">
        <f t="shared" ca="1" si="806"/>
        <v>-</v>
      </c>
      <c r="HM280" s="168" t="str">
        <f t="shared" ca="1" si="806"/>
        <v>-</v>
      </c>
      <c r="HN280" s="168" t="str">
        <f t="shared" ca="1" si="806"/>
        <v>-</v>
      </c>
      <c r="HO280" s="168" t="str">
        <f t="shared" ca="1" si="806"/>
        <v>-</v>
      </c>
      <c r="HP280" s="168" t="str">
        <f t="shared" ca="1" si="806"/>
        <v>-</v>
      </c>
      <c r="HQ280" s="168" t="str">
        <f t="shared" ca="1" si="806"/>
        <v>-</v>
      </c>
      <c r="HR280" s="168" t="str">
        <f t="shared" ca="1" si="806"/>
        <v>-</v>
      </c>
      <c r="HS280" s="168" t="str">
        <f t="shared" ca="1" si="806"/>
        <v>-</v>
      </c>
      <c r="HT280" s="168" t="str">
        <f t="shared" ca="1" si="806"/>
        <v>-</v>
      </c>
      <c r="HU280" s="168" t="str">
        <f t="shared" ca="1" si="806"/>
        <v>-</v>
      </c>
      <c r="HV280" s="168" t="str">
        <f t="shared" ca="1" si="806"/>
        <v>-</v>
      </c>
      <c r="HW280" s="168" t="str">
        <f t="shared" ca="1" si="806"/>
        <v>-</v>
      </c>
      <c r="HX280" s="168" t="str">
        <f t="shared" ca="1" si="806"/>
        <v>-</v>
      </c>
      <c r="HY280" s="168" t="str">
        <f t="shared" ca="1" si="806"/>
        <v>-</v>
      </c>
      <c r="HZ280" s="168" t="str">
        <f t="shared" ca="1" si="806"/>
        <v>-</v>
      </c>
      <c r="IA280" s="168" t="str">
        <f t="shared" ca="1" si="806"/>
        <v>-</v>
      </c>
      <c r="IB280" s="168" t="str">
        <f t="shared" ca="1" si="806"/>
        <v>-</v>
      </c>
      <c r="IC280" s="168" t="str">
        <f t="shared" ca="1" si="806"/>
        <v>-</v>
      </c>
      <c r="ID280" s="168" t="str">
        <f t="shared" ca="1" si="806"/>
        <v>-</v>
      </c>
      <c r="IE280" s="168" t="str">
        <f t="shared" ca="1" si="806"/>
        <v>-</v>
      </c>
      <c r="IF280" s="168" t="str">
        <f t="shared" ca="1" si="806"/>
        <v>-</v>
      </c>
      <c r="IG280" s="168" t="str">
        <f t="shared" ca="1" si="806"/>
        <v>-</v>
      </c>
      <c r="IH280" s="168" t="str">
        <f t="shared" ca="1" si="806"/>
        <v>-</v>
      </c>
      <c r="II280" s="168" t="str">
        <f t="shared" ca="1" si="806"/>
        <v>-</v>
      </c>
      <c r="IJ280" s="168" t="str">
        <f t="shared" ca="1" si="806"/>
        <v>-</v>
      </c>
      <c r="IK280" s="168" t="str">
        <f t="shared" ca="1" si="806"/>
        <v>-</v>
      </c>
      <c r="IL280" s="168" t="str">
        <f t="shared" ca="1" si="806"/>
        <v>-</v>
      </c>
      <c r="IM280" s="168" t="str">
        <f t="shared" ca="1" si="806"/>
        <v>-</v>
      </c>
      <c r="IN280" s="168" t="str">
        <f t="shared" ca="1" si="806"/>
        <v>-</v>
      </c>
      <c r="IO280" s="168" t="str">
        <f t="shared" ca="1" si="806"/>
        <v>-</v>
      </c>
      <c r="IP280" s="168" t="str">
        <f t="shared" ca="1" si="799"/>
        <v>-</v>
      </c>
      <c r="IQ280" s="168" t="str">
        <f t="shared" ca="1" si="799"/>
        <v>-</v>
      </c>
      <c r="IR280" s="168" t="str">
        <f t="shared" ca="1" si="799"/>
        <v>-</v>
      </c>
      <c r="IS280" s="168" t="str">
        <f t="shared" ca="1" si="799"/>
        <v>-</v>
      </c>
      <c r="IT280" s="168" t="str">
        <f t="shared" ca="1" si="799"/>
        <v>-</v>
      </c>
      <c r="IU280" s="168" t="str">
        <f t="shared" ca="1" si="799"/>
        <v>-</v>
      </c>
      <c r="IV280" s="168" t="str">
        <f t="shared" ca="1" si="799"/>
        <v>-</v>
      </c>
      <c r="IW280" s="168" t="str">
        <f t="shared" ca="1" si="799"/>
        <v>-</v>
      </c>
      <c r="IX280" s="168" t="str">
        <f t="shared" ca="1" si="799"/>
        <v>-</v>
      </c>
      <c r="IY280" s="168" t="str">
        <f t="shared" ca="1" si="799"/>
        <v>-</v>
      </c>
      <c r="IZ280" s="10"/>
      <c r="JA280" s="166">
        <f t="shared" ca="1" si="765"/>
        <v>4.4999999999999998E-2</v>
      </c>
      <c r="JB280" s="166">
        <f t="shared" ca="1" si="766"/>
        <v>4.4999999999999998E-2</v>
      </c>
      <c r="JC280" s="168">
        <f t="shared" ca="1" si="800"/>
        <v>1</v>
      </c>
      <c r="JD280" s="168">
        <f t="shared" ca="1" si="800"/>
        <v>0</v>
      </c>
      <c r="JE280" s="168">
        <f t="shared" ca="1" si="800"/>
        <v>1</v>
      </c>
      <c r="JF280" s="168">
        <f t="shared" ca="1" si="800"/>
        <v>1</v>
      </c>
      <c r="JG280" s="168">
        <f t="shared" ca="1" si="800"/>
        <v>0</v>
      </c>
      <c r="JH280" s="168">
        <f t="shared" ca="1" si="800"/>
        <v>70</v>
      </c>
      <c r="JI280" s="168">
        <f t="shared" ca="1" si="800"/>
        <v>50</v>
      </c>
      <c r="JJ280" s="168">
        <f t="shared" ca="1" si="800"/>
        <v>70</v>
      </c>
      <c r="JK280" s="168">
        <f t="shared" ca="1" si="800"/>
        <v>50</v>
      </c>
      <c r="JL280" s="166">
        <f t="shared" ca="1" si="768"/>
        <v>1</v>
      </c>
      <c r="JM280" s="166">
        <f t="shared" ca="1" si="769"/>
        <v>1</v>
      </c>
      <c r="JN280" s="166">
        <f t="shared" ca="1" si="770"/>
        <v>1</v>
      </c>
      <c r="JO280" s="166">
        <f t="shared" ca="1" si="771"/>
        <v>1</v>
      </c>
      <c r="JP280" s="166">
        <f t="shared" ca="1" si="771"/>
        <v>1</v>
      </c>
      <c r="JQ280" s="168">
        <f t="shared" ca="1" si="800"/>
        <v>1</v>
      </c>
      <c r="JR280" s="10"/>
      <c r="JS280" s="168">
        <f t="shared" ca="1" si="800"/>
        <v>1</v>
      </c>
      <c r="JT280" s="166">
        <f t="shared" ca="1" si="772"/>
        <v>1</v>
      </c>
      <c r="JU280" s="168">
        <f t="shared" ca="1" si="767"/>
        <v>1</v>
      </c>
      <c r="JV280" s="168">
        <f t="shared" ca="1" si="800"/>
        <v>1</v>
      </c>
      <c r="JW280" s="168">
        <f t="shared" ca="1" si="800"/>
        <v>1</v>
      </c>
      <c r="JX280" s="168">
        <f t="shared" ca="1" si="767"/>
        <v>1</v>
      </c>
      <c r="JY280" s="168">
        <f t="shared" ca="1" si="800"/>
        <v>1</v>
      </c>
      <c r="JZ280" s="168">
        <f t="shared" ca="1" si="800"/>
        <v>1</v>
      </c>
      <c r="KA280" s="166">
        <f t="shared" ca="1" si="773"/>
        <v>1</v>
      </c>
      <c r="KB280" s="166">
        <f t="shared" si="774"/>
        <v>1</v>
      </c>
      <c r="KC280" s="166">
        <f t="shared" ca="1" si="775"/>
        <v>1</v>
      </c>
      <c r="KD280" s="166" t="str">
        <f t="shared" ca="1" si="776"/>
        <v>-</v>
      </c>
      <c r="KE280" s="168" t="str">
        <f t="shared" ca="1" si="777"/>
        <v>-</v>
      </c>
      <c r="KF280" s="166" t="str">
        <f t="shared" ca="1" si="778"/>
        <v>-</v>
      </c>
      <c r="KG280" s="166" t="str">
        <f t="shared" ca="1" si="779"/>
        <v>-</v>
      </c>
      <c r="KH280" s="166" t="b">
        <f t="shared" ca="1" si="780"/>
        <v>0</v>
      </c>
      <c r="KI280" s="168">
        <f t="shared" ca="1" si="800"/>
        <v>0</v>
      </c>
      <c r="KJ280" s="27">
        <v>0</v>
      </c>
    </row>
    <row r="281" spans="1:296" s="148" customFormat="1" outlineLevel="1">
      <c r="A281" s="126">
        <f t="shared" si="13"/>
        <v>276</v>
      </c>
      <c r="B281" s="126">
        <f t="shared" si="807"/>
        <v>13</v>
      </c>
      <c r="C281" s="148">
        <f t="shared" si="787"/>
        <v>1002</v>
      </c>
      <c r="D281" s="148" t="s">
        <v>884</v>
      </c>
      <c r="E281" s="148" t="b">
        <f t="shared" si="745"/>
        <v>0</v>
      </c>
      <c r="F281" s="148" t="b">
        <v>0</v>
      </c>
      <c r="G281" s="148" t="b">
        <f t="shared" si="782"/>
        <v>0</v>
      </c>
      <c r="H281" s="144">
        <f t="shared" ca="1" si="801"/>
        <v>3</v>
      </c>
      <c r="I281" s="32">
        <v>2</v>
      </c>
      <c r="J281" s="32">
        <v>3</v>
      </c>
      <c r="K281" s="144">
        <f t="shared" ca="1" si="801"/>
        <v>1</v>
      </c>
      <c r="L281" s="144">
        <f t="shared" ca="1" si="801"/>
        <v>1</v>
      </c>
      <c r="M281" s="144">
        <f t="shared" ca="1" si="801"/>
        <v>1</v>
      </c>
      <c r="N281" s="144">
        <f t="shared" ca="1" si="801"/>
        <v>1</v>
      </c>
      <c r="O281" s="144">
        <f t="shared" ca="1" si="801"/>
        <v>1</v>
      </c>
      <c r="P281" s="144">
        <f t="shared" ca="1" si="801"/>
        <v>1</v>
      </c>
      <c r="Q281" s="144">
        <f t="shared" ca="1" si="801"/>
        <v>1</v>
      </c>
      <c r="R281" s="144">
        <f t="shared" ca="1" si="801"/>
        <v>2</v>
      </c>
      <c r="S281" s="32">
        <v>3</v>
      </c>
      <c r="T281" s="144">
        <f t="shared" ca="1" si="801"/>
        <v>1</v>
      </c>
      <c r="U281" s="144">
        <f t="shared" ca="1" si="801"/>
        <v>1</v>
      </c>
      <c r="V281" s="144">
        <f t="shared" ca="1" si="801"/>
        <v>1</v>
      </c>
      <c r="W281" s="144">
        <f t="shared" ca="1" si="801"/>
        <v>1</v>
      </c>
      <c r="X281" s="144">
        <f t="shared" ca="1" si="801"/>
        <v>1</v>
      </c>
      <c r="Y281" s="144">
        <f t="shared" ca="1" si="783"/>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00015 Yield DSP RiskCARA-high CropgrazeFALSE Yield1.15 (F33N11)</v>
      </c>
      <c r="AB281" s="10" t="str">
        <f ca="1">IF(COUNTIF(AA$5:AA281,AA281)=1,"-","Dup")</f>
        <v>-</v>
      </c>
      <c r="AC281" s="10"/>
      <c r="AD281" s="168" t="str">
        <f t="shared" ca="1" si="792"/>
        <v>-</v>
      </c>
      <c r="AE281" s="168" t="str">
        <f t="shared" ca="1" si="792"/>
        <v>-</v>
      </c>
      <c r="AF281" s="168" t="str">
        <f t="shared" ca="1" si="792"/>
        <v>-</v>
      </c>
      <c r="AG281" s="168" t="str">
        <f t="shared" ca="1" si="792"/>
        <v>-</v>
      </c>
      <c r="AH281" s="168" t="str">
        <f t="shared" ca="1" si="792"/>
        <v>-</v>
      </c>
      <c r="AI281" s="168" t="b">
        <f t="shared" ca="1" si="792"/>
        <v>1</v>
      </c>
      <c r="AJ281" s="10"/>
      <c r="AK281" s="166" t="b">
        <f t="shared" si="793"/>
        <v>0</v>
      </c>
      <c r="AL281" s="166" t="str">
        <f t="shared" si="793"/>
        <v>-</v>
      </c>
      <c r="AM281" s="166" t="b">
        <f t="shared" si="793"/>
        <v>0</v>
      </c>
      <c r="AN281" s="166" t="b">
        <f t="shared" si="793"/>
        <v>1</v>
      </c>
      <c r="AO281" s="166" t="b">
        <f t="shared" si="793"/>
        <v>0</v>
      </c>
      <c r="AP281" s="166" t="b">
        <f t="shared" si="793"/>
        <v>0</v>
      </c>
      <c r="AQ281" s="166">
        <f t="shared" ca="1" si="748"/>
        <v>0</v>
      </c>
      <c r="AR281" s="166" t="b">
        <f t="shared" si="804"/>
        <v>1</v>
      </c>
      <c r="AS281" s="166" t="b">
        <f t="shared" si="804"/>
        <v>1</v>
      </c>
      <c r="AT281" s="166">
        <f t="shared" si="804"/>
        <v>1</v>
      </c>
      <c r="AU281" s="166">
        <f t="shared" si="804"/>
        <v>5.0000000000000004E-6</v>
      </c>
      <c r="AV281" s="166" t="str">
        <f t="shared" si="804"/>
        <v>-</v>
      </c>
      <c r="AW281" s="10"/>
      <c r="AX281" s="166" t="b">
        <f t="shared" si="750"/>
        <v>1</v>
      </c>
      <c r="AY281" s="168" t="b">
        <f t="shared" ca="1" si="751"/>
        <v>1</v>
      </c>
      <c r="AZ281" s="168" t="b">
        <f t="shared" ca="1" si="751"/>
        <v>1</v>
      </c>
      <c r="BA281" s="167">
        <f t="shared" ca="1" si="752"/>
        <v>3210</v>
      </c>
      <c r="BB281" s="168" t="str">
        <f t="shared" ref="BB281:BV293" ca="1" si="811">OFFSET(BB$5,$B281,0)</f>
        <v>-</v>
      </c>
      <c r="BC281" s="168" t="str">
        <f t="shared" ca="1" si="811"/>
        <v>-</v>
      </c>
      <c r="BD281" s="168" t="str">
        <f t="shared" ca="1" si="811"/>
        <v>-</v>
      </c>
      <c r="BE281" s="168" t="str">
        <f t="shared" ca="1" si="811"/>
        <v>-</v>
      </c>
      <c r="BF281" s="168" t="str">
        <f t="shared" ca="1" si="811"/>
        <v>-</v>
      </c>
      <c r="BG281" s="168">
        <f t="shared" ca="1" si="811"/>
        <v>1</v>
      </c>
      <c r="BH281" s="168">
        <f t="shared" ca="1" si="811"/>
        <v>1</v>
      </c>
      <c r="BI281" s="168" t="str">
        <f t="shared" ca="1" si="811"/>
        <v>-</v>
      </c>
      <c r="BJ281" s="168" t="str">
        <f t="shared" ca="1" si="811"/>
        <v>-</v>
      </c>
      <c r="BK281" s="10"/>
      <c r="BL281" s="168" t="str">
        <f t="shared" ca="1" si="811"/>
        <v>-</v>
      </c>
      <c r="BM281" s="168" t="str">
        <f t="shared" ca="1" si="811"/>
        <v>-</v>
      </c>
      <c r="BN281" s="168" t="str">
        <f t="shared" ca="1" si="811"/>
        <v>-</v>
      </c>
      <c r="BO281" s="168" t="str">
        <f t="shared" ca="1" si="811"/>
        <v>-</v>
      </c>
      <c r="BP281" s="168" t="str">
        <f t="shared" ca="1" si="811"/>
        <v>-</v>
      </c>
      <c r="BQ281" s="168" t="str">
        <f t="shared" ca="1" si="811"/>
        <v>-</v>
      </c>
      <c r="BR281" s="168" t="str">
        <f t="shared" ca="1" si="811"/>
        <v>-</v>
      </c>
      <c r="BS281" s="168" t="str">
        <f t="shared" ca="1" si="811"/>
        <v>-</v>
      </c>
      <c r="BT281" s="168" t="str">
        <f t="shared" ca="1" si="811"/>
        <v>-</v>
      </c>
      <c r="BU281" s="168" t="str">
        <f t="shared" ca="1" si="811"/>
        <v>-</v>
      </c>
      <c r="BV281" s="168" t="str">
        <f t="shared" ca="1" si="811"/>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809"/>
        <v>-</v>
      </c>
      <c r="CI281" s="168" t="str">
        <f t="shared" ca="1" si="809"/>
        <v>-</v>
      </c>
      <c r="CJ281" s="168" t="str">
        <f t="shared" ca="1" si="809"/>
        <v>-</v>
      </c>
      <c r="CK281" s="168" t="str">
        <f t="shared" ca="1" si="809"/>
        <v>-</v>
      </c>
      <c r="CL281" s="168" t="str">
        <f t="shared" ca="1" si="809"/>
        <v>-</v>
      </c>
      <c r="CM281" s="168" t="str">
        <f t="shared" ca="1" si="809"/>
        <v>-</v>
      </c>
      <c r="CN281" s="168" t="str">
        <f t="shared" ca="1" si="809"/>
        <v>-</v>
      </c>
      <c r="CO281" s="168" t="str">
        <f t="shared" ca="1" si="809"/>
        <v>-</v>
      </c>
      <c r="CP281" s="168">
        <f t="shared" ca="1" si="809"/>
        <v>1</v>
      </c>
      <c r="CQ281" s="168">
        <f t="shared" ca="1" si="809"/>
        <v>1</v>
      </c>
      <c r="CR281" s="168">
        <f t="shared" ca="1" si="809"/>
        <v>0</v>
      </c>
      <c r="CS281" s="168" t="str">
        <f t="shared" ca="1" si="809"/>
        <v>-</v>
      </c>
      <c r="CT281" s="168" t="str">
        <f t="shared" ca="1" si="809"/>
        <v>-</v>
      </c>
      <c r="CU281" s="168" t="str">
        <f t="shared" ca="1" si="809"/>
        <v>-</v>
      </c>
      <c r="CV281" s="168" t="str">
        <f t="shared" ca="1" si="809"/>
        <v>-</v>
      </c>
      <c r="CW281" s="168" t="str">
        <f t="shared" ca="1" si="809"/>
        <v>-</v>
      </c>
      <c r="CX281" s="168" t="str">
        <f t="shared" ca="1" si="809"/>
        <v>-</v>
      </c>
      <c r="CY281" s="168" t="str">
        <f t="shared" ca="1" si="809"/>
        <v>-</v>
      </c>
      <c r="CZ281" s="168">
        <f t="shared" ca="1" si="809"/>
        <v>0</v>
      </c>
      <c r="DA281" s="168" t="str">
        <f t="shared" ca="1" si="809"/>
        <v>-</v>
      </c>
      <c r="DB281" s="168" t="str">
        <f t="shared" ca="1" si="809"/>
        <v>-</v>
      </c>
      <c r="DC281" s="168" t="str">
        <f t="shared" ca="1" si="809"/>
        <v>-</v>
      </c>
      <c r="DD281" s="168" t="str">
        <f t="shared" ca="1" si="809"/>
        <v>-</v>
      </c>
      <c r="DE281" s="168" t="str">
        <f t="shared" ca="1" si="809"/>
        <v>-</v>
      </c>
      <c r="DF281" s="168">
        <f t="shared" ca="1" si="809"/>
        <v>0</v>
      </c>
      <c r="DG281" s="168">
        <f t="shared" ca="1" si="809"/>
        <v>0</v>
      </c>
      <c r="DH281" s="168">
        <f t="shared" ca="1" si="809"/>
        <v>0</v>
      </c>
      <c r="DI281" s="168">
        <f t="shared" ca="1" si="809"/>
        <v>0</v>
      </c>
      <c r="DJ281" s="168">
        <f t="shared" ca="1" si="809"/>
        <v>0</v>
      </c>
      <c r="DK281" s="168">
        <f t="shared" ca="1" si="809"/>
        <v>0</v>
      </c>
      <c r="DL281" s="168">
        <f t="shared" ca="1" si="809"/>
        <v>0</v>
      </c>
      <c r="DM281" s="168" t="str">
        <f t="shared" ca="1" si="809"/>
        <v>-</v>
      </c>
      <c r="DN281" s="168" t="str">
        <f t="shared" ca="1" si="809"/>
        <v>-</v>
      </c>
      <c r="DO281" s="168" t="str">
        <f t="shared" ca="1" si="809"/>
        <v>-</v>
      </c>
      <c r="DP281" s="168" t="str">
        <f t="shared" ca="1" si="809"/>
        <v>-</v>
      </c>
      <c r="DQ281" s="168" t="str">
        <f t="shared" ca="1" si="809"/>
        <v>-</v>
      </c>
      <c r="DR281" s="168" t="str">
        <f t="shared" ca="1" si="809"/>
        <v>-</v>
      </c>
      <c r="DS281" s="168" t="str">
        <f t="shared" ca="1" si="809"/>
        <v>-</v>
      </c>
      <c r="DT281" s="168" t="str">
        <f t="shared" ca="1" si="809"/>
        <v>-</v>
      </c>
      <c r="DU281" s="168" t="str">
        <f t="shared" ca="1" si="809"/>
        <v>-</v>
      </c>
      <c r="DV281" s="168" t="str">
        <f t="shared" ca="1" si="809"/>
        <v>-</v>
      </c>
      <c r="DW281" s="168" t="str">
        <f t="shared" ca="1" si="809"/>
        <v>-</v>
      </c>
      <c r="DX281" s="10"/>
      <c r="DY281" s="168">
        <f t="shared" ca="1" si="809"/>
        <v>1</v>
      </c>
      <c r="DZ281" s="168" t="str">
        <f t="shared" ca="1" si="809"/>
        <v>-</v>
      </c>
      <c r="EA281" s="168" t="str">
        <f t="shared" ca="1" si="809"/>
        <v>-</v>
      </c>
      <c r="EB281" s="168" t="str">
        <f t="shared" ca="1" si="809"/>
        <v>-</v>
      </c>
      <c r="EC281" s="168" t="str">
        <f t="shared" ca="1" si="794"/>
        <v>-</v>
      </c>
      <c r="ED281" s="168" t="b">
        <f t="shared" ca="1" si="794"/>
        <v>0</v>
      </c>
      <c r="EE281" s="168" t="str">
        <f t="shared" ca="1" si="794"/>
        <v>-</v>
      </c>
      <c r="EF281" s="168">
        <f t="shared" ca="1" si="794"/>
        <v>0</v>
      </c>
      <c r="EG281" s="168" t="str">
        <f t="shared" ca="1" si="794"/>
        <v>-</v>
      </c>
      <c r="EH281" s="166" cm="1">
        <f t="array" aca="1" ref="EH281" ca="1">INDEX(i.rev,$K281,EH$15)</f>
        <v>1</v>
      </c>
      <c r="EI281" s="168">
        <f t="shared" ca="1" si="795"/>
        <v>0</v>
      </c>
      <c r="EJ281" s="168">
        <f t="shared" ca="1" si="795"/>
        <v>1</v>
      </c>
      <c r="EK281" s="168">
        <f t="shared" ca="1" si="795"/>
        <v>0</v>
      </c>
      <c r="EL281" s="168">
        <f t="shared" ca="1" si="795"/>
        <v>1</v>
      </c>
      <c r="EM281" s="168">
        <f t="shared" ca="1" si="795"/>
        <v>1</v>
      </c>
      <c r="EN281" s="168">
        <f t="shared" ca="1" si="795"/>
        <v>1</v>
      </c>
      <c r="EO281" s="168">
        <f t="shared" ca="1" si="795"/>
        <v>0</v>
      </c>
      <c r="EP281" s="168">
        <f t="shared" ca="1" si="795"/>
        <v>0</v>
      </c>
      <c r="EQ281" s="168">
        <f t="shared" ca="1" si="795"/>
        <v>0</v>
      </c>
      <c r="ER281" s="168">
        <f t="shared" ca="1" si="795"/>
        <v>0</v>
      </c>
      <c r="ES281" s="168">
        <f t="shared" ca="1" si="795"/>
        <v>0</v>
      </c>
      <c r="ET281" s="168">
        <f t="shared" ca="1" si="795"/>
        <v>0</v>
      </c>
      <c r="EU281" s="168">
        <f t="shared" ca="1" si="795"/>
        <v>0</v>
      </c>
      <c r="EV281" s="168">
        <f t="shared" ca="1" si="795"/>
        <v>0</v>
      </c>
      <c r="EW281" s="168">
        <f t="shared" ca="1" si="795"/>
        <v>0</v>
      </c>
      <c r="EX281" s="168">
        <f t="shared" ca="1" si="795"/>
        <v>0</v>
      </c>
      <c r="EY281" s="166" cm="1">
        <f t="array" aca="1" ref="EY281" ca="1">INDEX(i.rev,$K281,EY$15)</f>
        <v>0</v>
      </c>
      <c r="EZ281" s="168">
        <f t="shared" ca="1" si="757"/>
        <v>0</v>
      </c>
      <c r="FA281" s="166" cm="1">
        <f t="array" aca="1" ref="FA281" ca="1">INDEX(i.rev,$K281,FA$15)</f>
        <v>1</v>
      </c>
      <c r="FB281" s="168">
        <f t="shared" ca="1" si="808"/>
        <v>0</v>
      </c>
      <c r="FC281" s="168">
        <f t="shared" ca="1" si="808"/>
        <v>0</v>
      </c>
      <c r="FD281" s="168">
        <f t="shared" ca="1" si="808"/>
        <v>0</v>
      </c>
      <c r="FE281" s="168">
        <f t="shared" ca="1" si="808"/>
        <v>0</v>
      </c>
      <c r="FF281" s="168">
        <f t="shared" ca="1" si="808"/>
        <v>0</v>
      </c>
      <c r="FG281" s="168">
        <f t="shared" ca="1" si="808"/>
        <v>0</v>
      </c>
      <c r="FH281" s="168">
        <f t="shared" ca="1" si="808"/>
        <v>0</v>
      </c>
      <c r="FI281" s="10"/>
      <c r="FJ281" s="168" t="str">
        <f t="shared" ca="1" si="808"/>
        <v>-</v>
      </c>
      <c r="FK281" s="168" t="str">
        <f t="shared" ca="1" si="808"/>
        <v>-</v>
      </c>
      <c r="FL281" s="168" t="str">
        <f t="shared" ca="1" si="808"/>
        <v>-</v>
      </c>
      <c r="FM281" s="168" t="str">
        <f t="shared" ca="1" si="808"/>
        <v>-</v>
      </c>
      <c r="FN281" s="168" t="str">
        <f t="shared" ca="1" si="805"/>
        <v>-</v>
      </c>
      <c r="FO281" s="166" t="b">
        <f t="shared" ca="1" si="796"/>
        <v>0</v>
      </c>
      <c r="FP281" s="166" t="b">
        <f t="shared" ca="1" si="796"/>
        <v>0</v>
      </c>
      <c r="FQ281" s="166" t="b">
        <f t="shared" ca="1" si="796"/>
        <v>1</v>
      </c>
      <c r="FR281" s="168">
        <f t="shared" ca="1" si="808"/>
        <v>0</v>
      </c>
      <c r="FS281" s="166">
        <f t="shared" ca="1" si="797"/>
        <v>1</v>
      </c>
      <c r="FT281" s="166">
        <f t="shared" ca="1" si="797"/>
        <v>1</v>
      </c>
      <c r="FU281" s="168" t="str">
        <f t="shared" ca="1" si="808"/>
        <v>-</v>
      </c>
      <c r="FV281" s="168" t="str">
        <f t="shared" ca="1" si="808"/>
        <v>-</v>
      </c>
      <c r="FW281" s="168" t="str">
        <f t="shared" ca="1" si="808"/>
        <v>-</v>
      </c>
      <c r="FX281" s="168" t="str">
        <f t="shared" ca="1" si="808"/>
        <v>-</v>
      </c>
      <c r="FY281" s="168" t="str">
        <f t="shared" ca="1" si="808"/>
        <v>-</v>
      </c>
      <c r="FZ281" s="168" t="str">
        <f t="shared" ca="1" si="808"/>
        <v>-</v>
      </c>
      <c r="GA281" s="168" t="str">
        <f t="shared" ca="1" si="808"/>
        <v>-</v>
      </c>
      <c r="GB281" s="168" t="str">
        <f t="shared" ca="1" si="808"/>
        <v>-</v>
      </c>
      <c r="GC281" s="168" t="str">
        <f t="shared" ca="1" si="808"/>
        <v>-</v>
      </c>
      <c r="GD281" s="168" t="b">
        <f t="shared" ca="1" si="808"/>
        <v>1</v>
      </c>
      <c r="GE281" s="168" t="str">
        <f t="shared" ca="1" si="808"/>
        <v>-</v>
      </c>
      <c r="GF281" s="168" t="str">
        <f t="shared" ca="1" si="808"/>
        <v>-</v>
      </c>
      <c r="GG281" s="168" t="str">
        <f t="shared" ca="1" si="808"/>
        <v>-</v>
      </c>
      <c r="GH281" s="168" t="str">
        <f t="shared" ca="1" si="798"/>
        <v>-</v>
      </c>
      <c r="GI281" s="168" t="str">
        <f t="shared" ca="1" si="798"/>
        <v>-</v>
      </c>
      <c r="GJ281" s="168" t="str">
        <f t="shared" ca="1" si="798"/>
        <v>-</v>
      </c>
      <c r="GK281" s="168" t="str">
        <f t="shared" ca="1" si="798"/>
        <v>-</v>
      </c>
      <c r="GL281" s="168" t="str">
        <f t="shared" ca="1" si="798"/>
        <v>-</v>
      </c>
      <c r="GM281" s="168" t="str">
        <f t="shared" ca="1" si="798"/>
        <v>-</v>
      </c>
      <c r="GN281" s="168" t="str">
        <f t="shared" ca="1" si="798"/>
        <v>-</v>
      </c>
      <c r="GO281" s="168" t="str">
        <f t="shared" ca="1" si="798"/>
        <v>-</v>
      </c>
      <c r="GP281" s="168" t="str">
        <f t="shared" ca="1" si="798"/>
        <v>-</v>
      </c>
      <c r="GQ281" s="168" t="str">
        <f t="shared" ca="1" si="798"/>
        <v>-</v>
      </c>
      <c r="GR281" s="168" t="str">
        <f t="shared" ca="1" si="798"/>
        <v>-</v>
      </c>
      <c r="GS281" s="168">
        <f t="shared" ca="1" si="798"/>
        <v>500</v>
      </c>
      <c r="GT281" s="168">
        <f t="shared" ca="1" si="798"/>
        <v>500</v>
      </c>
      <c r="GU281" s="168" t="str">
        <f t="shared" ca="1" si="798"/>
        <v>-</v>
      </c>
      <c r="GV281" s="168" t="str">
        <f t="shared" ca="1" si="798"/>
        <v>-</v>
      </c>
      <c r="GW281" s="168" t="str">
        <f t="shared" ca="1" si="798"/>
        <v>-</v>
      </c>
      <c r="GX281" s="168" t="str">
        <f t="shared" ca="1" si="799"/>
        <v>-</v>
      </c>
      <c r="GY281" s="168" t="str">
        <f t="shared" ca="1" si="799"/>
        <v>-</v>
      </c>
      <c r="GZ281" s="168" t="str">
        <f t="shared" ca="1" si="806"/>
        <v>-</v>
      </c>
      <c r="HA281" s="168" t="str">
        <f t="shared" ca="1" si="806"/>
        <v>-</v>
      </c>
      <c r="HB281" s="168" t="str">
        <f t="shared" ca="1" si="806"/>
        <v>-</v>
      </c>
      <c r="HC281" s="168" t="str">
        <f t="shared" ca="1" si="806"/>
        <v>-</v>
      </c>
      <c r="HD281" s="168" t="str">
        <f t="shared" ca="1" si="806"/>
        <v>-</v>
      </c>
      <c r="HE281" s="168" t="str">
        <f t="shared" ca="1" si="806"/>
        <v>-</v>
      </c>
      <c r="HF281" s="168" t="str">
        <f t="shared" ca="1" si="806"/>
        <v>-</v>
      </c>
      <c r="HG281" s="168" t="str">
        <f t="shared" ca="1" si="806"/>
        <v>-</v>
      </c>
      <c r="HH281" s="168" t="str">
        <f t="shared" ca="1" si="806"/>
        <v>-</v>
      </c>
      <c r="HI281" s="168" t="str">
        <f t="shared" ca="1" si="806"/>
        <v>-</v>
      </c>
      <c r="HJ281" s="168" t="str">
        <f t="shared" ca="1" si="806"/>
        <v>-</v>
      </c>
      <c r="HK281" s="168" t="str">
        <f t="shared" ca="1" si="806"/>
        <v>-</v>
      </c>
      <c r="HL281" s="168" t="str">
        <f t="shared" ca="1" si="806"/>
        <v>-</v>
      </c>
      <c r="HM281" s="168" t="str">
        <f t="shared" ca="1" si="806"/>
        <v>-</v>
      </c>
      <c r="HN281" s="168" t="str">
        <f t="shared" ca="1" si="806"/>
        <v>-</v>
      </c>
      <c r="HO281" s="168" t="str">
        <f t="shared" ca="1" si="806"/>
        <v>-</v>
      </c>
      <c r="HP281" s="168" t="str">
        <f t="shared" ca="1" si="806"/>
        <v>-</v>
      </c>
      <c r="HQ281" s="168" t="str">
        <f t="shared" ca="1" si="806"/>
        <v>-</v>
      </c>
      <c r="HR281" s="168" t="str">
        <f t="shared" ca="1" si="806"/>
        <v>-</v>
      </c>
      <c r="HS281" s="168" t="str">
        <f t="shared" ca="1" si="806"/>
        <v>-</v>
      </c>
      <c r="HT281" s="168" t="str">
        <f t="shared" ca="1" si="806"/>
        <v>-</v>
      </c>
      <c r="HU281" s="168" t="str">
        <f t="shared" ca="1" si="806"/>
        <v>-</v>
      </c>
      <c r="HV281" s="168" t="str">
        <f t="shared" ca="1" si="806"/>
        <v>-</v>
      </c>
      <c r="HW281" s="168" t="str">
        <f t="shared" ca="1" si="806"/>
        <v>-</v>
      </c>
      <c r="HX281" s="168" t="str">
        <f t="shared" ca="1" si="806"/>
        <v>-</v>
      </c>
      <c r="HY281" s="168" t="str">
        <f t="shared" ca="1" si="806"/>
        <v>-</v>
      </c>
      <c r="HZ281" s="168" t="str">
        <f t="shared" ca="1" si="806"/>
        <v>-</v>
      </c>
      <c r="IA281" s="168" t="str">
        <f t="shared" ca="1" si="806"/>
        <v>-</v>
      </c>
      <c r="IB281" s="168" t="str">
        <f t="shared" ca="1" si="806"/>
        <v>-</v>
      </c>
      <c r="IC281" s="168" t="str">
        <f t="shared" ca="1" si="806"/>
        <v>-</v>
      </c>
      <c r="ID281" s="168" t="str">
        <f t="shared" ca="1" si="806"/>
        <v>-</v>
      </c>
      <c r="IE281" s="168" t="str">
        <f t="shared" ca="1" si="806"/>
        <v>-</v>
      </c>
      <c r="IF281" s="168" t="str">
        <f t="shared" ca="1" si="806"/>
        <v>-</v>
      </c>
      <c r="IG281" s="168" t="str">
        <f t="shared" ca="1" si="806"/>
        <v>-</v>
      </c>
      <c r="IH281" s="168" t="str">
        <f t="shared" ca="1" si="806"/>
        <v>-</v>
      </c>
      <c r="II281" s="168" t="str">
        <f t="shared" ca="1" si="806"/>
        <v>-</v>
      </c>
      <c r="IJ281" s="168" t="str">
        <f t="shared" ca="1" si="806"/>
        <v>-</v>
      </c>
      <c r="IK281" s="168" t="str">
        <f t="shared" ca="1" si="806"/>
        <v>-</v>
      </c>
      <c r="IL281" s="168" t="str">
        <f t="shared" ca="1" si="806"/>
        <v>-</v>
      </c>
      <c r="IM281" s="168" t="str">
        <f t="shared" ca="1" si="806"/>
        <v>-</v>
      </c>
      <c r="IN281" s="168" t="str">
        <f t="shared" ca="1" si="806"/>
        <v>-</v>
      </c>
      <c r="IO281" s="168" t="str">
        <f t="shared" ca="1" si="806"/>
        <v>-</v>
      </c>
      <c r="IP281" s="168" t="str">
        <f t="shared" ca="1" si="799"/>
        <v>-</v>
      </c>
      <c r="IQ281" s="168" t="str">
        <f t="shared" ca="1" si="799"/>
        <v>-</v>
      </c>
      <c r="IR281" s="168" t="str">
        <f t="shared" ca="1" si="799"/>
        <v>-</v>
      </c>
      <c r="IS281" s="168" t="str">
        <f t="shared" ca="1" si="799"/>
        <v>-</v>
      </c>
      <c r="IT281" s="168" t="str">
        <f t="shared" ca="1" si="799"/>
        <v>-</v>
      </c>
      <c r="IU281" s="168" t="str">
        <f t="shared" ca="1" si="799"/>
        <v>-</v>
      </c>
      <c r="IV281" s="168" t="str">
        <f t="shared" ca="1" si="799"/>
        <v>-</v>
      </c>
      <c r="IW281" s="168" t="str">
        <f t="shared" ca="1" si="799"/>
        <v>-</v>
      </c>
      <c r="IX281" s="168" t="str">
        <f t="shared" ca="1" si="799"/>
        <v>-</v>
      </c>
      <c r="IY281" s="168" t="str">
        <f t="shared" ca="1" si="799"/>
        <v>-</v>
      </c>
      <c r="IZ281" s="10"/>
      <c r="JA281" s="166">
        <f t="shared" ca="1" si="765"/>
        <v>4.4999999999999998E-2</v>
      </c>
      <c r="JB281" s="166">
        <f t="shared" ca="1" si="766"/>
        <v>4.4999999999999998E-2</v>
      </c>
      <c r="JC281" s="168">
        <f t="shared" ca="1" si="800"/>
        <v>1</v>
      </c>
      <c r="JD281" s="168">
        <f t="shared" ca="1" si="800"/>
        <v>0</v>
      </c>
      <c r="JE281" s="168">
        <f t="shared" ca="1" si="800"/>
        <v>1</v>
      </c>
      <c r="JF281" s="168">
        <f t="shared" ca="1" si="800"/>
        <v>1</v>
      </c>
      <c r="JG281" s="168">
        <f t="shared" ca="1" si="800"/>
        <v>0</v>
      </c>
      <c r="JH281" s="168">
        <f t="shared" ca="1" si="800"/>
        <v>70</v>
      </c>
      <c r="JI281" s="168">
        <f t="shared" ca="1" si="800"/>
        <v>50</v>
      </c>
      <c r="JJ281" s="168">
        <f t="shared" ca="1" si="800"/>
        <v>70</v>
      </c>
      <c r="JK281" s="168">
        <f t="shared" ca="1" si="800"/>
        <v>50</v>
      </c>
      <c r="JL281" s="166">
        <f t="shared" ca="1" si="768"/>
        <v>1</v>
      </c>
      <c r="JM281" s="166">
        <f t="shared" ca="1" si="769"/>
        <v>1</v>
      </c>
      <c r="JN281" s="166">
        <f t="shared" ca="1" si="770"/>
        <v>1</v>
      </c>
      <c r="JO281" s="166">
        <f t="shared" ca="1" si="771"/>
        <v>1</v>
      </c>
      <c r="JP281" s="166">
        <f t="shared" ca="1" si="771"/>
        <v>1</v>
      </c>
      <c r="JQ281" s="168">
        <f t="shared" ca="1" si="800"/>
        <v>1</v>
      </c>
      <c r="JR281" s="10"/>
      <c r="JS281" s="168">
        <f t="shared" ca="1" si="800"/>
        <v>1</v>
      </c>
      <c r="JT281" s="166">
        <f t="shared" ca="1" si="772"/>
        <v>1</v>
      </c>
      <c r="JU281" s="168">
        <f t="shared" ca="1" si="767"/>
        <v>1</v>
      </c>
      <c r="JV281" s="168">
        <f t="shared" ca="1" si="800"/>
        <v>1</v>
      </c>
      <c r="JW281" s="168">
        <f t="shared" ca="1" si="800"/>
        <v>1</v>
      </c>
      <c r="JX281" s="168">
        <f t="shared" ca="1" si="767"/>
        <v>1</v>
      </c>
      <c r="JY281" s="168">
        <f t="shared" ca="1" si="800"/>
        <v>1</v>
      </c>
      <c r="JZ281" s="168">
        <f t="shared" ca="1" si="800"/>
        <v>1</v>
      </c>
      <c r="KA281" s="166">
        <f t="shared" ca="1" si="773"/>
        <v>1</v>
      </c>
      <c r="KB281" s="166">
        <f t="shared" si="774"/>
        <v>1.1499999999999999</v>
      </c>
      <c r="KC281" s="166">
        <f t="shared" ca="1" si="775"/>
        <v>1</v>
      </c>
      <c r="KD281" s="166" t="str">
        <f t="shared" ca="1" si="776"/>
        <v>-</v>
      </c>
      <c r="KE281" s="168" t="str">
        <f t="shared" ca="1" si="777"/>
        <v>-</v>
      </c>
      <c r="KF281" s="166" t="str">
        <f t="shared" ca="1" si="778"/>
        <v>-</v>
      </c>
      <c r="KG281" s="166" t="str">
        <f t="shared" ca="1" si="779"/>
        <v>-</v>
      </c>
      <c r="KH281" s="166" t="b">
        <f t="shared" ca="1" si="780"/>
        <v>0</v>
      </c>
      <c r="KI281" s="168">
        <f t="shared" ca="1" si="800"/>
        <v>0</v>
      </c>
      <c r="KJ281" s="27">
        <v>0</v>
      </c>
    </row>
    <row r="282" spans="1:296" s="148" customFormat="1" outlineLevel="1">
      <c r="A282" s="126">
        <f t="shared" si="13"/>
        <v>277</v>
      </c>
      <c r="B282" s="126">
        <f t="shared" si="807"/>
        <v>13</v>
      </c>
      <c r="C282" s="148">
        <f t="shared" si="787"/>
        <v>1002</v>
      </c>
      <c r="D282" s="148" t="s">
        <v>884</v>
      </c>
      <c r="E282" s="148" t="b">
        <f t="shared" si="745"/>
        <v>0</v>
      </c>
      <c r="F282" s="148" t="b">
        <v>0</v>
      </c>
      <c r="G282" s="148" t="b">
        <f t="shared" si="782"/>
        <v>0</v>
      </c>
      <c r="H282" s="144">
        <f t="shared" ca="1" si="801"/>
        <v>3</v>
      </c>
      <c r="I282" s="32">
        <v>2</v>
      </c>
      <c r="J282" s="32">
        <v>4</v>
      </c>
      <c r="K282" s="144">
        <f t="shared" ca="1" si="801"/>
        <v>1</v>
      </c>
      <c r="L282" s="144">
        <f t="shared" ca="1" si="801"/>
        <v>1</v>
      </c>
      <c r="M282" s="144">
        <f t="shared" ca="1" si="801"/>
        <v>1</v>
      </c>
      <c r="N282" s="144">
        <f t="shared" ca="1" si="801"/>
        <v>1</v>
      </c>
      <c r="O282" s="144">
        <f t="shared" ca="1" si="801"/>
        <v>1</v>
      </c>
      <c r="P282" s="144">
        <f t="shared" ca="1" si="801"/>
        <v>1</v>
      </c>
      <c r="Q282" s="144">
        <f t="shared" ca="1" si="801"/>
        <v>1</v>
      </c>
      <c r="R282" s="144">
        <f t="shared" ca="1" si="801"/>
        <v>2</v>
      </c>
      <c r="S282" s="32">
        <v>1</v>
      </c>
      <c r="T282" s="144">
        <f t="shared" ca="1" si="801"/>
        <v>1</v>
      </c>
      <c r="U282" s="144">
        <f t="shared" ca="1" si="801"/>
        <v>1</v>
      </c>
      <c r="V282" s="144">
        <f t="shared" ca="1" si="801"/>
        <v>1</v>
      </c>
      <c r="W282" s="144">
        <f t="shared" ca="1" si="801"/>
        <v>1</v>
      </c>
      <c r="X282" s="144">
        <f t="shared" ca="1" si="801"/>
        <v>1</v>
      </c>
      <c r="Y282" s="144">
        <f t="shared" ref="Y282:Y288" ca="1" si="812">OFFSET(Y282,-1,0)</f>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00016 Yield DSP RiskCRRA-low CropgrazeFALSE (F33N11)</v>
      </c>
      <c r="AB282" s="10" t="str">
        <f ca="1">IF(COUNTIF(AA$5:AA282,AA282)=1,"-","Dup")</f>
        <v>-</v>
      </c>
      <c r="AC282" s="10"/>
      <c r="AD282" s="168" t="str">
        <f t="shared" ca="1" si="792"/>
        <v>-</v>
      </c>
      <c r="AE282" s="168" t="str">
        <f t="shared" ca="1" si="792"/>
        <v>-</v>
      </c>
      <c r="AF282" s="168" t="str">
        <f t="shared" ca="1" si="792"/>
        <v>-</v>
      </c>
      <c r="AG282" s="168" t="str">
        <f t="shared" ca="1" si="792"/>
        <v>-</v>
      </c>
      <c r="AH282" s="168" t="str">
        <f t="shared" ca="1" si="792"/>
        <v>-</v>
      </c>
      <c r="AI282" s="168" t="b">
        <f t="shared" ca="1" si="792"/>
        <v>1</v>
      </c>
      <c r="AJ282" s="10"/>
      <c r="AK282" s="166" t="b">
        <f t="shared" si="793"/>
        <v>0</v>
      </c>
      <c r="AL282" s="166" t="str">
        <f t="shared" si="793"/>
        <v>-</v>
      </c>
      <c r="AM282" s="166" t="b">
        <f t="shared" si="793"/>
        <v>0</v>
      </c>
      <c r="AN282" s="166" t="b">
        <f t="shared" si="793"/>
        <v>1</v>
      </c>
      <c r="AO282" s="166" t="b">
        <f t="shared" si="793"/>
        <v>0</v>
      </c>
      <c r="AP282" s="166" t="b">
        <f t="shared" si="793"/>
        <v>0</v>
      </c>
      <c r="AQ282" s="166">
        <f t="shared" ca="1" si="748"/>
        <v>0</v>
      </c>
      <c r="AR282" s="166" t="b">
        <f t="shared" si="804"/>
        <v>1</v>
      </c>
      <c r="AS282" s="166" t="b">
        <f t="shared" si="804"/>
        <v>1</v>
      </c>
      <c r="AT282" s="166">
        <f t="shared" si="804"/>
        <v>2</v>
      </c>
      <c r="AU282" s="166" t="str">
        <f t="shared" si="804"/>
        <v>-</v>
      </c>
      <c r="AV282" s="166">
        <f t="shared" si="804"/>
        <v>0.3</v>
      </c>
      <c r="AW282" s="10"/>
      <c r="AX282" s="166" t="b">
        <f t="shared" si="750"/>
        <v>1</v>
      </c>
      <c r="AY282" s="168" t="b">
        <f t="shared" ca="1" si="751"/>
        <v>1</v>
      </c>
      <c r="AZ282" s="168" t="b">
        <f t="shared" ca="1" si="751"/>
        <v>1</v>
      </c>
      <c r="BA282" s="167">
        <f t="shared" ca="1" si="752"/>
        <v>3210</v>
      </c>
      <c r="BB282" s="168" t="str">
        <f t="shared" ca="1" si="811"/>
        <v>-</v>
      </c>
      <c r="BC282" s="168" t="str">
        <f t="shared" ca="1" si="811"/>
        <v>-</v>
      </c>
      <c r="BD282" s="168" t="str">
        <f t="shared" ca="1" si="811"/>
        <v>-</v>
      </c>
      <c r="BE282" s="168" t="str">
        <f t="shared" ca="1" si="811"/>
        <v>-</v>
      </c>
      <c r="BF282" s="168" t="str">
        <f t="shared" ca="1" si="811"/>
        <v>-</v>
      </c>
      <c r="BG282" s="168">
        <f t="shared" ca="1" si="811"/>
        <v>1</v>
      </c>
      <c r="BH282" s="168">
        <f t="shared" ca="1" si="811"/>
        <v>1</v>
      </c>
      <c r="BI282" s="168" t="str">
        <f t="shared" ca="1" si="811"/>
        <v>-</v>
      </c>
      <c r="BJ282" s="168" t="str">
        <f t="shared" ca="1" si="811"/>
        <v>-</v>
      </c>
      <c r="BK282" s="10"/>
      <c r="BL282" s="168" t="str">
        <f t="shared" ca="1" si="811"/>
        <v>-</v>
      </c>
      <c r="BM282" s="168" t="str">
        <f t="shared" ca="1" si="811"/>
        <v>-</v>
      </c>
      <c r="BN282" s="168" t="str">
        <f t="shared" ca="1" si="811"/>
        <v>-</v>
      </c>
      <c r="BO282" s="168" t="str">
        <f t="shared" ca="1" si="811"/>
        <v>-</v>
      </c>
      <c r="BP282" s="168" t="str">
        <f t="shared" ca="1" si="811"/>
        <v>-</v>
      </c>
      <c r="BQ282" s="168" t="str">
        <f t="shared" ca="1" si="811"/>
        <v>-</v>
      </c>
      <c r="BR282" s="168" t="str">
        <f t="shared" ca="1" si="811"/>
        <v>-</v>
      </c>
      <c r="BS282" s="168" t="str">
        <f t="shared" ca="1" si="811"/>
        <v>-</v>
      </c>
      <c r="BT282" s="168" t="str">
        <f t="shared" ca="1" si="811"/>
        <v>-</v>
      </c>
      <c r="BU282" s="168" t="str">
        <f t="shared" ca="1" si="811"/>
        <v>-</v>
      </c>
      <c r="BV282" s="168" t="str">
        <f t="shared" ca="1" si="811"/>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09"/>
        <v>-</v>
      </c>
      <c r="CI282" s="168" t="str">
        <f t="shared" ca="1" si="809"/>
        <v>-</v>
      </c>
      <c r="CJ282" s="168" t="str">
        <f t="shared" ca="1" si="809"/>
        <v>-</v>
      </c>
      <c r="CK282" s="168" t="str">
        <f t="shared" ca="1" si="809"/>
        <v>-</v>
      </c>
      <c r="CL282" s="168" t="str">
        <f t="shared" ca="1" si="809"/>
        <v>-</v>
      </c>
      <c r="CM282" s="168" t="str">
        <f t="shared" ca="1" si="809"/>
        <v>-</v>
      </c>
      <c r="CN282" s="168" t="str">
        <f t="shared" ca="1" si="809"/>
        <v>-</v>
      </c>
      <c r="CO282" s="168" t="str">
        <f t="shared" ca="1" si="809"/>
        <v>-</v>
      </c>
      <c r="CP282" s="168">
        <f t="shared" ca="1" si="809"/>
        <v>1</v>
      </c>
      <c r="CQ282" s="168">
        <f t="shared" ca="1" si="809"/>
        <v>1</v>
      </c>
      <c r="CR282" s="168">
        <f t="shared" ca="1" si="809"/>
        <v>0</v>
      </c>
      <c r="CS282" s="168" t="str">
        <f t="shared" ca="1" si="809"/>
        <v>-</v>
      </c>
      <c r="CT282" s="168" t="str">
        <f t="shared" ca="1" si="809"/>
        <v>-</v>
      </c>
      <c r="CU282" s="168" t="str">
        <f t="shared" ca="1" si="809"/>
        <v>-</v>
      </c>
      <c r="CV282" s="168" t="str">
        <f t="shared" ca="1" si="809"/>
        <v>-</v>
      </c>
      <c r="CW282" s="168" t="str">
        <f t="shared" ca="1" si="809"/>
        <v>-</v>
      </c>
      <c r="CX282" s="168" t="str">
        <f t="shared" ca="1" si="809"/>
        <v>-</v>
      </c>
      <c r="CY282" s="168" t="str">
        <f t="shared" ca="1" si="809"/>
        <v>-</v>
      </c>
      <c r="CZ282" s="168">
        <f t="shared" ca="1" si="809"/>
        <v>0</v>
      </c>
      <c r="DA282" s="168" t="str">
        <f t="shared" ca="1" si="809"/>
        <v>-</v>
      </c>
      <c r="DB282" s="168" t="str">
        <f t="shared" ca="1" si="809"/>
        <v>-</v>
      </c>
      <c r="DC282" s="168" t="str">
        <f t="shared" ca="1" si="809"/>
        <v>-</v>
      </c>
      <c r="DD282" s="168" t="str">
        <f t="shared" ca="1" si="809"/>
        <v>-</v>
      </c>
      <c r="DE282" s="168" t="str">
        <f t="shared" ca="1" si="809"/>
        <v>-</v>
      </c>
      <c r="DF282" s="168">
        <f t="shared" ca="1" si="809"/>
        <v>0</v>
      </c>
      <c r="DG282" s="168">
        <f t="shared" ca="1" si="809"/>
        <v>0</v>
      </c>
      <c r="DH282" s="168">
        <f t="shared" ca="1" si="809"/>
        <v>0</v>
      </c>
      <c r="DI282" s="168">
        <f t="shared" ca="1" si="809"/>
        <v>0</v>
      </c>
      <c r="DJ282" s="168">
        <f t="shared" ca="1" si="809"/>
        <v>0</v>
      </c>
      <c r="DK282" s="168">
        <f t="shared" ca="1" si="809"/>
        <v>0</v>
      </c>
      <c r="DL282" s="168">
        <f t="shared" ca="1" si="809"/>
        <v>0</v>
      </c>
      <c r="DM282" s="168" t="str">
        <f t="shared" ca="1" si="809"/>
        <v>-</v>
      </c>
      <c r="DN282" s="168" t="str">
        <f t="shared" ca="1" si="809"/>
        <v>-</v>
      </c>
      <c r="DO282" s="168" t="str">
        <f t="shared" ca="1" si="809"/>
        <v>-</v>
      </c>
      <c r="DP282" s="168" t="str">
        <f t="shared" ca="1" si="809"/>
        <v>-</v>
      </c>
      <c r="DQ282" s="168" t="str">
        <f t="shared" ca="1" si="809"/>
        <v>-</v>
      </c>
      <c r="DR282" s="168" t="str">
        <f t="shared" ca="1" si="809"/>
        <v>-</v>
      </c>
      <c r="DS282" s="168" t="str">
        <f t="shared" ca="1" si="809"/>
        <v>-</v>
      </c>
      <c r="DT282" s="168" t="str">
        <f t="shared" ca="1" si="809"/>
        <v>-</v>
      </c>
      <c r="DU282" s="168" t="str">
        <f t="shared" ca="1" si="809"/>
        <v>-</v>
      </c>
      <c r="DV282" s="168" t="str">
        <f t="shared" ca="1" si="809"/>
        <v>-</v>
      </c>
      <c r="DW282" s="168" t="str">
        <f t="shared" ca="1" si="809"/>
        <v>-</v>
      </c>
      <c r="DX282" s="10"/>
      <c r="DY282" s="168">
        <f t="shared" ca="1" si="809"/>
        <v>1</v>
      </c>
      <c r="DZ282" s="168" t="str">
        <f t="shared" ca="1" si="809"/>
        <v>-</v>
      </c>
      <c r="EA282" s="168" t="str">
        <f t="shared" ca="1" si="809"/>
        <v>-</v>
      </c>
      <c r="EB282" s="168" t="str">
        <f t="shared" ca="1" si="809"/>
        <v>-</v>
      </c>
      <c r="EC282" s="168" t="str">
        <f t="shared" ca="1" si="794"/>
        <v>-</v>
      </c>
      <c r="ED282" s="168" t="b">
        <f t="shared" ca="1" si="794"/>
        <v>0</v>
      </c>
      <c r="EE282" s="168" t="str">
        <f t="shared" ca="1" si="794"/>
        <v>-</v>
      </c>
      <c r="EF282" s="168">
        <f t="shared" ca="1" si="794"/>
        <v>0</v>
      </c>
      <c r="EG282" s="168" t="str">
        <f t="shared" ca="1" si="794"/>
        <v>-</v>
      </c>
      <c r="EH282" s="166" cm="1">
        <f t="array" aca="1" ref="EH282" ca="1">INDEX(i.rev,$K282,EH$15)</f>
        <v>1</v>
      </c>
      <c r="EI282" s="168">
        <f t="shared" ca="1" si="795"/>
        <v>0</v>
      </c>
      <c r="EJ282" s="168">
        <f t="shared" ca="1" si="795"/>
        <v>1</v>
      </c>
      <c r="EK282" s="168">
        <f t="shared" ca="1" si="795"/>
        <v>0</v>
      </c>
      <c r="EL282" s="168">
        <f t="shared" ca="1" si="795"/>
        <v>1</v>
      </c>
      <c r="EM282" s="168">
        <f t="shared" ca="1" si="795"/>
        <v>1</v>
      </c>
      <c r="EN282" s="168">
        <f t="shared" ca="1" si="795"/>
        <v>1</v>
      </c>
      <c r="EO282" s="168">
        <f t="shared" ca="1" si="795"/>
        <v>0</v>
      </c>
      <c r="EP282" s="168">
        <f t="shared" ca="1" si="795"/>
        <v>0</v>
      </c>
      <c r="EQ282" s="168">
        <f t="shared" ca="1" si="795"/>
        <v>0</v>
      </c>
      <c r="ER282" s="168">
        <f t="shared" ca="1" si="795"/>
        <v>0</v>
      </c>
      <c r="ES282" s="168">
        <f t="shared" ca="1" si="795"/>
        <v>0</v>
      </c>
      <c r="ET282" s="168">
        <f t="shared" ca="1" si="795"/>
        <v>0</v>
      </c>
      <c r="EU282" s="168">
        <f t="shared" ca="1" si="795"/>
        <v>0</v>
      </c>
      <c r="EV282" s="168">
        <f t="shared" ca="1" si="795"/>
        <v>0</v>
      </c>
      <c r="EW282" s="168">
        <f t="shared" ca="1" si="795"/>
        <v>0</v>
      </c>
      <c r="EX282" s="168">
        <f t="shared" ca="1" si="795"/>
        <v>0</v>
      </c>
      <c r="EY282" s="166" cm="1">
        <f t="array" aca="1" ref="EY282" ca="1">INDEX(i.rev,$K282,EY$15)</f>
        <v>0</v>
      </c>
      <c r="EZ282" s="168">
        <f t="shared" ca="1" si="757"/>
        <v>0</v>
      </c>
      <c r="FA282" s="166" cm="1">
        <f t="array" aca="1" ref="FA282" ca="1">INDEX(i.rev,$K282,FA$15)</f>
        <v>1</v>
      </c>
      <c r="FB282" s="168">
        <f t="shared" ca="1" si="808"/>
        <v>0</v>
      </c>
      <c r="FC282" s="168">
        <f t="shared" ca="1" si="808"/>
        <v>0</v>
      </c>
      <c r="FD282" s="168">
        <f t="shared" ca="1" si="808"/>
        <v>0</v>
      </c>
      <c r="FE282" s="168">
        <f t="shared" ca="1" si="808"/>
        <v>0</v>
      </c>
      <c r="FF282" s="168">
        <f t="shared" ca="1" si="808"/>
        <v>0</v>
      </c>
      <c r="FG282" s="168">
        <f t="shared" ca="1" si="808"/>
        <v>0</v>
      </c>
      <c r="FH282" s="168">
        <f t="shared" ca="1" si="808"/>
        <v>0</v>
      </c>
      <c r="FI282" s="10"/>
      <c r="FJ282" s="168" t="str">
        <f t="shared" ca="1" si="808"/>
        <v>-</v>
      </c>
      <c r="FK282" s="168" t="str">
        <f t="shared" ca="1" si="808"/>
        <v>-</v>
      </c>
      <c r="FL282" s="168" t="str">
        <f t="shared" ca="1" si="808"/>
        <v>-</v>
      </c>
      <c r="FM282" s="168" t="str">
        <f t="shared" ca="1" si="808"/>
        <v>-</v>
      </c>
      <c r="FN282" s="168" t="str">
        <f t="shared" ca="1" si="805"/>
        <v>-</v>
      </c>
      <c r="FO282" s="166" t="b">
        <f t="shared" ca="1" si="796"/>
        <v>0</v>
      </c>
      <c r="FP282" s="166" t="b">
        <f t="shared" ca="1" si="796"/>
        <v>0</v>
      </c>
      <c r="FQ282" s="166" t="b">
        <f t="shared" ca="1" si="796"/>
        <v>1</v>
      </c>
      <c r="FR282" s="168">
        <f t="shared" ca="1" si="808"/>
        <v>0</v>
      </c>
      <c r="FS282" s="166">
        <f t="shared" ca="1" si="797"/>
        <v>1</v>
      </c>
      <c r="FT282" s="166">
        <f t="shared" ca="1" si="797"/>
        <v>1</v>
      </c>
      <c r="FU282" s="168" t="str">
        <f t="shared" ca="1" si="808"/>
        <v>-</v>
      </c>
      <c r="FV282" s="168" t="str">
        <f t="shared" ca="1" si="808"/>
        <v>-</v>
      </c>
      <c r="FW282" s="168" t="str">
        <f t="shared" ca="1" si="808"/>
        <v>-</v>
      </c>
      <c r="FX282" s="168" t="str">
        <f t="shared" ca="1" si="808"/>
        <v>-</v>
      </c>
      <c r="FY282" s="168" t="str">
        <f t="shared" ca="1" si="808"/>
        <v>-</v>
      </c>
      <c r="FZ282" s="168" t="str">
        <f t="shared" ca="1" si="808"/>
        <v>-</v>
      </c>
      <c r="GA282" s="168" t="str">
        <f t="shared" ca="1" si="808"/>
        <v>-</v>
      </c>
      <c r="GB282" s="168" t="str">
        <f t="shared" ca="1" si="808"/>
        <v>-</v>
      </c>
      <c r="GC282" s="168" t="str">
        <f t="shared" ca="1" si="808"/>
        <v>-</v>
      </c>
      <c r="GD282" s="168" t="b">
        <f t="shared" ca="1" si="808"/>
        <v>1</v>
      </c>
      <c r="GE282" s="168" t="str">
        <f t="shared" ca="1" si="808"/>
        <v>-</v>
      </c>
      <c r="GF282" s="168" t="str">
        <f t="shared" ca="1" si="808"/>
        <v>-</v>
      </c>
      <c r="GG282" s="168" t="str">
        <f t="shared" ca="1" si="808"/>
        <v>-</v>
      </c>
      <c r="GH282" s="168" t="str">
        <f t="shared" ca="1" si="798"/>
        <v>-</v>
      </c>
      <c r="GI282" s="168" t="str">
        <f t="shared" ca="1" si="798"/>
        <v>-</v>
      </c>
      <c r="GJ282" s="168" t="str">
        <f t="shared" ca="1" si="798"/>
        <v>-</v>
      </c>
      <c r="GK282" s="168" t="str">
        <f t="shared" ca="1" si="798"/>
        <v>-</v>
      </c>
      <c r="GL282" s="168" t="str">
        <f t="shared" ca="1" si="798"/>
        <v>-</v>
      </c>
      <c r="GM282" s="168" t="str">
        <f t="shared" ca="1" si="798"/>
        <v>-</v>
      </c>
      <c r="GN282" s="168" t="str">
        <f t="shared" ca="1" si="798"/>
        <v>-</v>
      </c>
      <c r="GO282" s="168" t="str">
        <f t="shared" ca="1" si="798"/>
        <v>-</v>
      </c>
      <c r="GP282" s="168" t="str">
        <f t="shared" ca="1" si="798"/>
        <v>-</v>
      </c>
      <c r="GQ282" s="168" t="str">
        <f t="shared" ca="1" si="798"/>
        <v>-</v>
      </c>
      <c r="GR282" s="168" t="str">
        <f t="shared" ca="1" si="798"/>
        <v>-</v>
      </c>
      <c r="GS282" s="168">
        <f t="shared" ca="1" si="798"/>
        <v>500</v>
      </c>
      <c r="GT282" s="168">
        <f t="shared" ca="1" si="798"/>
        <v>500</v>
      </c>
      <c r="GU282" s="168" t="str">
        <f t="shared" ca="1" si="798"/>
        <v>-</v>
      </c>
      <c r="GV282" s="168" t="str">
        <f t="shared" ca="1" si="798"/>
        <v>-</v>
      </c>
      <c r="GW282" s="168" t="str">
        <f t="shared" ca="1" si="798"/>
        <v>-</v>
      </c>
      <c r="GX282" s="168" t="str">
        <f t="shared" ca="1" si="799"/>
        <v>-</v>
      </c>
      <c r="GY282" s="168" t="str">
        <f t="shared" ca="1" si="799"/>
        <v>-</v>
      </c>
      <c r="GZ282" s="168" t="str">
        <f t="shared" ca="1" si="806"/>
        <v>-</v>
      </c>
      <c r="HA282" s="168" t="str">
        <f t="shared" ca="1" si="806"/>
        <v>-</v>
      </c>
      <c r="HB282" s="168" t="str">
        <f t="shared" ca="1" si="806"/>
        <v>-</v>
      </c>
      <c r="HC282" s="168" t="str">
        <f t="shared" ca="1" si="806"/>
        <v>-</v>
      </c>
      <c r="HD282" s="168" t="str">
        <f t="shared" ca="1" si="806"/>
        <v>-</v>
      </c>
      <c r="HE282" s="168" t="str">
        <f t="shared" ref="GZ282:IO288" ca="1" si="813">OFFSET(HE$5,$B282,0)</f>
        <v>-</v>
      </c>
      <c r="HF282" s="168" t="str">
        <f t="shared" ca="1" si="813"/>
        <v>-</v>
      </c>
      <c r="HG282" s="168" t="str">
        <f t="shared" ca="1" si="813"/>
        <v>-</v>
      </c>
      <c r="HH282" s="168" t="str">
        <f t="shared" ca="1" si="813"/>
        <v>-</v>
      </c>
      <c r="HI282" s="168" t="str">
        <f t="shared" ca="1" si="813"/>
        <v>-</v>
      </c>
      <c r="HJ282" s="168" t="str">
        <f t="shared" ca="1" si="813"/>
        <v>-</v>
      </c>
      <c r="HK282" s="168" t="str">
        <f t="shared" ca="1" si="813"/>
        <v>-</v>
      </c>
      <c r="HL282" s="168" t="str">
        <f t="shared" ca="1" si="813"/>
        <v>-</v>
      </c>
      <c r="HM282" s="168" t="str">
        <f t="shared" ca="1" si="813"/>
        <v>-</v>
      </c>
      <c r="HN282" s="168" t="str">
        <f t="shared" ca="1" si="813"/>
        <v>-</v>
      </c>
      <c r="HO282" s="168" t="str">
        <f t="shared" ca="1" si="813"/>
        <v>-</v>
      </c>
      <c r="HP282" s="168" t="str">
        <f t="shared" ca="1" si="813"/>
        <v>-</v>
      </c>
      <c r="HQ282" s="168" t="str">
        <f t="shared" ca="1" si="813"/>
        <v>-</v>
      </c>
      <c r="HR282" s="168" t="str">
        <f t="shared" ca="1" si="813"/>
        <v>-</v>
      </c>
      <c r="HS282" s="168" t="str">
        <f t="shared" ca="1" si="813"/>
        <v>-</v>
      </c>
      <c r="HT282" s="168" t="str">
        <f t="shared" ca="1" si="813"/>
        <v>-</v>
      </c>
      <c r="HU282" s="168" t="str">
        <f t="shared" ca="1" si="813"/>
        <v>-</v>
      </c>
      <c r="HV282" s="168" t="str">
        <f t="shared" ca="1" si="813"/>
        <v>-</v>
      </c>
      <c r="HW282" s="168" t="str">
        <f t="shared" ca="1" si="813"/>
        <v>-</v>
      </c>
      <c r="HX282" s="168" t="str">
        <f t="shared" ca="1" si="813"/>
        <v>-</v>
      </c>
      <c r="HY282" s="168" t="str">
        <f t="shared" ca="1" si="813"/>
        <v>-</v>
      </c>
      <c r="HZ282" s="168" t="str">
        <f t="shared" ca="1" si="813"/>
        <v>-</v>
      </c>
      <c r="IA282" s="168" t="str">
        <f t="shared" ca="1" si="813"/>
        <v>-</v>
      </c>
      <c r="IB282" s="168" t="str">
        <f t="shared" ca="1" si="813"/>
        <v>-</v>
      </c>
      <c r="IC282" s="168" t="str">
        <f t="shared" ca="1" si="813"/>
        <v>-</v>
      </c>
      <c r="ID282" s="168" t="str">
        <f t="shared" ca="1" si="813"/>
        <v>-</v>
      </c>
      <c r="IE282" s="168" t="str">
        <f t="shared" ca="1" si="813"/>
        <v>-</v>
      </c>
      <c r="IF282" s="168" t="str">
        <f t="shared" ca="1" si="813"/>
        <v>-</v>
      </c>
      <c r="IG282" s="168" t="str">
        <f t="shared" ca="1" si="813"/>
        <v>-</v>
      </c>
      <c r="IH282" s="168" t="str">
        <f t="shared" ca="1" si="813"/>
        <v>-</v>
      </c>
      <c r="II282" s="168" t="str">
        <f t="shared" ca="1" si="813"/>
        <v>-</v>
      </c>
      <c r="IJ282" s="168" t="str">
        <f t="shared" ca="1" si="813"/>
        <v>-</v>
      </c>
      <c r="IK282" s="168" t="str">
        <f t="shared" ca="1" si="813"/>
        <v>-</v>
      </c>
      <c r="IL282" s="168" t="str">
        <f t="shared" ca="1" si="813"/>
        <v>-</v>
      </c>
      <c r="IM282" s="168" t="str">
        <f t="shared" ca="1" si="813"/>
        <v>-</v>
      </c>
      <c r="IN282" s="168" t="str">
        <f t="shared" ca="1" si="813"/>
        <v>-</v>
      </c>
      <c r="IO282" s="168" t="str">
        <f t="shared" ca="1" si="813"/>
        <v>-</v>
      </c>
      <c r="IP282" s="168" t="str">
        <f t="shared" ca="1" si="799"/>
        <v>-</v>
      </c>
      <c r="IQ282" s="168" t="str">
        <f t="shared" ca="1" si="799"/>
        <v>-</v>
      </c>
      <c r="IR282" s="168" t="str">
        <f t="shared" ca="1" si="799"/>
        <v>-</v>
      </c>
      <c r="IS282" s="168" t="str">
        <f t="shared" ca="1" si="799"/>
        <v>-</v>
      </c>
      <c r="IT282" s="168" t="str">
        <f t="shared" ca="1" si="799"/>
        <v>-</v>
      </c>
      <c r="IU282" s="168" t="str">
        <f t="shared" ca="1" si="799"/>
        <v>-</v>
      </c>
      <c r="IV282" s="168" t="str">
        <f t="shared" ca="1" si="799"/>
        <v>-</v>
      </c>
      <c r="IW282" s="168" t="str">
        <f t="shared" ca="1" si="799"/>
        <v>-</v>
      </c>
      <c r="IX282" s="168" t="str">
        <f t="shared" ca="1" si="799"/>
        <v>-</v>
      </c>
      <c r="IY282" s="168" t="str">
        <f t="shared" ca="1" si="799"/>
        <v>-</v>
      </c>
      <c r="IZ282" s="10"/>
      <c r="JA282" s="166">
        <f t="shared" ca="1" si="765"/>
        <v>4.4999999999999998E-2</v>
      </c>
      <c r="JB282" s="166">
        <f t="shared" ca="1" si="766"/>
        <v>4.4999999999999998E-2</v>
      </c>
      <c r="JC282" s="168">
        <f t="shared" ca="1" si="800"/>
        <v>1</v>
      </c>
      <c r="JD282" s="168">
        <f t="shared" ca="1" si="800"/>
        <v>0</v>
      </c>
      <c r="JE282" s="168">
        <f t="shared" ca="1" si="800"/>
        <v>1</v>
      </c>
      <c r="JF282" s="168">
        <f t="shared" ca="1" si="800"/>
        <v>1</v>
      </c>
      <c r="JG282" s="168">
        <f t="shared" ca="1" si="800"/>
        <v>0</v>
      </c>
      <c r="JH282" s="168">
        <f t="shared" ca="1" si="800"/>
        <v>70</v>
      </c>
      <c r="JI282" s="168">
        <f t="shared" ca="1" si="800"/>
        <v>50</v>
      </c>
      <c r="JJ282" s="168">
        <f t="shared" ca="1" si="800"/>
        <v>70</v>
      </c>
      <c r="JK282" s="168">
        <f t="shared" ca="1" si="800"/>
        <v>50</v>
      </c>
      <c r="JL282" s="166">
        <f t="shared" ca="1" si="768"/>
        <v>1</v>
      </c>
      <c r="JM282" s="166">
        <f t="shared" ca="1" si="769"/>
        <v>1</v>
      </c>
      <c r="JN282" s="166">
        <f t="shared" ca="1" si="770"/>
        <v>1</v>
      </c>
      <c r="JO282" s="166">
        <f t="shared" ca="1" si="771"/>
        <v>1</v>
      </c>
      <c r="JP282" s="166">
        <f t="shared" ca="1" si="771"/>
        <v>1</v>
      </c>
      <c r="JQ282" s="168">
        <f t="shared" ca="1" si="800"/>
        <v>1</v>
      </c>
      <c r="JR282" s="10"/>
      <c r="JS282" s="168">
        <f t="shared" ca="1" si="800"/>
        <v>1</v>
      </c>
      <c r="JT282" s="166">
        <f t="shared" ca="1" si="772"/>
        <v>1</v>
      </c>
      <c r="JU282" s="168">
        <f t="shared" ref="JU282:JU286" ca="1" si="814">OFFSET(JU$5,$B282,0)</f>
        <v>1</v>
      </c>
      <c r="JV282" s="168">
        <f t="shared" ca="1" si="800"/>
        <v>1</v>
      </c>
      <c r="JW282" s="168">
        <f t="shared" ca="1" si="800"/>
        <v>1</v>
      </c>
      <c r="JX282" s="168">
        <f t="shared" ref="JX282:JX329" ca="1" si="815">OFFSET(JX$5,$B282,0)</f>
        <v>1</v>
      </c>
      <c r="JY282" s="168">
        <f t="shared" ca="1" si="800"/>
        <v>1</v>
      </c>
      <c r="JZ282" s="168">
        <f t="shared" ca="1" si="800"/>
        <v>1</v>
      </c>
      <c r="KA282" s="166">
        <f t="shared" ca="1" si="773"/>
        <v>1</v>
      </c>
      <c r="KB282" s="166">
        <f t="shared" si="774"/>
        <v>1</v>
      </c>
      <c r="KC282" s="166">
        <f t="shared" ca="1" si="775"/>
        <v>1</v>
      </c>
      <c r="KD282" s="166" t="str">
        <f t="shared" ca="1" si="776"/>
        <v>-</v>
      </c>
      <c r="KE282" s="168" t="str">
        <f t="shared" ca="1" si="777"/>
        <v>-</v>
      </c>
      <c r="KF282" s="166" t="str">
        <f t="shared" ca="1" si="778"/>
        <v>-</v>
      </c>
      <c r="KG282" s="166" t="str">
        <f t="shared" ca="1" si="779"/>
        <v>-</v>
      </c>
      <c r="KH282" s="166" t="b">
        <f t="shared" ca="1" si="780"/>
        <v>0</v>
      </c>
      <c r="KI282" s="168">
        <f t="shared" ca="1" si="800"/>
        <v>0</v>
      </c>
      <c r="KJ282" s="27">
        <v>0</v>
      </c>
    </row>
    <row r="283" spans="1:296" s="148" customFormat="1" outlineLevel="1">
      <c r="A283" s="126">
        <f t="shared" si="13"/>
        <v>278</v>
      </c>
      <c r="B283" s="126">
        <f t="shared" si="807"/>
        <v>13</v>
      </c>
      <c r="C283" s="148">
        <f t="shared" si="787"/>
        <v>1002</v>
      </c>
      <c r="D283" s="148" t="s">
        <v>884</v>
      </c>
      <c r="E283" s="148" t="b">
        <f t="shared" si="745"/>
        <v>0</v>
      </c>
      <c r="F283" s="148" t="b">
        <v>0</v>
      </c>
      <c r="G283" s="148" t="b">
        <f t="shared" si="782"/>
        <v>0</v>
      </c>
      <c r="H283" s="144">
        <f t="shared" ca="1" si="801"/>
        <v>3</v>
      </c>
      <c r="I283" s="32">
        <v>2</v>
      </c>
      <c r="J283" s="32">
        <v>4</v>
      </c>
      <c r="K283" s="144">
        <f t="shared" ca="1" si="801"/>
        <v>1</v>
      </c>
      <c r="L283" s="144">
        <f t="shared" ca="1" si="801"/>
        <v>1</v>
      </c>
      <c r="M283" s="144">
        <f t="shared" ca="1" si="801"/>
        <v>1</v>
      </c>
      <c r="N283" s="144">
        <f t="shared" ca="1" si="801"/>
        <v>1</v>
      </c>
      <c r="O283" s="144">
        <f t="shared" ca="1" si="801"/>
        <v>1</v>
      </c>
      <c r="P283" s="144">
        <f t="shared" ca="1" si="801"/>
        <v>1</v>
      </c>
      <c r="Q283" s="144">
        <f t="shared" ca="1" si="801"/>
        <v>1</v>
      </c>
      <c r="R283" s="144">
        <f t="shared" ca="1" si="801"/>
        <v>2</v>
      </c>
      <c r="S283" s="32">
        <v>3</v>
      </c>
      <c r="T283" s="144">
        <f t="shared" ca="1" si="801"/>
        <v>1</v>
      </c>
      <c r="U283" s="144">
        <f t="shared" ca="1" si="801"/>
        <v>1</v>
      </c>
      <c r="V283" s="144">
        <f t="shared" ca="1" si="801"/>
        <v>1</v>
      </c>
      <c r="W283" s="144">
        <f t="shared" ca="1" si="801"/>
        <v>1</v>
      </c>
      <c r="X283" s="144">
        <f t="shared" ca="1" si="801"/>
        <v>1</v>
      </c>
      <c r="Y283" s="144">
        <f t="shared" ca="1" si="812"/>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00017 Yield DSP RiskCRRA-low CropgrazeFALSE Yield1.15 (F33N11)</v>
      </c>
      <c r="AB283" s="10" t="str">
        <f ca="1">IF(COUNTIF(AA$5:AA283,AA283)=1,"-","Dup")</f>
        <v>-</v>
      </c>
      <c r="AC283" s="10"/>
      <c r="AD283" s="168" t="str">
        <f t="shared" ca="1" si="792"/>
        <v>-</v>
      </c>
      <c r="AE283" s="168" t="str">
        <f t="shared" ca="1" si="792"/>
        <v>-</v>
      </c>
      <c r="AF283" s="168" t="str">
        <f t="shared" ca="1" si="792"/>
        <v>-</v>
      </c>
      <c r="AG283" s="168" t="str">
        <f t="shared" ca="1" si="792"/>
        <v>-</v>
      </c>
      <c r="AH283" s="168" t="str">
        <f t="shared" ca="1" si="792"/>
        <v>-</v>
      </c>
      <c r="AI283" s="168" t="b">
        <f t="shared" ca="1" si="792"/>
        <v>1</v>
      </c>
      <c r="AJ283" s="10"/>
      <c r="AK283" s="166" t="b">
        <f t="shared" si="793"/>
        <v>0</v>
      </c>
      <c r="AL283" s="166" t="str">
        <f t="shared" si="793"/>
        <v>-</v>
      </c>
      <c r="AM283" s="166" t="b">
        <f t="shared" si="793"/>
        <v>0</v>
      </c>
      <c r="AN283" s="166" t="b">
        <f t="shared" si="793"/>
        <v>1</v>
      </c>
      <c r="AO283" s="166" t="b">
        <f t="shared" si="793"/>
        <v>0</v>
      </c>
      <c r="AP283" s="166" t="b">
        <f t="shared" si="793"/>
        <v>0</v>
      </c>
      <c r="AQ283" s="166">
        <f t="shared" ca="1" si="748"/>
        <v>0</v>
      </c>
      <c r="AR283" s="166" t="b">
        <f t="shared" si="804"/>
        <v>1</v>
      </c>
      <c r="AS283" s="166" t="b">
        <f t="shared" si="804"/>
        <v>1</v>
      </c>
      <c r="AT283" s="166">
        <f t="shared" si="804"/>
        <v>2</v>
      </c>
      <c r="AU283" s="166" t="str">
        <f t="shared" si="804"/>
        <v>-</v>
      </c>
      <c r="AV283" s="166">
        <f t="shared" si="804"/>
        <v>0.3</v>
      </c>
      <c r="AW283" s="10"/>
      <c r="AX283" s="166" t="b">
        <f t="shared" si="750"/>
        <v>1</v>
      </c>
      <c r="AY283" s="168" t="b">
        <f t="shared" ca="1" si="751"/>
        <v>1</v>
      </c>
      <c r="AZ283" s="168" t="b">
        <f t="shared" ca="1" si="751"/>
        <v>1</v>
      </c>
      <c r="BA283" s="167">
        <f t="shared" ca="1" si="752"/>
        <v>3210</v>
      </c>
      <c r="BB283" s="168" t="str">
        <f t="shared" ca="1" si="811"/>
        <v>-</v>
      </c>
      <c r="BC283" s="168" t="str">
        <f t="shared" ca="1" si="811"/>
        <v>-</v>
      </c>
      <c r="BD283" s="168" t="str">
        <f t="shared" ca="1" si="811"/>
        <v>-</v>
      </c>
      <c r="BE283" s="168" t="str">
        <f t="shared" ca="1" si="811"/>
        <v>-</v>
      </c>
      <c r="BF283" s="168" t="str">
        <f t="shared" ca="1" si="811"/>
        <v>-</v>
      </c>
      <c r="BG283" s="168">
        <f t="shared" ca="1" si="811"/>
        <v>1</v>
      </c>
      <c r="BH283" s="168">
        <f t="shared" ca="1" si="811"/>
        <v>1</v>
      </c>
      <c r="BI283" s="168" t="str">
        <f t="shared" ca="1" si="811"/>
        <v>-</v>
      </c>
      <c r="BJ283" s="168" t="str">
        <f t="shared" ca="1" si="811"/>
        <v>-</v>
      </c>
      <c r="BK283" s="10"/>
      <c r="BL283" s="168" t="str">
        <f t="shared" ca="1" si="811"/>
        <v>-</v>
      </c>
      <c r="BM283" s="168" t="str">
        <f t="shared" ca="1" si="811"/>
        <v>-</v>
      </c>
      <c r="BN283" s="168" t="str">
        <f t="shared" ca="1" si="811"/>
        <v>-</v>
      </c>
      <c r="BO283" s="168" t="str">
        <f t="shared" ca="1" si="811"/>
        <v>-</v>
      </c>
      <c r="BP283" s="168" t="str">
        <f t="shared" ca="1" si="811"/>
        <v>-</v>
      </c>
      <c r="BQ283" s="168" t="str">
        <f t="shared" ca="1" si="811"/>
        <v>-</v>
      </c>
      <c r="BR283" s="168" t="str">
        <f t="shared" ca="1" si="811"/>
        <v>-</v>
      </c>
      <c r="BS283" s="168" t="str">
        <f t="shared" ca="1" si="811"/>
        <v>-</v>
      </c>
      <c r="BT283" s="168" t="str">
        <f t="shared" ca="1" si="811"/>
        <v>-</v>
      </c>
      <c r="BU283" s="168" t="str">
        <f t="shared" ca="1" si="811"/>
        <v>-</v>
      </c>
      <c r="BV283" s="168" t="str">
        <f t="shared" ca="1" si="811"/>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809"/>
        <v>-</v>
      </c>
      <c r="CI283" s="168" t="str">
        <f t="shared" ca="1" si="809"/>
        <v>-</v>
      </c>
      <c r="CJ283" s="168" t="str">
        <f t="shared" ca="1" si="809"/>
        <v>-</v>
      </c>
      <c r="CK283" s="168" t="str">
        <f t="shared" ca="1" si="809"/>
        <v>-</v>
      </c>
      <c r="CL283" s="168" t="str">
        <f t="shared" ca="1" si="809"/>
        <v>-</v>
      </c>
      <c r="CM283" s="168" t="str">
        <f t="shared" ca="1" si="809"/>
        <v>-</v>
      </c>
      <c r="CN283" s="168" t="str">
        <f t="shared" ca="1" si="809"/>
        <v>-</v>
      </c>
      <c r="CO283" s="168" t="str">
        <f t="shared" ca="1" si="809"/>
        <v>-</v>
      </c>
      <c r="CP283" s="168">
        <f t="shared" ca="1" si="809"/>
        <v>1</v>
      </c>
      <c r="CQ283" s="168">
        <f t="shared" ca="1" si="809"/>
        <v>1</v>
      </c>
      <c r="CR283" s="168">
        <f t="shared" ca="1" si="809"/>
        <v>0</v>
      </c>
      <c r="CS283" s="168" t="str">
        <f t="shared" ca="1" si="809"/>
        <v>-</v>
      </c>
      <c r="CT283" s="168" t="str">
        <f t="shared" ca="1" si="809"/>
        <v>-</v>
      </c>
      <c r="CU283" s="168" t="str">
        <f t="shared" ca="1" si="809"/>
        <v>-</v>
      </c>
      <c r="CV283" s="168" t="str">
        <f t="shared" ca="1" si="809"/>
        <v>-</v>
      </c>
      <c r="CW283" s="168" t="str">
        <f t="shared" ca="1" si="809"/>
        <v>-</v>
      </c>
      <c r="CX283" s="168" t="str">
        <f t="shared" ca="1" si="809"/>
        <v>-</v>
      </c>
      <c r="CY283" s="168" t="str">
        <f t="shared" ca="1" si="809"/>
        <v>-</v>
      </c>
      <c r="CZ283" s="168">
        <f t="shared" ca="1" si="809"/>
        <v>0</v>
      </c>
      <c r="DA283" s="168" t="str">
        <f t="shared" ca="1" si="809"/>
        <v>-</v>
      </c>
      <c r="DB283" s="168" t="str">
        <f t="shared" ca="1" si="809"/>
        <v>-</v>
      </c>
      <c r="DC283" s="168" t="str">
        <f t="shared" ca="1" si="809"/>
        <v>-</v>
      </c>
      <c r="DD283" s="168" t="str">
        <f t="shared" ca="1" si="809"/>
        <v>-</v>
      </c>
      <c r="DE283" s="168" t="str">
        <f t="shared" ca="1" si="809"/>
        <v>-</v>
      </c>
      <c r="DF283" s="168">
        <f t="shared" ca="1" si="809"/>
        <v>0</v>
      </c>
      <c r="DG283" s="168">
        <f t="shared" ca="1" si="809"/>
        <v>0</v>
      </c>
      <c r="DH283" s="168">
        <f t="shared" ca="1" si="809"/>
        <v>0</v>
      </c>
      <c r="DI283" s="168">
        <f t="shared" ca="1" si="809"/>
        <v>0</v>
      </c>
      <c r="DJ283" s="168">
        <f t="shared" ca="1" si="809"/>
        <v>0</v>
      </c>
      <c r="DK283" s="168">
        <f t="shared" ca="1" si="809"/>
        <v>0</v>
      </c>
      <c r="DL283" s="168">
        <f t="shared" ca="1" si="809"/>
        <v>0</v>
      </c>
      <c r="DM283" s="168" t="str">
        <f t="shared" ca="1" si="809"/>
        <v>-</v>
      </c>
      <c r="DN283" s="168" t="str">
        <f t="shared" ca="1" si="809"/>
        <v>-</v>
      </c>
      <c r="DO283" s="168" t="str">
        <f t="shared" ca="1" si="809"/>
        <v>-</v>
      </c>
      <c r="DP283" s="168" t="str">
        <f t="shared" ca="1" si="809"/>
        <v>-</v>
      </c>
      <c r="DQ283" s="168" t="str">
        <f t="shared" ca="1" si="809"/>
        <v>-</v>
      </c>
      <c r="DR283" s="168" t="str">
        <f t="shared" ca="1" si="809"/>
        <v>-</v>
      </c>
      <c r="DS283" s="168" t="str">
        <f t="shared" ca="1" si="809"/>
        <v>-</v>
      </c>
      <c r="DT283" s="168" t="str">
        <f t="shared" ca="1" si="809"/>
        <v>-</v>
      </c>
      <c r="DU283" s="168" t="str">
        <f t="shared" ca="1" si="809"/>
        <v>-</v>
      </c>
      <c r="DV283" s="168" t="str">
        <f t="shared" ca="1" si="809"/>
        <v>-</v>
      </c>
      <c r="DW283" s="168" t="str">
        <f t="shared" ca="1" si="809"/>
        <v>-</v>
      </c>
      <c r="DX283" s="10"/>
      <c r="DY283" s="168">
        <f t="shared" ca="1" si="809"/>
        <v>1</v>
      </c>
      <c r="DZ283" s="168" t="str">
        <f t="shared" ca="1" si="809"/>
        <v>-</v>
      </c>
      <c r="EA283" s="168" t="str">
        <f t="shared" ca="1" si="809"/>
        <v>-</v>
      </c>
      <c r="EB283" s="168" t="str">
        <f t="shared" ca="1" si="809"/>
        <v>-</v>
      </c>
      <c r="EC283" s="168" t="str">
        <f t="shared" ca="1" si="794"/>
        <v>-</v>
      </c>
      <c r="ED283" s="168" t="b">
        <f t="shared" ca="1" si="794"/>
        <v>0</v>
      </c>
      <c r="EE283" s="168" t="str">
        <f t="shared" ca="1" si="794"/>
        <v>-</v>
      </c>
      <c r="EF283" s="168">
        <f t="shared" ca="1" si="794"/>
        <v>0</v>
      </c>
      <c r="EG283" s="168" t="str">
        <f t="shared" ca="1" si="794"/>
        <v>-</v>
      </c>
      <c r="EH283" s="166" cm="1">
        <f t="array" aca="1" ref="EH283" ca="1">INDEX(i.rev,$K283,EH$15)</f>
        <v>1</v>
      </c>
      <c r="EI283" s="168">
        <f t="shared" ca="1" si="795"/>
        <v>0</v>
      </c>
      <c r="EJ283" s="168">
        <f t="shared" ca="1" si="795"/>
        <v>1</v>
      </c>
      <c r="EK283" s="168">
        <f t="shared" ca="1" si="795"/>
        <v>0</v>
      </c>
      <c r="EL283" s="168">
        <f t="shared" ca="1" si="795"/>
        <v>1</v>
      </c>
      <c r="EM283" s="168">
        <f t="shared" ca="1" si="795"/>
        <v>1</v>
      </c>
      <c r="EN283" s="168">
        <f t="shared" ca="1" si="795"/>
        <v>1</v>
      </c>
      <c r="EO283" s="168">
        <f t="shared" ca="1" si="795"/>
        <v>0</v>
      </c>
      <c r="EP283" s="168">
        <f t="shared" ca="1" si="795"/>
        <v>0</v>
      </c>
      <c r="EQ283" s="168">
        <f t="shared" ca="1" si="795"/>
        <v>0</v>
      </c>
      <c r="ER283" s="168">
        <f t="shared" ca="1" si="795"/>
        <v>0</v>
      </c>
      <c r="ES283" s="168">
        <f t="shared" ca="1" si="795"/>
        <v>0</v>
      </c>
      <c r="ET283" s="168">
        <f t="shared" ca="1" si="795"/>
        <v>0</v>
      </c>
      <c r="EU283" s="168">
        <f t="shared" ca="1" si="795"/>
        <v>0</v>
      </c>
      <c r="EV283" s="168">
        <f t="shared" ca="1" si="795"/>
        <v>0</v>
      </c>
      <c r="EW283" s="168">
        <f t="shared" ca="1" si="795"/>
        <v>0</v>
      </c>
      <c r="EX283" s="168">
        <f t="shared" ca="1" si="795"/>
        <v>0</v>
      </c>
      <c r="EY283" s="166" cm="1">
        <f t="array" aca="1" ref="EY283" ca="1">INDEX(i.rev,$K283,EY$15)</f>
        <v>0</v>
      </c>
      <c r="EZ283" s="168">
        <f t="shared" ca="1" si="757"/>
        <v>0</v>
      </c>
      <c r="FA283" s="166" cm="1">
        <f t="array" aca="1" ref="FA283" ca="1">INDEX(i.rev,$K283,FA$15)</f>
        <v>1</v>
      </c>
      <c r="FB283" s="168">
        <f t="shared" ca="1" si="808"/>
        <v>0</v>
      </c>
      <c r="FC283" s="168">
        <f t="shared" ca="1" si="808"/>
        <v>0</v>
      </c>
      <c r="FD283" s="168">
        <f t="shared" ca="1" si="808"/>
        <v>0</v>
      </c>
      <c r="FE283" s="168">
        <f t="shared" ca="1" si="808"/>
        <v>0</v>
      </c>
      <c r="FF283" s="168">
        <f t="shared" ca="1" si="808"/>
        <v>0</v>
      </c>
      <c r="FG283" s="168">
        <f t="shared" ca="1" si="808"/>
        <v>0</v>
      </c>
      <c r="FH283" s="168">
        <f t="shared" ca="1" si="808"/>
        <v>0</v>
      </c>
      <c r="FI283" s="10"/>
      <c r="FJ283" s="168" t="str">
        <f t="shared" ca="1" si="808"/>
        <v>-</v>
      </c>
      <c r="FK283" s="168" t="str">
        <f t="shared" ca="1" si="808"/>
        <v>-</v>
      </c>
      <c r="FL283" s="168" t="str">
        <f t="shared" ca="1" si="808"/>
        <v>-</v>
      </c>
      <c r="FM283" s="168" t="str">
        <f t="shared" ca="1" si="808"/>
        <v>-</v>
      </c>
      <c r="FN283" s="168" t="str">
        <f t="shared" ca="1" si="805"/>
        <v>-</v>
      </c>
      <c r="FO283" s="166" t="b">
        <f t="shared" ca="1" si="796"/>
        <v>0</v>
      </c>
      <c r="FP283" s="166" t="b">
        <f t="shared" ca="1" si="796"/>
        <v>0</v>
      </c>
      <c r="FQ283" s="166" t="b">
        <f t="shared" ca="1" si="796"/>
        <v>1</v>
      </c>
      <c r="FR283" s="168">
        <f t="shared" ca="1" si="808"/>
        <v>0</v>
      </c>
      <c r="FS283" s="166">
        <f t="shared" ca="1" si="797"/>
        <v>1</v>
      </c>
      <c r="FT283" s="166">
        <f t="shared" ca="1" si="797"/>
        <v>1</v>
      </c>
      <c r="FU283" s="168" t="str">
        <f t="shared" ca="1" si="808"/>
        <v>-</v>
      </c>
      <c r="FV283" s="168" t="str">
        <f t="shared" ca="1" si="808"/>
        <v>-</v>
      </c>
      <c r="FW283" s="168" t="str">
        <f t="shared" ca="1" si="808"/>
        <v>-</v>
      </c>
      <c r="FX283" s="168" t="str">
        <f t="shared" ca="1" si="808"/>
        <v>-</v>
      </c>
      <c r="FY283" s="168" t="str">
        <f t="shared" ca="1" si="808"/>
        <v>-</v>
      </c>
      <c r="FZ283" s="168" t="str">
        <f t="shared" ca="1" si="808"/>
        <v>-</v>
      </c>
      <c r="GA283" s="168" t="str">
        <f t="shared" ca="1" si="808"/>
        <v>-</v>
      </c>
      <c r="GB283" s="168" t="str">
        <f t="shared" ca="1" si="808"/>
        <v>-</v>
      </c>
      <c r="GC283" s="168" t="str">
        <f t="shared" ca="1" si="808"/>
        <v>-</v>
      </c>
      <c r="GD283" s="168" t="b">
        <f t="shared" ca="1" si="808"/>
        <v>1</v>
      </c>
      <c r="GE283" s="168" t="str">
        <f t="shared" ca="1" si="808"/>
        <v>-</v>
      </c>
      <c r="GF283" s="168" t="str">
        <f t="shared" ca="1" si="808"/>
        <v>-</v>
      </c>
      <c r="GG283" s="168" t="str">
        <f t="shared" ca="1" si="808"/>
        <v>-</v>
      </c>
      <c r="GH283" s="168" t="str">
        <f t="shared" ca="1" si="798"/>
        <v>-</v>
      </c>
      <c r="GI283" s="168" t="str">
        <f t="shared" ca="1" si="798"/>
        <v>-</v>
      </c>
      <c r="GJ283" s="168" t="str">
        <f t="shared" ca="1" si="798"/>
        <v>-</v>
      </c>
      <c r="GK283" s="168" t="str">
        <f t="shared" ca="1" si="798"/>
        <v>-</v>
      </c>
      <c r="GL283" s="168" t="str">
        <f t="shared" ca="1" si="798"/>
        <v>-</v>
      </c>
      <c r="GM283" s="168" t="str">
        <f t="shared" ca="1" si="798"/>
        <v>-</v>
      </c>
      <c r="GN283" s="168" t="str">
        <f t="shared" ca="1" si="798"/>
        <v>-</v>
      </c>
      <c r="GO283" s="168" t="str">
        <f t="shared" ca="1" si="798"/>
        <v>-</v>
      </c>
      <c r="GP283" s="168" t="str">
        <f t="shared" ca="1" si="798"/>
        <v>-</v>
      </c>
      <c r="GQ283" s="168" t="str">
        <f t="shared" ca="1" si="798"/>
        <v>-</v>
      </c>
      <c r="GR283" s="168" t="str">
        <f t="shared" ca="1" si="798"/>
        <v>-</v>
      </c>
      <c r="GS283" s="168">
        <f t="shared" ca="1" si="798"/>
        <v>500</v>
      </c>
      <c r="GT283" s="168">
        <f t="shared" ca="1" si="798"/>
        <v>500</v>
      </c>
      <c r="GU283" s="168" t="str">
        <f t="shared" ca="1" si="798"/>
        <v>-</v>
      </c>
      <c r="GV283" s="168" t="str">
        <f t="shared" ca="1" si="798"/>
        <v>-</v>
      </c>
      <c r="GW283" s="168" t="str">
        <f t="shared" ca="1" si="798"/>
        <v>-</v>
      </c>
      <c r="GX283" s="168" t="str">
        <f t="shared" ca="1" si="799"/>
        <v>-</v>
      </c>
      <c r="GY283" s="168" t="str">
        <f t="shared" ca="1" si="799"/>
        <v>-</v>
      </c>
      <c r="GZ283" s="168" t="str">
        <f t="shared" ca="1" si="813"/>
        <v>-</v>
      </c>
      <c r="HA283" s="168" t="str">
        <f t="shared" ca="1" si="813"/>
        <v>-</v>
      </c>
      <c r="HB283" s="168" t="str">
        <f t="shared" ca="1" si="813"/>
        <v>-</v>
      </c>
      <c r="HC283" s="168" t="str">
        <f t="shared" ca="1" si="813"/>
        <v>-</v>
      </c>
      <c r="HD283" s="168" t="str">
        <f t="shared" ca="1" si="813"/>
        <v>-</v>
      </c>
      <c r="HE283" s="168" t="str">
        <f t="shared" ca="1" si="813"/>
        <v>-</v>
      </c>
      <c r="HF283" s="168" t="str">
        <f t="shared" ca="1" si="813"/>
        <v>-</v>
      </c>
      <c r="HG283" s="168" t="str">
        <f t="shared" ca="1" si="813"/>
        <v>-</v>
      </c>
      <c r="HH283" s="168" t="str">
        <f t="shared" ca="1" si="813"/>
        <v>-</v>
      </c>
      <c r="HI283" s="168" t="str">
        <f t="shared" ca="1" si="813"/>
        <v>-</v>
      </c>
      <c r="HJ283" s="168" t="str">
        <f t="shared" ca="1" si="813"/>
        <v>-</v>
      </c>
      <c r="HK283" s="168" t="str">
        <f t="shared" ca="1" si="813"/>
        <v>-</v>
      </c>
      <c r="HL283" s="168" t="str">
        <f t="shared" ca="1" si="813"/>
        <v>-</v>
      </c>
      <c r="HM283" s="168" t="str">
        <f t="shared" ca="1" si="813"/>
        <v>-</v>
      </c>
      <c r="HN283" s="168" t="str">
        <f t="shared" ca="1" si="813"/>
        <v>-</v>
      </c>
      <c r="HO283" s="168" t="str">
        <f t="shared" ca="1" si="813"/>
        <v>-</v>
      </c>
      <c r="HP283" s="168" t="str">
        <f t="shared" ca="1" si="813"/>
        <v>-</v>
      </c>
      <c r="HQ283" s="168" t="str">
        <f t="shared" ca="1" si="813"/>
        <v>-</v>
      </c>
      <c r="HR283" s="168" t="str">
        <f t="shared" ca="1" si="813"/>
        <v>-</v>
      </c>
      <c r="HS283" s="168" t="str">
        <f t="shared" ca="1" si="813"/>
        <v>-</v>
      </c>
      <c r="HT283" s="168" t="str">
        <f t="shared" ca="1" si="813"/>
        <v>-</v>
      </c>
      <c r="HU283" s="168" t="str">
        <f t="shared" ca="1" si="813"/>
        <v>-</v>
      </c>
      <c r="HV283" s="168" t="str">
        <f t="shared" ca="1" si="813"/>
        <v>-</v>
      </c>
      <c r="HW283" s="168" t="str">
        <f t="shared" ca="1" si="813"/>
        <v>-</v>
      </c>
      <c r="HX283" s="168" t="str">
        <f t="shared" ca="1" si="813"/>
        <v>-</v>
      </c>
      <c r="HY283" s="168" t="str">
        <f t="shared" ca="1" si="813"/>
        <v>-</v>
      </c>
      <c r="HZ283" s="168" t="str">
        <f t="shared" ca="1" si="813"/>
        <v>-</v>
      </c>
      <c r="IA283" s="168" t="str">
        <f t="shared" ca="1" si="813"/>
        <v>-</v>
      </c>
      <c r="IB283" s="168" t="str">
        <f t="shared" ca="1" si="813"/>
        <v>-</v>
      </c>
      <c r="IC283" s="168" t="str">
        <f t="shared" ca="1" si="813"/>
        <v>-</v>
      </c>
      <c r="ID283" s="168" t="str">
        <f t="shared" ca="1" si="813"/>
        <v>-</v>
      </c>
      <c r="IE283" s="168" t="str">
        <f t="shared" ca="1" si="813"/>
        <v>-</v>
      </c>
      <c r="IF283" s="168" t="str">
        <f t="shared" ca="1" si="813"/>
        <v>-</v>
      </c>
      <c r="IG283" s="168" t="str">
        <f t="shared" ca="1" si="813"/>
        <v>-</v>
      </c>
      <c r="IH283" s="168" t="str">
        <f t="shared" ca="1" si="813"/>
        <v>-</v>
      </c>
      <c r="II283" s="168" t="str">
        <f t="shared" ca="1" si="813"/>
        <v>-</v>
      </c>
      <c r="IJ283" s="168" t="str">
        <f t="shared" ca="1" si="813"/>
        <v>-</v>
      </c>
      <c r="IK283" s="168" t="str">
        <f t="shared" ca="1" si="813"/>
        <v>-</v>
      </c>
      <c r="IL283" s="168" t="str">
        <f t="shared" ca="1" si="813"/>
        <v>-</v>
      </c>
      <c r="IM283" s="168" t="str">
        <f t="shared" ca="1" si="813"/>
        <v>-</v>
      </c>
      <c r="IN283" s="168" t="str">
        <f t="shared" ca="1" si="813"/>
        <v>-</v>
      </c>
      <c r="IO283" s="168" t="str">
        <f t="shared" ca="1" si="813"/>
        <v>-</v>
      </c>
      <c r="IP283" s="168" t="str">
        <f t="shared" ca="1" si="799"/>
        <v>-</v>
      </c>
      <c r="IQ283" s="168" t="str">
        <f t="shared" ca="1" si="799"/>
        <v>-</v>
      </c>
      <c r="IR283" s="168" t="str">
        <f t="shared" ca="1" si="799"/>
        <v>-</v>
      </c>
      <c r="IS283" s="168" t="str">
        <f t="shared" ca="1" si="799"/>
        <v>-</v>
      </c>
      <c r="IT283" s="168" t="str">
        <f t="shared" ca="1" si="799"/>
        <v>-</v>
      </c>
      <c r="IU283" s="168" t="str">
        <f t="shared" ca="1" si="799"/>
        <v>-</v>
      </c>
      <c r="IV283" s="168" t="str">
        <f t="shared" ca="1" si="799"/>
        <v>-</v>
      </c>
      <c r="IW283" s="168" t="str">
        <f t="shared" ca="1" si="799"/>
        <v>-</v>
      </c>
      <c r="IX283" s="168" t="str">
        <f t="shared" ca="1" si="799"/>
        <v>-</v>
      </c>
      <c r="IY283" s="168" t="str">
        <f t="shared" ca="1" si="799"/>
        <v>-</v>
      </c>
      <c r="IZ283" s="10"/>
      <c r="JA283" s="166">
        <f t="shared" ca="1" si="765"/>
        <v>4.4999999999999998E-2</v>
      </c>
      <c r="JB283" s="166">
        <f t="shared" ca="1" si="766"/>
        <v>4.4999999999999998E-2</v>
      </c>
      <c r="JC283" s="168">
        <f t="shared" ca="1" si="800"/>
        <v>1</v>
      </c>
      <c r="JD283" s="168">
        <f t="shared" ca="1" si="800"/>
        <v>0</v>
      </c>
      <c r="JE283" s="168">
        <f t="shared" ca="1" si="800"/>
        <v>1</v>
      </c>
      <c r="JF283" s="168">
        <f t="shared" ca="1" si="800"/>
        <v>1</v>
      </c>
      <c r="JG283" s="168">
        <f t="shared" ca="1" si="800"/>
        <v>0</v>
      </c>
      <c r="JH283" s="168">
        <f t="shared" ca="1" si="800"/>
        <v>70</v>
      </c>
      <c r="JI283" s="168">
        <f t="shared" ca="1" si="800"/>
        <v>50</v>
      </c>
      <c r="JJ283" s="168">
        <f t="shared" ca="1" si="800"/>
        <v>70</v>
      </c>
      <c r="JK283" s="168">
        <f t="shared" ca="1" si="800"/>
        <v>50</v>
      </c>
      <c r="JL283" s="166">
        <f t="shared" ca="1" si="768"/>
        <v>1</v>
      </c>
      <c r="JM283" s="166">
        <f t="shared" ca="1" si="769"/>
        <v>1</v>
      </c>
      <c r="JN283" s="166">
        <f t="shared" ca="1" si="770"/>
        <v>1</v>
      </c>
      <c r="JO283" s="166">
        <f t="shared" ca="1" si="771"/>
        <v>1</v>
      </c>
      <c r="JP283" s="166">
        <f t="shared" ca="1" si="771"/>
        <v>1</v>
      </c>
      <c r="JQ283" s="168">
        <f t="shared" ca="1" si="800"/>
        <v>1</v>
      </c>
      <c r="JR283" s="10"/>
      <c r="JS283" s="168">
        <f t="shared" ca="1" si="800"/>
        <v>1</v>
      </c>
      <c r="JT283" s="166">
        <f t="shared" ca="1" si="772"/>
        <v>1</v>
      </c>
      <c r="JU283" s="168">
        <f t="shared" ca="1" si="814"/>
        <v>1</v>
      </c>
      <c r="JV283" s="168">
        <f t="shared" ca="1" si="800"/>
        <v>1</v>
      </c>
      <c r="JW283" s="168">
        <f t="shared" ca="1" si="800"/>
        <v>1</v>
      </c>
      <c r="JX283" s="168">
        <f t="shared" ca="1" si="815"/>
        <v>1</v>
      </c>
      <c r="JY283" s="168">
        <f t="shared" ca="1" si="800"/>
        <v>1</v>
      </c>
      <c r="JZ283" s="168">
        <f t="shared" ca="1" si="800"/>
        <v>1</v>
      </c>
      <c r="KA283" s="166">
        <f t="shared" ca="1" si="773"/>
        <v>1</v>
      </c>
      <c r="KB283" s="166">
        <f t="shared" si="774"/>
        <v>1.1499999999999999</v>
      </c>
      <c r="KC283" s="166">
        <f t="shared" ca="1" si="775"/>
        <v>1</v>
      </c>
      <c r="KD283" s="166" t="str">
        <f t="shared" ca="1" si="776"/>
        <v>-</v>
      </c>
      <c r="KE283" s="168" t="str">
        <f t="shared" ca="1" si="777"/>
        <v>-</v>
      </c>
      <c r="KF283" s="166" t="str">
        <f t="shared" ca="1" si="778"/>
        <v>-</v>
      </c>
      <c r="KG283" s="166" t="str">
        <f t="shared" ca="1" si="779"/>
        <v>-</v>
      </c>
      <c r="KH283" s="166" t="b">
        <f t="shared" ca="1" si="780"/>
        <v>0</v>
      </c>
      <c r="KI283" s="168">
        <f t="shared" ca="1" si="800"/>
        <v>0</v>
      </c>
      <c r="KJ283" s="27">
        <v>0</v>
      </c>
    </row>
    <row r="284" spans="1:296" s="148" customFormat="1" outlineLevel="1">
      <c r="A284" s="126">
        <f t="shared" si="13"/>
        <v>279</v>
      </c>
      <c r="B284" s="126">
        <f t="shared" si="807"/>
        <v>13</v>
      </c>
      <c r="C284" s="148">
        <f t="shared" si="787"/>
        <v>1002</v>
      </c>
      <c r="D284" s="148" t="s">
        <v>884</v>
      </c>
      <c r="E284" s="148" t="b">
        <f t="shared" si="745"/>
        <v>0</v>
      </c>
      <c r="F284" s="148" t="b">
        <v>0</v>
      </c>
      <c r="G284" s="148" t="b">
        <f t="shared" si="782"/>
        <v>0</v>
      </c>
      <c r="H284" s="144">
        <f t="shared" ca="1" si="801"/>
        <v>3</v>
      </c>
      <c r="I284" s="32">
        <v>2</v>
      </c>
      <c r="J284" s="32">
        <v>5</v>
      </c>
      <c r="K284" s="144">
        <f t="shared" ca="1" si="801"/>
        <v>1</v>
      </c>
      <c r="L284" s="144">
        <f t="shared" ca="1" si="801"/>
        <v>1</v>
      </c>
      <c r="M284" s="144">
        <f t="shared" ca="1" si="801"/>
        <v>1</v>
      </c>
      <c r="N284" s="144">
        <f t="shared" ca="1" si="801"/>
        <v>1</v>
      </c>
      <c r="O284" s="144">
        <f t="shared" ca="1" si="801"/>
        <v>1</v>
      </c>
      <c r="P284" s="144">
        <f t="shared" ca="1" si="801"/>
        <v>1</v>
      </c>
      <c r="Q284" s="144">
        <f t="shared" ca="1" si="801"/>
        <v>1</v>
      </c>
      <c r="R284" s="144">
        <f t="shared" ca="1" si="801"/>
        <v>2</v>
      </c>
      <c r="S284" s="32">
        <v>1</v>
      </c>
      <c r="T284" s="144">
        <f t="shared" ca="1" si="801"/>
        <v>1</v>
      </c>
      <c r="U284" s="144">
        <f t="shared" ca="1" si="801"/>
        <v>1</v>
      </c>
      <c r="V284" s="144">
        <f t="shared" ca="1" si="801"/>
        <v>1</v>
      </c>
      <c r="W284" s="144">
        <f t="shared" ca="1" si="801"/>
        <v>1</v>
      </c>
      <c r="X284" s="144">
        <f t="shared" ca="1" si="801"/>
        <v>1</v>
      </c>
      <c r="Y284" s="144">
        <f t="shared" ca="1" si="812"/>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00018 Yield DSP RiskCRRA-high CropgrazeFALSE (F33N11)</v>
      </c>
      <c r="AB284" s="10" t="str">
        <f ca="1">IF(COUNTIF(AA$5:AA284,AA284)=1,"-","Dup")</f>
        <v>-</v>
      </c>
      <c r="AC284" s="10"/>
      <c r="AD284" s="168" t="str">
        <f t="shared" ca="1" si="792"/>
        <v>-</v>
      </c>
      <c r="AE284" s="168" t="str">
        <f t="shared" ca="1" si="792"/>
        <v>-</v>
      </c>
      <c r="AF284" s="168" t="str">
        <f t="shared" ca="1" si="792"/>
        <v>-</v>
      </c>
      <c r="AG284" s="168" t="str">
        <f t="shared" ca="1" si="792"/>
        <v>-</v>
      </c>
      <c r="AH284" s="168" t="str">
        <f t="shared" ca="1" si="792"/>
        <v>-</v>
      </c>
      <c r="AI284" s="168" t="b">
        <f t="shared" ca="1" si="792"/>
        <v>1</v>
      </c>
      <c r="AJ284" s="10"/>
      <c r="AK284" s="166" t="b">
        <f t="shared" si="793"/>
        <v>0</v>
      </c>
      <c r="AL284" s="166" t="str">
        <f t="shared" si="793"/>
        <v>-</v>
      </c>
      <c r="AM284" s="166" t="b">
        <f t="shared" si="793"/>
        <v>0</v>
      </c>
      <c r="AN284" s="166" t="b">
        <f t="shared" si="793"/>
        <v>1</v>
      </c>
      <c r="AO284" s="166" t="b">
        <f t="shared" si="793"/>
        <v>0</v>
      </c>
      <c r="AP284" s="166" t="b">
        <f t="shared" si="793"/>
        <v>0</v>
      </c>
      <c r="AQ284" s="166">
        <f t="shared" ca="1" si="748"/>
        <v>0</v>
      </c>
      <c r="AR284" s="166" t="b">
        <f t="shared" si="804"/>
        <v>1</v>
      </c>
      <c r="AS284" s="166" t="b">
        <f t="shared" si="804"/>
        <v>1</v>
      </c>
      <c r="AT284" s="166">
        <f t="shared" si="804"/>
        <v>2</v>
      </c>
      <c r="AU284" s="166" t="str">
        <f t="shared" si="804"/>
        <v>-</v>
      </c>
      <c r="AV284" s="166">
        <f t="shared" si="804"/>
        <v>0.7</v>
      </c>
      <c r="AW284" s="10"/>
      <c r="AX284" s="166" t="b">
        <f t="shared" si="750"/>
        <v>1</v>
      </c>
      <c r="AY284" s="168" t="b">
        <f t="shared" ca="1" si="751"/>
        <v>1</v>
      </c>
      <c r="AZ284" s="168" t="b">
        <f t="shared" ca="1" si="751"/>
        <v>1</v>
      </c>
      <c r="BA284" s="167">
        <f t="shared" ca="1" si="752"/>
        <v>3210</v>
      </c>
      <c r="BB284" s="168" t="str">
        <f t="shared" ca="1" si="811"/>
        <v>-</v>
      </c>
      <c r="BC284" s="168" t="str">
        <f t="shared" ca="1" si="811"/>
        <v>-</v>
      </c>
      <c r="BD284" s="168" t="str">
        <f t="shared" ca="1" si="811"/>
        <v>-</v>
      </c>
      <c r="BE284" s="168" t="str">
        <f t="shared" ca="1" si="811"/>
        <v>-</v>
      </c>
      <c r="BF284" s="168" t="str">
        <f t="shared" ca="1" si="811"/>
        <v>-</v>
      </c>
      <c r="BG284" s="168">
        <f t="shared" ca="1" si="811"/>
        <v>1</v>
      </c>
      <c r="BH284" s="168">
        <f t="shared" ca="1" si="811"/>
        <v>1</v>
      </c>
      <c r="BI284" s="168" t="str">
        <f t="shared" ca="1" si="811"/>
        <v>-</v>
      </c>
      <c r="BJ284" s="168" t="str">
        <f t="shared" ca="1" si="811"/>
        <v>-</v>
      </c>
      <c r="BK284" s="10"/>
      <c r="BL284" s="168" t="str">
        <f t="shared" ca="1" si="811"/>
        <v>-</v>
      </c>
      <c r="BM284" s="168" t="str">
        <f t="shared" ca="1" si="811"/>
        <v>-</v>
      </c>
      <c r="BN284" s="168" t="str">
        <f t="shared" ca="1" si="811"/>
        <v>-</v>
      </c>
      <c r="BO284" s="168" t="str">
        <f t="shared" ca="1" si="811"/>
        <v>-</v>
      </c>
      <c r="BP284" s="168" t="str">
        <f t="shared" ca="1" si="811"/>
        <v>-</v>
      </c>
      <c r="BQ284" s="168" t="str">
        <f t="shared" ca="1" si="811"/>
        <v>-</v>
      </c>
      <c r="BR284" s="168" t="str">
        <f t="shared" ca="1" si="811"/>
        <v>-</v>
      </c>
      <c r="BS284" s="168" t="str">
        <f t="shared" ca="1" si="811"/>
        <v>-</v>
      </c>
      <c r="BT284" s="168" t="str">
        <f t="shared" ca="1" si="811"/>
        <v>-</v>
      </c>
      <c r="BU284" s="168" t="str">
        <f t="shared" ca="1" si="811"/>
        <v>-</v>
      </c>
      <c r="BV284" s="168" t="str">
        <f t="shared" ca="1" si="811"/>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809"/>
        <v>-</v>
      </c>
      <c r="CI284" s="168" t="str">
        <f t="shared" ca="1" si="809"/>
        <v>-</v>
      </c>
      <c r="CJ284" s="168" t="str">
        <f t="shared" ca="1" si="809"/>
        <v>-</v>
      </c>
      <c r="CK284" s="168" t="str">
        <f t="shared" ca="1" si="809"/>
        <v>-</v>
      </c>
      <c r="CL284" s="168" t="str">
        <f t="shared" ca="1" si="809"/>
        <v>-</v>
      </c>
      <c r="CM284" s="168" t="str">
        <f t="shared" ca="1" si="809"/>
        <v>-</v>
      </c>
      <c r="CN284" s="168" t="str">
        <f t="shared" ca="1" si="809"/>
        <v>-</v>
      </c>
      <c r="CO284" s="168" t="str">
        <f t="shared" ca="1" si="809"/>
        <v>-</v>
      </c>
      <c r="CP284" s="168">
        <f t="shared" ca="1" si="809"/>
        <v>1</v>
      </c>
      <c r="CQ284" s="168">
        <f t="shared" ca="1" si="809"/>
        <v>1</v>
      </c>
      <c r="CR284" s="168">
        <f t="shared" ca="1" si="809"/>
        <v>0</v>
      </c>
      <c r="CS284" s="168" t="str">
        <f t="shared" ca="1" si="809"/>
        <v>-</v>
      </c>
      <c r="CT284" s="168" t="str">
        <f t="shared" ca="1" si="809"/>
        <v>-</v>
      </c>
      <c r="CU284" s="168" t="str">
        <f t="shared" ca="1" si="809"/>
        <v>-</v>
      </c>
      <c r="CV284" s="168" t="str">
        <f t="shared" ca="1" si="809"/>
        <v>-</v>
      </c>
      <c r="CW284" s="168" t="str">
        <f t="shared" ca="1" si="809"/>
        <v>-</v>
      </c>
      <c r="CX284" s="168" t="str">
        <f t="shared" ca="1" si="809"/>
        <v>-</v>
      </c>
      <c r="CY284" s="168" t="str">
        <f t="shared" ca="1" si="809"/>
        <v>-</v>
      </c>
      <c r="CZ284" s="168">
        <f t="shared" ca="1" si="809"/>
        <v>0</v>
      </c>
      <c r="DA284" s="168" t="str">
        <f t="shared" ca="1" si="809"/>
        <v>-</v>
      </c>
      <c r="DB284" s="168" t="str">
        <f t="shared" ca="1" si="809"/>
        <v>-</v>
      </c>
      <c r="DC284" s="168" t="str">
        <f t="shared" ca="1" si="809"/>
        <v>-</v>
      </c>
      <c r="DD284" s="168" t="str">
        <f t="shared" ca="1" si="809"/>
        <v>-</v>
      </c>
      <c r="DE284" s="168" t="str">
        <f t="shared" ca="1" si="809"/>
        <v>-</v>
      </c>
      <c r="DF284" s="168">
        <f t="shared" ca="1" si="809"/>
        <v>0</v>
      </c>
      <c r="DG284" s="168">
        <f t="shared" ref="DG284:EB285" ca="1" si="816">OFFSET(DG$5,$B284,0)</f>
        <v>0</v>
      </c>
      <c r="DH284" s="168">
        <f t="shared" ca="1" si="816"/>
        <v>0</v>
      </c>
      <c r="DI284" s="168">
        <f t="shared" ca="1" si="816"/>
        <v>0</v>
      </c>
      <c r="DJ284" s="168">
        <f t="shared" ca="1" si="816"/>
        <v>0</v>
      </c>
      <c r="DK284" s="168">
        <f t="shared" ca="1" si="816"/>
        <v>0</v>
      </c>
      <c r="DL284" s="168">
        <f t="shared" ca="1" si="816"/>
        <v>0</v>
      </c>
      <c r="DM284" s="168" t="str">
        <f t="shared" ca="1" si="816"/>
        <v>-</v>
      </c>
      <c r="DN284" s="168" t="str">
        <f t="shared" ca="1" si="816"/>
        <v>-</v>
      </c>
      <c r="DO284" s="168" t="str">
        <f t="shared" ca="1" si="816"/>
        <v>-</v>
      </c>
      <c r="DP284" s="168" t="str">
        <f t="shared" ca="1" si="816"/>
        <v>-</v>
      </c>
      <c r="DQ284" s="168" t="str">
        <f t="shared" ca="1" si="816"/>
        <v>-</v>
      </c>
      <c r="DR284" s="168" t="str">
        <f t="shared" ca="1" si="816"/>
        <v>-</v>
      </c>
      <c r="DS284" s="168" t="str">
        <f t="shared" ca="1" si="816"/>
        <v>-</v>
      </c>
      <c r="DT284" s="168" t="str">
        <f t="shared" ca="1" si="816"/>
        <v>-</v>
      </c>
      <c r="DU284" s="168" t="str">
        <f t="shared" ca="1" si="816"/>
        <v>-</v>
      </c>
      <c r="DV284" s="168" t="str">
        <f t="shared" ca="1" si="816"/>
        <v>-</v>
      </c>
      <c r="DW284" s="168" t="str">
        <f t="shared" ca="1" si="816"/>
        <v>-</v>
      </c>
      <c r="DX284" s="10"/>
      <c r="DY284" s="168">
        <f t="shared" ca="1" si="816"/>
        <v>1</v>
      </c>
      <c r="DZ284" s="168" t="str">
        <f t="shared" ca="1" si="816"/>
        <v>-</v>
      </c>
      <c r="EA284" s="168" t="str">
        <f t="shared" ca="1" si="816"/>
        <v>-</v>
      </c>
      <c r="EB284" s="168" t="str">
        <f t="shared" ca="1" si="816"/>
        <v>-</v>
      </c>
      <c r="EC284" s="168" t="str">
        <f t="shared" ca="1" si="794"/>
        <v>-</v>
      </c>
      <c r="ED284" s="168" t="b">
        <f t="shared" ca="1" si="794"/>
        <v>0</v>
      </c>
      <c r="EE284" s="168" t="str">
        <f t="shared" ca="1" si="794"/>
        <v>-</v>
      </c>
      <c r="EF284" s="168">
        <f t="shared" ca="1" si="794"/>
        <v>0</v>
      </c>
      <c r="EG284" s="168" t="str">
        <f t="shared" ca="1" si="794"/>
        <v>-</v>
      </c>
      <c r="EH284" s="166" cm="1">
        <f t="array" aca="1" ref="EH284" ca="1">INDEX(i.rev,$K284,EH$15)</f>
        <v>1</v>
      </c>
      <c r="EI284" s="168">
        <f t="shared" ca="1" si="795"/>
        <v>0</v>
      </c>
      <c r="EJ284" s="168">
        <f t="shared" ca="1" si="795"/>
        <v>1</v>
      </c>
      <c r="EK284" s="168">
        <f t="shared" ca="1" si="795"/>
        <v>0</v>
      </c>
      <c r="EL284" s="168">
        <f t="shared" ca="1" si="795"/>
        <v>1</v>
      </c>
      <c r="EM284" s="168">
        <f t="shared" ca="1" si="795"/>
        <v>1</v>
      </c>
      <c r="EN284" s="168">
        <f t="shared" ca="1" si="795"/>
        <v>1</v>
      </c>
      <c r="EO284" s="168">
        <f t="shared" ca="1" si="795"/>
        <v>0</v>
      </c>
      <c r="EP284" s="168">
        <f t="shared" ca="1" si="795"/>
        <v>0</v>
      </c>
      <c r="EQ284" s="168">
        <f t="shared" ca="1" si="795"/>
        <v>0</v>
      </c>
      <c r="ER284" s="168">
        <f t="shared" ca="1" si="795"/>
        <v>0</v>
      </c>
      <c r="ES284" s="168">
        <f t="shared" ca="1" si="795"/>
        <v>0</v>
      </c>
      <c r="ET284" s="168">
        <f t="shared" ca="1" si="795"/>
        <v>0</v>
      </c>
      <c r="EU284" s="168">
        <f t="shared" ca="1" si="795"/>
        <v>0</v>
      </c>
      <c r="EV284" s="168">
        <f t="shared" ca="1" si="795"/>
        <v>0</v>
      </c>
      <c r="EW284" s="168">
        <f t="shared" ca="1" si="795"/>
        <v>0</v>
      </c>
      <c r="EX284" s="168">
        <f t="shared" ca="1" si="795"/>
        <v>0</v>
      </c>
      <c r="EY284" s="166" cm="1">
        <f t="array" aca="1" ref="EY284" ca="1">INDEX(i.rev,$K284,EY$15)</f>
        <v>0</v>
      </c>
      <c r="EZ284" s="168">
        <f t="shared" ca="1" si="757"/>
        <v>0</v>
      </c>
      <c r="FA284" s="166" cm="1">
        <f t="array" aca="1" ref="FA284" ca="1">INDEX(i.rev,$K284,FA$15)</f>
        <v>1</v>
      </c>
      <c r="FB284" s="168">
        <f t="shared" ca="1" si="808"/>
        <v>0</v>
      </c>
      <c r="FC284" s="168">
        <f t="shared" ca="1" si="808"/>
        <v>0</v>
      </c>
      <c r="FD284" s="168">
        <f t="shared" ca="1" si="808"/>
        <v>0</v>
      </c>
      <c r="FE284" s="168">
        <f t="shared" ca="1" si="808"/>
        <v>0</v>
      </c>
      <c r="FF284" s="168">
        <f t="shared" ca="1" si="808"/>
        <v>0</v>
      </c>
      <c r="FG284" s="168">
        <f t="shared" ca="1" si="808"/>
        <v>0</v>
      </c>
      <c r="FH284" s="168">
        <f t="shared" ca="1" si="808"/>
        <v>0</v>
      </c>
      <c r="FI284" s="10"/>
      <c r="FJ284" s="168" t="str">
        <f t="shared" ca="1" si="808"/>
        <v>-</v>
      </c>
      <c r="FK284" s="168" t="str">
        <f t="shared" ca="1" si="808"/>
        <v>-</v>
      </c>
      <c r="FL284" s="168" t="str">
        <f t="shared" ca="1" si="808"/>
        <v>-</v>
      </c>
      <c r="FM284" s="168" t="str">
        <f t="shared" ca="1" si="808"/>
        <v>-</v>
      </c>
      <c r="FN284" s="168" t="str">
        <f t="shared" ca="1" si="805"/>
        <v>-</v>
      </c>
      <c r="FO284" s="166" t="b">
        <f t="shared" ca="1" si="796"/>
        <v>0</v>
      </c>
      <c r="FP284" s="166" t="b">
        <f t="shared" ca="1" si="796"/>
        <v>0</v>
      </c>
      <c r="FQ284" s="166" t="b">
        <f t="shared" ca="1" si="796"/>
        <v>1</v>
      </c>
      <c r="FR284" s="168">
        <f t="shared" ca="1" si="808"/>
        <v>0</v>
      </c>
      <c r="FS284" s="166">
        <f t="shared" ca="1" si="797"/>
        <v>1</v>
      </c>
      <c r="FT284" s="166">
        <f t="shared" ca="1" si="797"/>
        <v>1</v>
      </c>
      <c r="FU284" s="168" t="str">
        <f t="shared" ca="1" si="808"/>
        <v>-</v>
      </c>
      <c r="FV284" s="168" t="str">
        <f t="shared" ca="1" si="808"/>
        <v>-</v>
      </c>
      <c r="FW284" s="168" t="str">
        <f t="shared" ca="1" si="808"/>
        <v>-</v>
      </c>
      <c r="FX284" s="168" t="str">
        <f t="shared" ca="1" si="808"/>
        <v>-</v>
      </c>
      <c r="FY284" s="168" t="str">
        <f t="shared" ca="1" si="808"/>
        <v>-</v>
      </c>
      <c r="FZ284" s="168" t="str">
        <f t="shared" ca="1" si="808"/>
        <v>-</v>
      </c>
      <c r="GA284" s="168" t="str">
        <f t="shared" ca="1" si="808"/>
        <v>-</v>
      </c>
      <c r="GB284" s="168" t="str">
        <f t="shared" ca="1" si="808"/>
        <v>-</v>
      </c>
      <c r="GC284" s="168" t="str">
        <f t="shared" ca="1" si="808"/>
        <v>-</v>
      </c>
      <c r="GD284" s="168" t="b">
        <f t="shared" ca="1" si="808"/>
        <v>1</v>
      </c>
      <c r="GE284" s="168" t="str">
        <f t="shared" ca="1" si="808"/>
        <v>-</v>
      </c>
      <c r="GF284" s="168" t="str">
        <f t="shared" ca="1" si="808"/>
        <v>-</v>
      </c>
      <c r="GG284" s="168" t="str">
        <f t="shared" ca="1" si="808"/>
        <v>-</v>
      </c>
      <c r="GH284" s="168" t="str">
        <f t="shared" ca="1" si="798"/>
        <v>-</v>
      </c>
      <c r="GI284" s="168" t="str">
        <f t="shared" ca="1" si="798"/>
        <v>-</v>
      </c>
      <c r="GJ284" s="168" t="str">
        <f t="shared" ca="1" si="798"/>
        <v>-</v>
      </c>
      <c r="GK284" s="168" t="str">
        <f t="shared" ca="1" si="798"/>
        <v>-</v>
      </c>
      <c r="GL284" s="168" t="str">
        <f t="shared" ca="1" si="798"/>
        <v>-</v>
      </c>
      <c r="GM284" s="168" t="str">
        <f t="shared" ca="1" si="798"/>
        <v>-</v>
      </c>
      <c r="GN284" s="168" t="str">
        <f t="shared" ca="1" si="798"/>
        <v>-</v>
      </c>
      <c r="GO284" s="168" t="str">
        <f t="shared" ca="1" si="798"/>
        <v>-</v>
      </c>
      <c r="GP284" s="168" t="str">
        <f t="shared" ca="1" si="798"/>
        <v>-</v>
      </c>
      <c r="GQ284" s="168" t="str">
        <f t="shared" ca="1" si="798"/>
        <v>-</v>
      </c>
      <c r="GR284" s="168" t="str">
        <f t="shared" ca="1" si="798"/>
        <v>-</v>
      </c>
      <c r="GS284" s="168">
        <f t="shared" ca="1" si="798"/>
        <v>500</v>
      </c>
      <c r="GT284" s="168">
        <f t="shared" ca="1" si="798"/>
        <v>500</v>
      </c>
      <c r="GU284" s="168" t="str">
        <f t="shared" ca="1" si="798"/>
        <v>-</v>
      </c>
      <c r="GV284" s="168" t="str">
        <f t="shared" ca="1" si="798"/>
        <v>-</v>
      </c>
      <c r="GW284" s="168" t="str">
        <f t="shared" ca="1" si="798"/>
        <v>-</v>
      </c>
      <c r="GX284" s="168" t="str">
        <f t="shared" ca="1" si="799"/>
        <v>-</v>
      </c>
      <c r="GY284" s="168" t="str">
        <f t="shared" ca="1" si="799"/>
        <v>-</v>
      </c>
      <c r="GZ284" s="168" t="str">
        <f t="shared" ca="1" si="813"/>
        <v>-</v>
      </c>
      <c r="HA284" s="168" t="str">
        <f t="shared" ca="1" si="813"/>
        <v>-</v>
      </c>
      <c r="HB284" s="168" t="str">
        <f t="shared" ca="1" si="813"/>
        <v>-</v>
      </c>
      <c r="HC284" s="168" t="str">
        <f t="shared" ca="1" si="813"/>
        <v>-</v>
      </c>
      <c r="HD284" s="168" t="str">
        <f t="shared" ca="1" si="813"/>
        <v>-</v>
      </c>
      <c r="HE284" s="168" t="str">
        <f t="shared" ca="1" si="813"/>
        <v>-</v>
      </c>
      <c r="HF284" s="168" t="str">
        <f t="shared" ca="1" si="813"/>
        <v>-</v>
      </c>
      <c r="HG284" s="168" t="str">
        <f t="shared" ca="1" si="813"/>
        <v>-</v>
      </c>
      <c r="HH284" s="168" t="str">
        <f t="shared" ca="1" si="813"/>
        <v>-</v>
      </c>
      <c r="HI284" s="168" t="str">
        <f t="shared" ca="1" si="813"/>
        <v>-</v>
      </c>
      <c r="HJ284" s="168" t="str">
        <f t="shared" ca="1" si="813"/>
        <v>-</v>
      </c>
      <c r="HK284" s="168" t="str">
        <f t="shared" ca="1" si="813"/>
        <v>-</v>
      </c>
      <c r="HL284" s="168" t="str">
        <f t="shared" ca="1" si="813"/>
        <v>-</v>
      </c>
      <c r="HM284" s="168" t="str">
        <f t="shared" ca="1" si="813"/>
        <v>-</v>
      </c>
      <c r="HN284" s="168" t="str">
        <f t="shared" ca="1" si="813"/>
        <v>-</v>
      </c>
      <c r="HO284" s="168" t="str">
        <f t="shared" ca="1" si="813"/>
        <v>-</v>
      </c>
      <c r="HP284" s="168" t="str">
        <f t="shared" ca="1" si="813"/>
        <v>-</v>
      </c>
      <c r="HQ284" s="168" t="str">
        <f t="shared" ca="1" si="813"/>
        <v>-</v>
      </c>
      <c r="HR284" s="168" t="str">
        <f t="shared" ca="1" si="813"/>
        <v>-</v>
      </c>
      <c r="HS284" s="168" t="str">
        <f t="shared" ca="1" si="813"/>
        <v>-</v>
      </c>
      <c r="HT284" s="168" t="str">
        <f t="shared" ca="1" si="813"/>
        <v>-</v>
      </c>
      <c r="HU284" s="168" t="str">
        <f t="shared" ca="1" si="813"/>
        <v>-</v>
      </c>
      <c r="HV284" s="168" t="str">
        <f t="shared" ca="1" si="813"/>
        <v>-</v>
      </c>
      <c r="HW284" s="168" t="str">
        <f t="shared" ca="1" si="813"/>
        <v>-</v>
      </c>
      <c r="HX284" s="168" t="str">
        <f t="shared" ca="1" si="813"/>
        <v>-</v>
      </c>
      <c r="HY284" s="168" t="str">
        <f t="shared" ca="1" si="813"/>
        <v>-</v>
      </c>
      <c r="HZ284" s="168" t="str">
        <f t="shared" ca="1" si="813"/>
        <v>-</v>
      </c>
      <c r="IA284" s="168" t="str">
        <f t="shared" ca="1" si="813"/>
        <v>-</v>
      </c>
      <c r="IB284" s="168" t="str">
        <f t="shared" ca="1" si="813"/>
        <v>-</v>
      </c>
      <c r="IC284" s="168" t="str">
        <f t="shared" ca="1" si="813"/>
        <v>-</v>
      </c>
      <c r="ID284" s="168" t="str">
        <f t="shared" ca="1" si="813"/>
        <v>-</v>
      </c>
      <c r="IE284" s="168" t="str">
        <f t="shared" ca="1" si="813"/>
        <v>-</v>
      </c>
      <c r="IF284" s="168" t="str">
        <f t="shared" ca="1" si="813"/>
        <v>-</v>
      </c>
      <c r="IG284" s="168" t="str">
        <f t="shared" ca="1" si="813"/>
        <v>-</v>
      </c>
      <c r="IH284" s="168" t="str">
        <f t="shared" ca="1" si="813"/>
        <v>-</v>
      </c>
      <c r="II284" s="168" t="str">
        <f t="shared" ca="1" si="813"/>
        <v>-</v>
      </c>
      <c r="IJ284" s="168" t="str">
        <f t="shared" ca="1" si="813"/>
        <v>-</v>
      </c>
      <c r="IK284" s="168" t="str">
        <f t="shared" ca="1" si="813"/>
        <v>-</v>
      </c>
      <c r="IL284" s="168" t="str">
        <f t="shared" ca="1" si="813"/>
        <v>-</v>
      </c>
      <c r="IM284" s="168" t="str">
        <f t="shared" ca="1" si="813"/>
        <v>-</v>
      </c>
      <c r="IN284" s="168" t="str">
        <f t="shared" ca="1" si="813"/>
        <v>-</v>
      </c>
      <c r="IO284" s="168" t="str">
        <f t="shared" ca="1" si="813"/>
        <v>-</v>
      </c>
      <c r="IP284" s="168" t="str">
        <f t="shared" ca="1" si="799"/>
        <v>-</v>
      </c>
      <c r="IQ284" s="168" t="str">
        <f t="shared" ca="1" si="799"/>
        <v>-</v>
      </c>
      <c r="IR284" s="168" t="str">
        <f t="shared" ca="1" si="799"/>
        <v>-</v>
      </c>
      <c r="IS284" s="168" t="str">
        <f t="shared" ca="1" si="799"/>
        <v>-</v>
      </c>
      <c r="IT284" s="168" t="str">
        <f t="shared" ca="1" si="799"/>
        <v>-</v>
      </c>
      <c r="IU284" s="168" t="str">
        <f t="shared" ca="1" si="799"/>
        <v>-</v>
      </c>
      <c r="IV284" s="168" t="str">
        <f t="shared" ca="1" si="799"/>
        <v>-</v>
      </c>
      <c r="IW284" s="168" t="str">
        <f t="shared" ca="1" si="799"/>
        <v>-</v>
      </c>
      <c r="IX284" s="168" t="str">
        <f t="shared" ca="1" si="799"/>
        <v>-</v>
      </c>
      <c r="IY284" s="168" t="str">
        <f t="shared" ca="1" si="799"/>
        <v>-</v>
      </c>
      <c r="IZ284" s="10"/>
      <c r="JA284" s="166">
        <f t="shared" ca="1" si="765"/>
        <v>4.4999999999999998E-2</v>
      </c>
      <c r="JB284" s="166">
        <f t="shared" ca="1" si="766"/>
        <v>4.4999999999999998E-2</v>
      </c>
      <c r="JC284" s="168">
        <f t="shared" ca="1" si="800"/>
        <v>1</v>
      </c>
      <c r="JD284" s="168">
        <f t="shared" ca="1" si="800"/>
        <v>0</v>
      </c>
      <c r="JE284" s="168">
        <f t="shared" ca="1" si="800"/>
        <v>1</v>
      </c>
      <c r="JF284" s="168">
        <f t="shared" ca="1" si="800"/>
        <v>1</v>
      </c>
      <c r="JG284" s="168">
        <f t="shared" ca="1" si="800"/>
        <v>0</v>
      </c>
      <c r="JH284" s="168">
        <f t="shared" ca="1" si="800"/>
        <v>70</v>
      </c>
      <c r="JI284" s="168">
        <f t="shared" ca="1" si="800"/>
        <v>50</v>
      </c>
      <c r="JJ284" s="168">
        <f t="shared" ca="1" si="800"/>
        <v>70</v>
      </c>
      <c r="JK284" s="168">
        <f t="shared" ca="1" si="800"/>
        <v>50</v>
      </c>
      <c r="JL284" s="166">
        <f t="shared" ca="1" si="768"/>
        <v>1</v>
      </c>
      <c r="JM284" s="166">
        <f t="shared" ca="1" si="769"/>
        <v>1</v>
      </c>
      <c r="JN284" s="166">
        <f t="shared" ca="1" si="770"/>
        <v>1</v>
      </c>
      <c r="JO284" s="166">
        <f t="shared" ca="1" si="771"/>
        <v>1</v>
      </c>
      <c r="JP284" s="166">
        <f t="shared" ca="1" si="771"/>
        <v>1</v>
      </c>
      <c r="JQ284" s="168">
        <f t="shared" ca="1" si="800"/>
        <v>1</v>
      </c>
      <c r="JR284" s="10"/>
      <c r="JS284" s="168">
        <f t="shared" ca="1" si="800"/>
        <v>1</v>
      </c>
      <c r="JT284" s="166">
        <f t="shared" ca="1" si="772"/>
        <v>1</v>
      </c>
      <c r="JU284" s="168">
        <f t="shared" ca="1" si="814"/>
        <v>1</v>
      </c>
      <c r="JV284" s="168">
        <f t="shared" ca="1" si="800"/>
        <v>1</v>
      </c>
      <c r="JW284" s="168">
        <f t="shared" ca="1" si="800"/>
        <v>1</v>
      </c>
      <c r="JX284" s="168">
        <f t="shared" ca="1" si="815"/>
        <v>1</v>
      </c>
      <c r="JY284" s="168">
        <f t="shared" ca="1" si="800"/>
        <v>1</v>
      </c>
      <c r="JZ284" s="168">
        <f t="shared" ca="1" si="800"/>
        <v>1</v>
      </c>
      <c r="KA284" s="166">
        <f t="shared" ca="1" si="773"/>
        <v>1</v>
      </c>
      <c r="KB284" s="166">
        <f t="shared" si="774"/>
        <v>1</v>
      </c>
      <c r="KC284" s="166">
        <f t="shared" ca="1" si="775"/>
        <v>1</v>
      </c>
      <c r="KD284" s="166" t="str">
        <f t="shared" ca="1" si="776"/>
        <v>-</v>
      </c>
      <c r="KE284" s="168" t="str">
        <f t="shared" ca="1" si="777"/>
        <v>-</v>
      </c>
      <c r="KF284" s="166" t="str">
        <f t="shared" ca="1" si="778"/>
        <v>-</v>
      </c>
      <c r="KG284" s="166" t="str">
        <f t="shared" ca="1" si="779"/>
        <v>-</v>
      </c>
      <c r="KH284" s="166" t="b">
        <f t="shared" ca="1" si="780"/>
        <v>0</v>
      </c>
      <c r="KI284" s="168">
        <f t="shared" ca="1" si="800"/>
        <v>0</v>
      </c>
      <c r="KJ284" s="27">
        <v>0</v>
      </c>
    </row>
    <row r="285" spans="1:296" s="148" customFormat="1" outlineLevel="1">
      <c r="A285" s="126">
        <f t="shared" si="13"/>
        <v>280</v>
      </c>
      <c r="B285" s="126">
        <f t="shared" si="807"/>
        <v>13</v>
      </c>
      <c r="C285" s="148">
        <f t="shared" si="787"/>
        <v>1002</v>
      </c>
      <c r="D285" s="148" t="s">
        <v>884</v>
      </c>
      <c r="E285" s="148" t="b">
        <f t="shared" si="745"/>
        <v>0</v>
      </c>
      <c r="F285" s="148" t="b">
        <v>0</v>
      </c>
      <c r="G285" s="148" t="b">
        <f t="shared" si="782"/>
        <v>0</v>
      </c>
      <c r="H285" s="144">
        <f t="shared" ca="1" si="801"/>
        <v>3</v>
      </c>
      <c r="I285" s="32">
        <v>2</v>
      </c>
      <c r="J285" s="32">
        <v>5</v>
      </c>
      <c r="K285" s="144">
        <f t="shared" ca="1" si="801"/>
        <v>1</v>
      </c>
      <c r="L285" s="144">
        <f t="shared" ca="1" si="801"/>
        <v>1</v>
      </c>
      <c r="M285" s="144">
        <f t="shared" ca="1" si="801"/>
        <v>1</v>
      </c>
      <c r="N285" s="144">
        <f t="shared" ca="1" si="801"/>
        <v>1</v>
      </c>
      <c r="O285" s="144">
        <f t="shared" ca="1" si="801"/>
        <v>1</v>
      </c>
      <c r="P285" s="144">
        <f t="shared" ca="1" si="801"/>
        <v>1</v>
      </c>
      <c r="Q285" s="144">
        <f t="shared" ca="1" si="801"/>
        <v>1</v>
      </c>
      <c r="R285" s="144">
        <f t="shared" ca="1" si="801"/>
        <v>2</v>
      </c>
      <c r="S285" s="32">
        <v>3</v>
      </c>
      <c r="T285" s="144">
        <f t="shared" ca="1" si="801"/>
        <v>1</v>
      </c>
      <c r="U285" s="144">
        <f t="shared" ca="1" si="801"/>
        <v>1</v>
      </c>
      <c r="V285" s="144">
        <f t="shared" ca="1" si="801"/>
        <v>1</v>
      </c>
      <c r="W285" s="144">
        <f t="shared" ca="1" si="801"/>
        <v>1</v>
      </c>
      <c r="X285" s="144">
        <f t="shared" ca="1" si="801"/>
        <v>1</v>
      </c>
      <c r="Y285" s="144">
        <f t="shared" ca="1" si="812"/>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00019 Yield DSP RiskCRRA-high CropgrazeFALSE Yield1.15 (F33N11)</v>
      </c>
      <c r="AB285" s="10" t="str">
        <f ca="1">IF(COUNTIF(AA$5:AA285,AA285)=1,"-","Dup")</f>
        <v>-</v>
      </c>
      <c r="AC285" s="10"/>
      <c r="AD285" s="168" t="str">
        <f t="shared" ca="1" si="792"/>
        <v>-</v>
      </c>
      <c r="AE285" s="168" t="str">
        <f t="shared" ca="1" si="792"/>
        <v>-</v>
      </c>
      <c r="AF285" s="168" t="str">
        <f t="shared" ca="1" si="792"/>
        <v>-</v>
      </c>
      <c r="AG285" s="168" t="str">
        <f t="shared" ca="1" si="792"/>
        <v>-</v>
      </c>
      <c r="AH285" s="168" t="str">
        <f t="shared" ca="1" si="792"/>
        <v>-</v>
      </c>
      <c r="AI285" s="168" t="b">
        <f t="shared" ca="1" si="792"/>
        <v>1</v>
      </c>
      <c r="AJ285" s="10"/>
      <c r="AK285" s="166" t="b">
        <f t="shared" si="793"/>
        <v>0</v>
      </c>
      <c r="AL285" s="166" t="str">
        <f t="shared" si="793"/>
        <v>-</v>
      </c>
      <c r="AM285" s="166" t="b">
        <f t="shared" si="793"/>
        <v>0</v>
      </c>
      <c r="AN285" s="166" t="b">
        <f t="shared" si="793"/>
        <v>1</v>
      </c>
      <c r="AO285" s="166" t="b">
        <f t="shared" si="793"/>
        <v>0</v>
      </c>
      <c r="AP285" s="166" t="b">
        <f t="shared" si="793"/>
        <v>0</v>
      </c>
      <c r="AQ285" s="166">
        <f t="shared" ca="1" si="748"/>
        <v>0</v>
      </c>
      <c r="AR285" s="166" t="b">
        <f t="shared" si="804"/>
        <v>1</v>
      </c>
      <c r="AS285" s="166" t="b">
        <f t="shared" si="804"/>
        <v>1</v>
      </c>
      <c r="AT285" s="166">
        <f t="shared" si="804"/>
        <v>2</v>
      </c>
      <c r="AU285" s="166" t="str">
        <f t="shared" si="804"/>
        <v>-</v>
      </c>
      <c r="AV285" s="166">
        <f t="shared" si="804"/>
        <v>0.7</v>
      </c>
      <c r="AW285" s="10"/>
      <c r="AX285" s="166" t="b">
        <f t="shared" si="750"/>
        <v>1</v>
      </c>
      <c r="AY285" s="168" t="b">
        <f t="shared" ca="1" si="751"/>
        <v>1</v>
      </c>
      <c r="AZ285" s="168" t="b">
        <f t="shared" ca="1" si="751"/>
        <v>1</v>
      </c>
      <c r="BA285" s="167">
        <f t="shared" ca="1" si="752"/>
        <v>3210</v>
      </c>
      <c r="BB285" s="168" t="str">
        <f t="shared" ca="1" si="811"/>
        <v>-</v>
      </c>
      <c r="BC285" s="168" t="str">
        <f t="shared" ca="1" si="811"/>
        <v>-</v>
      </c>
      <c r="BD285" s="168" t="str">
        <f t="shared" ca="1" si="811"/>
        <v>-</v>
      </c>
      <c r="BE285" s="168" t="str">
        <f t="shared" ca="1" si="811"/>
        <v>-</v>
      </c>
      <c r="BF285" s="168" t="str">
        <f t="shared" ca="1" si="811"/>
        <v>-</v>
      </c>
      <c r="BG285" s="168">
        <f t="shared" ca="1" si="811"/>
        <v>1</v>
      </c>
      <c r="BH285" s="168">
        <f t="shared" ca="1" si="811"/>
        <v>1</v>
      </c>
      <c r="BI285" s="168" t="str">
        <f t="shared" ca="1" si="811"/>
        <v>-</v>
      </c>
      <c r="BJ285" s="168" t="str">
        <f t="shared" ca="1" si="811"/>
        <v>-</v>
      </c>
      <c r="BK285" s="10"/>
      <c r="BL285" s="168" t="str">
        <f t="shared" ca="1" si="811"/>
        <v>-</v>
      </c>
      <c r="BM285" s="168" t="str">
        <f t="shared" ca="1" si="811"/>
        <v>-</v>
      </c>
      <c r="BN285" s="168" t="str">
        <f t="shared" ca="1" si="811"/>
        <v>-</v>
      </c>
      <c r="BO285" s="168" t="str">
        <f t="shared" ca="1" si="811"/>
        <v>-</v>
      </c>
      <c r="BP285" s="168" t="str">
        <f t="shared" ca="1" si="811"/>
        <v>-</v>
      </c>
      <c r="BQ285" s="168" t="str">
        <f t="shared" ca="1" si="811"/>
        <v>-</v>
      </c>
      <c r="BR285" s="168" t="str">
        <f t="shared" ca="1" si="811"/>
        <v>-</v>
      </c>
      <c r="BS285" s="168" t="str">
        <f t="shared" ca="1" si="811"/>
        <v>-</v>
      </c>
      <c r="BT285" s="168" t="str">
        <f t="shared" ca="1" si="811"/>
        <v>-</v>
      </c>
      <c r="BU285" s="168" t="str">
        <f t="shared" ca="1" si="811"/>
        <v>-</v>
      </c>
      <c r="BV285" s="168" t="str">
        <f t="shared" ca="1" si="811"/>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ref="CH285:EB290" ca="1" si="817">OFFSET(CH$5,$B285,0)</f>
        <v>-</v>
      </c>
      <c r="CI285" s="168" t="str">
        <f t="shared" ca="1" si="817"/>
        <v>-</v>
      </c>
      <c r="CJ285" s="168" t="str">
        <f t="shared" ca="1" si="817"/>
        <v>-</v>
      </c>
      <c r="CK285" s="168" t="str">
        <f t="shared" ca="1" si="817"/>
        <v>-</v>
      </c>
      <c r="CL285" s="168" t="str">
        <f t="shared" ca="1" si="817"/>
        <v>-</v>
      </c>
      <c r="CM285" s="168" t="str">
        <f t="shared" ca="1" si="817"/>
        <v>-</v>
      </c>
      <c r="CN285" s="168" t="str">
        <f t="shared" ca="1" si="817"/>
        <v>-</v>
      </c>
      <c r="CO285" s="168" t="str">
        <f t="shared" ca="1" si="817"/>
        <v>-</v>
      </c>
      <c r="CP285" s="168">
        <f t="shared" ca="1" si="817"/>
        <v>1</v>
      </c>
      <c r="CQ285" s="168">
        <f t="shared" ca="1" si="817"/>
        <v>1</v>
      </c>
      <c r="CR285" s="168">
        <f t="shared" ca="1" si="817"/>
        <v>0</v>
      </c>
      <c r="CS285" s="168" t="str">
        <f t="shared" ca="1" si="817"/>
        <v>-</v>
      </c>
      <c r="CT285" s="168" t="str">
        <f t="shared" ca="1" si="817"/>
        <v>-</v>
      </c>
      <c r="CU285" s="168" t="str">
        <f t="shared" ca="1" si="817"/>
        <v>-</v>
      </c>
      <c r="CV285" s="168" t="str">
        <f t="shared" ca="1" si="817"/>
        <v>-</v>
      </c>
      <c r="CW285" s="168" t="str">
        <f t="shared" ca="1" si="817"/>
        <v>-</v>
      </c>
      <c r="CX285" s="168" t="str">
        <f t="shared" ca="1" si="817"/>
        <v>-</v>
      </c>
      <c r="CY285" s="168" t="str">
        <f t="shared" ca="1" si="817"/>
        <v>-</v>
      </c>
      <c r="CZ285" s="168">
        <f t="shared" ca="1" si="817"/>
        <v>0</v>
      </c>
      <c r="DA285" s="168" t="str">
        <f t="shared" ca="1" si="817"/>
        <v>-</v>
      </c>
      <c r="DB285" s="168" t="str">
        <f t="shared" ca="1" si="817"/>
        <v>-</v>
      </c>
      <c r="DC285" s="168" t="str">
        <f t="shared" ca="1" si="817"/>
        <v>-</v>
      </c>
      <c r="DD285" s="168" t="str">
        <f t="shared" ca="1" si="817"/>
        <v>-</v>
      </c>
      <c r="DE285" s="168" t="str">
        <f t="shared" ca="1" si="817"/>
        <v>-</v>
      </c>
      <c r="DF285" s="168">
        <f t="shared" ca="1" si="817"/>
        <v>0</v>
      </c>
      <c r="DG285" s="168">
        <f t="shared" ca="1" si="816"/>
        <v>0</v>
      </c>
      <c r="DH285" s="168">
        <f t="shared" ca="1" si="816"/>
        <v>0</v>
      </c>
      <c r="DI285" s="168">
        <f t="shared" ca="1" si="816"/>
        <v>0</v>
      </c>
      <c r="DJ285" s="168">
        <f t="shared" ca="1" si="816"/>
        <v>0</v>
      </c>
      <c r="DK285" s="168">
        <f t="shared" ca="1" si="816"/>
        <v>0</v>
      </c>
      <c r="DL285" s="168">
        <f t="shared" ca="1" si="816"/>
        <v>0</v>
      </c>
      <c r="DM285" s="168" t="str">
        <f t="shared" ca="1" si="816"/>
        <v>-</v>
      </c>
      <c r="DN285" s="168" t="str">
        <f t="shared" ca="1" si="816"/>
        <v>-</v>
      </c>
      <c r="DO285" s="168" t="str">
        <f t="shared" ca="1" si="816"/>
        <v>-</v>
      </c>
      <c r="DP285" s="168" t="str">
        <f t="shared" ca="1" si="816"/>
        <v>-</v>
      </c>
      <c r="DQ285" s="168" t="str">
        <f t="shared" ca="1" si="816"/>
        <v>-</v>
      </c>
      <c r="DR285" s="168" t="str">
        <f t="shared" ca="1" si="816"/>
        <v>-</v>
      </c>
      <c r="DS285" s="168" t="str">
        <f t="shared" ca="1" si="816"/>
        <v>-</v>
      </c>
      <c r="DT285" s="168" t="str">
        <f t="shared" ca="1" si="816"/>
        <v>-</v>
      </c>
      <c r="DU285" s="168" t="str">
        <f t="shared" ca="1" si="816"/>
        <v>-</v>
      </c>
      <c r="DV285" s="168" t="str">
        <f t="shared" ca="1" si="816"/>
        <v>-</v>
      </c>
      <c r="DW285" s="168" t="str">
        <f t="shared" ca="1" si="816"/>
        <v>-</v>
      </c>
      <c r="DX285" s="10"/>
      <c r="DY285" s="168">
        <f t="shared" ca="1" si="816"/>
        <v>1</v>
      </c>
      <c r="DZ285" s="168" t="str">
        <f t="shared" ca="1" si="816"/>
        <v>-</v>
      </c>
      <c r="EA285" s="168" t="str">
        <f t="shared" ca="1" si="816"/>
        <v>-</v>
      </c>
      <c r="EB285" s="168" t="str">
        <f t="shared" ca="1" si="816"/>
        <v>-</v>
      </c>
      <c r="EC285" s="168" t="str">
        <f t="shared" ca="1" si="794"/>
        <v>-</v>
      </c>
      <c r="ED285" s="168" t="b">
        <f t="shared" ca="1" si="794"/>
        <v>0</v>
      </c>
      <c r="EE285" s="168" t="str">
        <f t="shared" ca="1" si="794"/>
        <v>-</v>
      </c>
      <c r="EF285" s="168">
        <f t="shared" ca="1" si="794"/>
        <v>0</v>
      </c>
      <c r="EG285" s="168" t="str">
        <f t="shared" ca="1" si="794"/>
        <v>-</v>
      </c>
      <c r="EH285" s="166" cm="1">
        <f t="array" aca="1" ref="EH285" ca="1">INDEX(i.rev,$K285,EH$15)</f>
        <v>1</v>
      </c>
      <c r="EI285" s="168">
        <f t="shared" ca="1" si="795"/>
        <v>0</v>
      </c>
      <c r="EJ285" s="168">
        <f t="shared" ca="1" si="795"/>
        <v>1</v>
      </c>
      <c r="EK285" s="168">
        <f t="shared" ca="1" si="795"/>
        <v>0</v>
      </c>
      <c r="EL285" s="168">
        <f t="shared" ca="1" si="795"/>
        <v>1</v>
      </c>
      <c r="EM285" s="168">
        <f t="shared" ca="1" si="795"/>
        <v>1</v>
      </c>
      <c r="EN285" s="168">
        <f t="shared" ca="1" si="795"/>
        <v>1</v>
      </c>
      <c r="EO285" s="168">
        <f t="shared" ca="1" si="795"/>
        <v>0</v>
      </c>
      <c r="EP285" s="168">
        <f t="shared" ca="1" si="795"/>
        <v>0</v>
      </c>
      <c r="EQ285" s="168">
        <f t="shared" ca="1" si="795"/>
        <v>0</v>
      </c>
      <c r="ER285" s="168">
        <f t="shared" ca="1" si="795"/>
        <v>0</v>
      </c>
      <c r="ES285" s="168">
        <f t="shared" ca="1" si="795"/>
        <v>0</v>
      </c>
      <c r="ET285" s="168">
        <f t="shared" ca="1" si="795"/>
        <v>0</v>
      </c>
      <c r="EU285" s="168">
        <f t="shared" ca="1" si="795"/>
        <v>0</v>
      </c>
      <c r="EV285" s="168">
        <f t="shared" ca="1" si="795"/>
        <v>0</v>
      </c>
      <c r="EW285" s="168">
        <f t="shared" ca="1" si="795"/>
        <v>0</v>
      </c>
      <c r="EX285" s="168">
        <f t="shared" ca="1" si="795"/>
        <v>0</v>
      </c>
      <c r="EY285" s="166" cm="1">
        <f t="array" aca="1" ref="EY285" ca="1">INDEX(i.rev,$K285,EY$15)</f>
        <v>0</v>
      </c>
      <c r="EZ285" s="168">
        <f t="shared" ca="1" si="757"/>
        <v>0</v>
      </c>
      <c r="FA285" s="166" cm="1">
        <f t="array" aca="1" ref="FA285" ca="1">INDEX(i.rev,$K285,FA$15)</f>
        <v>1</v>
      </c>
      <c r="FB285" s="168">
        <f t="shared" ca="1" si="808"/>
        <v>0</v>
      </c>
      <c r="FC285" s="168">
        <f t="shared" ca="1" si="808"/>
        <v>0</v>
      </c>
      <c r="FD285" s="168">
        <f t="shared" ca="1" si="808"/>
        <v>0</v>
      </c>
      <c r="FE285" s="168">
        <f t="shared" ca="1" si="808"/>
        <v>0</v>
      </c>
      <c r="FF285" s="168">
        <f t="shared" ca="1" si="808"/>
        <v>0</v>
      </c>
      <c r="FG285" s="168">
        <f t="shared" ca="1" si="808"/>
        <v>0</v>
      </c>
      <c r="FH285" s="168">
        <f t="shared" ca="1" si="808"/>
        <v>0</v>
      </c>
      <c r="FI285" s="10"/>
      <c r="FJ285" s="168" t="str">
        <f t="shared" ca="1" si="808"/>
        <v>-</v>
      </c>
      <c r="FK285" s="168" t="str">
        <f t="shared" ca="1" si="808"/>
        <v>-</v>
      </c>
      <c r="FL285" s="168" t="str">
        <f t="shared" ca="1" si="808"/>
        <v>-</v>
      </c>
      <c r="FM285" s="168" t="str">
        <f t="shared" ca="1" si="808"/>
        <v>-</v>
      </c>
      <c r="FN285" s="168" t="str">
        <f t="shared" ca="1" si="805"/>
        <v>-</v>
      </c>
      <c r="FO285" s="166" t="b">
        <f t="shared" ca="1" si="796"/>
        <v>0</v>
      </c>
      <c r="FP285" s="166" t="b">
        <f t="shared" ca="1" si="796"/>
        <v>0</v>
      </c>
      <c r="FQ285" s="166" t="b">
        <f t="shared" ca="1" si="796"/>
        <v>1</v>
      </c>
      <c r="FR285" s="168">
        <f t="shared" ca="1" si="808"/>
        <v>0</v>
      </c>
      <c r="FS285" s="166">
        <f t="shared" ca="1" si="797"/>
        <v>1</v>
      </c>
      <c r="FT285" s="166">
        <f t="shared" ca="1" si="797"/>
        <v>1</v>
      </c>
      <c r="FU285" s="168" t="str">
        <f t="shared" ca="1" si="808"/>
        <v>-</v>
      </c>
      <c r="FV285" s="168" t="str">
        <f t="shared" ca="1" si="808"/>
        <v>-</v>
      </c>
      <c r="FW285" s="168" t="str">
        <f t="shared" ca="1" si="808"/>
        <v>-</v>
      </c>
      <c r="FX285" s="168" t="str">
        <f t="shared" ca="1" si="808"/>
        <v>-</v>
      </c>
      <c r="FY285" s="168" t="str">
        <f t="shared" ca="1" si="808"/>
        <v>-</v>
      </c>
      <c r="FZ285" s="168" t="str">
        <f t="shared" ca="1" si="808"/>
        <v>-</v>
      </c>
      <c r="GA285" s="168" t="str">
        <f t="shared" ca="1" si="808"/>
        <v>-</v>
      </c>
      <c r="GB285" s="168" t="str">
        <f t="shared" ca="1" si="808"/>
        <v>-</v>
      </c>
      <c r="GC285" s="168" t="str">
        <f t="shared" ca="1" si="808"/>
        <v>-</v>
      </c>
      <c r="GD285" s="168" t="b">
        <f t="shared" ca="1" si="808"/>
        <v>1</v>
      </c>
      <c r="GE285" s="168" t="str">
        <f t="shared" ca="1" si="808"/>
        <v>-</v>
      </c>
      <c r="GF285" s="168" t="str">
        <f t="shared" ca="1" si="808"/>
        <v>-</v>
      </c>
      <c r="GG285" s="168" t="str">
        <f t="shared" ca="1" si="808"/>
        <v>-</v>
      </c>
      <c r="GH285" s="168" t="str">
        <f t="shared" ca="1" si="798"/>
        <v>-</v>
      </c>
      <c r="GI285" s="168" t="str">
        <f t="shared" ca="1" si="798"/>
        <v>-</v>
      </c>
      <c r="GJ285" s="168" t="str">
        <f t="shared" ca="1" si="798"/>
        <v>-</v>
      </c>
      <c r="GK285" s="168" t="str">
        <f t="shared" ca="1" si="798"/>
        <v>-</v>
      </c>
      <c r="GL285" s="168" t="str">
        <f t="shared" ca="1" si="798"/>
        <v>-</v>
      </c>
      <c r="GM285" s="168" t="str">
        <f t="shared" ca="1" si="798"/>
        <v>-</v>
      </c>
      <c r="GN285" s="168" t="str">
        <f t="shared" ca="1" si="798"/>
        <v>-</v>
      </c>
      <c r="GO285" s="168" t="str">
        <f t="shared" ca="1" si="798"/>
        <v>-</v>
      </c>
      <c r="GP285" s="168" t="str">
        <f t="shared" ca="1" si="798"/>
        <v>-</v>
      </c>
      <c r="GQ285" s="168" t="str">
        <f t="shared" ca="1" si="798"/>
        <v>-</v>
      </c>
      <c r="GR285" s="168" t="str">
        <f t="shared" ca="1" si="798"/>
        <v>-</v>
      </c>
      <c r="GS285" s="168">
        <f t="shared" ca="1" si="798"/>
        <v>500</v>
      </c>
      <c r="GT285" s="168">
        <f t="shared" ca="1" si="798"/>
        <v>500</v>
      </c>
      <c r="GU285" s="168" t="str">
        <f t="shared" ca="1" si="798"/>
        <v>-</v>
      </c>
      <c r="GV285" s="168" t="str">
        <f t="shared" ca="1" si="798"/>
        <v>-</v>
      </c>
      <c r="GW285" s="168" t="str">
        <f t="shared" ca="1" si="798"/>
        <v>-</v>
      </c>
      <c r="GX285" s="168" t="str">
        <f t="shared" ca="1" si="799"/>
        <v>-</v>
      </c>
      <c r="GY285" s="168" t="str">
        <f t="shared" ca="1" si="799"/>
        <v>-</v>
      </c>
      <c r="GZ285" s="168" t="str">
        <f t="shared" ca="1" si="813"/>
        <v>-</v>
      </c>
      <c r="HA285" s="168" t="str">
        <f t="shared" ca="1" si="813"/>
        <v>-</v>
      </c>
      <c r="HB285" s="168" t="str">
        <f t="shared" ca="1" si="813"/>
        <v>-</v>
      </c>
      <c r="HC285" s="168" t="str">
        <f t="shared" ca="1" si="813"/>
        <v>-</v>
      </c>
      <c r="HD285" s="168" t="str">
        <f t="shared" ca="1" si="813"/>
        <v>-</v>
      </c>
      <c r="HE285" s="168" t="str">
        <f t="shared" ca="1" si="813"/>
        <v>-</v>
      </c>
      <c r="HF285" s="168" t="str">
        <f t="shared" ca="1" si="813"/>
        <v>-</v>
      </c>
      <c r="HG285" s="168" t="str">
        <f t="shared" ca="1" si="813"/>
        <v>-</v>
      </c>
      <c r="HH285" s="168" t="str">
        <f t="shared" ca="1" si="813"/>
        <v>-</v>
      </c>
      <c r="HI285" s="168" t="str">
        <f t="shared" ca="1" si="813"/>
        <v>-</v>
      </c>
      <c r="HJ285" s="168" t="str">
        <f t="shared" ca="1" si="813"/>
        <v>-</v>
      </c>
      <c r="HK285" s="168" t="str">
        <f t="shared" ca="1" si="813"/>
        <v>-</v>
      </c>
      <c r="HL285" s="168" t="str">
        <f t="shared" ca="1" si="813"/>
        <v>-</v>
      </c>
      <c r="HM285" s="168" t="str">
        <f t="shared" ca="1" si="813"/>
        <v>-</v>
      </c>
      <c r="HN285" s="168" t="str">
        <f t="shared" ca="1" si="813"/>
        <v>-</v>
      </c>
      <c r="HO285" s="168" t="str">
        <f t="shared" ca="1" si="813"/>
        <v>-</v>
      </c>
      <c r="HP285" s="168" t="str">
        <f t="shared" ca="1" si="813"/>
        <v>-</v>
      </c>
      <c r="HQ285" s="168" t="str">
        <f t="shared" ca="1" si="813"/>
        <v>-</v>
      </c>
      <c r="HR285" s="168" t="str">
        <f t="shared" ca="1" si="813"/>
        <v>-</v>
      </c>
      <c r="HS285" s="168" t="str">
        <f t="shared" ca="1" si="813"/>
        <v>-</v>
      </c>
      <c r="HT285" s="168" t="str">
        <f t="shared" ca="1" si="813"/>
        <v>-</v>
      </c>
      <c r="HU285" s="168" t="str">
        <f t="shared" ca="1" si="813"/>
        <v>-</v>
      </c>
      <c r="HV285" s="168" t="str">
        <f t="shared" ca="1" si="813"/>
        <v>-</v>
      </c>
      <c r="HW285" s="168" t="str">
        <f t="shared" ca="1" si="813"/>
        <v>-</v>
      </c>
      <c r="HX285" s="168" t="str">
        <f t="shared" ca="1" si="813"/>
        <v>-</v>
      </c>
      <c r="HY285" s="168" t="str">
        <f t="shared" ca="1" si="813"/>
        <v>-</v>
      </c>
      <c r="HZ285" s="168" t="str">
        <f t="shared" ca="1" si="813"/>
        <v>-</v>
      </c>
      <c r="IA285" s="168" t="str">
        <f t="shared" ca="1" si="813"/>
        <v>-</v>
      </c>
      <c r="IB285" s="168" t="str">
        <f t="shared" ca="1" si="813"/>
        <v>-</v>
      </c>
      <c r="IC285" s="168" t="str">
        <f t="shared" ca="1" si="813"/>
        <v>-</v>
      </c>
      <c r="ID285" s="168" t="str">
        <f t="shared" ca="1" si="813"/>
        <v>-</v>
      </c>
      <c r="IE285" s="168" t="str">
        <f t="shared" ca="1" si="813"/>
        <v>-</v>
      </c>
      <c r="IF285" s="168" t="str">
        <f t="shared" ca="1" si="813"/>
        <v>-</v>
      </c>
      <c r="IG285" s="168" t="str">
        <f t="shared" ca="1" si="813"/>
        <v>-</v>
      </c>
      <c r="IH285" s="168" t="str">
        <f t="shared" ca="1" si="813"/>
        <v>-</v>
      </c>
      <c r="II285" s="168" t="str">
        <f t="shared" ca="1" si="813"/>
        <v>-</v>
      </c>
      <c r="IJ285" s="168" t="str">
        <f t="shared" ca="1" si="813"/>
        <v>-</v>
      </c>
      <c r="IK285" s="168" t="str">
        <f t="shared" ca="1" si="813"/>
        <v>-</v>
      </c>
      <c r="IL285" s="168" t="str">
        <f t="shared" ca="1" si="813"/>
        <v>-</v>
      </c>
      <c r="IM285" s="168" t="str">
        <f t="shared" ca="1" si="813"/>
        <v>-</v>
      </c>
      <c r="IN285" s="168" t="str">
        <f t="shared" ca="1" si="813"/>
        <v>-</v>
      </c>
      <c r="IO285" s="168" t="str">
        <f t="shared" ca="1" si="813"/>
        <v>-</v>
      </c>
      <c r="IP285" s="168" t="str">
        <f t="shared" ca="1" si="799"/>
        <v>-</v>
      </c>
      <c r="IQ285" s="168" t="str">
        <f t="shared" ca="1" si="799"/>
        <v>-</v>
      </c>
      <c r="IR285" s="168" t="str">
        <f t="shared" ca="1" si="799"/>
        <v>-</v>
      </c>
      <c r="IS285" s="168" t="str">
        <f t="shared" ca="1" si="799"/>
        <v>-</v>
      </c>
      <c r="IT285" s="168" t="str">
        <f t="shared" ca="1" si="799"/>
        <v>-</v>
      </c>
      <c r="IU285" s="168" t="str">
        <f t="shared" ca="1" si="799"/>
        <v>-</v>
      </c>
      <c r="IV285" s="168" t="str">
        <f t="shared" ca="1" si="799"/>
        <v>-</v>
      </c>
      <c r="IW285" s="168" t="str">
        <f t="shared" ca="1" si="799"/>
        <v>-</v>
      </c>
      <c r="IX285" s="168" t="str">
        <f t="shared" ca="1" si="799"/>
        <v>-</v>
      </c>
      <c r="IY285" s="168" t="str">
        <f t="shared" ca="1" si="799"/>
        <v>-</v>
      </c>
      <c r="IZ285" s="10"/>
      <c r="JA285" s="166">
        <f t="shared" ca="1" si="765"/>
        <v>4.4999999999999998E-2</v>
      </c>
      <c r="JB285" s="166">
        <f t="shared" ca="1" si="766"/>
        <v>4.4999999999999998E-2</v>
      </c>
      <c r="JC285" s="168">
        <f t="shared" ca="1" si="800"/>
        <v>1</v>
      </c>
      <c r="JD285" s="168">
        <f t="shared" ca="1" si="800"/>
        <v>0</v>
      </c>
      <c r="JE285" s="168">
        <f t="shared" ca="1" si="800"/>
        <v>1</v>
      </c>
      <c r="JF285" s="168">
        <f t="shared" ca="1" si="800"/>
        <v>1</v>
      </c>
      <c r="JG285" s="168">
        <f t="shared" ca="1" si="800"/>
        <v>0</v>
      </c>
      <c r="JH285" s="168">
        <f t="shared" ca="1" si="800"/>
        <v>70</v>
      </c>
      <c r="JI285" s="168">
        <f t="shared" ca="1" si="800"/>
        <v>50</v>
      </c>
      <c r="JJ285" s="168">
        <f t="shared" ca="1" si="800"/>
        <v>70</v>
      </c>
      <c r="JK285" s="168">
        <f t="shared" ca="1" si="800"/>
        <v>50</v>
      </c>
      <c r="JL285" s="166">
        <f t="shared" ca="1" si="768"/>
        <v>1</v>
      </c>
      <c r="JM285" s="166">
        <f t="shared" ca="1" si="769"/>
        <v>1</v>
      </c>
      <c r="JN285" s="166">
        <f t="shared" ca="1" si="770"/>
        <v>1</v>
      </c>
      <c r="JO285" s="166">
        <f t="shared" ca="1" si="771"/>
        <v>1</v>
      </c>
      <c r="JP285" s="166">
        <f t="shared" ca="1" si="771"/>
        <v>1</v>
      </c>
      <c r="JQ285" s="168">
        <f t="shared" ca="1" si="800"/>
        <v>1</v>
      </c>
      <c r="JR285" s="10"/>
      <c r="JS285" s="168">
        <f t="shared" ca="1" si="800"/>
        <v>1</v>
      </c>
      <c r="JT285" s="166">
        <f t="shared" ca="1" si="772"/>
        <v>1</v>
      </c>
      <c r="JU285" s="168">
        <f t="shared" ca="1" si="814"/>
        <v>1</v>
      </c>
      <c r="JV285" s="168">
        <f t="shared" ca="1" si="800"/>
        <v>1</v>
      </c>
      <c r="JW285" s="168">
        <f t="shared" ca="1" si="800"/>
        <v>1</v>
      </c>
      <c r="JX285" s="168">
        <f t="shared" ca="1" si="815"/>
        <v>1</v>
      </c>
      <c r="JY285" s="168">
        <f t="shared" ca="1" si="800"/>
        <v>1</v>
      </c>
      <c r="JZ285" s="168">
        <f t="shared" ca="1" si="800"/>
        <v>1</v>
      </c>
      <c r="KA285" s="166">
        <f t="shared" ca="1" si="773"/>
        <v>1</v>
      </c>
      <c r="KB285" s="166">
        <f t="shared" si="774"/>
        <v>1.1499999999999999</v>
      </c>
      <c r="KC285" s="166">
        <f t="shared" ca="1" si="775"/>
        <v>1</v>
      </c>
      <c r="KD285" s="166" t="str">
        <f t="shared" ca="1" si="776"/>
        <v>-</v>
      </c>
      <c r="KE285" s="168" t="str">
        <f t="shared" ca="1" si="777"/>
        <v>-</v>
      </c>
      <c r="KF285" s="166" t="str">
        <f t="shared" ca="1" si="778"/>
        <v>-</v>
      </c>
      <c r="KG285" s="166" t="str">
        <f t="shared" ca="1" si="779"/>
        <v>-</v>
      </c>
      <c r="KH285" s="166" t="b">
        <f t="shared" ca="1" si="780"/>
        <v>0</v>
      </c>
      <c r="KI285" s="168">
        <f t="shared" ca="1" si="800"/>
        <v>0</v>
      </c>
      <c r="KJ285" s="27">
        <v>0</v>
      </c>
    </row>
    <row r="286" spans="1:296" s="148" customFormat="1" outlineLevel="1">
      <c r="A286" s="126">
        <f t="shared" si="13"/>
        <v>281</v>
      </c>
      <c r="B286" s="126">
        <f>$A$18</f>
        <v>13</v>
      </c>
      <c r="C286" s="148">
        <f t="shared" si="787"/>
        <v>1002</v>
      </c>
      <c r="D286" s="148" t="s">
        <v>884</v>
      </c>
      <c r="E286" s="148" t="b">
        <f t="shared" si="745"/>
        <v>1</v>
      </c>
      <c r="F286" s="148" t="b">
        <v>0</v>
      </c>
      <c r="G286" s="148" t="b">
        <f t="shared" si="782"/>
        <v>1</v>
      </c>
      <c r="H286" s="144">
        <f t="shared" ca="1" si="801"/>
        <v>3</v>
      </c>
      <c r="I286" s="32">
        <v>3</v>
      </c>
      <c r="J286" s="32">
        <v>1</v>
      </c>
      <c r="K286" s="144">
        <f t="shared" ca="1" si="801"/>
        <v>1</v>
      </c>
      <c r="L286" s="144">
        <f t="shared" ca="1" si="801"/>
        <v>1</v>
      </c>
      <c r="M286" s="144">
        <f t="shared" ca="1" si="801"/>
        <v>1</v>
      </c>
      <c r="N286" s="144">
        <f t="shared" ca="1" si="801"/>
        <v>1</v>
      </c>
      <c r="O286" s="144">
        <f t="shared" ca="1" si="801"/>
        <v>1</v>
      </c>
      <c r="P286" s="144">
        <f t="shared" ca="1" si="801"/>
        <v>1</v>
      </c>
      <c r="Q286" s="144">
        <f t="shared" ca="1" si="801"/>
        <v>1</v>
      </c>
      <c r="R286" s="144">
        <f t="shared" ca="1" si="801"/>
        <v>2</v>
      </c>
      <c r="S286" s="32">
        <v>1</v>
      </c>
      <c r="T286" s="144">
        <f t="shared" ca="1" si="801"/>
        <v>1</v>
      </c>
      <c r="U286" s="144">
        <f t="shared" ca="1" si="801"/>
        <v>1</v>
      </c>
      <c r="V286" s="144">
        <f t="shared" ca="1" si="801"/>
        <v>1</v>
      </c>
      <c r="W286" s="144">
        <f t="shared" ca="1" si="801"/>
        <v>1</v>
      </c>
      <c r="X286" s="144">
        <f t="shared" ca="1" si="801"/>
        <v>1</v>
      </c>
      <c r="Y286" s="144">
        <f t="shared" ca="1" si="812"/>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00020 Yield SQ CropgrazeFALSE (F33N11)</v>
      </c>
      <c r="AB286" s="10" t="str">
        <f ca="1">IF(COUNTIF(AA$5:AA286,AA286)=1,"-","Dup")</f>
        <v>-</v>
      </c>
      <c r="AC286" s="10"/>
      <c r="AD286" s="168" t="str">
        <f t="shared" ca="1" si="792"/>
        <v>-</v>
      </c>
      <c r="AE286" s="168" t="str">
        <f t="shared" ca="1" si="792"/>
        <v>-</v>
      </c>
      <c r="AF286" s="168" t="str">
        <f t="shared" ca="1" si="792"/>
        <v>-</v>
      </c>
      <c r="AG286" s="168" t="str">
        <f t="shared" ca="1" si="792"/>
        <v>-</v>
      </c>
      <c r="AH286" s="168" t="str">
        <f t="shared" ca="1" si="792"/>
        <v>-</v>
      </c>
      <c r="AI286" s="168" t="b">
        <f t="shared" ca="1" si="792"/>
        <v>1</v>
      </c>
      <c r="AJ286" s="10"/>
      <c r="AK286" s="166" t="b">
        <f t="shared" si="793"/>
        <v>0</v>
      </c>
      <c r="AL286" s="166">
        <f t="shared" si="793"/>
        <v>2</v>
      </c>
      <c r="AM286" s="166" t="b">
        <f t="shared" si="793"/>
        <v>0</v>
      </c>
      <c r="AN286" s="166" t="b">
        <f t="shared" si="793"/>
        <v>1</v>
      </c>
      <c r="AO286" s="166" t="b">
        <f t="shared" si="793"/>
        <v>0</v>
      </c>
      <c r="AP286" s="166" t="b">
        <f t="shared" si="793"/>
        <v>0</v>
      </c>
      <c r="AQ286" s="166">
        <f t="shared" ca="1" si="748"/>
        <v>0</v>
      </c>
      <c r="AR286" s="166" t="b">
        <f t="shared" ref="AR286:AV295" si="818">INDEX(i.risk_aversion,$J286,AR$15)</f>
        <v>0</v>
      </c>
      <c r="AS286" s="166" t="b">
        <f t="shared" si="818"/>
        <v>0</v>
      </c>
      <c r="AT286" s="166" t="str">
        <f t="shared" si="818"/>
        <v>-</v>
      </c>
      <c r="AU286" s="166" t="str">
        <f t="shared" si="818"/>
        <v>-</v>
      </c>
      <c r="AV286" s="166" t="str">
        <f t="shared" si="818"/>
        <v>-</v>
      </c>
      <c r="AW286" s="10"/>
      <c r="AX286" s="166" t="b">
        <f t="shared" si="750"/>
        <v>1</v>
      </c>
      <c r="AY286" s="168" t="b">
        <f t="shared" ca="1" si="751"/>
        <v>1</v>
      </c>
      <c r="AZ286" s="168" t="b">
        <f t="shared" ca="1" si="751"/>
        <v>1</v>
      </c>
      <c r="BA286" s="167">
        <f t="shared" ca="1" si="752"/>
        <v>3210</v>
      </c>
      <c r="BB286" s="168" t="str">
        <f t="shared" ca="1" si="811"/>
        <v>-</v>
      </c>
      <c r="BC286" s="168" t="str">
        <f t="shared" ca="1" si="811"/>
        <v>-</v>
      </c>
      <c r="BD286" s="168" t="str">
        <f t="shared" ca="1" si="811"/>
        <v>-</v>
      </c>
      <c r="BE286" s="168" t="str">
        <f t="shared" ca="1" si="811"/>
        <v>-</v>
      </c>
      <c r="BF286" s="168" t="str">
        <f t="shared" ca="1" si="811"/>
        <v>-</v>
      </c>
      <c r="BG286" s="168">
        <f t="shared" ca="1" si="811"/>
        <v>1</v>
      </c>
      <c r="BH286" s="168">
        <f t="shared" ca="1" si="811"/>
        <v>1</v>
      </c>
      <c r="BI286" s="168" t="str">
        <f t="shared" ca="1" si="811"/>
        <v>-</v>
      </c>
      <c r="BJ286" s="168" t="str">
        <f t="shared" ca="1" si="811"/>
        <v>-</v>
      </c>
      <c r="BK286" s="10"/>
      <c r="BL286" s="168" t="str">
        <f t="shared" ca="1" si="811"/>
        <v>-</v>
      </c>
      <c r="BM286" s="168" t="str">
        <f t="shared" ca="1" si="811"/>
        <v>-</v>
      </c>
      <c r="BN286" s="168" t="str">
        <f t="shared" ca="1" si="811"/>
        <v>-</v>
      </c>
      <c r="BO286" s="168" t="str">
        <f t="shared" ca="1" si="811"/>
        <v>-</v>
      </c>
      <c r="BP286" s="168" t="str">
        <f t="shared" ca="1" si="811"/>
        <v>-</v>
      </c>
      <c r="BQ286" s="168" t="str">
        <f t="shared" ca="1" si="811"/>
        <v>-</v>
      </c>
      <c r="BR286" s="168" t="str">
        <f t="shared" ca="1" si="811"/>
        <v>-</v>
      </c>
      <c r="BS286" s="168" t="str">
        <f t="shared" ca="1" si="811"/>
        <v>-</v>
      </c>
      <c r="BT286" s="168" t="str">
        <f t="shared" ca="1" si="811"/>
        <v>-</v>
      </c>
      <c r="BU286" s="168" t="str">
        <f t="shared" ca="1" si="811"/>
        <v>-</v>
      </c>
      <c r="BV286" s="168" t="str">
        <f t="shared" ca="1" si="811"/>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17"/>
        <v>-</v>
      </c>
      <c r="CI286" s="168" t="str">
        <f t="shared" ca="1" si="817"/>
        <v>-</v>
      </c>
      <c r="CJ286" s="168" t="str">
        <f t="shared" ca="1" si="817"/>
        <v>-</v>
      </c>
      <c r="CK286" s="168" t="str">
        <f t="shared" ca="1" si="817"/>
        <v>-</v>
      </c>
      <c r="CL286" s="168" t="str">
        <f t="shared" ca="1" si="817"/>
        <v>-</v>
      </c>
      <c r="CM286" s="168" t="str">
        <f t="shared" ca="1" si="817"/>
        <v>-</v>
      </c>
      <c r="CN286" s="168" t="str">
        <f t="shared" ca="1" si="817"/>
        <v>-</v>
      </c>
      <c r="CO286" s="168" t="str">
        <f t="shared" ca="1" si="817"/>
        <v>-</v>
      </c>
      <c r="CP286" s="168">
        <f t="shared" ca="1" si="817"/>
        <v>1</v>
      </c>
      <c r="CQ286" s="168">
        <f t="shared" ca="1" si="817"/>
        <v>1</v>
      </c>
      <c r="CR286" s="168">
        <f t="shared" ca="1" si="817"/>
        <v>0</v>
      </c>
      <c r="CS286" s="168" t="str">
        <f t="shared" ca="1" si="817"/>
        <v>-</v>
      </c>
      <c r="CT286" s="168" t="str">
        <f t="shared" ca="1" si="817"/>
        <v>-</v>
      </c>
      <c r="CU286" s="168" t="str">
        <f t="shared" ca="1" si="817"/>
        <v>-</v>
      </c>
      <c r="CV286" s="168" t="str">
        <f t="shared" ca="1" si="817"/>
        <v>-</v>
      </c>
      <c r="CW286" s="168" t="str">
        <f t="shared" ca="1" si="817"/>
        <v>-</v>
      </c>
      <c r="CX286" s="168" t="str">
        <f t="shared" ca="1" si="817"/>
        <v>-</v>
      </c>
      <c r="CY286" s="168" t="str">
        <f t="shared" ca="1" si="817"/>
        <v>-</v>
      </c>
      <c r="CZ286" s="168">
        <f t="shared" ca="1" si="817"/>
        <v>0</v>
      </c>
      <c r="DA286" s="168" t="str">
        <f t="shared" ca="1" si="817"/>
        <v>-</v>
      </c>
      <c r="DB286" s="168" t="str">
        <f t="shared" ca="1" si="817"/>
        <v>-</v>
      </c>
      <c r="DC286" s="168" t="str">
        <f t="shared" ca="1" si="817"/>
        <v>-</v>
      </c>
      <c r="DD286" s="168" t="str">
        <f t="shared" ca="1" si="817"/>
        <v>-</v>
      </c>
      <c r="DE286" s="168" t="str">
        <f t="shared" ca="1" si="817"/>
        <v>-</v>
      </c>
      <c r="DF286" s="168">
        <f t="shared" ca="1" si="817"/>
        <v>0</v>
      </c>
      <c r="DG286" s="168">
        <f t="shared" ca="1" si="817"/>
        <v>0</v>
      </c>
      <c r="DH286" s="168">
        <f t="shared" ca="1" si="817"/>
        <v>0</v>
      </c>
      <c r="DI286" s="168">
        <f t="shared" ca="1" si="817"/>
        <v>0</v>
      </c>
      <c r="DJ286" s="168">
        <f t="shared" ca="1" si="817"/>
        <v>0</v>
      </c>
      <c r="DK286" s="168">
        <f t="shared" ca="1" si="817"/>
        <v>0</v>
      </c>
      <c r="DL286" s="168">
        <f t="shared" ca="1" si="817"/>
        <v>0</v>
      </c>
      <c r="DM286" s="168" t="str">
        <f t="shared" ca="1" si="817"/>
        <v>-</v>
      </c>
      <c r="DN286" s="168" t="str">
        <f t="shared" ca="1" si="817"/>
        <v>-</v>
      </c>
      <c r="DO286" s="168" t="str">
        <f t="shared" ca="1" si="817"/>
        <v>-</v>
      </c>
      <c r="DP286" s="168" t="str">
        <f t="shared" ca="1" si="817"/>
        <v>-</v>
      </c>
      <c r="DQ286" s="168" t="str">
        <f t="shared" ca="1" si="817"/>
        <v>-</v>
      </c>
      <c r="DR286" s="168" t="str">
        <f t="shared" ca="1" si="817"/>
        <v>-</v>
      </c>
      <c r="DS286" s="168" t="str">
        <f t="shared" ca="1" si="817"/>
        <v>-</v>
      </c>
      <c r="DT286" s="168" t="str">
        <f t="shared" ca="1" si="817"/>
        <v>-</v>
      </c>
      <c r="DU286" s="168" t="str">
        <f t="shared" ca="1" si="817"/>
        <v>-</v>
      </c>
      <c r="DV286" s="168" t="str">
        <f t="shared" ca="1" si="817"/>
        <v>-</v>
      </c>
      <c r="DW286" s="168" t="str">
        <f t="shared" ca="1" si="817"/>
        <v>-</v>
      </c>
      <c r="DX286" s="10"/>
      <c r="DY286" s="168">
        <f t="shared" ca="1" si="817"/>
        <v>1</v>
      </c>
      <c r="DZ286" s="168" t="str">
        <f t="shared" ca="1" si="817"/>
        <v>-</v>
      </c>
      <c r="EA286" s="168" t="str">
        <f t="shared" ca="1" si="817"/>
        <v>-</v>
      </c>
      <c r="EB286" s="168" t="str">
        <f t="shared" ca="1" si="817"/>
        <v>-</v>
      </c>
      <c r="EC286" s="168" t="str">
        <f t="shared" ca="1" si="794"/>
        <v>-</v>
      </c>
      <c r="ED286" s="168" t="b">
        <f t="shared" ca="1" si="794"/>
        <v>0</v>
      </c>
      <c r="EE286" s="168" t="str">
        <f t="shared" ca="1" si="794"/>
        <v>-</v>
      </c>
      <c r="EF286" s="168">
        <f t="shared" ca="1" si="794"/>
        <v>0</v>
      </c>
      <c r="EG286" s="168" t="str">
        <f t="shared" ca="1" si="794"/>
        <v>-</v>
      </c>
      <c r="EH286" s="166" cm="1">
        <f t="array" aca="1" ref="EH286" ca="1">INDEX(i.rev,$K286,EH$15)</f>
        <v>1</v>
      </c>
      <c r="EI286" s="168">
        <f t="shared" ca="1" si="795"/>
        <v>0</v>
      </c>
      <c r="EJ286" s="168">
        <f t="shared" ca="1" si="795"/>
        <v>1</v>
      </c>
      <c r="EK286" s="168">
        <f t="shared" ca="1" si="795"/>
        <v>0</v>
      </c>
      <c r="EL286" s="168">
        <f t="shared" ca="1" si="795"/>
        <v>1</v>
      </c>
      <c r="EM286" s="168">
        <f t="shared" ca="1" si="795"/>
        <v>1</v>
      </c>
      <c r="EN286" s="168">
        <f t="shared" ca="1" si="795"/>
        <v>1</v>
      </c>
      <c r="EO286" s="168">
        <f t="shared" ca="1" si="795"/>
        <v>0</v>
      </c>
      <c r="EP286" s="168">
        <f t="shared" ca="1" si="795"/>
        <v>0</v>
      </c>
      <c r="EQ286" s="168">
        <f t="shared" ca="1" si="795"/>
        <v>0</v>
      </c>
      <c r="ER286" s="168">
        <f t="shared" ca="1" si="795"/>
        <v>0</v>
      </c>
      <c r="ES286" s="168">
        <f t="shared" ca="1" si="795"/>
        <v>0</v>
      </c>
      <c r="ET286" s="168">
        <f t="shared" ca="1" si="795"/>
        <v>0</v>
      </c>
      <c r="EU286" s="168">
        <f t="shared" ca="1" si="795"/>
        <v>0</v>
      </c>
      <c r="EV286" s="168">
        <f t="shared" ca="1" si="795"/>
        <v>0</v>
      </c>
      <c r="EW286" s="168">
        <f t="shared" ca="1" si="795"/>
        <v>0</v>
      </c>
      <c r="EX286" s="168">
        <f t="shared" ref="EX286" ca="1" si="819">OFFSET(EX$5,$B286,0)</f>
        <v>0</v>
      </c>
      <c r="EY286" s="166" cm="1">
        <f t="array" aca="1" ref="EY286" ca="1">INDEX(i.rev,$K286,EY$15)</f>
        <v>0</v>
      </c>
      <c r="EZ286" s="168">
        <f t="shared" ca="1" si="757"/>
        <v>0</v>
      </c>
      <c r="FA286" s="166" cm="1">
        <f t="array" aca="1" ref="FA286" ca="1">INDEX(i.rev,$K286,FA$15)</f>
        <v>1</v>
      </c>
      <c r="FB286" s="168">
        <f t="shared" ca="1" si="808"/>
        <v>0</v>
      </c>
      <c r="FC286" s="168">
        <f t="shared" ca="1" si="808"/>
        <v>0</v>
      </c>
      <c r="FD286" s="168">
        <f t="shared" ca="1" si="808"/>
        <v>0</v>
      </c>
      <c r="FE286" s="168">
        <f t="shared" ca="1" si="808"/>
        <v>0</v>
      </c>
      <c r="FF286" s="168">
        <f t="shared" ca="1" si="808"/>
        <v>0</v>
      </c>
      <c r="FG286" s="168">
        <f t="shared" ca="1" si="808"/>
        <v>0</v>
      </c>
      <c r="FH286" s="168">
        <f t="shared" ca="1" si="808"/>
        <v>0</v>
      </c>
      <c r="FI286" s="10"/>
      <c r="FJ286" s="168" t="str">
        <f t="shared" ca="1" si="808"/>
        <v>-</v>
      </c>
      <c r="FK286" s="168" t="str">
        <f t="shared" ca="1" si="808"/>
        <v>-</v>
      </c>
      <c r="FL286" s="168" t="str">
        <f t="shared" ca="1" si="808"/>
        <v>-</v>
      </c>
      <c r="FM286" s="168" t="str">
        <f t="shared" ca="1" si="808"/>
        <v>-</v>
      </c>
      <c r="FN286" s="168" t="str">
        <f t="shared" ca="1" si="805"/>
        <v>-</v>
      </c>
      <c r="FO286" s="166" t="b">
        <f t="shared" ca="1" si="796"/>
        <v>0</v>
      </c>
      <c r="FP286" s="166" t="b">
        <f t="shared" ca="1" si="796"/>
        <v>0</v>
      </c>
      <c r="FQ286" s="166" t="b">
        <f t="shared" ca="1" si="796"/>
        <v>1</v>
      </c>
      <c r="FR286" s="168">
        <f t="shared" ca="1" si="808"/>
        <v>0</v>
      </c>
      <c r="FS286" s="166">
        <f t="shared" ca="1" si="797"/>
        <v>1</v>
      </c>
      <c r="FT286" s="166">
        <f t="shared" ca="1" si="797"/>
        <v>1</v>
      </c>
      <c r="FU286" s="168" t="str">
        <f t="shared" ca="1" si="808"/>
        <v>-</v>
      </c>
      <c r="FV286" s="168" t="str">
        <f t="shared" ca="1" si="808"/>
        <v>-</v>
      </c>
      <c r="FW286" s="168" t="str">
        <f t="shared" ca="1" si="808"/>
        <v>-</v>
      </c>
      <c r="FX286" s="168" t="str">
        <f t="shared" ca="1" si="808"/>
        <v>-</v>
      </c>
      <c r="FY286" s="168" t="str">
        <f t="shared" ca="1" si="808"/>
        <v>-</v>
      </c>
      <c r="FZ286" s="168" t="str">
        <f t="shared" ca="1" si="808"/>
        <v>-</v>
      </c>
      <c r="GA286" s="168" t="str">
        <f t="shared" ca="1" si="808"/>
        <v>-</v>
      </c>
      <c r="GB286" s="168" t="str">
        <f t="shared" ca="1" si="808"/>
        <v>-</v>
      </c>
      <c r="GC286" s="168" t="str">
        <f t="shared" ca="1" si="808"/>
        <v>-</v>
      </c>
      <c r="GD286" s="168" t="b">
        <f t="shared" ca="1" si="808"/>
        <v>1</v>
      </c>
      <c r="GE286" s="168" t="str">
        <f t="shared" ca="1" si="808"/>
        <v>-</v>
      </c>
      <c r="GF286" s="168" t="str">
        <f t="shared" ca="1" si="808"/>
        <v>-</v>
      </c>
      <c r="GG286" s="168" t="str">
        <f ca="1">OFFSET(GG$5,$B286,0)</f>
        <v>-</v>
      </c>
      <c r="GH286" s="168" t="str">
        <f t="shared" ca="1" si="798"/>
        <v>-</v>
      </c>
      <c r="GI286" s="168" t="str">
        <f ca="1">OFFSET(GI$5,$B286,0)</f>
        <v>-</v>
      </c>
      <c r="GJ286" s="168" t="str">
        <f t="shared" ca="1" si="798"/>
        <v>-</v>
      </c>
      <c r="GK286" s="168" t="str">
        <f t="shared" ca="1" si="798"/>
        <v>-</v>
      </c>
      <c r="GL286" s="168" t="str">
        <f t="shared" ca="1" si="798"/>
        <v>-</v>
      </c>
      <c r="GM286" s="168" t="str">
        <f t="shared" ca="1" si="798"/>
        <v>-</v>
      </c>
      <c r="GN286" s="168" t="str">
        <f t="shared" ca="1" si="798"/>
        <v>-</v>
      </c>
      <c r="GO286" s="168" t="str">
        <f t="shared" ca="1" si="798"/>
        <v>-</v>
      </c>
      <c r="GP286" s="168" t="str">
        <f t="shared" ca="1" si="798"/>
        <v>-</v>
      </c>
      <c r="GQ286" s="168" t="str">
        <f t="shared" ca="1" si="798"/>
        <v>-</v>
      </c>
      <c r="GR286" s="168" t="str">
        <f t="shared" ca="1" si="798"/>
        <v>-</v>
      </c>
      <c r="GS286" s="168">
        <f t="shared" ca="1" si="798"/>
        <v>500</v>
      </c>
      <c r="GT286" s="168">
        <f t="shared" ca="1" si="798"/>
        <v>500</v>
      </c>
      <c r="GU286" s="168" t="str">
        <f t="shared" ca="1" si="798"/>
        <v>-</v>
      </c>
      <c r="GV286" s="168" t="str">
        <f t="shared" ca="1" si="798"/>
        <v>-</v>
      </c>
      <c r="GW286" s="168" t="str">
        <f t="shared" ca="1" si="798"/>
        <v>-</v>
      </c>
      <c r="GX286" s="168" t="str">
        <f t="shared" ca="1" si="799"/>
        <v>-</v>
      </c>
      <c r="GY286" s="168" t="str">
        <f t="shared" ca="1" si="799"/>
        <v>-</v>
      </c>
      <c r="GZ286" s="168" t="str">
        <f t="shared" ca="1" si="813"/>
        <v>-</v>
      </c>
      <c r="HA286" s="168" t="str">
        <f t="shared" ca="1" si="813"/>
        <v>-</v>
      </c>
      <c r="HB286" s="168" t="str">
        <f t="shared" ca="1" si="813"/>
        <v>-</v>
      </c>
      <c r="HC286" s="168" t="str">
        <f t="shared" ca="1" si="813"/>
        <v>-</v>
      </c>
      <c r="HD286" s="168" t="str">
        <f t="shared" ca="1" si="813"/>
        <v>-</v>
      </c>
      <c r="HE286" s="168" t="str">
        <f t="shared" ca="1" si="813"/>
        <v>-</v>
      </c>
      <c r="HF286" s="168" t="str">
        <f t="shared" ca="1" si="813"/>
        <v>-</v>
      </c>
      <c r="HG286" s="168" t="str">
        <f t="shared" ca="1" si="813"/>
        <v>-</v>
      </c>
      <c r="HH286" s="168" t="str">
        <f t="shared" ca="1" si="813"/>
        <v>-</v>
      </c>
      <c r="HI286" s="168" t="str">
        <f t="shared" ca="1" si="813"/>
        <v>-</v>
      </c>
      <c r="HJ286" s="168" t="str">
        <f t="shared" ca="1" si="813"/>
        <v>-</v>
      </c>
      <c r="HK286" s="168" t="str">
        <f t="shared" ca="1" si="813"/>
        <v>-</v>
      </c>
      <c r="HL286" s="168" t="str">
        <f t="shared" ca="1" si="813"/>
        <v>-</v>
      </c>
      <c r="HM286" s="168" t="str">
        <f t="shared" ca="1" si="813"/>
        <v>-</v>
      </c>
      <c r="HN286" s="168" t="str">
        <f t="shared" ca="1" si="813"/>
        <v>-</v>
      </c>
      <c r="HO286" s="168" t="str">
        <f t="shared" ca="1" si="813"/>
        <v>-</v>
      </c>
      <c r="HP286" s="168" t="str">
        <f t="shared" ca="1" si="813"/>
        <v>-</v>
      </c>
      <c r="HQ286" s="168" t="str">
        <f t="shared" ca="1" si="813"/>
        <v>-</v>
      </c>
      <c r="HR286" s="168" t="str">
        <f t="shared" ca="1" si="813"/>
        <v>-</v>
      </c>
      <c r="HS286" s="168" t="str">
        <f t="shared" ca="1" si="813"/>
        <v>-</v>
      </c>
      <c r="HT286" s="168" t="str">
        <f t="shared" ca="1" si="813"/>
        <v>-</v>
      </c>
      <c r="HU286" s="168" t="str">
        <f t="shared" ca="1" si="813"/>
        <v>-</v>
      </c>
      <c r="HV286" s="168" t="str">
        <f t="shared" ca="1" si="813"/>
        <v>-</v>
      </c>
      <c r="HW286" s="168" t="str">
        <f t="shared" ca="1" si="813"/>
        <v>-</v>
      </c>
      <c r="HX286" s="168" t="str">
        <f t="shared" ca="1" si="813"/>
        <v>-</v>
      </c>
      <c r="HY286" s="168" t="str">
        <f t="shared" ca="1" si="813"/>
        <v>-</v>
      </c>
      <c r="HZ286" s="168" t="str">
        <f t="shared" ca="1" si="813"/>
        <v>-</v>
      </c>
      <c r="IA286" s="168" t="str">
        <f t="shared" ca="1" si="813"/>
        <v>-</v>
      </c>
      <c r="IB286" s="168" t="str">
        <f t="shared" ca="1" si="813"/>
        <v>-</v>
      </c>
      <c r="IC286" s="168" t="str">
        <f t="shared" ca="1" si="813"/>
        <v>-</v>
      </c>
      <c r="ID286" s="168" t="str">
        <f t="shared" ca="1" si="813"/>
        <v>-</v>
      </c>
      <c r="IE286" s="168" t="str">
        <f t="shared" ca="1" si="813"/>
        <v>-</v>
      </c>
      <c r="IF286" s="168" t="str">
        <f t="shared" ca="1" si="813"/>
        <v>-</v>
      </c>
      <c r="IG286" s="168" t="str">
        <f t="shared" ca="1" si="813"/>
        <v>-</v>
      </c>
      <c r="IH286" s="168" t="str">
        <f t="shared" ca="1" si="813"/>
        <v>-</v>
      </c>
      <c r="II286" s="168" t="str">
        <f t="shared" ca="1" si="813"/>
        <v>-</v>
      </c>
      <c r="IJ286" s="168" t="str">
        <f t="shared" ca="1" si="813"/>
        <v>-</v>
      </c>
      <c r="IK286" s="168" t="str">
        <f t="shared" ca="1" si="813"/>
        <v>-</v>
      </c>
      <c r="IL286" s="168" t="str">
        <f t="shared" ca="1" si="813"/>
        <v>-</v>
      </c>
      <c r="IM286" s="168" t="str">
        <f t="shared" ca="1" si="813"/>
        <v>-</v>
      </c>
      <c r="IN286" s="168" t="str">
        <f t="shared" ca="1" si="813"/>
        <v>-</v>
      </c>
      <c r="IO286" s="168" t="str">
        <f t="shared" ca="1" si="813"/>
        <v>-</v>
      </c>
      <c r="IP286" s="168" t="str">
        <f t="shared" ca="1" si="799"/>
        <v>-</v>
      </c>
      <c r="IQ286" s="168" t="str">
        <f t="shared" ca="1" si="799"/>
        <v>-</v>
      </c>
      <c r="IR286" s="168" t="str">
        <f t="shared" ca="1" si="799"/>
        <v>-</v>
      </c>
      <c r="IS286" s="168" t="str">
        <f t="shared" ca="1" si="799"/>
        <v>-</v>
      </c>
      <c r="IT286" s="168" t="str">
        <f t="shared" ca="1" si="799"/>
        <v>-</v>
      </c>
      <c r="IU286" s="168" t="str">
        <f t="shared" ca="1" si="799"/>
        <v>-</v>
      </c>
      <c r="IV286" s="168" t="str">
        <f t="shared" ca="1" si="799"/>
        <v>-</v>
      </c>
      <c r="IW286" s="168" t="str">
        <f t="shared" ca="1" si="799"/>
        <v>-</v>
      </c>
      <c r="IX286" s="168" t="str">
        <f t="shared" ca="1" si="799"/>
        <v>-</v>
      </c>
      <c r="IY286" s="168" t="str">
        <f t="shared" ca="1" si="799"/>
        <v>-</v>
      </c>
      <c r="IZ286" s="10"/>
      <c r="JA286" s="166">
        <f t="shared" ca="1" si="765"/>
        <v>4.4999999999999998E-2</v>
      </c>
      <c r="JB286" s="166">
        <f t="shared" ca="1" si="766"/>
        <v>4.4999999999999998E-2</v>
      </c>
      <c r="JC286" s="168">
        <f t="shared" ca="1" si="800"/>
        <v>1</v>
      </c>
      <c r="JD286" s="168">
        <f t="shared" ca="1" si="800"/>
        <v>0</v>
      </c>
      <c r="JE286" s="168">
        <f t="shared" ca="1" si="800"/>
        <v>1</v>
      </c>
      <c r="JF286" s="168">
        <f t="shared" ca="1" si="800"/>
        <v>1</v>
      </c>
      <c r="JG286" s="168">
        <f t="shared" ca="1" si="800"/>
        <v>0</v>
      </c>
      <c r="JH286" s="168">
        <f t="shared" ca="1" si="800"/>
        <v>70</v>
      </c>
      <c r="JI286" s="168">
        <f t="shared" ca="1" si="800"/>
        <v>50</v>
      </c>
      <c r="JJ286" s="168">
        <f t="shared" ca="1" si="800"/>
        <v>70</v>
      </c>
      <c r="JK286" s="168">
        <f t="shared" ca="1" si="800"/>
        <v>50</v>
      </c>
      <c r="JL286" s="166">
        <f t="shared" ca="1" si="768"/>
        <v>1</v>
      </c>
      <c r="JM286" s="166">
        <f t="shared" ca="1" si="769"/>
        <v>1</v>
      </c>
      <c r="JN286" s="166">
        <f t="shared" ca="1" si="770"/>
        <v>1</v>
      </c>
      <c r="JO286" s="166">
        <f t="shared" ca="1" si="771"/>
        <v>1</v>
      </c>
      <c r="JP286" s="166">
        <f t="shared" ca="1" si="771"/>
        <v>1</v>
      </c>
      <c r="JQ286" s="168">
        <f t="shared" ca="1" si="800"/>
        <v>1</v>
      </c>
      <c r="JR286" s="10"/>
      <c r="JS286" s="168">
        <f t="shared" ca="1" si="800"/>
        <v>1</v>
      </c>
      <c r="JT286" s="166">
        <f t="shared" ca="1" si="772"/>
        <v>1</v>
      </c>
      <c r="JU286" s="168">
        <f t="shared" ca="1" si="814"/>
        <v>1</v>
      </c>
      <c r="JV286" s="168">
        <f t="shared" ca="1" si="800"/>
        <v>1</v>
      </c>
      <c r="JW286" s="168">
        <f t="shared" ca="1" si="800"/>
        <v>1</v>
      </c>
      <c r="JX286" s="168">
        <f t="shared" ca="1" si="815"/>
        <v>1</v>
      </c>
      <c r="JY286" s="168">
        <f t="shared" ca="1" si="800"/>
        <v>1</v>
      </c>
      <c r="JZ286" s="168">
        <f t="shared" ca="1" si="800"/>
        <v>1</v>
      </c>
      <c r="KA286" s="166">
        <f t="shared" ca="1" si="773"/>
        <v>1</v>
      </c>
      <c r="KB286" s="166">
        <f t="shared" si="774"/>
        <v>1</v>
      </c>
      <c r="KC286" s="166">
        <f t="shared" ca="1" si="775"/>
        <v>1</v>
      </c>
      <c r="KD286" s="166" t="str">
        <f t="shared" ca="1" si="776"/>
        <v>-</v>
      </c>
      <c r="KE286" s="168" t="str">
        <f t="shared" ca="1" si="777"/>
        <v>-</v>
      </c>
      <c r="KF286" s="166" t="str">
        <f t="shared" ca="1" si="778"/>
        <v>-</v>
      </c>
      <c r="KG286" s="166" t="str">
        <f t="shared" ca="1" si="779"/>
        <v>-</v>
      </c>
      <c r="KH286" s="166" t="b">
        <f t="shared" ca="1" si="780"/>
        <v>0</v>
      </c>
      <c r="KI286" s="168">
        <f t="shared" ref="KI286" ca="1" si="820">OFFSET(KI$5,$B286,0)</f>
        <v>0</v>
      </c>
      <c r="KJ286" s="27">
        <v>0</v>
      </c>
    </row>
    <row r="287" spans="1:296" s="148" customFormat="1" outlineLevel="1">
      <c r="A287" s="126">
        <f t="shared" si="13"/>
        <v>282</v>
      </c>
      <c r="B287" s="126">
        <f t="shared" ref="B287:B295" si="821">$A$18</f>
        <v>13</v>
      </c>
      <c r="C287" s="148">
        <f t="shared" si="787"/>
        <v>1002</v>
      </c>
      <c r="D287" s="148" t="s">
        <v>884</v>
      </c>
      <c r="E287" s="148" t="b">
        <f t="shared" si="745"/>
        <v>1</v>
      </c>
      <c r="F287" s="148" t="b">
        <v>0</v>
      </c>
      <c r="G287" s="148" t="b">
        <f t="shared" si="782"/>
        <v>1</v>
      </c>
      <c r="H287" s="144">
        <f t="shared" ca="1" si="801"/>
        <v>3</v>
      </c>
      <c r="I287" s="32">
        <v>3</v>
      </c>
      <c r="J287" s="32">
        <v>1</v>
      </c>
      <c r="K287" s="144">
        <f t="shared" ca="1" si="801"/>
        <v>1</v>
      </c>
      <c r="L287" s="144">
        <f t="shared" ca="1" si="801"/>
        <v>1</v>
      </c>
      <c r="M287" s="144">
        <f t="shared" ca="1" si="801"/>
        <v>1</v>
      </c>
      <c r="N287" s="144">
        <f t="shared" ca="1" si="801"/>
        <v>1</v>
      </c>
      <c r="O287" s="144">
        <f t="shared" ca="1" si="801"/>
        <v>1</v>
      </c>
      <c r="P287" s="144">
        <f t="shared" ca="1" si="801"/>
        <v>1</v>
      </c>
      <c r="Q287" s="144">
        <f t="shared" ca="1" si="801"/>
        <v>1</v>
      </c>
      <c r="R287" s="144">
        <f t="shared" ca="1" si="801"/>
        <v>2</v>
      </c>
      <c r="S287" s="32">
        <v>3</v>
      </c>
      <c r="T287" s="144">
        <f t="shared" ca="1" si="801"/>
        <v>1</v>
      </c>
      <c r="U287" s="144">
        <f t="shared" ca="1" si="801"/>
        <v>1</v>
      </c>
      <c r="V287" s="144">
        <f t="shared" ca="1" si="801"/>
        <v>1</v>
      </c>
      <c r="W287" s="144">
        <f t="shared" ca="1" si="801"/>
        <v>1</v>
      </c>
      <c r="X287" s="144">
        <f t="shared" ca="1" si="801"/>
        <v>1</v>
      </c>
      <c r="Y287" s="144">
        <f t="shared" ca="1" si="812"/>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00021 Yield SQ CropgrazeFALSE Yield1.15 (F33N11)</v>
      </c>
      <c r="AB287" s="10" t="str">
        <f ca="1">IF(COUNTIF(AA$5:AA287,AA287)=1,"-","Dup")</f>
        <v>-</v>
      </c>
      <c r="AC287" s="10"/>
      <c r="AD287" s="168" t="str">
        <f t="shared" ca="1" si="792"/>
        <v>-</v>
      </c>
      <c r="AE287" s="168" t="str">
        <f t="shared" ca="1" si="792"/>
        <v>-</v>
      </c>
      <c r="AF287" s="168" t="str">
        <f t="shared" ca="1" si="792"/>
        <v>-</v>
      </c>
      <c r="AG287" s="168" t="str">
        <f t="shared" ca="1" si="792"/>
        <v>-</v>
      </c>
      <c r="AH287" s="168" t="str">
        <f t="shared" ca="1" si="792"/>
        <v>-</v>
      </c>
      <c r="AI287" s="168" t="b">
        <f t="shared" ca="1" si="792"/>
        <v>1</v>
      </c>
      <c r="AJ287" s="10"/>
      <c r="AK287" s="166" t="b">
        <f t="shared" si="793"/>
        <v>0</v>
      </c>
      <c r="AL287" s="166">
        <f t="shared" si="793"/>
        <v>2</v>
      </c>
      <c r="AM287" s="166" t="b">
        <f t="shared" si="793"/>
        <v>0</v>
      </c>
      <c r="AN287" s="166" t="b">
        <f t="shared" si="793"/>
        <v>1</v>
      </c>
      <c r="AO287" s="166" t="b">
        <f t="shared" si="793"/>
        <v>0</v>
      </c>
      <c r="AP287" s="166" t="b">
        <f t="shared" si="793"/>
        <v>0</v>
      </c>
      <c r="AQ287" s="166">
        <f t="shared" ca="1" si="748"/>
        <v>0</v>
      </c>
      <c r="AR287" s="166" t="b">
        <f t="shared" si="818"/>
        <v>0</v>
      </c>
      <c r="AS287" s="166" t="b">
        <f t="shared" si="818"/>
        <v>0</v>
      </c>
      <c r="AT287" s="166" t="str">
        <f t="shared" si="818"/>
        <v>-</v>
      </c>
      <c r="AU287" s="166" t="str">
        <f t="shared" si="818"/>
        <v>-</v>
      </c>
      <c r="AV287" s="166" t="str">
        <f t="shared" si="818"/>
        <v>-</v>
      </c>
      <c r="AW287" s="10"/>
      <c r="AX287" s="166" t="b">
        <f t="shared" si="750"/>
        <v>1</v>
      </c>
      <c r="AY287" s="168" t="b">
        <f t="shared" ca="1" si="751"/>
        <v>1</v>
      </c>
      <c r="AZ287" s="168" t="b">
        <f t="shared" ca="1" si="751"/>
        <v>1</v>
      </c>
      <c r="BA287" s="167">
        <f t="shared" ca="1" si="752"/>
        <v>3210</v>
      </c>
      <c r="BB287" s="168" t="str">
        <f t="shared" ca="1" si="811"/>
        <v>-</v>
      </c>
      <c r="BC287" s="168" t="str">
        <f t="shared" ca="1" si="811"/>
        <v>-</v>
      </c>
      <c r="BD287" s="168" t="str">
        <f t="shared" ca="1" si="811"/>
        <v>-</v>
      </c>
      <c r="BE287" s="168" t="str">
        <f t="shared" ca="1" si="811"/>
        <v>-</v>
      </c>
      <c r="BF287" s="168" t="str">
        <f t="shared" ca="1" si="811"/>
        <v>-</v>
      </c>
      <c r="BG287" s="168">
        <f t="shared" ca="1" si="811"/>
        <v>1</v>
      </c>
      <c r="BH287" s="168">
        <f t="shared" ca="1" si="811"/>
        <v>1</v>
      </c>
      <c r="BI287" s="168" t="str">
        <f t="shared" ca="1" si="811"/>
        <v>-</v>
      </c>
      <c r="BJ287" s="168" t="str">
        <f t="shared" ca="1" si="811"/>
        <v>-</v>
      </c>
      <c r="BK287" s="10"/>
      <c r="BL287" s="168" t="str">
        <f t="shared" ca="1" si="811"/>
        <v>-</v>
      </c>
      <c r="BM287" s="168" t="str">
        <f t="shared" ca="1" si="811"/>
        <v>-</v>
      </c>
      <c r="BN287" s="168" t="str">
        <f t="shared" ca="1" si="811"/>
        <v>-</v>
      </c>
      <c r="BO287" s="168" t="str">
        <f t="shared" ca="1" si="811"/>
        <v>-</v>
      </c>
      <c r="BP287" s="168" t="str">
        <f t="shared" ca="1" si="811"/>
        <v>-</v>
      </c>
      <c r="BQ287" s="168" t="str">
        <f t="shared" ca="1" si="811"/>
        <v>-</v>
      </c>
      <c r="BR287" s="168" t="str">
        <f t="shared" ca="1" si="811"/>
        <v>-</v>
      </c>
      <c r="BS287" s="168" t="str">
        <f t="shared" ca="1" si="811"/>
        <v>-</v>
      </c>
      <c r="BT287" s="168" t="str">
        <f t="shared" ca="1" si="811"/>
        <v>-</v>
      </c>
      <c r="BU287" s="168" t="str">
        <f t="shared" ca="1" si="811"/>
        <v>-</v>
      </c>
      <c r="BV287" s="168" t="str">
        <f t="shared" ca="1" si="811"/>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817"/>
        <v>-</v>
      </c>
      <c r="CI287" s="168" t="str">
        <f t="shared" ca="1" si="817"/>
        <v>-</v>
      </c>
      <c r="CJ287" s="168" t="str">
        <f t="shared" ca="1" si="817"/>
        <v>-</v>
      </c>
      <c r="CK287" s="168" t="str">
        <f t="shared" ca="1" si="817"/>
        <v>-</v>
      </c>
      <c r="CL287" s="168" t="str">
        <f t="shared" ca="1" si="817"/>
        <v>-</v>
      </c>
      <c r="CM287" s="168" t="str">
        <f t="shared" ca="1" si="817"/>
        <v>-</v>
      </c>
      <c r="CN287" s="168" t="str">
        <f t="shared" ca="1" si="817"/>
        <v>-</v>
      </c>
      <c r="CO287" s="168" t="str">
        <f t="shared" ca="1" si="817"/>
        <v>-</v>
      </c>
      <c r="CP287" s="168">
        <f t="shared" ca="1" si="817"/>
        <v>1</v>
      </c>
      <c r="CQ287" s="168">
        <f t="shared" ca="1" si="817"/>
        <v>1</v>
      </c>
      <c r="CR287" s="168">
        <f t="shared" ca="1" si="817"/>
        <v>0</v>
      </c>
      <c r="CS287" s="168" t="str">
        <f t="shared" ca="1" si="817"/>
        <v>-</v>
      </c>
      <c r="CT287" s="168" t="str">
        <f t="shared" ca="1" si="817"/>
        <v>-</v>
      </c>
      <c r="CU287" s="168" t="str">
        <f t="shared" ca="1" si="817"/>
        <v>-</v>
      </c>
      <c r="CV287" s="168" t="str">
        <f t="shared" ca="1" si="817"/>
        <v>-</v>
      </c>
      <c r="CW287" s="168" t="str">
        <f t="shared" ca="1" si="817"/>
        <v>-</v>
      </c>
      <c r="CX287" s="168" t="str">
        <f t="shared" ca="1" si="817"/>
        <v>-</v>
      </c>
      <c r="CY287" s="168" t="str">
        <f t="shared" ca="1" si="817"/>
        <v>-</v>
      </c>
      <c r="CZ287" s="168">
        <f t="shared" ca="1" si="817"/>
        <v>0</v>
      </c>
      <c r="DA287" s="168" t="str">
        <f t="shared" ca="1" si="817"/>
        <v>-</v>
      </c>
      <c r="DB287" s="168" t="str">
        <f t="shared" ca="1" si="817"/>
        <v>-</v>
      </c>
      <c r="DC287" s="168" t="str">
        <f t="shared" ca="1" si="817"/>
        <v>-</v>
      </c>
      <c r="DD287" s="168" t="str">
        <f t="shared" ca="1" si="817"/>
        <v>-</v>
      </c>
      <c r="DE287" s="168" t="str">
        <f t="shared" ca="1" si="817"/>
        <v>-</v>
      </c>
      <c r="DF287" s="168">
        <f t="shared" ca="1" si="817"/>
        <v>0</v>
      </c>
      <c r="DG287" s="168">
        <f t="shared" ca="1" si="817"/>
        <v>0</v>
      </c>
      <c r="DH287" s="168">
        <f t="shared" ca="1" si="817"/>
        <v>0</v>
      </c>
      <c r="DI287" s="168">
        <f t="shared" ca="1" si="817"/>
        <v>0</v>
      </c>
      <c r="DJ287" s="168">
        <f t="shared" ca="1" si="817"/>
        <v>0</v>
      </c>
      <c r="DK287" s="168">
        <f t="shared" ca="1" si="817"/>
        <v>0</v>
      </c>
      <c r="DL287" s="168">
        <f t="shared" ca="1" si="817"/>
        <v>0</v>
      </c>
      <c r="DM287" s="168" t="str">
        <f t="shared" ca="1" si="817"/>
        <v>-</v>
      </c>
      <c r="DN287" s="168" t="str">
        <f t="shared" ca="1" si="817"/>
        <v>-</v>
      </c>
      <c r="DO287" s="168" t="str">
        <f t="shared" ca="1" si="817"/>
        <v>-</v>
      </c>
      <c r="DP287" s="168" t="str">
        <f t="shared" ca="1" si="817"/>
        <v>-</v>
      </c>
      <c r="DQ287" s="168" t="str">
        <f t="shared" ca="1" si="817"/>
        <v>-</v>
      </c>
      <c r="DR287" s="168" t="str">
        <f t="shared" ca="1" si="817"/>
        <v>-</v>
      </c>
      <c r="DS287" s="168" t="str">
        <f t="shared" ca="1" si="817"/>
        <v>-</v>
      </c>
      <c r="DT287" s="168" t="str">
        <f t="shared" ca="1" si="817"/>
        <v>-</v>
      </c>
      <c r="DU287" s="168" t="str">
        <f t="shared" ca="1" si="817"/>
        <v>-</v>
      </c>
      <c r="DV287" s="168" t="str">
        <f t="shared" ca="1" si="817"/>
        <v>-</v>
      </c>
      <c r="DW287" s="168" t="str">
        <f t="shared" ca="1" si="817"/>
        <v>-</v>
      </c>
      <c r="DX287" s="10"/>
      <c r="DY287" s="168">
        <f t="shared" ca="1" si="817"/>
        <v>1</v>
      </c>
      <c r="DZ287" s="168" t="str">
        <f t="shared" ca="1" si="817"/>
        <v>-</v>
      </c>
      <c r="EA287" s="168" t="str">
        <f t="shared" ca="1" si="817"/>
        <v>-</v>
      </c>
      <c r="EB287" s="168" t="str">
        <f t="shared" ca="1" si="817"/>
        <v>-</v>
      </c>
      <c r="EC287" s="168" t="str">
        <f t="shared" ca="1" si="794"/>
        <v>-</v>
      </c>
      <c r="ED287" s="168" t="b">
        <f t="shared" ca="1" si="794"/>
        <v>0</v>
      </c>
      <c r="EE287" s="168" t="str">
        <f t="shared" ca="1" si="794"/>
        <v>-</v>
      </c>
      <c r="EF287" s="168">
        <f t="shared" ca="1" si="794"/>
        <v>0</v>
      </c>
      <c r="EG287" s="168" t="str">
        <f t="shared" ca="1" si="794"/>
        <v>-</v>
      </c>
      <c r="EH287" s="166" cm="1">
        <f t="array" aca="1" ref="EH287" ca="1">INDEX(i.rev,$K287,EH$15)</f>
        <v>1</v>
      </c>
      <c r="EI287" s="168">
        <f t="shared" ref="EI287:EX295" ca="1" si="822">OFFSET(EI$5,$B287,0)</f>
        <v>0</v>
      </c>
      <c r="EJ287" s="168">
        <f t="shared" ca="1" si="822"/>
        <v>1</v>
      </c>
      <c r="EK287" s="168">
        <f t="shared" ca="1" si="822"/>
        <v>0</v>
      </c>
      <c r="EL287" s="168">
        <f t="shared" ca="1" si="822"/>
        <v>1</v>
      </c>
      <c r="EM287" s="168">
        <f t="shared" ca="1" si="822"/>
        <v>1</v>
      </c>
      <c r="EN287" s="168">
        <f t="shared" ca="1" si="822"/>
        <v>1</v>
      </c>
      <c r="EO287" s="168">
        <f t="shared" ca="1" si="822"/>
        <v>0</v>
      </c>
      <c r="EP287" s="168">
        <f t="shared" ca="1" si="822"/>
        <v>0</v>
      </c>
      <c r="EQ287" s="168">
        <f t="shared" ca="1" si="822"/>
        <v>0</v>
      </c>
      <c r="ER287" s="168">
        <f t="shared" ca="1" si="822"/>
        <v>0</v>
      </c>
      <c r="ES287" s="168">
        <f t="shared" ca="1" si="822"/>
        <v>0</v>
      </c>
      <c r="ET287" s="168">
        <f t="shared" ca="1" si="822"/>
        <v>0</v>
      </c>
      <c r="EU287" s="168">
        <f t="shared" ca="1" si="822"/>
        <v>0</v>
      </c>
      <c r="EV287" s="168">
        <f t="shared" ca="1" si="822"/>
        <v>0</v>
      </c>
      <c r="EW287" s="168">
        <f t="shared" ca="1" si="822"/>
        <v>0</v>
      </c>
      <c r="EX287" s="168">
        <f t="shared" ca="1" si="822"/>
        <v>0</v>
      </c>
      <c r="EY287" s="166" cm="1">
        <f t="array" aca="1" ref="EY287" ca="1">INDEX(i.rev,$K287,EY$15)</f>
        <v>0</v>
      </c>
      <c r="EZ287" s="168">
        <f t="shared" ca="1" si="757"/>
        <v>0</v>
      </c>
      <c r="FA287" s="166" cm="1">
        <f t="array" aca="1" ref="FA287" ca="1">INDEX(i.rev,$K287,FA$15)</f>
        <v>1</v>
      </c>
      <c r="FB287" s="168">
        <f t="shared" ca="1" si="808"/>
        <v>0</v>
      </c>
      <c r="FC287" s="168">
        <f t="shared" ca="1" si="808"/>
        <v>0</v>
      </c>
      <c r="FD287" s="168">
        <f t="shared" ca="1" si="808"/>
        <v>0</v>
      </c>
      <c r="FE287" s="168">
        <f t="shared" ca="1" si="808"/>
        <v>0</v>
      </c>
      <c r="FF287" s="168">
        <f t="shared" ca="1" si="808"/>
        <v>0</v>
      </c>
      <c r="FG287" s="168">
        <f t="shared" ca="1" si="808"/>
        <v>0</v>
      </c>
      <c r="FH287" s="168">
        <f t="shared" ref="FH287:GG287" ca="1" si="823">OFFSET(FH$5,$B287,0)</f>
        <v>0</v>
      </c>
      <c r="FI287" s="10"/>
      <c r="FJ287" s="168" t="str">
        <f t="shared" ca="1" si="823"/>
        <v>-</v>
      </c>
      <c r="FK287" s="168" t="str">
        <f t="shared" ca="1" si="823"/>
        <v>-</v>
      </c>
      <c r="FL287" s="168" t="str">
        <f t="shared" ca="1" si="823"/>
        <v>-</v>
      </c>
      <c r="FM287" s="168" t="str">
        <f t="shared" ca="1" si="823"/>
        <v>-</v>
      </c>
      <c r="FN287" s="168" t="str">
        <f t="shared" ca="1" si="823"/>
        <v>-</v>
      </c>
      <c r="FO287" s="166" t="b">
        <f t="shared" ca="1" si="796"/>
        <v>0</v>
      </c>
      <c r="FP287" s="166" t="b">
        <f t="shared" ca="1" si="796"/>
        <v>0</v>
      </c>
      <c r="FQ287" s="166" t="b">
        <f t="shared" ca="1" si="796"/>
        <v>1</v>
      </c>
      <c r="FR287" s="168">
        <f t="shared" ca="1" si="823"/>
        <v>0</v>
      </c>
      <c r="FS287" s="166">
        <f t="shared" ca="1" si="797"/>
        <v>1</v>
      </c>
      <c r="FT287" s="166">
        <f t="shared" ca="1" si="797"/>
        <v>1</v>
      </c>
      <c r="FU287" s="168" t="str">
        <f t="shared" ca="1" si="823"/>
        <v>-</v>
      </c>
      <c r="FV287" s="168" t="str">
        <f t="shared" ca="1" si="823"/>
        <v>-</v>
      </c>
      <c r="FW287" s="168" t="str">
        <f t="shared" ca="1" si="823"/>
        <v>-</v>
      </c>
      <c r="FX287" s="168" t="str">
        <f t="shared" ca="1" si="823"/>
        <v>-</v>
      </c>
      <c r="FY287" s="168" t="str">
        <f t="shared" ca="1" si="823"/>
        <v>-</v>
      </c>
      <c r="FZ287" s="168" t="str">
        <f t="shared" ca="1" si="823"/>
        <v>-</v>
      </c>
      <c r="GA287" s="168" t="str">
        <f t="shared" ca="1" si="823"/>
        <v>-</v>
      </c>
      <c r="GB287" s="168" t="str">
        <f t="shared" ca="1" si="823"/>
        <v>-</v>
      </c>
      <c r="GC287" s="168" t="str">
        <f t="shared" ca="1" si="823"/>
        <v>-</v>
      </c>
      <c r="GD287" s="168" t="b">
        <f t="shared" ca="1" si="823"/>
        <v>1</v>
      </c>
      <c r="GE287" s="168" t="str">
        <f t="shared" ca="1" si="823"/>
        <v>-</v>
      </c>
      <c r="GF287" s="168" t="str">
        <f t="shared" ca="1" si="823"/>
        <v>-</v>
      </c>
      <c r="GG287" s="168" t="str">
        <f t="shared" ca="1" si="823"/>
        <v>-</v>
      </c>
      <c r="GH287" s="168" t="str">
        <f t="shared" ca="1" si="798"/>
        <v>-</v>
      </c>
      <c r="GI287" s="168" t="str">
        <f t="shared" ref="GI287:GX295" ca="1" si="824">OFFSET(GI$5,$B287,0)</f>
        <v>-</v>
      </c>
      <c r="GJ287" s="168" t="str">
        <f t="shared" ca="1" si="824"/>
        <v>-</v>
      </c>
      <c r="GK287" s="168" t="str">
        <f t="shared" ca="1" si="824"/>
        <v>-</v>
      </c>
      <c r="GL287" s="168" t="str">
        <f t="shared" ca="1" si="824"/>
        <v>-</v>
      </c>
      <c r="GM287" s="168" t="str">
        <f t="shared" ca="1" si="824"/>
        <v>-</v>
      </c>
      <c r="GN287" s="168" t="str">
        <f t="shared" ca="1" si="824"/>
        <v>-</v>
      </c>
      <c r="GO287" s="168" t="str">
        <f t="shared" ca="1" si="824"/>
        <v>-</v>
      </c>
      <c r="GP287" s="168" t="str">
        <f t="shared" ca="1" si="824"/>
        <v>-</v>
      </c>
      <c r="GQ287" s="168" t="str">
        <f t="shared" ca="1" si="824"/>
        <v>-</v>
      </c>
      <c r="GR287" s="168" t="str">
        <f t="shared" ca="1" si="824"/>
        <v>-</v>
      </c>
      <c r="GS287" s="168">
        <f t="shared" ca="1" si="824"/>
        <v>500</v>
      </c>
      <c r="GT287" s="168">
        <f t="shared" ca="1" si="824"/>
        <v>500</v>
      </c>
      <c r="GU287" s="168" t="str">
        <f t="shared" ca="1" si="824"/>
        <v>-</v>
      </c>
      <c r="GV287" s="168" t="str">
        <f t="shared" ca="1" si="824"/>
        <v>-</v>
      </c>
      <c r="GW287" s="168" t="str">
        <f t="shared" ca="1" si="824"/>
        <v>-</v>
      </c>
      <c r="GX287" s="168" t="str">
        <f t="shared" ca="1" si="824"/>
        <v>-</v>
      </c>
      <c r="GY287" s="168" t="str">
        <f t="shared" ca="1" si="799"/>
        <v>-</v>
      </c>
      <c r="GZ287" s="168" t="str">
        <f t="shared" ca="1" si="813"/>
        <v>-</v>
      </c>
      <c r="HA287" s="168" t="str">
        <f t="shared" ca="1" si="813"/>
        <v>-</v>
      </c>
      <c r="HB287" s="168" t="str">
        <f t="shared" ca="1" si="813"/>
        <v>-</v>
      </c>
      <c r="HC287" s="168" t="str">
        <f t="shared" ca="1" si="813"/>
        <v>-</v>
      </c>
      <c r="HD287" s="168" t="str">
        <f t="shared" ca="1" si="813"/>
        <v>-</v>
      </c>
      <c r="HE287" s="168" t="str">
        <f t="shared" ca="1" si="813"/>
        <v>-</v>
      </c>
      <c r="HF287" s="168" t="str">
        <f t="shared" ca="1" si="813"/>
        <v>-</v>
      </c>
      <c r="HG287" s="168" t="str">
        <f t="shared" ca="1" si="813"/>
        <v>-</v>
      </c>
      <c r="HH287" s="168" t="str">
        <f t="shared" ca="1" si="813"/>
        <v>-</v>
      </c>
      <c r="HI287" s="168" t="str">
        <f t="shared" ca="1" si="813"/>
        <v>-</v>
      </c>
      <c r="HJ287" s="168" t="str">
        <f t="shared" ca="1" si="813"/>
        <v>-</v>
      </c>
      <c r="HK287" s="168" t="str">
        <f t="shared" ca="1" si="813"/>
        <v>-</v>
      </c>
      <c r="HL287" s="168" t="str">
        <f t="shared" ca="1" si="813"/>
        <v>-</v>
      </c>
      <c r="HM287" s="168" t="str">
        <f t="shared" ca="1" si="813"/>
        <v>-</v>
      </c>
      <c r="HN287" s="168" t="str">
        <f t="shared" ca="1" si="813"/>
        <v>-</v>
      </c>
      <c r="HO287" s="168" t="str">
        <f t="shared" ca="1" si="813"/>
        <v>-</v>
      </c>
      <c r="HP287" s="168" t="str">
        <f t="shared" ca="1" si="813"/>
        <v>-</v>
      </c>
      <c r="HQ287" s="168" t="str">
        <f t="shared" ca="1" si="813"/>
        <v>-</v>
      </c>
      <c r="HR287" s="168" t="str">
        <f t="shared" ca="1" si="813"/>
        <v>-</v>
      </c>
      <c r="HS287" s="168" t="str">
        <f t="shared" ca="1" si="813"/>
        <v>-</v>
      </c>
      <c r="HT287" s="168" t="str">
        <f t="shared" ca="1" si="813"/>
        <v>-</v>
      </c>
      <c r="HU287" s="168" t="str">
        <f t="shared" ca="1" si="813"/>
        <v>-</v>
      </c>
      <c r="HV287" s="168" t="str">
        <f t="shared" ca="1" si="813"/>
        <v>-</v>
      </c>
      <c r="HW287" s="168" t="str">
        <f t="shared" ca="1" si="813"/>
        <v>-</v>
      </c>
      <c r="HX287" s="168" t="str">
        <f t="shared" ca="1" si="813"/>
        <v>-</v>
      </c>
      <c r="HY287" s="168" t="str">
        <f t="shared" ca="1" si="813"/>
        <v>-</v>
      </c>
      <c r="HZ287" s="168" t="str">
        <f t="shared" ca="1" si="813"/>
        <v>-</v>
      </c>
      <c r="IA287" s="168" t="str">
        <f t="shared" ca="1" si="813"/>
        <v>-</v>
      </c>
      <c r="IB287" s="168" t="str">
        <f t="shared" ca="1" si="813"/>
        <v>-</v>
      </c>
      <c r="IC287" s="168" t="str">
        <f t="shared" ca="1" si="813"/>
        <v>-</v>
      </c>
      <c r="ID287" s="168" t="str">
        <f t="shared" ca="1" si="813"/>
        <v>-</v>
      </c>
      <c r="IE287" s="168" t="str">
        <f t="shared" ca="1" si="813"/>
        <v>-</v>
      </c>
      <c r="IF287" s="168" t="str">
        <f t="shared" ca="1" si="813"/>
        <v>-</v>
      </c>
      <c r="IG287" s="168" t="str">
        <f t="shared" ca="1" si="813"/>
        <v>-</v>
      </c>
      <c r="IH287" s="168" t="str">
        <f t="shared" ca="1" si="813"/>
        <v>-</v>
      </c>
      <c r="II287" s="168" t="str">
        <f t="shared" ca="1" si="813"/>
        <v>-</v>
      </c>
      <c r="IJ287" s="168" t="str">
        <f t="shared" ca="1" si="813"/>
        <v>-</v>
      </c>
      <c r="IK287" s="168" t="str">
        <f t="shared" ca="1" si="813"/>
        <v>-</v>
      </c>
      <c r="IL287" s="168" t="str">
        <f t="shared" ca="1" si="813"/>
        <v>-</v>
      </c>
      <c r="IM287" s="168" t="str">
        <f t="shared" ca="1" si="813"/>
        <v>-</v>
      </c>
      <c r="IN287" s="168" t="str">
        <f t="shared" ca="1" si="813"/>
        <v>-</v>
      </c>
      <c r="IO287" s="168" t="str">
        <f t="shared" ca="1" si="813"/>
        <v>-</v>
      </c>
      <c r="IP287" s="168" t="str">
        <f t="shared" ca="1" si="799"/>
        <v>-</v>
      </c>
      <c r="IQ287" s="168" t="str">
        <f t="shared" ca="1" si="799"/>
        <v>-</v>
      </c>
      <c r="IR287" s="168" t="str">
        <f t="shared" ca="1" si="799"/>
        <v>-</v>
      </c>
      <c r="IS287" s="168" t="str">
        <f t="shared" ca="1" si="799"/>
        <v>-</v>
      </c>
      <c r="IT287" s="168" t="str">
        <f t="shared" ca="1" si="799"/>
        <v>-</v>
      </c>
      <c r="IU287" s="168" t="str">
        <f t="shared" ca="1" si="799"/>
        <v>-</v>
      </c>
      <c r="IV287" s="168" t="str">
        <f t="shared" ca="1" si="799"/>
        <v>-</v>
      </c>
      <c r="IW287" s="168" t="str">
        <f t="shared" ca="1" si="799"/>
        <v>-</v>
      </c>
      <c r="IX287" s="168" t="str">
        <f t="shared" ca="1" si="799"/>
        <v>-</v>
      </c>
      <c r="IY287" s="168" t="str">
        <f t="shared" ca="1" si="799"/>
        <v>-</v>
      </c>
      <c r="IZ287" s="10"/>
      <c r="JA287" s="166">
        <f t="shared" ca="1" si="765"/>
        <v>4.4999999999999998E-2</v>
      </c>
      <c r="JB287" s="166">
        <f t="shared" ca="1" si="766"/>
        <v>4.4999999999999998E-2</v>
      </c>
      <c r="JC287" s="168">
        <f t="shared" ref="JC287:KI295" ca="1" si="825">OFFSET(JC$5,$B287,0)</f>
        <v>1</v>
      </c>
      <c r="JD287" s="168">
        <f t="shared" ca="1" si="825"/>
        <v>0</v>
      </c>
      <c r="JE287" s="168">
        <f t="shared" ca="1" si="825"/>
        <v>1</v>
      </c>
      <c r="JF287" s="168">
        <f t="shared" ca="1" si="825"/>
        <v>1</v>
      </c>
      <c r="JG287" s="168">
        <f t="shared" ca="1" si="825"/>
        <v>0</v>
      </c>
      <c r="JH287" s="168">
        <f t="shared" ca="1" si="825"/>
        <v>70</v>
      </c>
      <c r="JI287" s="168">
        <f t="shared" ca="1" si="825"/>
        <v>50</v>
      </c>
      <c r="JJ287" s="168">
        <f t="shared" ca="1" si="825"/>
        <v>70</v>
      </c>
      <c r="JK287" s="168">
        <f t="shared" ca="1" si="825"/>
        <v>50</v>
      </c>
      <c r="JL287" s="166">
        <f t="shared" ca="1" si="768"/>
        <v>1</v>
      </c>
      <c r="JM287" s="166">
        <f t="shared" ca="1" si="769"/>
        <v>1</v>
      </c>
      <c r="JN287" s="166">
        <f t="shared" ca="1" si="770"/>
        <v>1</v>
      </c>
      <c r="JO287" s="166">
        <f t="shared" ca="1" si="771"/>
        <v>1</v>
      </c>
      <c r="JP287" s="166">
        <f t="shared" ca="1" si="771"/>
        <v>1</v>
      </c>
      <c r="JQ287" s="168">
        <f t="shared" ca="1" si="825"/>
        <v>1</v>
      </c>
      <c r="JR287" s="10"/>
      <c r="JS287" s="168">
        <f t="shared" ca="1" si="825"/>
        <v>1</v>
      </c>
      <c r="JT287" s="166">
        <f t="shared" ca="1" si="772"/>
        <v>1</v>
      </c>
      <c r="JU287" s="168">
        <f t="shared" ca="1" si="825"/>
        <v>1</v>
      </c>
      <c r="JV287" s="168">
        <f t="shared" ca="1" si="825"/>
        <v>1</v>
      </c>
      <c r="JW287" s="168">
        <f t="shared" ca="1" si="825"/>
        <v>1</v>
      </c>
      <c r="JX287" s="168">
        <f t="shared" ca="1" si="825"/>
        <v>1</v>
      </c>
      <c r="JY287" s="168">
        <f t="shared" ca="1" si="825"/>
        <v>1</v>
      </c>
      <c r="JZ287" s="168">
        <f t="shared" ca="1" si="825"/>
        <v>1</v>
      </c>
      <c r="KA287" s="166">
        <f t="shared" ca="1" si="773"/>
        <v>1</v>
      </c>
      <c r="KB287" s="166">
        <f t="shared" si="774"/>
        <v>1.1499999999999999</v>
      </c>
      <c r="KC287" s="166">
        <f t="shared" ca="1" si="775"/>
        <v>1</v>
      </c>
      <c r="KD287" s="166" t="str">
        <f t="shared" ca="1" si="776"/>
        <v>-</v>
      </c>
      <c r="KE287" s="168" t="str">
        <f t="shared" ca="1" si="777"/>
        <v>-</v>
      </c>
      <c r="KF287" s="166" t="str">
        <f t="shared" ca="1" si="778"/>
        <v>-</v>
      </c>
      <c r="KG287" s="166" t="str">
        <f t="shared" ca="1" si="779"/>
        <v>-</v>
      </c>
      <c r="KH287" s="166" t="b">
        <f t="shared" ca="1" si="780"/>
        <v>0</v>
      </c>
      <c r="KI287" s="168">
        <f t="shared" ca="1" si="825"/>
        <v>0</v>
      </c>
      <c r="KJ287" s="27">
        <v>0</v>
      </c>
    </row>
    <row r="288" spans="1:296" s="148" customFormat="1" outlineLevel="1">
      <c r="A288" s="126">
        <f t="shared" si="13"/>
        <v>283</v>
      </c>
      <c r="B288" s="126">
        <f t="shared" si="821"/>
        <v>13</v>
      </c>
      <c r="C288" s="148">
        <f t="shared" si="787"/>
        <v>1002</v>
      </c>
      <c r="D288" s="148" t="s">
        <v>884</v>
      </c>
      <c r="E288" s="148" t="b">
        <f t="shared" si="745"/>
        <v>0</v>
      </c>
      <c r="F288" s="148" t="b">
        <v>0</v>
      </c>
      <c r="G288" s="148" t="b">
        <f t="shared" si="782"/>
        <v>0</v>
      </c>
      <c r="H288" s="144">
        <f t="shared" ca="1" si="801"/>
        <v>3</v>
      </c>
      <c r="I288" s="32">
        <v>3</v>
      </c>
      <c r="J288" s="32">
        <v>2</v>
      </c>
      <c r="K288" s="144">
        <f t="shared" ca="1" si="801"/>
        <v>1</v>
      </c>
      <c r="L288" s="144">
        <f t="shared" ca="1" si="801"/>
        <v>1</v>
      </c>
      <c r="M288" s="144">
        <f t="shared" ca="1" si="801"/>
        <v>1</v>
      </c>
      <c r="N288" s="144">
        <f t="shared" ca="1" si="801"/>
        <v>1</v>
      </c>
      <c r="O288" s="144">
        <f t="shared" ca="1" si="801"/>
        <v>1</v>
      </c>
      <c r="P288" s="144">
        <f t="shared" ca="1" si="801"/>
        <v>1</v>
      </c>
      <c r="Q288" s="144">
        <f t="shared" ca="1" si="801"/>
        <v>1</v>
      </c>
      <c r="R288" s="144">
        <f t="shared" ca="1" si="801"/>
        <v>2</v>
      </c>
      <c r="S288" s="32">
        <v>1</v>
      </c>
      <c r="T288" s="144">
        <f t="shared" ca="1" si="801"/>
        <v>1</v>
      </c>
      <c r="U288" s="144">
        <f t="shared" ca="1" si="801"/>
        <v>1</v>
      </c>
      <c r="V288" s="144">
        <f t="shared" ca="1" si="801"/>
        <v>1</v>
      </c>
      <c r="W288" s="144">
        <f t="shared" ca="1" si="801"/>
        <v>1</v>
      </c>
      <c r="X288" s="144">
        <f t="shared" ca="1" si="801"/>
        <v>1</v>
      </c>
      <c r="Y288" s="144">
        <f t="shared" ca="1" si="812"/>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00022 Yield SQ RiskCARA-low CropgrazeFALSE (F33N11)</v>
      </c>
      <c r="AB288" s="10" t="str">
        <f ca="1">IF(COUNTIF(AA$5:AA288,AA288)=1,"-","Dup")</f>
        <v>-</v>
      </c>
      <c r="AC288" s="10"/>
      <c r="AD288" s="168" t="str">
        <f t="shared" ca="1" si="792"/>
        <v>-</v>
      </c>
      <c r="AE288" s="168" t="str">
        <f t="shared" ca="1" si="792"/>
        <v>-</v>
      </c>
      <c r="AF288" s="168" t="str">
        <f t="shared" ca="1" si="792"/>
        <v>-</v>
      </c>
      <c r="AG288" s="168" t="str">
        <f t="shared" ca="1" si="792"/>
        <v>-</v>
      </c>
      <c r="AH288" s="168" t="str">
        <f t="shared" ca="1" si="792"/>
        <v>-</v>
      </c>
      <c r="AI288" s="168" t="b">
        <f t="shared" ca="1" si="792"/>
        <v>1</v>
      </c>
      <c r="AJ288" s="10"/>
      <c r="AK288" s="166" t="b">
        <f t="shared" si="793"/>
        <v>0</v>
      </c>
      <c r="AL288" s="166">
        <f t="shared" si="793"/>
        <v>2</v>
      </c>
      <c r="AM288" s="166" t="b">
        <f t="shared" si="793"/>
        <v>0</v>
      </c>
      <c r="AN288" s="166" t="b">
        <f t="shared" si="793"/>
        <v>1</v>
      </c>
      <c r="AO288" s="166" t="b">
        <f t="shared" si="793"/>
        <v>0</v>
      </c>
      <c r="AP288" s="166" t="b">
        <f t="shared" si="793"/>
        <v>0</v>
      </c>
      <c r="AQ288" s="166">
        <f t="shared" ca="1" si="748"/>
        <v>0</v>
      </c>
      <c r="AR288" s="166" t="b">
        <f t="shared" si="818"/>
        <v>1</v>
      </c>
      <c r="AS288" s="166" t="b">
        <f t="shared" si="818"/>
        <v>1</v>
      </c>
      <c r="AT288" s="166">
        <f t="shared" si="818"/>
        <v>1</v>
      </c>
      <c r="AU288" s="166">
        <f t="shared" si="818"/>
        <v>3.0000000000000001E-6</v>
      </c>
      <c r="AV288" s="166" t="str">
        <f t="shared" si="818"/>
        <v>-</v>
      </c>
      <c r="AW288" s="10"/>
      <c r="AX288" s="166" t="b">
        <f t="shared" si="750"/>
        <v>1</v>
      </c>
      <c r="AY288" s="168" t="b">
        <f t="shared" ca="1" si="751"/>
        <v>1</v>
      </c>
      <c r="AZ288" s="168" t="b">
        <f t="shared" ca="1" si="751"/>
        <v>1</v>
      </c>
      <c r="BA288" s="167">
        <f t="shared" ca="1" si="752"/>
        <v>3210</v>
      </c>
      <c r="BB288" s="168" t="str">
        <f t="shared" ca="1" si="811"/>
        <v>-</v>
      </c>
      <c r="BC288" s="168" t="str">
        <f t="shared" ca="1" si="811"/>
        <v>-</v>
      </c>
      <c r="BD288" s="168" t="str">
        <f t="shared" ca="1" si="811"/>
        <v>-</v>
      </c>
      <c r="BE288" s="168" t="str">
        <f t="shared" ca="1" si="811"/>
        <v>-</v>
      </c>
      <c r="BF288" s="168" t="str">
        <f t="shared" ca="1" si="811"/>
        <v>-</v>
      </c>
      <c r="BG288" s="168">
        <f t="shared" ca="1" si="811"/>
        <v>1</v>
      </c>
      <c r="BH288" s="168">
        <f t="shared" ca="1" si="811"/>
        <v>1</v>
      </c>
      <c r="BI288" s="168" t="str">
        <f t="shared" ca="1" si="811"/>
        <v>-</v>
      </c>
      <c r="BJ288" s="168" t="str">
        <f t="shared" ca="1" si="811"/>
        <v>-</v>
      </c>
      <c r="BK288" s="10"/>
      <c r="BL288" s="168" t="str">
        <f t="shared" ca="1" si="811"/>
        <v>-</v>
      </c>
      <c r="BM288" s="168" t="str">
        <f t="shared" ca="1" si="811"/>
        <v>-</v>
      </c>
      <c r="BN288" s="168" t="str">
        <f t="shared" ca="1" si="811"/>
        <v>-</v>
      </c>
      <c r="BO288" s="168" t="str">
        <f t="shared" ca="1" si="811"/>
        <v>-</v>
      </c>
      <c r="BP288" s="168" t="str">
        <f t="shared" ca="1" si="811"/>
        <v>-</v>
      </c>
      <c r="BQ288" s="168" t="str">
        <f t="shared" ca="1" si="811"/>
        <v>-</v>
      </c>
      <c r="BR288" s="168" t="str">
        <f t="shared" ca="1" si="811"/>
        <v>-</v>
      </c>
      <c r="BS288" s="168" t="str">
        <f t="shared" ca="1" si="811"/>
        <v>-</v>
      </c>
      <c r="BT288" s="168" t="str">
        <f t="shared" ca="1" si="811"/>
        <v>-</v>
      </c>
      <c r="BU288" s="168" t="str">
        <f t="shared" ca="1" si="811"/>
        <v>-</v>
      </c>
      <c r="BV288" s="168" t="str">
        <f t="shared" ca="1" si="811"/>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17"/>
        <v>-</v>
      </c>
      <c r="CI288" s="168" t="str">
        <f t="shared" ca="1" si="817"/>
        <v>-</v>
      </c>
      <c r="CJ288" s="168" t="str">
        <f t="shared" ca="1" si="817"/>
        <v>-</v>
      </c>
      <c r="CK288" s="168" t="str">
        <f t="shared" ca="1" si="817"/>
        <v>-</v>
      </c>
      <c r="CL288" s="168" t="str">
        <f t="shared" ca="1" si="817"/>
        <v>-</v>
      </c>
      <c r="CM288" s="168" t="str">
        <f t="shared" ca="1" si="817"/>
        <v>-</v>
      </c>
      <c r="CN288" s="168" t="str">
        <f t="shared" ca="1" si="817"/>
        <v>-</v>
      </c>
      <c r="CO288" s="168" t="str">
        <f t="shared" ca="1" si="817"/>
        <v>-</v>
      </c>
      <c r="CP288" s="168">
        <f t="shared" ca="1" si="817"/>
        <v>1</v>
      </c>
      <c r="CQ288" s="168">
        <f t="shared" ca="1" si="817"/>
        <v>1</v>
      </c>
      <c r="CR288" s="168">
        <f t="shared" ca="1" si="817"/>
        <v>0</v>
      </c>
      <c r="CS288" s="168" t="str">
        <f t="shared" ca="1" si="817"/>
        <v>-</v>
      </c>
      <c r="CT288" s="168" t="str">
        <f t="shared" ca="1" si="817"/>
        <v>-</v>
      </c>
      <c r="CU288" s="168" t="str">
        <f t="shared" ca="1" si="817"/>
        <v>-</v>
      </c>
      <c r="CV288" s="168" t="str">
        <f t="shared" ca="1" si="817"/>
        <v>-</v>
      </c>
      <c r="CW288" s="168" t="str">
        <f t="shared" ca="1" si="817"/>
        <v>-</v>
      </c>
      <c r="CX288" s="168" t="str">
        <f t="shared" ca="1" si="817"/>
        <v>-</v>
      </c>
      <c r="CY288" s="168" t="str">
        <f t="shared" ca="1" si="817"/>
        <v>-</v>
      </c>
      <c r="CZ288" s="168">
        <f t="shared" ca="1" si="817"/>
        <v>0</v>
      </c>
      <c r="DA288" s="168" t="str">
        <f t="shared" ca="1" si="817"/>
        <v>-</v>
      </c>
      <c r="DB288" s="168" t="str">
        <f t="shared" ca="1" si="817"/>
        <v>-</v>
      </c>
      <c r="DC288" s="168" t="str">
        <f t="shared" ca="1" si="817"/>
        <v>-</v>
      </c>
      <c r="DD288" s="168" t="str">
        <f t="shared" ca="1" si="817"/>
        <v>-</v>
      </c>
      <c r="DE288" s="168" t="str">
        <f t="shared" ca="1" si="817"/>
        <v>-</v>
      </c>
      <c r="DF288" s="168">
        <f t="shared" ca="1" si="817"/>
        <v>0</v>
      </c>
      <c r="DG288" s="168">
        <f t="shared" ca="1" si="817"/>
        <v>0</v>
      </c>
      <c r="DH288" s="168">
        <f t="shared" ca="1" si="817"/>
        <v>0</v>
      </c>
      <c r="DI288" s="168">
        <f t="shared" ca="1" si="817"/>
        <v>0</v>
      </c>
      <c r="DJ288" s="168">
        <f t="shared" ca="1" si="817"/>
        <v>0</v>
      </c>
      <c r="DK288" s="168">
        <f t="shared" ca="1" si="817"/>
        <v>0</v>
      </c>
      <c r="DL288" s="168">
        <f t="shared" ca="1" si="817"/>
        <v>0</v>
      </c>
      <c r="DM288" s="168" t="str">
        <f t="shared" ca="1" si="817"/>
        <v>-</v>
      </c>
      <c r="DN288" s="168" t="str">
        <f t="shared" ca="1" si="817"/>
        <v>-</v>
      </c>
      <c r="DO288" s="168" t="str">
        <f t="shared" ca="1" si="817"/>
        <v>-</v>
      </c>
      <c r="DP288" s="168" t="str">
        <f t="shared" ca="1" si="817"/>
        <v>-</v>
      </c>
      <c r="DQ288" s="168" t="str">
        <f t="shared" ca="1" si="817"/>
        <v>-</v>
      </c>
      <c r="DR288" s="168" t="str">
        <f t="shared" ca="1" si="817"/>
        <v>-</v>
      </c>
      <c r="DS288" s="168" t="str">
        <f t="shared" ca="1" si="817"/>
        <v>-</v>
      </c>
      <c r="DT288" s="168" t="str">
        <f t="shared" ca="1" si="817"/>
        <v>-</v>
      </c>
      <c r="DU288" s="168" t="str">
        <f t="shared" ca="1" si="817"/>
        <v>-</v>
      </c>
      <c r="DV288" s="168" t="str">
        <f t="shared" ca="1" si="817"/>
        <v>-</v>
      </c>
      <c r="DW288" s="168" t="str">
        <f t="shared" ca="1" si="817"/>
        <v>-</v>
      </c>
      <c r="DX288" s="10"/>
      <c r="DY288" s="168">
        <f t="shared" ca="1" si="817"/>
        <v>1</v>
      </c>
      <c r="DZ288" s="168" t="str">
        <f t="shared" ca="1" si="817"/>
        <v>-</v>
      </c>
      <c r="EA288" s="168" t="str">
        <f t="shared" ca="1" si="817"/>
        <v>-</v>
      </c>
      <c r="EB288" s="168" t="str">
        <f t="shared" ca="1" si="817"/>
        <v>-</v>
      </c>
      <c r="EC288" s="168" t="str">
        <f t="shared" ca="1" si="794"/>
        <v>-</v>
      </c>
      <c r="ED288" s="168" t="b">
        <f t="shared" ca="1" si="794"/>
        <v>0</v>
      </c>
      <c r="EE288" s="168" t="str">
        <f t="shared" ca="1" si="794"/>
        <v>-</v>
      </c>
      <c r="EF288" s="168">
        <f t="shared" ca="1" si="794"/>
        <v>0</v>
      </c>
      <c r="EG288" s="168" t="str">
        <f t="shared" ca="1" si="794"/>
        <v>-</v>
      </c>
      <c r="EH288" s="166" cm="1">
        <f t="array" aca="1" ref="EH288" ca="1">INDEX(i.rev,$K288,EH$15)</f>
        <v>1</v>
      </c>
      <c r="EI288" s="168">
        <f t="shared" ca="1" si="822"/>
        <v>0</v>
      </c>
      <c r="EJ288" s="168">
        <f t="shared" ca="1" si="822"/>
        <v>1</v>
      </c>
      <c r="EK288" s="168">
        <f t="shared" ca="1" si="822"/>
        <v>0</v>
      </c>
      <c r="EL288" s="168">
        <f t="shared" ca="1" si="822"/>
        <v>1</v>
      </c>
      <c r="EM288" s="168">
        <f t="shared" ca="1" si="822"/>
        <v>1</v>
      </c>
      <c r="EN288" s="168">
        <f t="shared" ca="1" si="822"/>
        <v>1</v>
      </c>
      <c r="EO288" s="168">
        <f t="shared" ca="1" si="822"/>
        <v>0</v>
      </c>
      <c r="EP288" s="168">
        <f t="shared" ca="1" si="822"/>
        <v>0</v>
      </c>
      <c r="EQ288" s="168">
        <f t="shared" ca="1" si="822"/>
        <v>0</v>
      </c>
      <c r="ER288" s="168">
        <f t="shared" ca="1" si="822"/>
        <v>0</v>
      </c>
      <c r="ES288" s="168">
        <f t="shared" ca="1" si="822"/>
        <v>0</v>
      </c>
      <c r="ET288" s="168">
        <f t="shared" ca="1" si="822"/>
        <v>0</v>
      </c>
      <c r="EU288" s="168">
        <f t="shared" ca="1" si="822"/>
        <v>0</v>
      </c>
      <c r="EV288" s="168">
        <f t="shared" ca="1" si="822"/>
        <v>0</v>
      </c>
      <c r="EW288" s="168">
        <f t="shared" ca="1" si="822"/>
        <v>0</v>
      </c>
      <c r="EX288" s="168">
        <f t="shared" ca="1" si="822"/>
        <v>0</v>
      </c>
      <c r="EY288" s="166" cm="1">
        <f t="array" aca="1" ref="EY288" ca="1">INDEX(i.rev,$K288,EY$15)</f>
        <v>0</v>
      </c>
      <c r="EZ288" s="168">
        <f t="shared" ca="1" si="757"/>
        <v>0</v>
      </c>
      <c r="FA288" s="166" cm="1">
        <f t="array" aca="1" ref="FA288" ca="1">INDEX(i.rev,$K288,FA$15)</f>
        <v>1</v>
      </c>
      <c r="FB288" s="168">
        <f t="shared" ref="FB288:GG295" ca="1" si="826">OFFSET(FB$5,$B288,0)</f>
        <v>0</v>
      </c>
      <c r="FC288" s="168">
        <f t="shared" ca="1" si="826"/>
        <v>0</v>
      </c>
      <c r="FD288" s="168">
        <f t="shared" ca="1" si="826"/>
        <v>0</v>
      </c>
      <c r="FE288" s="168">
        <f t="shared" ca="1" si="826"/>
        <v>0</v>
      </c>
      <c r="FF288" s="168">
        <f t="shared" ca="1" si="826"/>
        <v>0</v>
      </c>
      <c r="FG288" s="168">
        <f t="shared" ca="1" si="826"/>
        <v>0</v>
      </c>
      <c r="FH288" s="168">
        <f t="shared" ca="1" si="826"/>
        <v>0</v>
      </c>
      <c r="FI288" s="10"/>
      <c r="FJ288" s="168" t="str">
        <f t="shared" ca="1" si="826"/>
        <v>-</v>
      </c>
      <c r="FK288" s="168" t="str">
        <f t="shared" ca="1" si="826"/>
        <v>-</v>
      </c>
      <c r="FL288" s="168" t="str">
        <f t="shared" ca="1" si="826"/>
        <v>-</v>
      </c>
      <c r="FM288" s="168" t="str">
        <f t="shared" ca="1" si="826"/>
        <v>-</v>
      </c>
      <c r="FN288" s="168" t="str">
        <f t="shared" ca="1" si="826"/>
        <v>-</v>
      </c>
      <c r="FO288" s="166" t="b">
        <f t="shared" ca="1" si="796"/>
        <v>0</v>
      </c>
      <c r="FP288" s="166" t="b">
        <f t="shared" ca="1" si="796"/>
        <v>0</v>
      </c>
      <c r="FQ288" s="166" t="b">
        <f t="shared" ca="1" si="796"/>
        <v>1</v>
      </c>
      <c r="FR288" s="168">
        <f t="shared" ca="1" si="826"/>
        <v>0</v>
      </c>
      <c r="FS288" s="166">
        <f t="shared" ca="1" si="797"/>
        <v>1</v>
      </c>
      <c r="FT288" s="166">
        <f t="shared" ca="1" si="797"/>
        <v>1</v>
      </c>
      <c r="FU288" s="168" t="str">
        <f t="shared" ca="1" si="826"/>
        <v>-</v>
      </c>
      <c r="FV288" s="168" t="str">
        <f t="shared" ca="1" si="826"/>
        <v>-</v>
      </c>
      <c r="FW288" s="168" t="str">
        <f t="shared" ca="1" si="826"/>
        <v>-</v>
      </c>
      <c r="FX288" s="168" t="str">
        <f t="shared" ca="1" si="826"/>
        <v>-</v>
      </c>
      <c r="FY288" s="168" t="str">
        <f t="shared" ca="1" si="826"/>
        <v>-</v>
      </c>
      <c r="FZ288" s="168" t="str">
        <f t="shared" ca="1" si="826"/>
        <v>-</v>
      </c>
      <c r="GA288" s="168" t="str">
        <f t="shared" ca="1" si="826"/>
        <v>-</v>
      </c>
      <c r="GB288" s="168" t="str">
        <f t="shared" ca="1" si="826"/>
        <v>-</v>
      </c>
      <c r="GC288" s="168" t="str">
        <f t="shared" ca="1" si="826"/>
        <v>-</v>
      </c>
      <c r="GD288" s="168" t="b">
        <f t="shared" ca="1" si="826"/>
        <v>1</v>
      </c>
      <c r="GE288" s="168" t="str">
        <f t="shared" ca="1" si="826"/>
        <v>-</v>
      </c>
      <c r="GF288" s="168" t="str">
        <f t="shared" ca="1" si="826"/>
        <v>-</v>
      </c>
      <c r="GG288" s="168" t="str">
        <f t="shared" ca="1" si="826"/>
        <v>-</v>
      </c>
      <c r="GH288" s="168" t="str">
        <f t="shared" ref="GH288:GW295" ca="1" si="827">OFFSET(GH$5,$B288,0)</f>
        <v>-</v>
      </c>
      <c r="GI288" s="168" t="str">
        <f t="shared" ca="1" si="827"/>
        <v>-</v>
      </c>
      <c r="GJ288" s="168" t="str">
        <f t="shared" ca="1" si="824"/>
        <v>-</v>
      </c>
      <c r="GK288" s="168" t="str">
        <f t="shared" ca="1" si="824"/>
        <v>-</v>
      </c>
      <c r="GL288" s="168" t="str">
        <f t="shared" ca="1" si="824"/>
        <v>-</v>
      </c>
      <c r="GM288" s="168" t="str">
        <f t="shared" ca="1" si="824"/>
        <v>-</v>
      </c>
      <c r="GN288" s="168" t="str">
        <f t="shared" ca="1" si="824"/>
        <v>-</v>
      </c>
      <c r="GO288" s="168" t="str">
        <f t="shared" ca="1" si="824"/>
        <v>-</v>
      </c>
      <c r="GP288" s="168" t="str">
        <f t="shared" ca="1" si="824"/>
        <v>-</v>
      </c>
      <c r="GQ288" s="168" t="str">
        <f t="shared" ca="1" si="824"/>
        <v>-</v>
      </c>
      <c r="GR288" s="168" t="str">
        <f t="shared" ca="1" si="824"/>
        <v>-</v>
      </c>
      <c r="GS288" s="168">
        <f t="shared" ca="1" si="824"/>
        <v>500</v>
      </c>
      <c r="GT288" s="168">
        <f t="shared" ca="1" si="824"/>
        <v>500</v>
      </c>
      <c r="GU288" s="168" t="str">
        <f t="shared" ca="1" si="824"/>
        <v>-</v>
      </c>
      <c r="GV288" s="168" t="str">
        <f t="shared" ca="1" si="824"/>
        <v>-</v>
      </c>
      <c r="GW288" s="168" t="str">
        <f t="shared" ca="1" si="824"/>
        <v>-</v>
      </c>
      <c r="GX288" s="168" t="str">
        <f t="shared" ca="1" si="824"/>
        <v>-</v>
      </c>
      <c r="GY288" s="168" t="str">
        <f t="shared" ca="1" si="799"/>
        <v>-</v>
      </c>
      <c r="GZ288" s="168" t="str">
        <f t="shared" ca="1" si="813"/>
        <v>-</v>
      </c>
      <c r="HA288" s="168" t="str">
        <f t="shared" ca="1" si="813"/>
        <v>-</v>
      </c>
      <c r="HB288" s="168" t="str">
        <f t="shared" ca="1" si="813"/>
        <v>-</v>
      </c>
      <c r="HC288" s="168" t="str">
        <f t="shared" ca="1" si="813"/>
        <v>-</v>
      </c>
      <c r="HD288" s="168" t="str">
        <f t="shared" ca="1" si="813"/>
        <v>-</v>
      </c>
      <c r="HE288" s="168" t="str">
        <f t="shared" ca="1" si="813"/>
        <v>-</v>
      </c>
      <c r="HF288" s="168" t="str">
        <f t="shared" ca="1" si="813"/>
        <v>-</v>
      </c>
      <c r="HG288" s="168" t="str">
        <f t="shared" ca="1" si="813"/>
        <v>-</v>
      </c>
      <c r="HH288" s="168" t="str">
        <f t="shared" ref="GZ288:IO292" ca="1" si="828">OFFSET(HH$5,$B288,0)</f>
        <v>-</v>
      </c>
      <c r="HI288" s="168" t="str">
        <f t="shared" ca="1" si="828"/>
        <v>-</v>
      </c>
      <c r="HJ288" s="168" t="str">
        <f t="shared" ca="1" si="828"/>
        <v>-</v>
      </c>
      <c r="HK288" s="168" t="str">
        <f t="shared" ca="1" si="828"/>
        <v>-</v>
      </c>
      <c r="HL288" s="168" t="str">
        <f t="shared" ca="1" si="828"/>
        <v>-</v>
      </c>
      <c r="HM288" s="168" t="str">
        <f t="shared" ca="1" si="828"/>
        <v>-</v>
      </c>
      <c r="HN288" s="168" t="str">
        <f t="shared" ca="1" si="828"/>
        <v>-</v>
      </c>
      <c r="HO288" s="168" t="str">
        <f t="shared" ca="1" si="828"/>
        <v>-</v>
      </c>
      <c r="HP288" s="168" t="str">
        <f t="shared" ca="1" si="828"/>
        <v>-</v>
      </c>
      <c r="HQ288" s="168" t="str">
        <f t="shared" ca="1" si="828"/>
        <v>-</v>
      </c>
      <c r="HR288" s="168" t="str">
        <f t="shared" ca="1" si="828"/>
        <v>-</v>
      </c>
      <c r="HS288" s="168" t="str">
        <f t="shared" ca="1" si="828"/>
        <v>-</v>
      </c>
      <c r="HT288" s="168" t="str">
        <f t="shared" ca="1" si="828"/>
        <v>-</v>
      </c>
      <c r="HU288" s="168" t="str">
        <f t="shared" ca="1" si="828"/>
        <v>-</v>
      </c>
      <c r="HV288" s="168" t="str">
        <f t="shared" ca="1" si="828"/>
        <v>-</v>
      </c>
      <c r="HW288" s="168" t="str">
        <f t="shared" ca="1" si="828"/>
        <v>-</v>
      </c>
      <c r="HX288" s="168" t="str">
        <f t="shared" ca="1" si="828"/>
        <v>-</v>
      </c>
      <c r="HY288" s="168" t="str">
        <f t="shared" ca="1" si="828"/>
        <v>-</v>
      </c>
      <c r="HZ288" s="168" t="str">
        <f t="shared" ca="1" si="828"/>
        <v>-</v>
      </c>
      <c r="IA288" s="168" t="str">
        <f t="shared" ca="1" si="828"/>
        <v>-</v>
      </c>
      <c r="IB288" s="168" t="str">
        <f t="shared" ca="1" si="828"/>
        <v>-</v>
      </c>
      <c r="IC288" s="168" t="str">
        <f t="shared" ca="1" si="828"/>
        <v>-</v>
      </c>
      <c r="ID288" s="168" t="str">
        <f t="shared" ca="1" si="828"/>
        <v>-</v>
      </c>
      <c r="IE288" s="168" t="str">
        <f t="shared" ca="1" si="828"/>
        <v>-</v>
      </c>
      <c r="IF288" s="168" t="str">
        <f t="shared" ca="1" si="828"/>
        <v>-</v>
      </c>
      <c r="IG288" s="168" t="str">
        <f t="shared" ca="1" si="828"/>
        <v>-</v>
      </c>
      <c r="IH288" s="168" t="str">
        <f t="shared" ca="1" si="828"/>
        <v>-</v>
      </c>
      <c r="II288" s="168" t="str">
        <f t="shared" ca="1" si="828"/>
        <v>-</v>
      </c>
      <c r="IJ288" s="168" t="str">
        <f t="shared" ca="1" si="828"/>
        <v>-</v>
      </c>
      <c r="IK288" s="168" t="str">
        <f t="shared" ca="1" si="828"/>
        <v>-</v>
      </c>
      <c r="IL288" s="168" t="str">
        <f t="shared" ca="1" si="828"/>
        <v>-</v>
      </c>
      <c r="IM288" s="168" t="str">
        <f t="shared" ca="1" si="828"/>
        <v>-</v>
      </c>
      <c r="IN288" s="168" t="str">
        <f t="shared" ca="1" si="828"/>
        <v>-</v>
      </c>
      <c r="IO288" s="168" t="str">
        <f t="shared" ca="1" si="828"/>
        <v>-</v>
      </c>
      <c r="IP288" s="168" t="str">
        <f t="shared" ca="1" si="799"/>
        <v>-</v>
      </c>
      <c r="IQ288" s="168" t="str">
        <f t="shared" ca="1" si="799"/>
        <v>-</v>
      </c>
      <c r="IR288" s="168" t="str">
        <f t="shared" ca="1" si="799"/>
        <v>-</v>
      </c>
      <c r="IS288" s="168" t="str">
        <f t="shared" ca="1" si="799"/>
        <v>-</v>
      </c>
      <c r="IT288" s="168" t="str">
        <f t="shared" ca="1" si="799"/>
        <v>-</v>
      </c>
      <c r="IU288" s="168" t="str">
        <f t="shared" ca="1" si="799"/>
        <v>-</v>
      </c>
      <c r="IV288" s="168" t="str">
        <f t="shared" ca="1" si="799"/>
        <v>-</v>
      </c>
      <c r="IW288" s="168" t="str">
        <f t="shared" ca="1" si="799"/>
        <v>-</v>
      </c>
      <c r="IX288" s="168" t="str">
        <f t="shared" ca="1" si="799"/>
        <v>-</v>
      </c>
      <c r="IY288" s="168" t="str">
        <f t="shared" ca="1" si="799"/>
        <v>-</v>
      </c>
      <c r="IZ288" s="10"/>
      <c r="JA288" s="166">
        <f t="shared" ca="1" si="765"/>
        <v>4.4999999999999998E-2</v>
      </c>
      <c r="JB288" s="166">
        <f t="shared" ca="1" si="766"/>
        <v>4.4999999999999998E-2</v>
      </c>
      <c r="JC288" s="168">
        <f t="shared" ca="1" si="825"/>
        <v>1</v>
      </c>
      <c r="JD288" s="168">
        <f t="shared" ca="1" si="825"/>
        <v>0</v>
      </c>
      <c r="JE288" s="168">
        <f t="shared" ca="1" si="825"/>
        <v>1</v>
      </c>
      <c r="JF288" s="168">
        <f t="shared" ca="1" si="825"/>
        <v>1</v>
      </c>
      <c r="JG288" s="168">
        <f t="shared" ca="1" si="825"/>
        <v>0</v>
      </c>
      <c r="JH288" s="168">
        <f t="shared" ca="1" si="825"/>
        <v>70</v>
      </c>
      <c r="JI288" s="168">
        <f t="shared" ca="1" si="825"/>
        <v>50</v>
      </c>
      <c r="JJ288" s="168">
        <f t="shared" ca="1" si="825"/>
        <v>70</v>
      </c>
      <c r="JK288" s="168">
        <f t="shared" ca="1" si="825"/>
        <v>50</v>
      </c>
      <c r="JL288" s="166">
        <f t="shared" ca="1" si="768"/>
        <v>1</v>
      </c>
      <c r="JM288" s="166">
        <f t="shared" ca="1" si="769"/>
        <v>1</v>
      </c>
      <c r="JN288" s="166">
        <f t="shared" ca="1" si="770"/>
        <v>1</v>
      </c>
      <c r="JO288" s="166">
        <f t="shared" ca="1" si="771"/>
        <v>1</v>
      </c>
      <c r="JP288" s="166">
        <f t="shared" ca="1" si="771"/>
        <v>1</v>
      </c>
      <c r="JQ288" s="168">
        <f t="shared" ca="1" si="825"/>
        <v>1</v>
      </c>
      <c r="JR288" s="10"/>
      <c r="JS288" s="168">
        <f t="shared" ca="1" si="825"/>
        <v>1</v>
      </c>
      <c r="JT288" s="166">
        <f t="shared" ca="1" si="772"/>
        <v>1</v>
      </c>
      <c r="JU288" s="168">
        <f t="shared" ca="1" si="825"/>
        <v>1</v>
      </c>
      <c r="JV288" s="168">
        <f t="shared" ca="1" si="825"/>
        <v>1</v>
      </c>
      <c r="JW288" s="168">
        <f t="shared" ca="1" si="825"/>
        <v>1</v>
      </c>
      <c r="JX288" s="168">
        <f t="shared" ca="1" si="825"/>
        <v>1</v>
      </c>
      <c r="JY288" s="168">
        <f t="shared" ca="1" si="825"/>
        <v>1</v>
      </c>
      <c r="JZ288" s="168">
        <f t="shared" ca="1" si="825"/>
        <v>1</v>
      </c>
      <c r="KA288" s="166">
        <f t="shared" ca="1" si="773"/>
        <v>1</v>
      </c>
      <c r="KB288" s="166">
        <f t="shared" si="774"/>
        <v>1</v>
      </c>
      <c r="KC288" s="166">
        <f t="shared" ca="1" si="775"/>
        <v>1</v>
      </c>
      <c r="KD288" s="166" t="str">
        <f t="shared" ca="1" si="776"/>
        <v>-</v>
      </c>
      <c r="KE288" s="168" t="str">
        <f t="shared" ca="1" si="777"/>
        <v>-</v>
      </c>
      <c r="KF288" s="166" t="str">
        <f t="shared" ca="1" si="778"/>
        <v>-</v>
      </c>
      <c r="KG288" s="166" t="str">
        <f t="shared" ca="1" si="779"/>
        <v>-</v>
      </c>
      <c r="KH288" s="166" t="b">
        <f t="shared" ca="1" si="780"/>
        <v>0</v>
      </c>
      <c r="KI288" s="168">
        <f t="shared" ca="1" si="825"/>
        <v>0</v>
      </c>
      <c r="KJ288" s="27">
        <v>0</v>
      </c>
    </row>
    <row r="289" spans="1:296" s="148" customFormat="1" outlineLevel="1">
      <c r="A289" s="126">
        <f t="shared" si="13"/>
        <v>284</v>
      </c>
      <c r="B289" s="126">
        <f t="shared" si="821"/>
        <v>13</v>
      </c>
      <c r="C289" s="148">
        <f t="shared" si="787"/>
        <v>1002</v>
      </c>
      <c r="D289" s="148" t="s">
        <v>884</v>
      </c>
      <c r="E289" s="148" t="b">
        <f t="shared" si="745"/>
        <v>0</v>
      </c>
      <c r="F289" s="148" t="b">
        <v>0</v>
      </c>
      <c r="G289" s="148" t="b">
        <f t="shared" si="782"/>
        <v>0</v>
      </c>
      <c r="H289" s="144">
        <f t="shared" ref="H289:Y295" ca="1" si="829">OFFSET(H289,-1,0)</f>
        <v>3</v>
      </c>
      <c r="I289" s="32">
        <v>3</v>
      </c>
      <c r="J289" s="32">
        <v>2</v>
      </c>
      <c r="K289" s="144">
        <f t="shared" ca="1" si="829"/>
        <v>1</v>
      </c>
      <c r="L289" s="144">
        <f t="shared" ca="1" si="829"/>
        <v>1</v>
      </c>
      <c r="M289" s="144">
        <f t="shared" ca="1" si="829"/>
        <v>1</v>
      </c>
      <c r="N289" s="144">
        <f t="shared" ca="1" si="829"/>
        <v>1</v>
      </c>
      <c r="O289" s="144">
        <f t="shared" ca="1" si="829"/>
        <v>1</v>
      </c>
      <c r="P289" s="144">
        <f t="shared" ca="1" si="829"/>
        <v>1</v>
      </c>
      <c r="Q289" s="144">
        <f t="shared" ca="1" si="829"/>
        <v>1</v>
      </c>
      <c r="R289" s="144">
        <f t="shared" ca="1" si="829"/>
        <v>2</v>
      </c>
      <c r="S289" s="32">
        <v>3</v>
      </c>
      <c r="T289" s="144">
        <f t="shared" ca="1" si="829"/>
        <v>1</v>
      </c>
      <c r="U289" s="144">
        <f t="shared" ca="1" si="829"/>
        <v>1</v>
      </c>
      <c r="V289" s="144">
        <f t="shared" ca="1" si="829"/>
        <v>1</v>
      </c>
      <c r="W289" s="144">
        <f t="shared" ca="1" si="829"/>
        <v>1</v>
      </c>
      <c r="X289" s="144">
        <f t="shared" ca="1" si="829"/>
        <v>1</v>
      </c>
      <c r="Y289" s="144">
        <f t="shared" ca="1" si="829"/>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00023 Yield SQ RiskCARA-low CropgrazeFALSE Yield1.15 (F33N11)</v>
      </c>
      <c r="AB289" s="10" t="str">
        <f ca="1">IF(COUNTIF(AA$5:AA289,AA289)=1,"-","Dup")</f>
        <v>-</v>
      </c>
      <c r="AC289" s="10"/>
      <c r="AD289" s="168" t="str">
        <f t="shared" ca="1" si="792"/>
        <v>-</v>
      </c>
      <c r="AE289" s="168" t="str">
        <f t="shared" ca="1" si="792"/>
        <v>-</v>
      </c>
      <c r="AF289" s="168" t="str">
        <f t="shared" ca="1" si="792"/>
        <v>-</v>
      </c>
      <c r="AG289" s="168" t="str">
        <f t="shared" ca="1" si="792"/>
        <v>-</v>
      </c>
      <c r="AH289" s="168" t="str">
        <f t="shared" ca="1" si="792"/>
        <v>-</v>
      </c>
      <c r="AI289" s="168" t="b">
        <f t="shared" ca="1" si="792"/>
        <v>1</v>
      </c>
      <c r="AJ289" s="10"/>
      <c r="AK289" s="166" t="b">
        <f t="shared" si="793"/>
        <v>0</v>
      </c>
      <c r="AL289" s="166">
        <f t="shared" si="793"/>
        <v>2</v>
      </c>
      <c r="AM289" s="166" t="b">
        <f t="shared" si="793"/>
        <v>0</v>
      </c>
      <c r="AN289" s="166" t="b">
        <f t="shared" si="793"/>
        <v>1</v>
      </c>
      <c r="AO289" s="166" t="b">
        <f t="shared" si="793"/>
        <v>0</v>
      </c>
      <c r="AP289" s="166" t="b">
        <f t="shared" si="793"/>
        <v>0</v>
      </c>
      <c r="AQ289" s="166">
        <f t="shared" ca="1" si="748"/>
        <v>0</v>
      </c>
      <c r="AR289" s="166" t="b">
        <f t="shared" si="818"/>
        <v>1</v>
      </c>
      <c r="AS289" s="166" t="b">
        <f t="shared" si="818"/>
        <v>1</v>
      </c>
      <c r="AT289" s="166">
        <f t="shared" si="818"/>
        <v>1</v>
      </c>
      <c r="AU289" s="166">
        <f t="shared" si="818"/>
        <v>3.0000000000000001E-6</v>
      </c>
      <c r="AV289" s="166" t="str">
        <f t="shared" si="818"/>
        <v>-</v>
      </c>
      <c r="AW289" s="10"/>
      <c r="AX289" s="166" t="b">
        <f t="shared" si="750"/>
        <v>1</v>
      </c>
      <c r="AY289" s="168" t="b">
        <f t="shared" ca="1" si="751"/>
        <v>1</v>
      </c>
      <c r="AZ289" s="168" t="b">
        <f t="shared" ca="1" si="751"/>
        <v>1</v>
      </c>
      <c r="BA289" s="167">
        <f t="shared" ca="1" si="752"/>
        <v>3210</v>
      </c>
      <c r="BB289" s="168" t="str">
        <f t="shared" ca="1" si="811"/>
        <v>-</v>
      </c>
      <c r="BC289" s="168" t="str">
        <f t="shared" ca="1" si="811"/>
        <v>-</v>
      </c>
      <c r="BD289" s="168" t="str">
        <f t="shared" ca="1" si="811"/>
        <v>-</v>
      </c>
      <c r="BE289" s="168" t="str">
        <f t="shared" ca="1" si="811"/>
        <v>-</v>
      </c>
      <c r="BF289" s="168" t="str">
        <f t="shared" ca="1" si="811"/>
        <v>-</v>
      </c>
      <c r="BG289" s="168">
        <f t="shared" ca="1" si="811"/>
        <v>1</v>
      </c>
      <c r="BH289" s="168">
        <f t="shared" ca="1" si="811"/>
        <v>1</v>
      </c>
      <c r="BI289" s="168" t="str">
        <f t="shared" ca="1" si="811"/>
        <v>-</v>
      </c>
      <c r="BJ289" s="168" t="str">
        <f t="shared" ca="1" si="811"/>
        <v>-</v>
      </c>
      <c r="BK289" s="10"/>
      <c r="BL289" s="168" t="str">
        <f t="shared" ca="1" si="811"/>
        <v>-</v>
      </c>
      <c r="BM289" s="168" t="str">
        <f t="shared" ca="1" si="811"/>
        <v>-</v>
      </c>
      <c r="BN289" s="168" t="str">
        <f t="shared" ca="1" si="811"/>
        <v>-</v>
      </c>
      <c r="BO289" s="168" t="str">
        <f t="shared" ca="1" si="811"/>
        <v>-</v>
      </c>
      <c r="BP289" s="168" t="str">
        <f t="shared" ca="1" si="811"/>
        <v>-</v>
      </c>
      <c r="BQ289" s="168" t="str">
        <f t="shared" ca="1" si="811"/>
        <v>-</v>
      </c>
      <c r="BR289" s="168" t="str">
        <f t="shared" ca="1" si="811"/>
        <v>-</v>
      </c>
      <c r="BS289" s="168" t="str">
        <f t="shared" ca="1" si="811"/>
        <v>-</v>
      </c>
      <c r="BT289" s="168" t="str">
        <f t="shared" ca="1" si="811"/>
        <v>-</v>
      </c>
      <c r="BU289" s="168" t="str">
        <f t="shared" ca="1" si="811"/>
        <v>-</v>
      </c>
      <c r="BV289" s="168" t="str">
        <f t="shared" ca="1" si="811"/>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817"/>
        <v>-</v>
      </c>
      <c r="CI289" s="168" t="str">
        <f t="shared" ca="1" si="817"/>
        <v>-</v>
      </c>
      <c r="CJ289" s="168" t="str">
        <f t="shared" ca="1" si="817"/>
        <v>-</v>
      </c>
      <c r="CK289" s="168" t="str">
        <f t="shared" ca="1" si="817"/>
        <v>-</v>
      </c>
      <c r="CL289" s="168" t="str">
        <f t="shared" ca="1" si="817"/>
        <v>-</v>
      </c>
      <c r="CM289" s="168" t="str">
        <f t="shared" ca="1" si="817"/>
        <v>-</v>
      </c>
      <c r="CN289" s="168" t="str">
        <f t="shared" ca="1" si="817"/>
        <v>-</v>
      </c>
      <c r="CO289" s="168" t="str">
        <f t="shared" ca="1" si="817"/>
        <v>-</v>
      </c>
      <c r="CP289" s="168">
        <f t="shared" ca="1" si="817"/>
        <v>1</v>
      </c>
      <c r="CQ289" s="168">
        <f t="shared" ca="1" si="817"/>
        <v>1</v>
      </c>
      <c r="CR289" s="168">
        <f t="shared" ca="1" si="817"/>
        <v>0</v>
      </c>
      <c r="CS289" s="168" t="str">
        <f t="shared" ca="1" si="817"/>
        <v>-</v>
      </c>
      <c r="CT289" s="168" t="str">
        <f t="shared" ca="1" si="817"/>
        <v>-</v>
      </c>
      <c r="CU289" s="168" t="str">
        <f t="shared" ca="1" si="817"/>
        <v>-</v>
      </c>
      <c r="CV289" s="168" t="str">
        <f t="shared" ca="1" si="817"/>
        <v>-</v>
      </c>
      <c r="CW289" s="168" t="str">
        <f t="shared" ca="1" si="817"/>
        <v>-</v>
      </c>
      <c r="CX289" s="168" t="str">
        <f t="shared" ca="1" si="817"/>
        <v>-</v>
      </c>
      <c r="CY289" s="168" t="str">
        <f t="shared" ca="1" si="817"/>
        <v>-</v>
      </c>
      <c r="CZ289" s="168">
        <f t="shared" ca="1" si="817"/>
        <v>0</v>
      </c>
      <c r="DA289" s="168" t="str">
        <f t="shared" ca="1" si="817"/>
        <v>-</v>
      </c>
      <c r="DB289" s="168" t="str">
        <f t="shared" ca="1" si="817"/>
        <v>-</v>
      </c>
      <c r="DC289" s="168" t="str">
        <f t="shared" ca="1" si="817"/>
        <v>-</v>
      </c>
      <c r="DD289" s="168" t="str">
        <f t="shared" ca="1" si="817"/>
        <v>-</v>
      </c>
      <c r="DE289" s="168" t="str">
        <f t="shared" ca="1" si="817"/>
        <v>-</v>
      </c>
      <c r="DF289" s="168">
        <f t="shared" ca="1" si="817"/>
        <v>0</v>
      </c>
      <c r="DG289" s="168">
        <f t="shared" ca="1" si="817"/>
        <v>0</v>
      </c>
      <c r="DH289" s="168">
        <f t="shared" ca="1" si="817"/>
        <v>0</v>
      </c>
      <c r="DI289" s="168">
        <f t="shared" ca="1" si="817"/>
        <v>0</v>
      </c>
      <c r="DJ289" s="168">
        <f t="shared" ca="1" si="817"/>
        <v>0</v>
      </c>
      <c r="DK289" s="168">
        <f t="shared" ca="1" si="817"/>
        <v>0</v>
      </c>
      <c r="DL289" s="168">
        <f t="shared" ca="1" si="817"/>
        <v>0</v>
      </c>
      <c r="DM289" s="168" t="str">
        <f t="shared" ca="1" si="817"/>
        <v>-</v>
      </c>
      <c r="DN289" s="168" t="str">
        <f t="shared" ca="1" si="817"/>
        <v>-</v>
      </c>
      <c r="DO289" s="168" t="str">
        <f t="shared" ca="1" si="817"/>
        <v>-</v>
      </c>
      <c r="DP289" s="168" t="str">
        <f t="shared" ca="1" si="817"/>
        <v>-</v>
      </c>
      <c r="DQ289" s="168" t="str">
        <f t="shared" ca="1" si="817"/>
        <v>-</v>
      </c>
      <c r="DR289" s="168" t="str">
        <f t="shared" ca="1" si="817"/>
        <v>-</v>
      </c>
      <c r="DS289" s="168" t="str">
        <f t="shared" ca="1" si="817"/>
        <v>-</v>
      </c>
      <c r="DT289" s="168" t="str">
        <f t="shared" ca="1" si="817"/>
        <v>-</v>
      </c>
      <c r="DU289" s="168" t="str">
        <f t="shared" ca="1" si="817"/>
        <v>-</v>
      </c>
      <c r="DV289" s="168" t="str">
        <f t="shared" ca="1" si="817"/>
        <v>-</v>
      </c>
      <c r="DW289" s="168" t="str">
        <f t="shared" ca="1" si="817"/>
        <v>-</v>
      </c>
      <c r="DX289" s="10"/>
      <c r="DY289" s="168">
        <f t="shared" ca="1" si="817"/>
        <v>1</v>
      </c>
      <c r="DZ289" s="168" t="str">
        <f t="shared" ca="1" si="817"/>
        <v>-</v>
      </c>
      <c r="EA289" s="168" t="str">
        <f t="shared" ca="1" si="817"/>
        <v>-</v>
      </c>
      <c r="EB289" s="168" t="str">
        <f t="shared" ca="1" si="817"/>
        <v>-</v>
      </c>
      <c r="EC289" s="168" t="str">
        <f t="shared" ca="1" si="794"/>
        <v>-</v>
      </c>
      <c r="ED289" s="168" t="b">
        <f t="shared" ca="1" si="794"/>
        <v>0</v>
      </c>
      <c r="EE289" s="168" t="str">
        <f t="shared" ca="1" si="794"/>
        <v>-</v>
      </c>
      <c r="EF289" s="168">
        <f t="shared" ca="1" si="794"/>
        <v>0</v>
      </c>
      <c r="EG289" s="168" t="str">
        <f t="shared" ca="1" si="794"/>
        <v>-</v>
      </c>
      <c r="EH289" s="166" cm="1">
        <f t="array" aca="1" ref="EH289" ca="1">INDEX(i.rev,$K289,EH$15)</f>
        <v>1</v>
      </c>
      <c r="EI289" s="168">
        <f t="shared" ca="1" si="822"/>
        <v>0</v>
      </c>
      <c r="EJ289" s="168">
        <f t="shared" ca="1" si="822"/>
        <v>1</v>
      </c>
      <c r="EK289" s="168">
        <f t="shared" ca="1" si="822"/>
        <v>0</v>
      </c>
      <c r="EL289" s="168">
        <f t="shared" ca="1" si="822"/>
        <v>1</v>
      </c>
      <c r="EM289" s="168">
        <f t="shared" ca="1" si="822"/>
        <v>1</v>
      </c>
      <c r="EN289" s="168">
        <f t="shared" ca="1" si="822"/>
        <v>1</v>
      </c>
      <c r="EO289" s="168">
        <f t="shared" ca="1" si="822"/>
        <v>0</v>
      </c>
      <c r="EP289" s="168">
        <f t="shared" ca="1" si="822"/>
        <v>0</v>
      </c>
      <c r="EQ289" s="168">
        <f t="shared" ca="1" si="822"/>
        <v>0</v>
      </c>
      <c r="ER289" s="168">
        <f t="shared" ca="1" si="822"/>
        <v>0</v>
      </c>
      <c r="ES289" s="168">
        <f t="shared" ca="1" si="822"/>
        <v>0</v>
      </c>
      <c r="ET289" s="168">
        <f t="shared" ca="1" si="822"/>
        <v>0</v>
      </c>
      <c r="EU289" s="168">
        <f t="shared" ca="1" si="822"/>
        <v>0</v>
      </c>
      <c r="EV289" s="168">
        <f t="shared" ca="1" si="822"/>
        <v>0</v>
      </c>
      <c r="EW289" s="168">
        <f t="shared" ca="1" si="822"/>
        <v>0</v>
      </c>
      <c r="EX289" s="168">
        <f t="shared" ca="1" si="822"/>
        <v>0</v>
      </c>
      <c r="EY289" s="166" cm="1">
        <f t="array" aca="1" ref="EY289" ca="1">INDEX(i.rev,$K289,EY$15)</f>
        <v>0</v>
      </c>
      <c r="EZ289" s="168">
        <f t="shared" ca="1" si="757"/>
        <v>0</v>
      </c>
      <c r="FA289" s="166" cm="1">
        <f t="array" aca="1" ref="FA289" ca="1">INDEX(i.rev,$K289,FA$15)</f>
        <v>1</v>
      </c>
      <c r="FB289" s="168">
        <f t="shared" ca="1" si="826"/>
        <v>0</v>
      </c>
      <c r="FC289" s="168">
        <f t="shared" ca="1" si="826"/>
        <v>0</v>
      </c>
      <c r="FD289" s="168">
        <f t="shared" ca="1" si="826"/>
        <v>0</v>
      </c>
      <c r="FE289" s="168">
        <f t="shared" ca="1" si="826"/>
        <v>0</v>
      </c>
      <c r="FF289" s="168">
        <f t="shared" ca="1" si="826"/>
        <v>0</v>
      </c>
      <c r="FG289" s="168">
        <f t="shared" ca="1" si="826"/>
        <v>0</v>
      </c>
      <c r="FH289" s="168">
        <f t="shared" ca="1" si="826"/>
        <v>0</v>
      </c>
      <c r="FI289" s="10"/>
      <c r="FJ289" s="168" t="str">
        <f t="shared" ca="1" si="826"/>
        <v>-</v>
      </c>
      <c r="FK289" s="168" t="str">
        <f t="shared" ca="1" si="826"/>
        <v>-</v>
      </c>
      <c r="FL289" s="168" t="str">
        <f t="shared" ca="1" si="826"/>
        <v>-</v>
      </c>
      <c r="FM289" s="168" t="str">
        <f t="shared" ca="1" si="826"/>
        <v>-</v>
      </c>
      <c r="FN289" s="168" t="str">
        <f t="shared" ca="1" si="826"/>
        <v>-</v>
      </c>
      <c r="FO289" s="166" t="b">
        <f t="shared" ca="1" si="796"/>
        <v>0</v>
      </c>
      <c r="FP289" s="166" t="b">
        <f t="shared" ca="1" si="796"/>
        <v>0</v>
      </c>
      <c r="FQ289" s="166" t="b">
        <f t="shared" ca="1" si="796"/>
        <v>1</v>
      </c>
      <c r="FR289" s="168">
        <f t="shared" ca="1" si="826"/>
        <v>0</v>
      </c>
      <c r="FS289" s="166">
        <f t="shared" ca="1" si="797"/>
        <v>1</v>
      </c>
      <c r="FT289" s="166">
        <f t="shared" ca="1" si="797"/>
        <v>1</v>
      </c>
      <c r="FU289" s="168" t="str">
        <f t="shared" ca="1" si="826"/>
        <v>-</v>
      </c>
      <c r="FV289" s="168" t="str">
        <f t="shared" ca="1" si="826"/>
        <v>-</v>
      </c>
      <c r="FW289" s="168" t="str">
        <f t="shared" ca="1" si="826"/>
        <v>-</v>
      </c>
      <c r="FX289" s="168" t="str">
        <f t="shared" ca="1" si="826"/>
        <v>-</v>
      </c>
      <c r="FY289" s="168" t="str">
        <f t="shared" ca="1" si="826"/>
        <v>-</v>
      </c>
      <c r="FZ289" s="168" t="str">
        <f t="shared" ca="1" si="826"/>
        <v>-</v>
      </c>
      <c r="GA289" s="168" t="str">
        <f t="shared" ca="1" si="826"/>
        <v>-</v>
      </c>
      <c r="GB289" s="168" t="str">
        <f t="shared" ca="1" si="826"/>
        <v>-</v>
      </c>
      <c r="GC289" s="168" t="str">
        <f t="shared" ca="1" si="826"/>
        <v>-</v>
      </c>
      <c r="GD289" s="168" t="b">
        <f t="shared" ca="1" si="826"/>
        <v>1</v>
      </c>
      <c r="GE289" s="168" t="str">
        <f t="shared" ca="1" si="826"/>
        <v>-</v>
      </c>
      <c r="GF289" s="168" t="str">
        <f t="shared" ca="1" si="826"/>
        <v>-</v>
      </c>
      <c r="GG289" s="168" t="str">
        <f t="shared" ca="1" si="826"/>
        <v>-</v>
      </c>
      <c r="GH289" s="168" t="str">
        <f t="shared" ca="1" si="827"/>
        <v>-</v>
      </c>
      <c r="GI289" s="168" t="str">
        <f t="shared" ca="1" si="827"/>
        <v>-</v>
      </c>
      <c r="GJ289" s="168" t="str">
        <f t="shared" ca="1" si="824"/>
        <v>-</v>
      </c>
      <c r="GK289" s="168" t="str">
        <f t="shared" ca="1" si="824"/>
        <v>-</v>
      </c>
      <c r="GL289" s="168" t="str">
        <f t="shared" ca="1" si="824"/>
        <v>-</v>
      </c>
      <c r="GM289" s="168" t="str">
        <f t="shared" ca="1" si="824"/>
        <v>-</v>
      </c>
      <c r="GN289" s="168" t="str">
        <f t="shared" ca="1" si="824"/>
        <v>-</v>
      </c>
      <c r="GO289" s="168" t="str">
        <f t="shared" ca="1" si="824"/>
        <v>-</v>
      </c>
      <c r="GP289" s="168" t="str">
        <f t="shared" ca="1" si="824"/>
        <v>-</v>
      </c>
      <c r="GQ289" s="168" t="str">
        <f t="shared" ca="1" si="824"/>
        <v>-</v>
      </c>
      <c r="GR289" s="168" t="str">
        <f t="shared" ca="1" si="824"/>
        <v>-</v>
      </c>
      <c r="GS289" s="168">
        <f t="shared" ca="1" si="824"/>
        <v>500</v>
      </c>
      <c r="GT289" s="168">
        <f t="shared" ca="1" si="824"/>
        <v>500</v>
      </c>
      <c r="GU289" s="168" t="str">
        <f t="shared" ca="1" si="824"/>
        <v>-</v>
      </c>
      <c r="GV289" s="168" t="str">
        <f t="shared" ca="1" si="824"/>
        <v>-</v>
      </c>
      <c r="GW289" s="168" t="str">
        <f t="shared" ca="1" si="824"/>
        <v>-</v>
      </c>
      <c r="GX289" s="168" t="str">
        <f t="shared" ca="1" si="824"/>
        <v>-</v>
      </c>
      <c r="GY289" s="168" t="str">
        <f t="shared" ca="1" si="799"/>
        <v>-</v>
      </c>
      <c r="GZ289" s="168" t="str">
        <f t="shared" ca="1" si="828"/>
        <v>-</v>
      </c>
      <c r="HA289" s="168" t="str">
        <f t="shared" ca="1" si="828"/>
        <v>-</v>
      </c>
      <c r="HB289" s="168" t="str">
        <f t="shared" ca="1" si="828"/>
        <v>-</v>
      </c>
      <c r="HC289" s="168" t="str">
        <f t="shared" ca="1" si="828"/>
        <v>-</v>
      </c>
      <c r="HD289" s="168" t="str">
        <f t="shared" ca="1" si="828"/>
        <v>-</v>
      </c>
      <c r="HE289" s="168" t="str">
        <f t="shared" ca="1" si="828"/>
        <v>-</v>
      </c>
      <c r="HF289" s="168" t="str">
        <f t="shared" ca="1" si="828"/>
        <v>-</v>
      </c>
      <c r="HG289" s="168" t="str">
        <f t="shared" ca="1" si="828"/>
        <v>-</v>
      </c>
      <c r="HH289" s="168" t="str">
        <f t="shared" ca="1" si="828"/>
        <v>-</v>
      </c>
      <c r="HI289" s="168" t="str">
        <f t="shared" ca="1" si="828"/>
        <v>-</v>
      </c>
      <c r="HJ289" s="168" t="str">
        <f t="shared" ca="1" si="828"/>
        <v>-</v>
      </c>
      <c r="HK289" s="168" t="str">
        <f t="shared" ca="1" si="828"/>
        <v>-</v>
      </c>
      <c r="HL289" s="168" t="str">
        <f t="shared" ca="1" si="828"/>
        <v>-</v>
      </c>
      <c r="HM289" s="168" t="str">
        <f t="shared" ca="1" si="828"/>
        <v>-</v>
      </c>
      <c r="HN289" s="168" t="str">
        <f t="shared" ca="1" si="828"/>
        <v>-</v>
      </c>
      <c r="HO289" s="168" t="str">
        <f t="shared" ca="1" si="828"/>
        <v>-</v>
      </c>
      <c r="HP289" s="168" t="str">
        <f t="shared" ca="1" si="828"/>
        <v>-</v>
      </c>
      <c r="HQ289" s="168" t="str">
        <f t="shared" ca="1" si="828"/>
        <v>-</v>
      </c>
      <c r="HR289" s="168" t="str">
        <f t="shared" ca="1" si="828"/>
        <v>-</v>
      </c>
      <c r="HS289" s="168" t="str">
        <f t="shared" ca="1" si="828"/>
        <v>-</v>
      </c>
      <c r="HT289" s="168" t="str">
        <f t="shared" ca="1" si="828"/>
        <v>-</v>
      </c>
      <c r="HU289" s="168" t="str">
        <f t="shared" ca="1" si="828"/>
        <v>-</v>
      </c>
      <c r="HV289" s="168" t="str">
        <f t="shared" ca="1" si="828"/>
        <v>-</v>
      </c>
      <c r="HW289" s="168" t="str">
        <f t="shared" ca="1" si="828"/>
        <v>-</v>
      </c>
      <c r="HX289" s="168" t="str">
        <f t="shared" ca="1" si="828"/>
        <v>-</v>
      </c>
      <c r="HY289" s="168" t="str">
        <f t="shared" ca="1" si="828"/>
        <v>-</v>
      </c>
      <c r="HZ289" s="168" t="str">
        <f t="shared" ca="1" si="828"/>
        <v>-</v>
      </c>
      <c r="IA289" s="168" t="str">
        <f t="shared" ca="1" si="828"/>
        <v>-</v>
      </c>
      <c r="IB289" s="168" t="str">
        <f t="shared" ca="1" si="828"/>
        <v>-</v>
      </c>
      <c r="IC289" s="168" t="str">
        <f t="shared" ca="1" si="828"/>
        <v>-</v>
      </c>
      <c r="ID289" s="168" t="str">
        <f t="shared" ca="1" si="828"/>
        <v>-</v>
      </c>
      <c r="IE289" s="168" t="str">
        <f t="shared" ca="1" si="828"/>
        <v>-</v>
      </c>
      <c r="IF289" s="168" t="str">
        <f t="shared" ca="1" si="828"/>
        <v>-</v>
      </c>
      <c r="IG289" s="168" t="str">
        <f t="shared" ca="1" si="828"/>
        <v>-</v>
      </c>
      <c r="IH289" s="168" t="str">
        <f t="shared" ca="1" si="828"/>
        <v>-</v>
      </c>
      <c r="II289" s="168" t="str">
        <f t="shared" ca="1" si="828"/>
        <v>-</v>
      </c>
      <c r="IJ289" s="168" t="str">
        <f t="shared" ca="1" si="828"/>
        <v>-</v>
      </c>
      <c r="IK289" s="168" t="str">
        <f t="shared" ca="1" si="828"/>
        <v>-</v>
      </c>
      <c r="IL289" s="168" t="str">
        <f t="shared" ca="1" si="828"/>
        <v>-</v>
      </c>
      <c r="IM289" s="168" t="str">
        <f t="shared" ca="1" si="828"/>
        <v>-</v>
      </c>
      <c r="IN289" s="168" t="str">
        <f t="shared" ca="1" si="828"/>
        <v>-</v>
      </c>
      <c r="IO289" s="168" t="str">
        <f t="shared" ca="1" si="828"/>
        <v>-</v>
      </c>
      <c r="IP289" s="168" t="str">
        <f t="shared" ca="1" si="799"/>
        <v>-</v>
      </c>
      <c r="IQ289" s="168" t="str">
        <f t="shared" ca="1" si="799"/>
        <v>-</v>
      </c>
      <c r="IR289" s="168" t="str">
        <f t="shared" ca="1" si="799"/>
        <v>-</v>
      </c>
      <c r="IS289" s="168" t="str">
        <f t="shared" ca="1" si="799"/>
        <v>-</v>
      </c>
      <c r="IT289" s="168" t="str">
        <f t="shared" ca="1" si="799"/>
        <v>-</v>
      </c>
      <c r="IU289" s="168" t="str">
        <f t="shared" ca="1" si="799"/>
        <v>-</v>
      </c>
      <c r="IV289" s="168" t="str">
        <f t="shared" ca="1" si="799"/>
        <v>-</v>
      </c>
      <c r="IW289" s="168" t="str">
        <f t="shared" ca="1" si="799"/>
        <v>-</v>
      </c>
      <c r="IX289" s="168" t="str">
        <f t="shared" ca="1" si="799"/>
        <v>-</v>
      </c>
      <c r="IY289" s="168" t="str">
        <f t="shared" ca="1" si="799"/>
        <v>-</v>
      </c>
      <c r="IZ289" s="10"/>
      <c r="JA289" s="166">
        <f t="shared" ca="1" si="765"/>
        <v>4.4999999999999998E-2</v>
      </c>
      <c r="JB289" s="166">
        <f t="shared" ca="1" si="766"/>
        <v>4.4999999999999998E-2</v>
      </c>
      <c r="JC289" s="168">
        <f t="shared" ca="1" si="825"/>
        <v>1</v>
      </c>
      <c r="JD289" s="168">
        <f t="shared" ca="1" si="825"/>
        <v>0</v>
      </c>
      <c r="JE289" s="168">
        <f t="shared" ca="1" si="825"/>
        <v>1</v>
      </c>
      <c r="JF289" s="168">
        <f t="shared" ca="1" si="825"/>
        <v>1</v>
      </c>
      <c r="JG289" s="168">
        <f t="shared" ca="1" si="825"/>
        <v>0</v>
      </c>
      <c r="JH289" s="168">
        <f t="shared" ca="1" si="825"/>
        <v>70</v>
      </c>
      <c r="JI289" s="168">
        <f t="shared" ca="1" si="825"/>
        <v>50</v>
      </c>
      <c r="JJ289" s="168">
        <f t="shared" ca="1" si="825"/>
        <v>70</v>
      </c>
      <c r="JK289" s="168">
        <f t="shared" ca="1" si="825"/>
        <v>50</v>
      </c>
      <c r="JL289" s="166">
        <f t="shared" ca="1" si="768"/>
        <v>1</v>
      </c>
      <c r="JM289" s="166">
        <f t="shared" ca="1" si="769"/>
        <v>1</v>
      </c>
      <c r="JN289" s="166">
        <f t="shared" ca="1" si="770"/>
        <v>1</v>
      </c>
      <c r="JO289" s="166">
        <f t="shared" ca="1" si="771"/>
        <v>1</v>
      </c>
      <c r="JP289" s="166">
        <f t="shared" ca="1" si="771"/>
        <v>1</v>
      </c>
      <c r="JQ289" s="168">
        <f t="shared" ca="1" si="825"/>
        <v>1</v>
      </c>
      <c r="JR289" s="10"/>
      <c r="JS289" s="168">
        <f t="shared" ca="1" si="825"/>
        <v>1</v>
      </c>
      <c r="JT289" s="166">
        <f t="shared" ca="1" si="772"/>
        <v>1</v>
      </c>
      <c r="JU289" s="168">
        <f t="shared" ca="1" si="825"/>
        <v>1</v>
      </c>
      <c r="JV289" s="168">
        <f t="shared" ca="1" si="825"/>
        <v>1</v>
      </c>
      <c r="JW289" s="168">
        <f t="shared" ca="1" si="825"/>
        <v>1</v>
      </c>
      <c r="JX289" s="168">
        <f t="shared" ca="1" si="825"/>
        <v>1</v>
      </c>
      <c r="JY289" s="168">
        <f t="shared" ca="1" si="825"/>
        <v>1</v>
      </c>
      <c r="JZ289" s="168">
        <f t="shared" ca="1" si="825"/>
        <v>1</v>
      </c>
      <c r="KA289" s="166">
        <f t="shared" ca="1" si="773"/>
        <v>1</v>
      </c>
      <c r="KB289" s="166">
        <f t="shared" si="774"/>
        <v>1.1499999999999999</v>
      </c>
      <c r="KC289" s="166">
        <f t="shared" ca="1" si="775"/>
        <v>1</v>
      </c>
      <c r="KD289" s="166" t="str">
        <f t="shared" ca="1" si="776"/>
        <v>-</v>
      </c>
      <c r="KE289" s="168" t="str">
        <f t="shared" ca="1" si="777"/>
        <v>-</v>
      </c>
      <c r="KF289" s="166" t="str">
        <f t="shared" ca="1" si="778"/>
        <v>-</v>
      </c>
      <c r="KG289" s="166" t="str">
        <f t="shared" ca="1" si="779"/>
        <v>-</v>
      </c>
      <c r="KH289" s="166" t="b">
        <f t="shared" ca="1" si="780"/>
        <v>0</v>
      </c>
      <c r="KI289" s="168">
        <f t="shared" ca="1" si="825"/>
        <v>0</v>
      </c>
      <c r="KJ289" s="27">
        <v>0</v>
      </c>
    </row>
    <row r="290" spans="1:296" s="148" customFormat="1" outlineLevel="1">
      <c r="A290" s="126">
        <f t="shared" si="13"/>
        <v>285</v>
      </c>
      <c r="B290" s="126">
        <f t="shared" si="821"/>
        <v>13</v>
      </c>
      <c r="C290" s="148">
        <f t="shared" si="787"/>
        <v>1002</v>
      </c>
      <c r="D290" s="148" t="s">
        <v>884</v>
      </c>
      <c r="E290" s="148" t="b">
        <f t="shared" si="745"/>
        <v>0</v>
      </c>
      <c r="F290" s="148" t="b">
        <v>0</v>
      </c>
      <c r="G290" s="148" t="b">
        <f t="shared" si="782"/>
        <v>0</v>
      </c>
      <c r="H290" s="144">
        <f t="shared" ca="1" si="829"/>
        <v>3</v>
      </c>
      <c r="I290" s="32">
        <v>3</v>
      </c>
      <c r="J290" s="32">
        <v>3</v>
      </c>
      <c r="K290" s="144">
        <f t="shared" ca="1" si="829"/>
        <v>1</v>
      </c>
      <c r="L290" s="144">
        <f t="shared" ca="1" si="829"/>
        <v>1</v>
      </c>
      <c r="M290" s="144">
        <f t="shared" ca="1" si="829"/>
        <v>1</v>
      </c>
      <c r="N290" s="144">
        <f t="shared" ca="1" si="829"/>
        <v>1</v>
      </c>
      <c r="O290" s="144">
        <f t="shared" ca="1" si="829"/>
        <v>1</v>
      </c>
      <c r="P290" s="144">
        <f t="shared" ca="1" si="829"/>
        <v>1</v>
      </c>
      <c r="Q290" s="144">
        <f t="shared" ca="1" si="829"/>
        <v>1</v>
      </c>
      <c r="R290" s="144">
        <f t="shared" ca="1" si="829"/>
        <v>2</v>
      </c>
      <c r="S290" s="32">
        <v>1</v>
      </c>
      <c r="T290" s="144">
        <f t="shared" ca="1" si="829"/>
        <v>1</v>
      </c>
      <c r="U290" s="144">
        <f t="shared" ca="1" si="829"/>
        <v>1</v>
      </c>
      <c r="V290" s="144">
        <f t="shared" ca="1" si="829"/>
        <v>1</v>
      </c>
      <c r="W290" s="144">
        <f t="shared" ca="1" si="829"/>
        <v>1</v>
      </c>
      <c r="X290" s="144">
        <f t="shared" ca="1" si="829"/>
        <v>1</v>
      </c>
      <c r="Y290" s="144">
        <f t="shared" ca="1" si="829"/>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00024 Yield SQ RiskCARA-high CropgrazeFALSE (F33N11)</v>
      </c>
      <c r="AB290" s="10" t="str">
        <f ca="1">IF(COUNTIF(AA$5:AA290,AA290)=1,"-","Dup")</f>
        <v>-</v>
      </c>
      <c r="AC290" s="10"/>
      <c r="AD290" s="168" t="str">
        <f t="shared" ca="1" si="792"/>
        <v>-</v>
      </c>
      <c r="AE290" s="168" t="str">
        <f t="shared" ca="1" si="792"/>
        <v>-</v>
      </c>
      <c r="AF290" s="168" t="str">
        <f t="shared" ca="1" si="792"/>
        <v>-</v>
      </c>
      <c r="AG290" s="168" t="str">
        <f t="shared" ca="1" si="792"/>
        <v>-</v>
      </c>
      <c r="AH290" s="168" t="str">
        <f t="shared" ca="1" si="792"/>
        <v>-</v>
      </c>
      <c r="AI290" s="168" t="b">
        <f t="shared" ca="1" si="792"/>
        <v>1</v>
      </c>
      <c r="AJ290" s="10"/>
      <c r="AK290" s="166" t="b">
        <f t="shared" si="793"/>
        <v>0</v>
      </c>
      <c r="AL290" s="166">
        <f t="shared" si="793"/>
        <v>2</v>
      </c>
      <c r="AM290" s="166" t="b">
        <f t="shared" si="793"/>
        <v>0</v>
      </c>
      <c r="AN290" s="166" t="b">
        <f t="shared" si="793"/>
        <v>1</v>
      </c>
      <c r="AO290" s="166" t="b">
        <f t="shared" si="793"/>
        <v>0</v>
      </c>
      <c r="AP290" s="166" t="b">
        <f t="shared" si="793"/>
        <v>0</v>
      </c>
      <c r="AQ290" s="166">
        <f t="shared" ca="1" si="748"/>
        <v>0</v>
      </c>
      <c r="AR290" s="166" t="b">
        <f t="shared" si="818"/>
        <v>1</v>
      </c>
      <c r="AS290" s="166" t="b">
        <f t="shared" si="818"/>
        <v>1</v>
      </c>
      <c r="AT290" s="166">
        <f t="shared" si="818"/>
        <v>1</v>
      </c>
      <c r="AU290" s="166">
        <f t="shared" si="818"/>
        <v>5.0000000000000004E-6</v>
      </c>
      <c r="AV290" s="166" t="str">
        <f t="shared" si="818"/>
        <v>-</v>
      </c>
      <c r="AW290" s="10"/>
      <c r="AX290" s="166" t="b">
        <f t="shared" si="750"/>
        <v>1</v>
      </c>
      <c r="AY290" s="168" t="b">
        <f t="shared" ca="1" si="751"/>
        <v>1</v>
      </c>
      <c r="AZ290" s="168" t="b">
        <f t="shared" ca="1" si="751"/>
        <v>1</v>
      </c>
      <c r="BA290" s="167">
        <f t="shared" ca="1" si="752"/>
        <v>3210</v>
      </c>
      <c r="BB290" s="168" t="str">
        <f t="shared" ca="1" si="811"/>
        <v>-</v>
      </c>
      <c r="BC290" s="168" t="str">
        <f t="shared" ca="1" si="811"/>
        <v>-</v>
      </c>
      <c r="BD290" s="168" t="str">
        <f t="shared" ca="1" si="811"/>
        <v>-</v>
      </c>
      <c r="BE290" s="168" t="str">
        <f t="shared" ca="1" si="811"/>
        <v>-</v>
      </c>
      <c r="BF290" s="168" t="str">
        <f t="shared" ca="1" si="811"/>
        <v>-</v>
      </c>
      <c r="BG290" s="168">
        <f t="shared" ca="1" si="811"/>
        <v>1</v>
      </c>
      <c r="BH290" s="168">
        <f t="shared" ca="1" si="811"/>
        <v>1</v>
      </c>
      <c r="BI290" s="168" t="str">
        <f t="shared" ca="1" si="811"/>
        <v>-</v>
      </c>
      <c r="BJ290" s="168" t="str">
        <f t="shared" ca="1" si="811"/>
        <v>-</v>
      </c>
      <c r="BK290" s="10"/>
      <c r="BL290" s="168" t="str">
        <f t="shared" ca="1" si="811"/>
        <v>-</v>
      </c>
      <c r="BM290" s="168" t="str">
        <f t="shared" ca="1" si="811"/>
        <v>-</v>
      </c>
      <c r="BN290" s="168" t="str">
        <f t="shared" ca="1" si="811"/>
        <v>-</v>
      </c>
      <c r="BO290" s="168" t="str">
        <f t="shared" ca="1" si="811"/>
        <v>-</v>
      </c>
      <c r="BP290" s="168" t="str">
        <f t="shared" ca="1" si="811"/>
        <v>-</v>
      </c>
      <c r="BQ290" s="168" t="str">
        <f t="shared" ca="1" si="811"/>
        <v>-</v>
      </c>
      <c r="BR290" s="168" t="str">
        <f t="shared" ca="1" si="811"/>
        <v>-</v>
      </c>
      <c r="BS290" s="168" t="str">
        <f t="shared" ca="1" si="811"/>
        <v>-</v>
      </c>
      <c r="BT290" s="168" t="str">
        <f t="shared" ca="1" si="811"/>
        <v>-</v>
      </c>
      <c r="BU290" s="168" t="str">
        <f t="shared" ca="1" si="811"/>
        <v>-</v>
      </c>
      <c r="BV290" s="168" t="str">
        <f t="shared" ca="1" si="811"/>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817"/>
        <v>-</v>
      </c>
      <c r="CI290" s="168" t="str">
        <f t="shared" ca="1" si="817"/>
        <v>-</v>
      </c>
      <c r="CJ290" s="168" t="str">
        <f t="shared" ca="1" si="817"/>
        <v>-</v>
      </c>
      <c r="CK290" s="168" t="str">
        <f t="shared" ca="1" si="817"/>
        <v>-</v>
      </c>
      <c r="CL290" s="168" t="str">
        <f t="shared" ca="1" si="817"/>
        <v>-</v>
      </c>
      <c r="CM290" s="168" t="str">
        <f t="shared" ca="1" si="817"/>
        <v>-</v>
      </c>
      <c r="CN290" s="168" t="str">
        <f t="shared" ca="1" si="817"/>
        <v>-</v>
      </c>
      <c r="CO290" s="168" t="str">
        <f t="shared" ca="1" si="817"/>
        <v>-</v>
      </c>
      <c r="CP290" s="168">
        <f t="shared" ca="1" si="817"/>
        <v>1</v>
      </c>
      <c r="CQ290" s="168">
        <f t="shared" ca="1" si="817"/>
        <v>1</v>
      </c>
      <c r="CR290" s="168">
        <f t="shared" ca="1" si="817"/>
        <v>0</v>
      </c>
      <c r="CS290" s="168" t="str">
        <f t="shared" ca="1" si="817"/>
        <v>-</v>
      </c>
      <c r="CT290" s="168" t="str">
        <f t="shared" ca="1" si="817"/>
        <v>-</v>
      </c>
      <c r="CU290" s="168" t="str">
        <f t="shared" ca="1" si="817"/>
        <v>-</v>
      </c>
      <c r="CV290" s="168" t="str">
        <f t="shared" ca="1" si="817"/>
        <v>-</v>
      </c>
      <c r="CW290" s="168" t="str">
        <f t="shared" ca="1" si="817"/>
        <v>-</v>
      </c>
      <c r="CX290" s="168" t="str">
        <f t="shared" ca="1" si="817"/>
        <v>-</v>
      </c>
      <c r="CY290" s="168" t="str">
        <f t="shared" ca="1" si="817"/>
        <v>-</v>
      </c>
      <c r="CZ290" s="168">
        <f t="shared" ca="1" si="817"/>
        <v>0</v>
      </c>
      <c r="DA290" s="168" t="str">
        <f t="shared" ca="1" si="817"/>
        <v>-</v>
      </c>
      <c r="DB290" s="168" t="str">
        <f t="shared" ca="1" si="817"/>
        <v>-</v>
      </c>
      <c r="DC290" s="168" t="str">
        <f t="shared" ca="1" si="817"/>
        <v>-</v>
      </c>
      <c r="DD290" s="168" t="str">
        <f t="shared" ca="1" si="817"/>
        <v>-</v>
      </c>
      <c r="DE290" s="168" t="str">
        <f t="shared" ca="1" si="817"/>
        <v>-</v>
      </c>
      <c r="DF290" s="168">
        <f t="shared" ca="1" si="817"/>
        <v>0</v>
      </c>
      <c r="DG290" s="168">
        <f t="shared" ca="1" si="817"/>
        <v>0</v>
      </c>
      <c r="DH290" s="168">
        <f t="shared" ca="1" si="817"/>
        <v>0</v>
      </c>
      <c r="DI290" s="168">
        <f t="shared" ca="1" si="817"/>
        <v>0</v>
      </c>
      <c r="DJ290" s="168">
        <f t="shared" ca="1" si="817"/>
        <v>0</v>
      </c>
      <c r="DK290" s="168">
        <f t="shared" ca="1" si="817"/>
        <v>0</v>
      </c>
      <c r="DL290" s="168">
        <f t="shared" ca="1" si="817"/>
        <v>0</v>
      </c>
      <c r="DM290" s="168" t="str">
        <f t="shared" ca="1" si="817"/>
        <v>-</v>
      </c>
      <c r="DN290" s="168" t="str">
        <f t="shared" ca="1" si="817"/>
        <v>-</v>
      </c>
      <c r="DO290" s="168" t="str">
        <f t="shared" ca="1" si="817"/>
        <v>-</v>
      </c>
      <c r="DP290" s="168" t="str">
        <f t="shared" ca="1" si="817"/>
        <v>-</v>
      </c>
      <c r="DQ290" s="168" t="str">
        <f t="shared" ca="1" si="817"/>
        <v>-</v>
      </c>
      <c r="DR290" s="168" t="str">
        <f t="shared" ca="1" si="817"/>
        <v>-</v>
      </c>
      <c r="DS290" s="168" t="str">
        <f t="shared" ca="1" si="817"/>
        <v>-</v>
      </c>
      <c r="DT290" s="168" t="str">
        <f t="shared" ca="1" si="817"/>
        <v>-</v>
      </c>
      <c r="DU290" s="168" t="str">
        <f t="shared" ca="1" si="817"/>
        <v>-</v>
      </c>
      <c r="DV290" s="168" t="str">
        <f t="shared" ca="1" si="817"/>
        <v>-</v>
      </c>
      <c r="DW290" s="168" t="str">
        <f t="shared" ca="1" si="817"/>
        <v>-</v>
      </c>
      <c r="DX290" s="10"/>
      <c r="DY290" s="168">
        <f t="shared" ca="1" si="817"/>
        <v>1</v>
      </c>
      <c r="DZ290" s="168" t="str">
        <f t="shared" ca="1" si="817"/>
        <v>-</v>
      </c>
      <c r="EA290" s="168" t="str">
        <f t="shared" ca="1" si="817"/>
        <v>-</v>
      </c>
      <c r="EB290" s="168" t="str">
        <f t="shared" ca="1" si="817"/>
        <v>-</v>
      </c>
      <c r="EC290" s="168" t="str">
        <f t="shared" ca="1" si="794"/>
        <v>-</v>
      </c>
      <c r="ED290" s="168" t="b">
        <f t="shared" ca="1" si="794"/>
        <v>0</v>
      </c>
      <c r="EE290" s="168" t="str">
        <f t="shared" ca="1" si="794"/>
        <v>-</v>
      </c>
      <c r="EF290" s="168">
        <f t="shared" ca="1" si="794"/>
        <v>0</v>
      </c>
      <c r="EG290" s="168" t="str">
        <f t="shared" ca="1" si="794"/>
        <v>-</v>
      </c>
      <c r="EH290" s="166" cm="1">
        <f t="array" aca="1" ref="EH290" ca="1">INDEX(i.rev,$K290,EH$15)</f>
        <v>1</v>
      </c>
      <c r="EI290" s="168">
        <f t="shared" ca="1" si="822"/>
        <v>0</v>
      </c>
      <c r="EJ290" s="168">
        <f t="shared" ca="1" si="822"/>
        <v>1</v>
      </c>
      <c r="EK290" s="168">
        <f t="shared" ca="1" si="822"/>
        <v>0</v>
      </c>
      <c r="EL290" s="168">
        <f t="shared" ca="1" si="822"/>
        <v>1</v>
      </c>
      <c r="EM290" s="168">
        <f t="shared" ca="1" si="822"/>
        <v>1</v>
      </c>
      <c r="EN290" s="168">
        <f t="shared" ca="1" si="822"/>
        <v>1</v>
      </c>
      <c r="EO290" s="168">
        <f t="shared" ca="1" si="822"/>
        <v>0</v>
      </c>
      <c r="EP290" s="168">
        <f t="shared" ca="1" si="822"/>
        <v>0</v>
      </c>
      <c r="EQ290" s="168">
        <f t="shared" ca="1" si="822"/>
        <v>0</v>
      </c>
      <c r="ER290" s="168">
        <f t="shared" ca="1" si="822"/>
        <v>0</v>
      </c>
      <c r="ES290" s="168">
        <f t="shared" ca="1" si="822"/>
        <v>0</v>
      </c>
      <c r="ET290" s="168">
        <f t="shared" ca="1" si="822"/>
        <v>0</v>
      </c>
      <c r="EU290" s="168">
        <f t="shared" ca="1" si="822"/>
        <v>0</v>
      </c>
      <c r="EV290" s="168">
        <f t="shared" ca="1" si="822"/>
        <v>0</v>
      </c>
      <c r="EW290" s="168">
        <f t="shared" ca="1" si="822"/>
        <v>0</v>
      </c>
      <c r="EX290" s="168">
        <f t="shared" ca="1" si="822"/>
        <v>0</v>
      </c>
      <c r="EY290" s="166" cm="1">
        <f t="array" aca="1" ref="EY290" ca="1">INDEX(i.rev,$K290,EY$15)</f>
        <v>0</v>
      </c>
      <c r="EZ290" s="168">
        <f t="shared" ca="1" si="757"/>
        <v>0</v>
      </c>
      <c r="FA290" s="166" cm="1">
        <f t="array" aca="1" ref="FA290" ca="1">INDEX(i.rev,$K290,FA$15)</f>
        <v>1</v>
      </c>
      <c r="FB290" s="168">
        <f t="shared" ca="1" si="826"/>
        <v>0</v>
      </c>
      <c r="FC290" s="168">
        <f t="shared" ca="1" si="826"/>
        <v>0</v>
      </c>
      <c r="FD290" s="168">
        <f t="shared" ca="1" si="826"/>
        <v>0</v>
      </c>
      <c r="FE290" s="168">
        <f t="shared" ca="1" si="826"/>
        <v>0</v>
      </c>
      <c r="FF290" s="168">
        <f t="shared" ca="1" si="826"/>
        <v>0</v>
      </c>
      <c r="FG290" s="168">
        <f t="shared" ca="1" si="826"/>
        <v>0</v>
      </c>
      <c r="FH290" s="168">
        <f t="shared" ca="1" si="826"/>
        <v>0</v>
      </c>
      <c r="FI290" s="10"/>
      <c r="FJ290" s="168" t="str">
        <f t="shared" ca="1" si="826"/>
        <v>-</v>
      </c>
      <c r="FK290" s="168" t="str">
        <f t="shared" ca="1" si="826"/>
        <v>-</v>
      </c>
      <c r="FL290" s="168" t="str">
        <f t="shared" ca="1" si="826"/>
        <v>-</v>
      </c>
      <c r="FM290" s="168" t="str">
        <f t="shared" ca="1" si="826"/>
        <v>-</v>
      </c>
      <c r="FN290" s="168" t="str">
        <f t="shared" ca="1" si="826"/>
        <v>-</v>
      </c>
      <c r="FO290" s="166" t="b">
        <f t="shared" ca="1" si="796"/>
        <v>0</v>
      </c>
      <c r="FP290" s="166" t="b">
        <f t="shared" ca="1" si="796"/>
        <v>0</v>
      </c>
      <c r="FQ290" s="166" t="b">
        <f t="shared" ca="1" si="796"/>
        <v>1</v>
      </c>
      <c r="FR290" s="168">
        <f t="shared" ca="1" si="826"/>
        <v>0</v>
      </c>
      <c r="FS290" s="166">
        <f t="shared" ca="1" si="797"/>
        <v>1</v>
      </c>
      <c r="FT290" s="166">
        <f t="shared" ca="1" si="797"/>
        <v>1</v>
      </c>
      <c r="FU290" s="168" t="str">
        <f t="shared" ca="1" si="826"/>
        <v>-</v>
      </c>
      <c r="FV290" s="168" t="str">
        <f t="shared" ca="1" si="826"/>
        <v>-</v>
      </c>
      <c r="FW290" s="168" t="str">
        <f t="shared" ca="1" si="826"/>
        <v>-</v>
      </c>
      <c r="FX290" s="168" t="str">
        <f t="shared" ca="1" si="826"/>
        <v>-</v>
      </c>
      <c r="FY290" s="168" t="str">
        <f t="shared" ca="1" si="826"/>
        <v>-</v>
      </c>
      <c r="FZ290" s="168" t="str">
        <f t="shared" ca="1" si="826"/>
        <v>-</v>
      </c>
      <c r="GA290" s="168" t="str">
        <f t="shared" ca="1" si="826"/>
        <v>-</v>
      </c>
      <c r="GB290" s="168" t="str">
        <f t="shared" ca="1" si="826"/>
        <v>-</v>
      </c>
      <c r="GC290" s="168" t="str">
        <f t="shared" ca="1" si="826"/>
        <v>-</v>
      </c>
      <c r="GD290" s="168" t="b">
        <f t="shared" ca="1" si="826"/>
        <v>1</v>
      </c>
      <c r="GE290" s="168" t="str">
        <f t="shared" ca="1" si="826"/>
        <v>-</v>
      </c>
      <c r="GF290" s="168" t="str">
        <f t="shared" ca="1" si="826"/>
        <v>-</v>
      </c>
      <c r="GG290" s="168" t="str">
        <f t="shared" ca="1" si="826"/>
        <v>-</v>
      </c>
      <c r="GH290" s="168" t="str">
        <f t="shared" ca="1" si="827"/>
        <v>-</v>
      </c>
      <c r="GI290" s="168" t="str">
        <f t="shared" ca="1" si="827"/>
        <v>-</v>
      </c>
      <c r="GJ290" s="168" t="str">
        <f t="shared" ca="1" si="827"/>
        <v>-</v>
      </c>
      <c r="GK290" s="168" t="str">
        <f t="shared" ca="1" si="827"/>
        <v>-</v>
      </c>
      <c r="GL290" s="168" t="str">
        <f t="shared" ca="1" si="827"/>
        <v>-</v>
      </c>
      <c r="GM290" s="168" t="str">
        <f t="shared" ca="1" si="827"/>
        <v>-</v>
      </c>
      <c r="GN290" s="168" t="str">
        <f t="shared" ca="1" si="827"/>
        <v>-</v>
      </c>
      <c r="GO290" s="168" t="str">
        <f t="shared" ca="1" si="827"/>
        <v>-</v>
      </c>
      <c r="GP290" s="168" t="str">
        <f t="shared" ca="1" si="827"/>
        <v>-</v>
      </c>
      <c r="GQ290" s="168" t="str">
        <f t="shared" ca="1" si="827"/>
        <v>-</v>
      </c>
      <c r="GR290" s="168" t="str">
        <f t="shared" ca="1" si="827"/>
        <v>-</v>
      </c>
      <c r="GS290" s="168">
        <f t="shared" ca="1" si="827"/>
        <v>500</v>
      </c>
      <c r="GT290" s="168">
        <f t="shared" ca="1" si="827"/>
        <v>500</v>
      </c>
      <c r="GU290" s="168" t="str">
        <f t="shared" ca="1" si="827"/>
        <v>-</v>
      </c>
      <c r="GV290" s="168" t="str">
        <f t="shared" ca="1" si="827"/>
        <v>-</v>
      </c>
      <c r="GW290" s="168" t="str">
        <f t="shared" ca="1" si="827"/>
        <v>-</v>
      </c>
      <c r="GX290" s="168" t="str">
        <f t="shared" ca="1" si="824"/>
        <v>-</v>
      </c>
      <c r="GY290" s="168" t="str">
        <f t="shared" ca="1" si="799"/>
        <v>-</v>
      </c>
      <c r="GZ290" s="168" t="str">
        <f t="shared" ca="1" si="828"/>
        <v>-</v>
      </c>
      <c r="HA290" s="168" t="str">
        <f t="shared" ca="1" si="828"/>
        <v>-</v>
      </c>
      <c r="HB290" s="168" t="str">
        <f t="shared" ca="1" si="828"/>
        <v>-</v>
      </c>
      <c r="HC290" s="168" t="str">
        <f t="shared" ca="1" si="828"/>
        <v>-</v>
      </c>
      <c r="HD290" s="168" t="str">
        <f t="shared" ca="1" si="828"/>
        <v>-</v>
      </c>
      <c r="HE290" s="168" t="str">
        <f t="shared" ca="1" si="828"/>
        <v>-</v>
      </c>
      <c r="HF290" s="168" t="str">
        <f t="shared" ca="1" si="828"/>
        <v>-</v>
      </c>
      <c r="HG290" s="168" t="str">
        <f t="shared" ca="1" si="828"/>
        <v>-</v>
      </c>
      <c r="HH290" s="168" t="str">
        <f t="shared" ca="1" si="828"/>
        <v>-</v>
      </c>
      <c r="HI290" s="168" t="str">
        <f t="shared" ca="1" si="828"/>
        <v>-</v>
      </c>
      <c r="HJ290" s="168" t="str">
        <f t="shared" ca="1" si="828"/>
        <v>-</v>
      </c>
      <c r="HK290" s="168" t="str">
        <f t="shared" ca="1" si="828"/>
        <v>-</v>
      </c>
      <c r="HL290" s="168" t="str">
        <f t="shared" ca="1" si="828"/>
        <v>-</v>
      </c>
      <c r="HM290" s="168" t="str">
        <f t="shared" ca="1" si="828"/>
        <v>-</v>
      </c>
      <c r="HN290" s="168" t="str">
        <f t="shared" ca="1" si="828"/>
        <v>-</v>
      </c>
      <c r="HO290" s="168" t="str">
        <f t="shared" ca="1" si="828"/>
        <v>-</v>
      </c>
      <c r="HP290" s="168" t="str">
        <f t="shared" ca="1" si="828"/>
        <v>-</v>
      </c>
      <c r="HQ290" s="168" t="str">
        <f t="shared" ca="1" si="828"/>
        <v>-</v>
      </c>
      <c r="HR290" s="168" t="str">
        <f t="shared" ca="1" si="828"/>
        <v>-</v>
      </c>
      <c r="HS290" s="168" t="str">
        <f t="shared" ca="1" si="828"/>
        <v>-</v>
      </c>
      <c r="HT290" s="168" t="str">
        <f t="shared" ca="1" si="828"/>
        <v>-</v>
      </c>
      <c r="HU290" s="168" t="str">
        <f t="shared" ca="1" si="828"/>
        <v>-</v>
      </c>
      <c r="HV290" s="168" t="str">
        <f t="shared" ca="1" si="828"/>
        <v>-</v>
      </c>
      <c r="HW290" s="168" t="str">
        <f t="shared" ca="1" si="828"/>
        <v>-</v>
      </c>
      <c r="HX290" s="168" t="str">
        <f t="shared" ca="1" si="828"/>
        <v>-</v>
      </c>
      <c r="HY290" s="168" t="str">
        <f t="shared" ca="1" si="828"/>
        <v>-</v>
      </c>
      <c r="HZ290" s="168" t="str">
        <f t="shared" ca="1" si="828"/>
        <v>-</v>
      </c>
      <c r="IA290" s="168" t="str">
        <f t="shared" ca="1" si="828"/>
        <v>-</v>
      </c>
      <c r="IB290" s="168" t="str">
        <f t="shared" ca="1" si="828"/>
        <v>-</v>
      </c>
      <c r="IC290" s="168" t="str">
        <f t="shared" ca="1" si="828"/>
        <v>-</v>
      </c>
      <c r="ID290" s="168" t="str">
        <f t="shared" ca="1" si="828"/>
        <v>-</v>
      </c>
      <c r="IE290" s="168" t="str">
        <f t="shared" ca="1" si="828"/>
        <v>-</v>
      </c>
      <c r="IF290" s="168" t="str">
        <f t="shared" ca="1" si="828"/>
        <v>-</v>
      </c>
      <c r="IG290" s="168" t="str">
        <f t="shared" ca="1" si="828"/>
        <v>-</v>
      </c>
      <c r="IH290" s="168" t="str">
        <f t="shared" ca="1" si="828"/>
        <v>-</v>
      </c>
      <c r="II290" s="168" t="str">
        <f t="shared" ca="1" si="828"/>
        <v>-</v>
      </c>
      <c r="IJ290" s="168" t="str">
        <f t="shared" ca="1" si="828"/>
        <v>-</v>
      </c>
      <c r="IK290" s="168" t="str">
        <f t="shared" ca="1" si="828"/>
        <v>-</v>
      </c>
      <c r="IL290" s="168" t="str">
        <f t="shared" ca="1" si="828"/>
        <v>-</v>
      </c>
      <c r="IM290" s="168" t="str">
        <f t="shared" ca="1" si="828"/>
        <v>-</v>
      </c>
      <c r="IN290" s="168" t="str">
        <f t="shared" ca="1" si="828"/>
        <v>-</v>
      </c>
      <c r="IO290" s="168" t="str">
        <f t="shared" ca="1" si="828"/>
        <v>-</v>
      </c>
      <c r="IP290" s="168" t="str">
        <f t="shared" ca="1" si="799"/>
        <v>-</v>
      </c>
      <c r="IQ290" s="168" t="str">
        <f t="shared" ca="1" si="799"/>
        <v>-</v>
      </c>
      <c r="IR290" s="168" t="str">
        <f t="shared" ca="1" si="799"/>
        <v>-</v>
      </c>
      <c r="IS290" s="168" t="str">
        <f t="shared" ca="1" si="799"/>
        <v>-</v>
      </c>
      <c r="IT290" s="168" t="str">
        <f t="shared" ca="1" si="799"/>
        <v>-</v>
      </c>
      <c r="IU290" s="168" t="str">
        <f t="shared" ca="1" si="799"/>
        <v>-</v>
      </c>
      <c r="IV290" s="168" t="str">
        <f t="shared" ca="1" si="799"/>
        <v>-</v>
      </c>
      <c r="IW290" s="168" t="str">
        <f t="shared" ca="1" si="799"/>
        <v>-</v>
      </c>
      <c r="IX290" s="168" t="str">
        <f t="shared" ca="1" si="799"/>
        <v>-</v>
      </c>
      <c r="IY290" s="168" t="str">
        <f t="shared" ca="1" si="799"/>
        <v>-</v>
      </c>
      <c r="IZ290" s="10"/>
      <c r="JA290" s="166">
        <f t="shared" ca="1" si="765"/>
        <v>4.4999999999999998E-2</v>
      </c>
      <c r="JB290" s="166">
        <f t="shared" ca="1" si="766"/>
        <v>4.4999999999999998E-2</v>
      </c>
      <c r="JC290" s="168">
        <f t="shared" ca="1" si="825"/>
        <v>1</v>
      </c>
      <c r="JD290" s="168">
        <f t="shared" ca="1" si="825"/>
        <v>0</v>
      </c>
      <c r="JE290" s="168">
        <f t="shared" ca="1" si="825"/>
        <v>1</v>
      </c>
      <c r="JF290" s="168">
        <f t="shared" ca="1" si="825"/>
        <v>1</v>
      </c>
      <c r="JG290" s="168">
        <f t="shared" ca="1" si="825"/>
        <v>0</v>
      </c>
      <c r="JH290" s="168">
        <f t="shared" ca="1" si="825"/>
        <v>70</v>
      </c>
      <c r="JI290" s="168">
        <f t="shared" ca="1" si="825"/>
        <v>50</v>
      </c>
      <c r="JJ290" s="168">
        <f t="shared" ca="1" si="825"/>
        <v>70</v>
      </c>
      <c r="JK290" s="168">
        <f t="shared" ca="1" si="825"/>
        <v>50</v>
      </c>
      <c r="JL290" s="166">
        <f t="shared" ca="1" si="768"/>
        <v>1</v>
      </c>
      <c r="JM290" s="166">
        <f t="shared" ca="1" si="769"/>
        <v>1</v>
      </c>
      <c r="JN290" s="166">
        <f t="shared" ca="1" si="770"/>
        <v>1</v>
      </c>
      <c r="JO290" s="166">
        <f t="shared" ca="1" si="771"/>
        <v>1</v>
      </c>
      <c r="JP290" s="166">
        <f t="shared" ca="1" si="771"/>
        <v>1</v>
      </c>
      <c r="JQ290" s="168">
        <f t="shared" ca="1" si="825"/>
        <v>1</v>
      </c>
      <c r="JR290" s="10"/>
      <c r="JS290" s="168">
        <f t="shared" ca="1" si="825"/>
        <v>1</v>
      </c>
      <c r="JT290" s="166">
        <f t="shared" ca="1" si="772"/>
        <v>1</v>
      </c>
      <c r="JU290" s="168">
        <f t="shared" ca="1" si="825"/>
        <v>1</v>
      </c>
      <c r="JV290" s="168">
        <f t="shared" ca="1" si="825"/>
        <v>1</v>
      </c>
      <c r="JW290" s="168">
        <f t="shared" ca="1" si="825"/>
        <v>1</v>
      </c>
      <c r="JX290" s="168">
        <f t="shared" ca="1" si="825"/>
        <v>1</v>
      </c>
      <c r="JY290" s="168">
        <f t="shared" ca="1" si="825"/>
        <v>1</v>
      </c>
      <c r="JZ290" s="168">
        <f t="shared" ca="1" si="825"/>
        <v>1</v>
      </c>
      <c r="KA290" s="166">
        <f t="shared" ca="1" si="773"/>
        <v>1</v>
      </c>
      <c r="KB290" s="166">
        <f t="shared" si="774"/>
        <v>1</v>
      </c>
      <c r="KC290" s="166">
        <f t="shared" ca="1" si="775"/>
        <v>1</v>
      </c>
      <c r="KD290" s="166" t="str">
        <f t="shared" ca="1" si="776"/>
        <v>-</v>
      </c>
      <c r="KE290" s="168" t="str">
        <f t="shared" ca="1" si="777"/>
        <v>-</v>
      </c>
      <c r="KF290" s="166" t="str">
        <f t="shared" ca="1" si="778"/>
        <v>-</v>
      </c>
      <c r="KG290" s="166" t="str">
        <f t="shared" ca="1" si="779"/>
        <v>-</v>
      </c>
      <c r="KH290" s="166" t="b">
        <f t="shared" ca="1" si="780"/>
        <v>0</v>
      </c>
      <c r="KI290" s="168">
        <f t="shared" ca="1" si="825"/>
        <v>0</v>
      </c>
      <c r="KJ290" s="27">
        <v>0</v>
      </c>
    </row>
    <row r="291" spans="1:296" s="148" customFormat="1" outlineLevel="1">
      <c r="A291" s="126">
        <f t="shared" si="13"/>
        <v>286</v>
      </c>
      <c r="B291" s="126">
        <f t="shared" si="821"/>
        <v>13</v>
      </c>
      <c r="C291" s="148">
        <f t="shared" si="787"/>
        <v>1002</v>
      </c>
      <c r="D291" s="148" t="s">
        <v>884</v>
      </c>
      <c r="E291" s="148" t="b">
        <f t="shared" si="745"/>
        <v>0</v>
      </c>
      <c r="F291" s="148" t="b">
        <v>0</v>
      </c>
      <c r="G291" s="148" t="b">
        <f t="shared" si="782"/>
        <v>0</v>
      </c>
      <c r="H291" s="144">
        <f t="shared" ca="1" si="829"/>
        <v>3</v>
      </c>
      <c r="I291" s="32">
        <v>3</v>
      </c>
      <c r="J291" s="32">
        <v>3</v>
      </c>
      <c r="K291" s="144">
        <f t="shared" ca="1" si="829"/>
        <v>1</v>
      </c>
      <c r="L291" s="144">
        <f t="shared" ca="1" si="829"/>
        <v>1</v>
      </c>
      <c r="M291" s="144">
        <f t="shared" ca="1" si="829"/>
        <v>1</v>
      </c>
      <c r="N291" s="144">
        <f t="shared" ca="1" si="829"/>
        <v>1</v>
      </c>
      <c r="O291" s="144">
        <f t="shared" ca="1" si="829"/>
        <v>1</v>
      </c>
      <c r="P291" s="144">
        <f t="shared" ca="1" si="829"/>
        <v>1</v>
      </c>
      <c r="Q291" s="144">
        <f t="shared" ca="1" si="829"/>
        <v>1</v>
      </c>
      <c r="R291" s="144">
        <f t="shared" ca="1" si="829"/>
        <v>2</v>
      </c>
      <c r="S291" s="32">
        <v>3</v>
      </c>
      <c r="T291" s="144">
        <f t="shared" ca="1" si="829"/>
        <v>1</v>
      </c>
      <c r="U291" s="144">
        <f t="shared" ca="1" si="829"/>
        <v>1</v>
      </c>
      <c r="V291" s="144">
        <f t="shared" ca="1" si="829"/>
        <v>1</v>
      </c>
      <c r="W291" s="144">
        <f t="shared" ca="1" si="829"/>
        <v>1</v>
      </c>
      <c r="X291" s="144">
        <f t="shared" ca="1" si="829"/>
        <v>1</v>
      </c>
      <c r="Y291" s="144">
        <f t="shared" ca="1" si="829"/>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00025 Yield SQ RiskCARA-high CropgrazeFALSE Yield1.15 (F33N11)</v>
      </c>
      <c r="AB291" s="10" t="str">
        <f ca="1">IF(COUNTIF(AA$5:AA291,AA291)=1,"-","Dup")</f>
        <v>-</v>
      </c>
      <c r="AC291" s="10"/>
      <c r="AD291" s="168" t="str">
        <f t="shared" ca="1" si="792"/>
        <v>-</v>
      </c>
      <c r="AE291" s="168" t="str">
        <f t="shared" ca="1" si="792"/>
        <v>-</v>
      </c>
      <c r="AF291" s="168" t="str">
        <f t="shared" ca="1" si="792"/>
        <v>-</v>
      </c>
      <c r="AG291" s="168" t="str">
        <f t="shared" ca="1" si="792"/>
        <v>-</v>
      </c>
      <c r="AH291" s="168" t="str">
        <f t="shared" ca="1" si="792"/>
        <v>-</v>
      </c>
      <c r="AI291" s="168" t="b">
        <f t="shared" ca="1" si="792"/>
        <v>1</v>
      </c>
      <c r="AJ291" s="10"/>
      <c r="AK291" s="166" t="b">
        <f t="shared" si="793"/>
        <v>0</v>
      </c>
      <c r="AL291" s="166">
        <f t="shared" si="793"/>
        <v>2</v>
      </c>
      <c r="AM291" s="166" t="b">
        <f t="shared" si="793"/>
        <v>0</v>
      </c>
      <c r="AN291" s="166" t="b">
        <f t="shared" si="793"/>
        <v>1</v>
      </c>
      <c r="AO291" s="166" t="b">
        <f t="shared" si="793"/>
        <v>0</v>
      </c>
      <c r="AP291" s="166" t="b">
        <f t="shared" si="793"/>
        <v>0</v>
      </c>
      <c r="AQ291" s="166">
        <f t="shared" ca="1" si="748"/>
        <v>0</v>
      </c>
      <c r="AR291" s="166" t="b">
        <f t="shared" si="818"/>
        <v>1</v>
      </c>
      <c r="AS291" s="166" t="b">
        <f t="shared" si="818"/>
        <v>1</v>
      </c>
      <c r="AT291" s="166">
        <f t="shared" si="818"/>
        <v>1</v>
      </c>
      <c r="AU291" s="166">
        <f t="shared" si="818"/>
        <v>5.0000000000000004E-6</v>
      </c>
      <c r="AV291" s="166" t="str">
        <f t="shared" si="818"/>
        <v>-</v>
      </c>
      <c r="AW291" s="10"/>
      <c r="AX291" s="166" t="b">
        <f t="shared" si="750"/>
        <v>1</v>
      </c>
      <c r="AY291" s="168" t="b">
        <f t="shared" ca="1" si="751"/>
        <v>1</v>
      </c>
      <c r="AZ291" s="168" t="b">
        <f t="shared" ca="1" si="751"/>
        <v>1</v>
      </c>
      <c r="BA291" s="167">
        <f t="shared" ca="1" si="752"/>
        <v>3210</v>
      </c>
      <c r="BB291" s="168" t="str">
        <f t="shared" ca="1" si="811"/>
        <v>-</v>
      </c>
      <c r="BC291" s="168" t="str">
        <f t="shared" ca="1" si="811"/>
        <v>-</v>
      </c>
      <c r="BD291" s="168" t="str">
        <f t="shared" ca="1" si="811"/>
        <v>-</v>
      </c>
      <c r="BE291" s="168" t="str">
        <f t="shared" ca="1" si="811"/>
        <v>-</v>
      </c>
      <c r="BF291" s="168" t="str">
        <f t="shared" ca="1" si="811"/>
        <v>-</v>
      </c>
      <c r="BG291" s="168">
        <f t="shared" ca="1" si="811"/>
        <v>1</v>
      </c>
      <c r="BH291" s="168">
        <f t="shared" ca="1" si="811"/>
        <v>1</v>
      </c>
      <c r="BI291" s="168" t="str">
        <f t="shared" ca="1" si="811"/>
        <v>-</v>
      </c>
      <c r="BJ291" s="168" t="str">
        <f t="shared" ca="1" si="811"/>
        <v>-</v>
      </c>
      <c r="BK291" s="10"/>
      <c r="BL291" s="168" t="str">
        <f t="shared" ca="1" si="811"/>
        <v>-</v>
      </c>
      <c r="BM291" s="168" t="str">
        <f t="shared" ca="1" si="811"/>
        <v>-</v>
      </c>
      <c r="BN291" s="168" t="str">
        <f t="shared" ca="1" si="811"/>
        <v>-</v>
      </c>
      <c r="BO291" s="168" t="str">
        <f t="shared" ca="1" si="811"/>
        <v>-</v>
      </c>
      <c r="BP291" s="168" t="str">
        <f t="shared" ca="1" si="811"/>
        <v>-</v>
      </c>
      <c r="BQ291" s="168" t="str">
        <f t="shared" ca="1" si="811"/>
        <v>-</v>
      </c>
      <c r="BR291" s="168" t="str">
        <f t="shared" ca="1" si="811"/>
        <v>-</v>
      </c>
      <c r="BS291" s="168" t="str">
        <f t="shared" ca="1" si="811"/>
        <v>-</v>
      </c>
      <c r="BT291" s="168" t="str">
        <f t="shared" ca="1" si="811"/>
        <v>-</v>
      </c>
      <c r="BU291" s="168" t="str">
        <f t="shared" ca="1" si="811"/>
        <v>-</v>
      </c>
      <c r="BV291" s="168" t="str">
        <f t="shared" ca="1" si="811"/>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ref="CH291:EB295" ca="1" si="830">OFFSET(CH$5,$B291,0)</f>
        <v>-</v>
      </c>
      <c r="CI291" s="168" t="str">
        <f t="shared" ca="1" si="830"/>
        <v>-</v>
      </c>
      <c r="CJ291" s="168" t="str">
        <f t="shared" ca="1" si="830"/>
        <v>-</v>
      </c>
      <c r="CK291" s="168" t="str">
        <f t="shared" ca="1" si="830"/>
        <v>-</v>
      </c>
      <c r="CL291" s="168" t="str">
        <f t="shared" ca="1" si="830"/>
        <v>-</v>
      </c>
      <c r="CM291" s="168" t="str">
        <f t="shared" ca="1" si="830"/>
        <v>-</v>
      </c>
      <c r="CN291" s="168" t="str">
        <f t="shared" ca="1" si="830"/>
        <v>-</v>
      </c>
      <c r="CO291" s="168" t="str">
        <f t="shared" ca="1" si="830"/>
        <v>-</v>
      </c>
      <c r="CP291" s="168">
        <f t="shared" ca="1" si="830"/>
        <v>1</v>
      </c>
      <c r="CQ291" s="168">
        <f t="shared" ca="1" si="830"/>
        <v>1</v>
      </c>
      <c r="CR291" s="168">
        <f t="shared" ca="1" si="830"/>
        <v>0</v>
      </c>
      <c r="CS291" s="168" t="str">
        <f t="shared" ca="1" si="830"/>
        <v>-</v>
      </c>
      <c r="CT291" s="168" t="str">
        <f t="shared" ca="1" si="830"/>
        <v>-</v>
      </c>
      <c r="CU291" s="168" t="str">
        <f t="shared" ca="1" si="830"/>
        <v>-</v>
      </c>
      <c r="CV291" s="168" t="str">
        <f t="shared" ca="1" si="830"/>
        <v>-</v>
      </c>
      <c r="CW291" s="168" t="str">
        <f t="shared" ca="1" si="830"/>
        <v>-</v>
      </c>
      <c r="CX291" s="168" t="str">
        <f t="shared" ca="1" si="830"/>
        <v>-</v>
      </c>
      <c r="CY291" s="168" t="str">
        <f t="shared" ca="1" si="830"/>
        <v>-</v>
      </c>
      <c r="CZ291" s="168">
        <f t="shared" ca="1" si="830"/>
        <v>0</v>
      </c>
      <c r="DA291" s="168" t="str">
        <f t="shared" ca="1" si="830"/>
        <v>-</v>
      </c>
      <c r="DB291" s="168" t="str">
        <f t="shared" ca="1" si="830"/>
        <v>-</v>
      </c>
      <c r="DC291" s="168" t="str">
        <f t="shared" ca="1" si="830"/>
        <v>-</v>
      </c>
      <c r="DD291" s="168" t="str">
        <f t="shared" ca="1" si="830"/>
        <v>-</v>
      </c>
      <c r="DE291" s="168" t="str">
        <f t="shared" ca="1" si="830"/>
        <v>-</v>
      </c>
      <c r="DF291" s="168">
        <f t="shared" ca="1" si="830"/>
        <v>0</v>
      </c>
      <c r="DG291" s="168">
        <f t="shared" ca="1" si="830"/>
        <v>0</v>
      </c>
      <c r="DH291" s="168">
        <f t="shared" ca="1" si="830"/>
        <v>0</v>
      </c>
      <c r="DI291" s="168">
        <f t="shared" ca="1" si="830"/>
        <v>0</v>
      </c>
      <c r="DJ291" s="168">
        <f t="shared" ca="1" si="830"/>
        <v>0</v>
      </c>
      <c r="DK291" s="168">
        <f t="shared" ca="1" si="830"/>
        <v>0</v>
      </c>
      <c r="DL291" s="168">
        <f t="shared" ca="1" si="830"/>
        <v>0</v>
      </c>
      <c r="DM291" s="168" t="str">
        <f t="shared" ca="1" si="830"/>
        <v>-</v>
      </c>
      <c r="DN291" s="168" t="str">
        <f t="shared" ca="1" si="830"/>
        <v>-</v>
      </c>
      <c r="DO291" s="168" t="str">
        <f t="shared" ca="1" si="830"/>
        <v>-</v>
      </c>
      <c r="DP291" s="168" t="str">
        <f t="shared" ca="1" si="830"/>
        <v>-</v>
      </c>
      <c r="DQ291" s="168" t="str">
        <f t="shared" ca="1" si="830"/>
        <v>-</v>
      </c>
      <c r="DR291" s="168" t="str">
        <f t="shared" ca="1" si="830"/>
        <v>-</v>
      </c>
      <c r="DS291" s="168" t="str">
        <f t="shared" ca="1" si="830"/>
        <v>-</v>
      </c>
      <c r="DT291" s="168" t="str">
        <f t="shared" ca="1" si="830"/>
        <v>-</v>
      </c>
      <c r="DU291" s="168" t="str">
        <f t="shared" ca="1" si="830"/>
        <v>-</v>
      </c>
      <c r="DV291" s="168" t="str">
        <f t="shared" ca="1" si="830"/>
        <v>-</v>
      </c>
      <c r="DW291" s="168" t="str">
        <f t="shared" ca="1" si="830"/>
        <v>-</v>
      </c>
      <c r="DX291" s="10"/>
      <c r="DY291" s="168">
        <f t="shared" ca="1" si="830"/>
        <v>1</v>
      </c>
      <c r="DZ291" s="168" t="str">
        <f t="shared" ca="1" si="830"/>
        <v>-</v>
      </c>
      <c r="EA291" s="168" t="str">
        <f t="shared" ca="1" si="830"/>
        <v>-</v>
      </c>
      <c r="EB291" s="168" t="str">
        <f t="shared" ca="1" si="830"/>
        <v>-</v>
      </c>
      <c r="EC291" s="168" t="str">
        <f t="shared" ca="1" si="794"/>
        <v>-</v>
      </c>
      <c r="ED291" s="168" t="b">
        <f t="shared" ca="1" si="794"/>
        <v>0</v>
      </c>
      <c r="EE291" s="168" t="str">
        <f t="shared" ca="1" si="794"/>
        <v>-</v>
      </c>
      <c r="EF291" s="168">
        <f t="shared" ca="1" si="794"/>
        <v>0</v>
      </c>
      <c r="EG291" s="168" t="str">
        <f t="shared" ca="1" si="794"/>
        <v>-</v>
      </c>
      <c r="EH291" s="166" cm="1">
        <f t="array" aca="1" ref="EH291" ca="1">INDEX(i.rev,$K291,EH$15)</f>
        <v>1</v>
      </c>
      <c r="EI291" s="168">
        <f t="shared" ca="1" si="822"/>
        <v>0</v>
      </c>
      <c r="EJ291" s="168">
        <f t="shared" ca="1" si="822"/>
        <v>1</v>
      </c>
      <c r="EK291" s="168">
        <f t="shared" ca="1" si="822"/>
        <v>0</v>
      </c>
      <c r="EL291" s="168">
        <f t="shared" ca="1" si="822"/>
        <v>1</v>
      </c>
      <c r="EM291" s="168">
        <f t="shared" ca="1" si="822"/>
        <v>1</v>
      </c>
      <c r="EN291" s="168">
        <f t="shared" ca="1" si="822"/>
        <v>1</v>
      </c>
      <c r="EO291" s="168">
        <f t="shared" ca="1" si="822"/>
        <v>0</v>
      </c>
      <c r="EP291" s="168">
        <f t="shared" ca="1" si="822"/>
        <v>0</v>
      </c>
      <c r="EQ291" s="168">
        <f t="shared" ca="1" si="822"/>
        <v>0</v>
      </c>
      <c r="ER291" s="168">
        <f t="shared" ca="1" si="822"/>
        <v>0</v>
      </c>
      <c r="ES291" s="168">
        <f t="shared" ca="1" si="822"/>
        <v>0</v>
      </c>
      <c r="ET291" s="168">
        <f t="shared" ca="1" si="822"/>
        <v>0</v>
      </c>
      <c r="EU291" s="168">
        <f t="shared" ca="1" si="822"/>
        <v>0</v>
      </c>
      <c r="EV291" s="168">
        <f t="shared" ca="1" si="822"/>
        <v>0</v>
      </c>
      <c r="EW291" s="168">
        <f t="shared" ca="1" si="822"/>
        <v>0</v>
      </c>
      <c r="EX291" s="168">
        <f t="shared" ca="1" si="822"/>
        <v>0</v>
      </c>
      <c r="EY291" s="166" cm="1">
        <f t="array" aca="1" ref="EY291" ca="1">INDEX(i.rev,$K291,EY$15)</f>
        <v>0</v>
      </c>
      <c r="EZ291" s="168">
        <f t="shared" ca="1" si="757"/>
        <v>0</v>
      </c>
      <c r="FA291" s="166" cm="1">
        <f t="array" aca="1" ref="FA291" ca="1">INDEX(i.rev,$K291,FA$15)</f>
        <v>1</v>
      </c>
      <c r="FB291" s="168">
        <f t="shared" ca="1" si="826"/>
        <v>0</v>
      </c>
      <c r="FC291" s="168">
        <f t="shared" ca="1" si="826"/>
        <v>0</v>
      </c>
      <c r="FD291" s="168">
        <f t="shared" ca="1" si="826"/>
        <v>0</v>
      </c>
      <c r="FE291" s="168">
        <f t="shared" ca="1" si="826"/>
        <v>0</v>
      </c>
      <c r="FF291" s="168">
        <f t="shared" ca="1" si="826"/>
        <v>0</v>
      </c>
      <c r="FG291" s="168">
        <f t="shared" ca="1" si="826"/>
        <v>0</v>
      </c>
      <c r="FH291" s="168">
        <f t="shared" ca="1" si="826"/>
        <v>0</v>
      </c>
      <c r="FI291" s="10"/>
      <c r="FJ291" s="168" t="str">
        <f t="shared" ca="1" si="826"/>
        <v>-</v>
      </c>
      <c r="FK291" s="168" t="str">
        <f t="shared" ca="1" si="826"/>
        <v>-</v>
      </c>
      <c r="FL291" s="168" t="str">
        <f t="shared" ca="1" si="826"/>
        <v>-</v>
      </c>
      <c r="FM291" s="168" t="str">
        <f t="shared" ca="1" si="826"/>
        <v>-</v>
      </c>
      <c r="FN291" s="168" t="str">
        <f t="shared" ca="1" si="826"/>
        <v>-</v>
      </c>
      <c r="FO291" s="166" t="b">
        <f t="shared" ca="1" si="796"/>
        <v>0</v>
      </c>
      <c r="FP291" s="166" t="b">
        <f t="shared" ca="1" si="796"/>
        <v>0</v>
      </c>
      <c r="FQ291" s="166" t="b">
        <f t="shared" ca="1" si="796"/>
        <v>1</v>
      </c>
      <c r="FR291" s="168">
        <f t="shared" ca="1" si="826"/>
        <v>0</v>
      </c>
      <c r="FS291" s="166">
        <f t="shared" ca="1" si="797"/>
        <v>1</v>
      </c>
      <c r="FT291" s="166">
        <f t="shared" ca="1" si="797"/>
        <v>1</v>
      </c>
      <c r="FU291" s="168" t="str">
        <f t="shared" ca="1" si="826"/>
        <v>-</v>
      </c>
      <c r="FV291" s="168" t="str">
        <f t="shared" ca="1" si="826"/>
        <v>-</v>
      </c>
      <c r="FW291" s="168" t="str">
        <f t="shared" ca="1" si="826"/>
        <v>-</v>
      </c>
      <c r="FX291" s="168" t="str">
        <f t="shared" ca="1" si="826"/>
        <v>-</v>
      </c>
      <c r="FY291" s="168" t="str">
        <f t="shared" ca="1" si="826"/>
        <v>-</v>
      </c>
      <c r="FZ291" s="168" t="str">
        <f t="shared" ca="1" si="826"/>
        <v>-</v>
      </c>
      <c r="GA291" s="168" t="str">
        <f t="shared" ca="1" si="826"/>
        <v>-</v>
      </c>
      <c r="GB291" s="168" t="str">
        <f t="shared" ca="1" si="826"/>
        <v>-</v>
      </c>
      <c r="GC291" s="168" t="str">
        <f t="shared" ca="1" si="826"/>
        <v>-</v>
      </c>
      <c r="GD291" s="168" t="b">
        <f t="shared" ca="1" si="826"/>
        <v>1</v>
      </c>
      <c r="GE291" s="168" t="str">
        <f t="shared" ca="1" si="826"/>
        <v>-</v>
      </c>
      <c r="GF291" s="168" t="str">
        <f t="shared" ca="1" si="826"/>
        <v>-</v>
      </c>
      <c r="GG291" s="168" t="str">
        <f t="shared" ca="1" si="826"/>
        <v>-</v>
      </c>
      <c r="GH291" s="168" t="str">
        <f t="shared" ca="1" si="827"/>
        <v>-</v>
      </c>
      <c r="GI291" s="168" t="str">
        <f t="shared" ca="1" si="827"/>
        <v>-</v>
      </c>
      <c r="GJ291" s="168" t="str">
        <f t="shared" ca="1" si="827"/>
        <v>-</v>
      </c>
      <c r="GK291" s="168" t="str">
        <f t="shared" ca="1" si="827"/>
        <v>-</v>
      </c>
      <c r="GL291" s="168" t="str">
        <f t="shared" ca="1" si="827"/>
        <v>-</v>
      </c>
      <c r="GM291" s="168" t="str">
        <f t="shared" ca="1" si="827"/>
        <v>-</v>
      </c>
      <c r="GN291" s="168" t="str">
        <f t="shared" ca="1" si="827"/>
        <v>-</v>
      </c>
      <c r="GO291" s="168" t="str">
        <f t="shared" ca="1" si="827"/>
        <v>-</v>
      </c>
      <c r="GP291" s="168" t="str">
        <f t="shared" ca="1" si="827"/>
        <v>-</v>
      </c>
      <c r="GQ291" s="168" t="str">
        <f t="shared" ca="1" si="827"/>
        <v>-</v>
      </c>
      <c r="GR291" s="168" t="str">
        <f t="shared" ca="1" si="827"/>
        <v>-</v>
      </c>
      <c r="GS291" s="168">
        <f t="shared" ca="1" si="827"/>
        <v>500</v>
      </c>
      <c r="GT291" s="168">
        <f t="shared" ca="1" si="827"/>
        <v>500</v>
      </c>
      <c r="GU291" s="168" t="str">
        <f t="shared" ca="1" si="827"/>
        <v>-</v>
      </c>
      <c r="GV291" s="168" t="str">
        <f t="shared" ca="1" si="827"/>
        <v>-</v>
      </c>
      <c r="GW291" s="168" t="str">
        <f t="shared" ca="1" si="827"/>
        <v>-</v>
      </c>
      <c r="GX291" s="168" t="str">
        <f t="shared" ca="1" si="824"/>
        <v>-</v>
      </c>
      <c r="GY291" s="168" t="str">
        <f t="shared" ca="1" si="799"/>
        <v>-</v>
      </c>
      <c r="GZ291" s="168" t="str">
        <f t="shared" ca="1" si="828"/>
        <v>-</v>
      </c>
      <c r="HA291" s="168" t="str">
        <f t="shared" ca="1" si="828"/>
        <v>-</v>
      </c>
      <c r="HB291" s="168" t="str">
        <f t="shared" ca="1" si="828"/>
        <v>-</v>
      </c>
      <c r="HC291" s="168" t="str">
        <f t="shared" ca="1" si="828"/>
        <v>-</v>
      </c>
      <c r="HD291" s="168" t="str">
        <f t="shared" ca="1" si="828"/>
        <v>-</v>
      </c>
      <c r="HE291" s="168" t="str">
        <f t="shared" ca="1" si="828"/>
        <v>-</v>
      </c>
      <c r="HF291" s="168" t="str">
        <f t="shared" ca="1" si="828"/>
        <v>-</v>
      </c>
      <c r="HG291" s="168" t="str">
        <f t="shared" ca="1" si="828"/>
        <v>-</v>
      </c>
      <c r="HH291" s="168" t="str">
        <f t="shared" ca="1" si="828"/>
        <v>-</v>
      </c>
      <c r="HI291" s="168" t="str">
        <f t="shared" ca="1" si="828"/>
        <v>-</v>
      </c>
      <c r="HJ291" s="168" t="str">
        <f t="shared" ca="1" si="828"/>
        <v>-</v>
      </c>
      <c r="HK291" s="168" t="str">
        <f t="shared" ca="1" si="828"/>
        <v>-</v>
      </c>
      <c r="HL291" s="168" t="str">
        <f t="shared" ca="1" si="828"/>
        <v>-</v>
      </c>
      <c r="HM291" s="168" t="str">
        <f t="shared" ca="1" si="828"/>
        <v>-</v>
      </c>
      <c r="HN291" s="168" t="str">
        <f t="shared" ca="1" si="828"/>
        <v>-</v>
      </c>
      <c r="HO291" s="168" t="str">
        <f t="shared" ca="1" si="828"/>
        <v>-</v>
      </c>
      <c r="HP291" s="168" t="str">
        <f t="shared" ca="1" si="828"/>
        <v>-</v>
      </c>
      <c r="HQ291" s="168" t="str">
        <f t="shared" ca="1" si="828"/>
        <v>-</v>
      </c>
      <c r="HR291" s="168" t="str">
        <f t="shared" ca="1" si="828"/>
        <v>-</v>
      </c>
      <c r="HS291" s="168" t="str">
        <f t="shared" ca="1" si="828"/>
        <v>-</v>
      </c>
      <c r="HT291" s="168" t="str">
        <f t="shared" ca="1" si="828"/>
        <v>-</v>
      </c>
      <c r="HU291" s="168" t="str">
        <f t="shared" ca="1" si="828"/>
        <v>-</v>
      </c>
      <c r="HV291" s="168" t="str">
        <f t="shared" ca="1" si="828"/>
        <v>-</v>
      </c>
      <c r="HW291" s="168" t="str">
        <f t="shared" ca="1" si="828"/>
        <v>-</v>
      </c>
      <c r="HX291" s="168" t="str">
        <f t="shared" ca="1" si="828"/>
        <v>-</v>
      </c>
      <c r="HY291" s="168" t="str">
        <f t="shared" ca="1" si="828"/>
        <v>-</v>
      </c>
      <c r="HZ291" s="168" t="str">
        <f t="shared" ca="1" si="828"/>
        <v>-</v>
      </c>
      <c r="IA291" s="168" t="str">
        <f t="shared" ca="1" si="828"/>
        <v>-</v>
      </c>
      <c r="IB291" s="168" t="str">
        <f t="shared" ca="1" si="828"/>
        <v>-</v>
      </c>
      <c r="IC291" s="168" t="str">
        <f t="shared" ca="1" si="828"/>
        <v>-</v>
      </c>
      <c r="ID291" s="168" t="str">
        <f t="shared" ca="1" si="828"/>
        <v>-</v>
      </c>
      <c r="IE291" s="168" t="str">
        <f t="shared" ca="1" si="828"/>
        <v>-</v>
      </c>
      <c r="IF291" s="168" t="str">
        <f t="shared" ca="1" si="828"/>
        <v>-</v>
      </c>
      <c r="IG291" s="168" t="str">
        <f t="shared" ca="1" si="828"/>
        <v>-</v>
      </c>
      <c r="IH291" s="168" t="str">
        <f t="shared" ca="1" si="828"/>
        <v>-</v>
      </c>
      <c r="II291" s="168" t="str">
        <f t="shared" ca="1" si="828"/>
        <v>-</v>
      </c>
      <c r="IJ291" s="168" t="str">
        <f t="shared" ca="1" si="828"/>
        <v>-</v>
      </c>
      <c r="IK291" s="168" t="str">
        <f t="shared" ca="1" si="828"/>
        <v>-</v>
      </c>
      <c r="IL291" s="168" t="str">
        <f t="shared" ca="1" si="828"/>
        <v>-</v>
      </c>
      <c r="IM291" s="168" t="str">
        <f t="shared" ca="1" si="828"/>
        <v>-</v>
      </c>
      <c r="IN291" s="168" t="str">
        <f t="shared" ca="1" si="828"/>
        <v>-</v>
      </c>
      <c r="IO291" s="168" t="str">
        <f t="shared" ca="1" si="828"/>
        <v>-</v>
      </c>
      <c r="IP291" s="168" t="str">
        <f t="shared" ca="1" si="799"/>
        <v>-</v>
      </c>
      <c r="IQ291" s="168" t="str">
        <f t="shared" ca="1" si="799"/>
        <v>-</v>
      </c>
      <c r="IR291" s="168" t="str">
        <f t="shared" ca="1" si="799"/>
        <v>-</v>
      </c>
      <c r="IS291" s="168" t="str">
        <f t="shared" ca="1" si="799"/>
        <v>-</v>
      </c>
      <c r="IT291" s="168" t="str">
        <f t="shared" ca="1" si="799"/>
        <v>-</v>
      </c>
      <c r="IU291" s="168" t="str">
        <f t="shared" ca="1" si="799"/>
        <v>-</v>
      </c>
      <c r="IV291" s="168" t="str">
        <f t="shared" ca="1" si="799"/>
        <v>-</v>
      </c>
      <c r="IW291" s="168" t="str">
        <f t="shared" ca="1" si="799"/>
        <v>-</v>
      </c>
      <c r="IX291" s="168" t="str">
        <f t="shared" ca="1" si="799"/>
        <v>-</v>
      </c>
      <c r="IY291" s="168" t="str">
        <f t="shared" ca="1" si="799"/>
        <v>-</v>
      </c>
      <c r="IZ291" s="10"/>
      <c r="JA291" s="166">
        <f t="shared" ca="1" si="765"/>
        <v>4.4999999999999998E-2</v>
      </c>
      <c r="JB291" s="166">
        <f t="shared" ca="1" si="766"/>
        <v>4.4999999999999998E-2</v>
      </c>
      <c r="JC291" s="168">
        <f t="shared" ca="1" si="825"/>
        <v>1</v>
      </c>
      <c r="JD291" s="168">
        <f t="shared" ca="1" si="825"/>
        <v>0</v>
      </c>
      <c r="JE291" s="168">
        <f t="shared" ca="1" si="825"/>
        <v>1</v>
      </c>
      <c r="JF291" s="168">
        <f t="shared" ca="1" si="825"/>
        <v>1</v>
      </c>
      <c r="JG291" s="168">
        <f t="shared" ca="1" si="825"/>
        <v>0</v>
      </c>
      <c r="JH291" s="168">
        <f t="shared" ca="1" si="825"/>
        <v>70</v>
      </c>
      <c r="JI291" s="168">
        <f t="shared" ca="1" si="825"/>
        <v>50</v>
      </c>
      <c r="JJ291" s="168">
        <f t="shared" ca="1" si="825"/>
        <v>70</v>
      </c>
      <c r="JK291" s="168">
        <f t="shared" ca="1" si="825"/>
        <v>50</v>
      </c>
      <c r="JL291" s="166">
        <f t="shared" ca="1" si="768"/>
        <v>1</v>
      </c>
      <c r="JM291" s="166">
        <f t="shared" ca="1" si="769"/>
        <v>1</v>
      </c>
      <c r="JN291" s="166">
        <f t="shared" ca="1" si="770"/>
        <v>1</v>
      </c>
      <c r="JO291" s="166">
        <f t="shared" ca="1" si="771"/>
        <v>1</v>
      </c>
      <c r="JP291" s="166">
        <f t="shared" ca="1" si="771"/>
        <v>1</v>
      </c>
      <c r="JQ291" s="168">
        <f t="shared" ca="1" si="825"/>
        <v>1</v>
      </c>
      <c r="JR291" s="10"/>
      <c r="JS291" s="168">
        <f t="shared" ca="1" si="825"/>
        <v>1</v>
      </c>
      <c r="JT291" s="166">
        <f t="shared" ca="1" si="772"/>
        <v>1</v>
      </c>
      <c r="JU291" s="168">
        <f t="shared" ca="1" si="825"/>
        <v>1</v>
      </c>
      <c r="JV291" s="168">
        <f t="shared" ca="1" si="825"/>
        <v>1</v>
      </c>
      <c r="JW291" s="168">
        <f t="shared" ca="1" si="825"/>
        <v>1</v>
      </c>
      <c r="JX291" s="168">
        <f t="shared" ca="1" si="825"/>
        <v>1</v>
      </c>
      <c r="JY291" s="168">
        <f t="shared" ca="1" si="825"/>
        <v>1</v>
      </c>
      <c r="JZ291" s="168">
        <f t="shared" ca="1" si="825"/>
        <v>1</v>
      </c>
      <c r="KA291" s="166">
        <f t="shared" ca="1" si="773"/>
        <v>1</v>
      </c>
      <c r="KB291" s="166">
        <f t="shared" si="774"/>
        <v>1.1499999999999999</v>
      </c>
      <c r="KC291" s="166">
        <f t="shared" ca="1" si="775"/>
        <v>1</v>
      </c>
      <c r="KD291" s="166" t="str">
        <f t="shared" ca="1" si="776"/>
        <v>-</v>
      </c>
      <c r="KE291" s="168" t="str">
        <f t="shared" ca="1" si="777"/>
        <v>-</v>
      </c>
      <c r="KF291" s="166" t="str">
        <f t="shared" ca="1" si="778"/>
        <v>-</v>
      </c>
      <c r="KG291" s="166" t="str">
        <f t="shared" ca="1" si="779"/>
        <v>-</v>
      </c>
      <c r="KH291" s="166" t="b">
        <f t="shared" ca="1" si="780"/>
        <v>0</v>
      </c>
      <c r="KI291" s="168">
        <f t="shared" ca="1" si="825"/>
        <v>0</v>
      </c>
      <c r="KJ291" s="27">
        <v>0</v>
      </c>
    </row>
    <row r="292" spans="1:296" s="148" customFormat="1" outlineLevel="1">
      <c r="A292" s="126">
        <f t="shared" si="13"/>
        <v>287</v>
      </c>
      <c r="B292" s="126">
        <f t="shared" si="821"/>
        <v>13</v>
      </c>
      <c r="C292" s="148">
        <f t="shared" si="787"/>
        <v>1002</v>
      </c>
      <c r="D292" s="148" t="s">
        <v>884</v>
      </c>
      <c r="E292" s="148" t="b">
        <f t="shared" si="745"/>
        <v>0</v>
      </c>
      <c r="F292" s="148" t="b">
        <v>0</v>
      </c>
      <c r="G292" s="148" t="b">
        <f t="shared" si="782"/>
        <v>0</v>
      </c>
      <c r="H292" s="144">
        <f t="shared" ca="1" si="829"/>
        <v>3</v>
      </c>
      <c r="I292" s="32">
        <v>3</v>
      </c>
      <c r="J292" s="32">
        <v>4</v>
      </c>
      <c r="K292" s="144">
        <f t="shared" ca="1" si="829"/>
        <v>1</v>
      </c>
      <c r="L292" s="144">
        <f t="shared" ca="1" si="829"/>
        <v>1</v>
      </c>
      <c r="M292" s="144">
        <f t="shared" ca="1" si="829"/>
        <v>1</v>
      </c>
      <c r="N292" s="144">
        <f t="shared" ca="1" si="829"/>
        <v>1</v>
      </c>
      <c r="O292" s="144">
        <f t="shared" ca="1" si="829"/>
        <v>1</v>
      </c>
      <c r="P292" s="144">
        <f t="shared" ca="1" si="829"/>
        <v>1</v>
      </c>
      <c r="Q292" s="144">
        <f t="shared" ca="1" si="829"/>
        <v>1</v>
      </c>
      <c r="R292" s="144">
        <f t="shared" ca="1" si="829"/>
        <v>2</v>
      </c>
      <c r="S292" s="32">
        <v>1</v>
      </c>
      <c r="T292" s="144">
        <f t="shared" ca="1" si="829"/>
        <v>1</v>
      </c>
      <c r="U292" s="144">
        <f t="shared" ca="1" si="829"/>
        <v>1</v>
      </c>
      <c r="V292" s="144">
        <f t="shared" ca="1" si="829"/>
        <v>1</v>
      </c>
      <c r="W292" s="144">
        <f t="shared" ca="1" si="829"/>
        <v>1</v>
      </c>
      <c r="X292" s="144">
        <f t="shared" ca="1" si="829"/>
        <v>1</v>
      </c>
      <c r="Y292" s="144">
        <f t="shared" ca="1" si="829"/>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00026 Yield SQ RiskCRRA-low CropgrazeFALSE (F33N11)</v>
      </c>
      <c r="AB292" s="10" t="str">
        <f ca="1">IF(COUNTIF(AA$5:AA292,AA292)=1,"-","Dup")</f>
        <v>-</v>
      </c>
      <c r="AC292" s="10"/>
      <c r="AD292" s="168" t="str">
        <f t="shared" ca="1" si="792"/>
        <v>-</v>
      </c>
      <c r="AE292" s="168" t="str">
        <f t="shared" ca="1" si="792"/>
        <v>-</v>
      </c>
      <c r="AF292" s="168" t="str">
        <f t="shared" ca="1" si="792"/>
        <v>-</v>
      </c>
      <c r="AG292" s="168" t="str">
        <f t="shared" ca="1" si="792"/>
        <v>-</v>
      </c>
      <c r="AH292" s="168" t="str">
        <f t="shared" ca="1" si="792"/>
        <v>-</v>
      </c>
      <c r="AI292" s="168" t="b">
        <f t="shared" ca="1" si="792"/>
        <v>1</v>
      </c>
      <c r="AJ292" s="10"/>
      <c r="AK292" s="166" t="b">
        <f t="shared" si="793"/>
        <v>0</v>
      </c>
      <c r="AL292" s="166">
        <f t="shared" si="793"/>
        <v>2</v>
      </c>
      <c r="AM292" s="166" t="b">
        <f t="shared" si="793"/>
        <v>0</v>
      </c>
      <c r="AN292" s="166" t="b">
        <f t="shared" si="793"/>
        <v>1</v>
      </c>
      <c r="AO292" s="166" t="b">
        <f t="shared" si="793"/>
        <v>0</v>
      </c>
      <c r="AP292" s="166" t="b">
        <f t="shared" si="793"/>
        <v>0</v>
      </c>
      <c r="AQ292" s="166">
        <f t="shared" ca="1" si="748"/>
        <v>0</v>
      </c>
      <c r="AR292" s="166" t="b">
        <f t="shared" si="818"/>
        <v>1</v>
      </c>
      <c r="AS292" s="166" t="b">
        <f t="shared" si="818"/>
        <v>1</v>
      </c>
      <c r="AT292" s="166">
        <f t="shared" si="818"/>
        <v>2</v>
      </c>
      <c r="AU292" s="166" t="str">
        <f t="shared" si="818"/>
        <v>-</v>
      </c>
      <c r="AV292" s="166">
        <f t="shared" si="818"/>
        <v>0.3</v>
      </c>
      <c r="AW292" s="10"/>
      <c r="AX292" s="166" t="b">
        <f t="shared" si="750"/>
        <v>1</v>
      </c>
      <c r="AY292" s="168" t="b">
        <f t="shared" ca="1" si="751"/>
        <v>1</v>
      </c>
      <c r="AZ292" s="168" t="b">
        <f t="shared" ca="1" si="751"/>
        <v>1</v>
      </c>
      <c r="BA292" s="167">
        <f t="shared" ca="1" si="752"/>
        <v>3210</v>
      </c>
      <c r="BB292" s="168" t="str">
        <f t="shared" ca="1" si="811"/>
        <v>-</v>
      </c>
      <c r="BC292" s="168" t="str">
        <f t="shared" ca="1" si="811"/>
        <v>-</v>
      </c>
      <c r="BD292" s="168" t="str">
        <f t="shared" ca="1" si="811"/>
        <v>-</v>
      </c>
      <c r="BE292" s="168" t="str">
        <f t="shared" ca="1" si="811"/>
        <v>-</v>
      </c>
      <c r="BF292" s="168" t="str">
        <f t="shared" ca="1" si="811"/>
        <v>-</v>
      </c>
      <c r="BG292" s="168">
        <f t="shared" ca="1" si="811"/>
        <v>1</v>
      </c>
      <c r="BH292" s="168">
        <f t="shared" ca="1" si="811"/>
        <v>1</v>
      </c>
      <c r="BI292" s="168" t="str">
        <f t="shared" ca="1" si="811"/>
        <v>-</v>
      </c>
      <c r="BJ292" s="168" t="str">
        <f t="shared" ca="1" si="811"/>
        <v>-</v>
      </c>
      <c r="BK292" s="10"/>
      <c r="BL292" s="168" t="str">
        <f t="shared" ca="1" si="811"/>
        <v>-</v>
      </c>
      <c r="BM292" s="168" t="str">
        <f t="shared" ca="1" si="811"/>
        <v>-</v>
      </c>
      <c r="BN292" s="168" t="str">
        <f t="shared" ca="1" si="811"/>
        <v>-</v>
      </c>
      <c r="BO292" s="168" t="str">
        <f t="shared" ca="1" si="811"/>
        <v>-</v>
      </c>
      <c r="BP292" s="168" t="str">
        <f t="shared" ca="1" si="811"/>
        <v>-</v>
      </c>
      <c r="BQ292" s="168" t="str">
        <f t="shared" ca="1" si="811"/>
        <v>-</v>
      </c>
      <c r="BR292" s="168" t="str">
        <f t="shared" ca="1" si="811"/>
        <v>-</v>
      </c>
      <c r="BS292" s="168" t="str">
        <f t="shared" ca="1" si="811"/>
        <v>-</v>
      </c>
      <c r="BT292" s="168" t="str">
        <f t="shared" ca="1" si="811"/>
        <v>-</v>
      </c>
      <c r="BU292" s="168" t="str">
        <f t="shared" ca="1" si="811"/>
        <v>-</v>
      </c>
      <c r="BV292" s="168" t="str">
        <f t="shared" ca="1" si="811"/>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30"/>
        <v>-</v>
      </c>
      <c r="CI292" s="168" t="str">
        <f t="shared" ca="1" si="830"/>
        <v>-</v>
      </c>
      <c r="CJ292" s="168" t="str">
        <f t="shared" ca="1" si="830"/>
        <v>-</v>
      </c>
      <c r="CK292" s="168" t="str">
        <f t="shared" ca="1" si="830"/>
        <v>-</v>
      </c>
      <c r="CL292" s="168" t="str">
        <f t="shared" ca="1" si="830"/>
        <v>-</v>
      </c>
      <c r="CM292" s="168" t="str">
        <f t="shared" ca="1" si="830"/>
        <v>-</v>
      </c>
      <c r="CN292" s="168" t="str">
        <f t="shared" ca="1" si="830"/>
        <v>-</v>
      </c>
      <c r="CO292" s="168" t="str">
        <f t="shared" ca="1" si="830"/>
        <v>-</v>
      </c>
      <c r="CP292" s="168">
        <f t="shared" ca="1" si="830"/>
        <v>1</v>
      </c>
      <c r="CQ292" s="168">
        <f t="shared" ca="1" si="830"/>
        <v>1</v>
      </c>
      <c r="CR292" s="168">
        <f t="shared" ca="1" si="830"/>
        <v>0</v>
      </c>
      <c r="CS292" s="168" t="str">
        <f t="shared" ca="1" si="830"/>
        <v>-</v>
      </c>
      <c r="CT292" s="168" t="str">
        <f t="shared" ca="1" si="830"/>
        <v>-</v>
      </c>
      <c r="CU292" s="168" t="str">
        <f t="shared" ca="1" si="830"/>
        <v>-</v>
      </c>
      <c r="CV292" s="168" t="str">
        <f t="shared" ca="1" si="830"/>
        <v>-</v>
      </c>
      <c r="CW292" s="168" t="str">
        <f t="shared" ca="1" si="830"/>
        <v>-</v>
      </c>
      <c r="CX292" s="168" t="str">
        <f t="shared" ca="1" si="830"/>
        <v>-</v>
      </c>
      <c r="CY292" s="168" t="str">
        <f t="shared" ca="1" si="830"/>
        <v>-</v>
      </c>
      <c r="CZ292" s="168">
        <f t="shared" ca="1" si="830"/>
        <v>0</v>
      </c>
      <c r="DA292" s="168" t="str">
        <f t="shared" ca="1" si="830"/>
        <v>-</v>
      </c>
      <c r="DB292" s="168" t="str">
        <f t="shared" ca="1" si="830"/>
        <v>-</v>
      </c>
      <c r="DC292" s="168" t="str">
        <f t="shared" ca="1" si="830"/>
        <v>-</v>
      </c>
      <c r="DD292" s="168" t="str">
        <f t="shared" ca="1" si="830"/>
        <v>-</v>
      </c>
      <c r="DE292" s="168" t="str">
        <f t="shared" ca="1" si="830"/>
        <v>-</v>
      </c>
      <c r="DF292" s="168">
        <f t="shared" ca="1" si="830"/>
        <v>0</v>
      </c>
      <c r="DG292" s="168">
        <f t="shared" ca="1" si="830"/>
        <v>0</v>
      </c>
      <c r="DH292" s="168">
        <f t="shared" ca="1" si="830"/>
        <v>0</v>
      </c>
      <c r="DI292" s="168">
        <f t="shared" ca="1" si="830"/>
        <v>0</v>
      </c>
      <c r="DJ292" s="168">
        <f t="shared" ca="1" si="830"/>
        <v>0</v>
      </c>
      <c r="DK292" s="168">
        <f t="shared" ca="1" si="830"/>
        <v>0</v>
      </c>
      <c r="DL292" s="168">
        <f t="shared" ca="1" si="830"/>
        <v>0</v>
      </c>
      <c r="DM292" s="168" t="str">
        <f t="shared" ca="1" si="830"/>
        <v>-</v>
      </c>
      <c r="DN292" s="168" t="str">
        <f t="shared" ca="1" si="830"/>
        <v>-</v>
      </c>
      <c r="DO292" s="168" t="str">
        <f t="shared" ca="1" si="830"/>
        <v>-</v>
      </c>
      <c r="DP292" s="168" t="str">
        <f t="shared" ca="1" si="830"/>
        <v>-</v>
      </c>
      <c r="DQ292" s="168" t="str">
        <f t="shared" ca="1" si="830"/>
        <v>-</v>
      </c>
      <c r="DR292" s="168" t="str">
        <f t="shared" ca="1" si="830"/>
        <v>-</v>
      </c>
      <c r="DS292" s="168" t="str">
        <f t="shared" ca="1" si="830"/>
        <v>-</v>
      </c>
      <c r="DT292" s="168" t="str">
        <f t="shared" ca="1" si="830"/>
        <v>-</v>
      </c>
      <c r="DU292" s="168" t="str">
        <f t="shared" ca="1" si="830"/>
        <v>-</v>
      </c>
      <c r="DV292" s="168" t="str">
        <f t="shared" ca="1" si="830"/>
        <v>-</v>
      </c>
      <c r="DW292" s="168" t="str">
        <f t="shared" ca="1" si="830"/>
        <v>-</v>
      </c>
      <c r="DX292" s="10"/>
      <c r="DY292" s="168">
        <f t="shared" ca="1" si="830"/>
        <v>1</v>
      </c>
      <c r="DZ292" s="168" t="str">
        <f t="shared" ca="1" si="830"/>
        <v>-</v>
      </c>
      <c r="EA292" s="168" t="str">
        <f t="shared" ca="1" si="830"/>
        <v>-</v>
      </c>
      <c r="EB292" s="168" t="str">
        <f t="shared" ca="1" si="830"/>
        <v>-</v>
      </c>
      <c r="EC292" s="168" t="str">
        <f t="shared" ca="1" si="794"/>
        <v>-</v>
      </c>
      <c r="ED292" s="168" t="b">
        <f t="shared" ca="1" si="794"/>
        <v>0</v>
      </c>
      <c r="EE292" s="168" t="str">
        <f t="shared" ca="1" si="794"/>
        <v>-</v>
      </c>
      <c r="EF292" s="168">
        <f t="shared" ca="1" si="794"/>
        <v>0</v>
      </c>
      <c r="EG292" s="168" t="str">
        <f t="shared" ca="1" si="794"/>
        <v>-</v>
      </c>
      <c r="EH292" s="166" cm="1">
        <f t="array" aca="1" ref="EH292" ca="1">INDEX(i.rev,$K292,EH$15)</f>
        <v>1</v>
      </c>
      <c r="EI292" s="168">
        <f t="shared" ca="1" si="822"/>
        <v>0</v>
      </c>
      <c r="EJ292" s="168">
        <f t="shared" ca="1" si="822"/>
        <v>1</v>
      </c>
      <c r="EK292" s="168">
        <f t="shared" ca="1" si="822"/>
        <v>0</v>
      </c>
      <c r="EL292" s="168">
        <f t="shared" ca="1" si="822"/>
        <v>1</v>
      </c>
      <c r="EM292" s="168">
        <f t="shared" ca="1" si="822"/>
        <v>1</v>
      </c>
      <c r="EN292" s="168">
        <f t="shared" ca="1" si="822"/>
        <v>1</v>
      </c>
      <c r="EO292" s="168">
        <f t="shared" ca="1" si="822"/>
        <v>0</v>
      </c>
      <c r="EP292" s="168">
        <f t="shared" ca="1" si="822"/>
        <v>0</v>
      </c>
      <c r="EQ292" s="168">
        <f t="shared" ca="1" si="822"/>
        <v>0</v>
      </c>
      <c r="ER292" s="168">
        <f t="shared" ca="1" si="822"/>
        <v>0</v>
      </c>
      <c r="ES292" s="168">
        <f t="shared" ca="1" si="822"/>
        <v>0</v>
      </c>
      <c r="ET292" s="168">
        <f t="shared" ca="1" si="822"/>
        <v>0</v>
      </c>
      <c r="EU292" s="168">
        <f t="shared" ca="1" si="822"/>
        <v>0</v>
      </c>
      <c r="EV292" s="168">
        <f t="shared" ca="1" si="822"/>
        <v>0</v>
      </c>
      <c r="EW292" s="168">
        <f t="shared" ca="1" si="822"/>
        <v>0</v>
      </c>
      <c r="EX292" s="168">
        <f t="shared" ca="1" si="822"/>
        <v>0</v>
      </c>
      <c r="EY292" s="166" cm="1">
        <f t="array" aca="1" ref="EY292" ca="1">INDEX(i.rev,$K292,EY$15)</f>
        <v>0</v>
      </c>
      <c r="EZ292" s="168">
        <f t="shared" ca="1" si="757"/>
        <v>0</v>
      </c>
      <c r="FA292" s="166" cm="1">
        <f t="array" aca="1" ref="FA292" ca="1">INDEX(i.rev,$K292,FA$15)</f>
        <v>1</v>
      </c>
      <c r="FB292" s="168">
        <f t="shared" ca="1" si="826"/>
        <v>0</v>
      </c>
      <c r="FC292" s="168">
        <f t="shared" ca="1" si="826"/>
        <v>0</v>
      </c>
      <c r="FD292" s="168">
        <f t="shared" ca="1" si="826"/>
        <v>0</v>
      </c>
      <c r="FE292" s="168">
        <f t="shared" ca="1" si="826"/>
        <v>0</v>
      </c>
      <c r="FF292" s="168">
        <f t="shared" ca="1" si="826"/>
        <v>0</v>
      </c>
      <c r="FG292" s="168">
        <f t="shared" ca="1" si="826"/>
        <v>0</v>
      </c>
      <c r="FH292" s="168">
        <f t="shared" ca="1" si="826"/>
        <v>0</v>
      </c>
      <c r="FI292" s="10"/>
      <c r="FJ292" s="168" t="str">
        <f t="shared" ca="1" si="826"/>
        <v>-</v>
      </c>
      <c r="FK292" s="168" t="str">
        <f t="shared" ca="1" si="826"/>
        <v>-</v>
      </c>
      <c r="FL292" s="168" t="str">
        <f t="shared" ca="1" si="826"/>
        <v>-</v>
      </c>
      <c r="FM292" s="168" t="str">
        <f t="shared" ca="1" si="826"/>
        <v>-</v>
      </c>
      <c r="FN292" s="168" t="str">
        <f t="shared" ca="1" si="826"/>
        <v>-</v>
      </c>
      <c r="FO292" s="166" t="b">
        <f t="shared" ca="1" si="796"/>
        <v>0</v>
      </c>
      <c r="FP292" s="166" t="b">
        <f t="shared" ca="1" si="796"/>
        <v>0</v>
      </c>
      <c r="FQ292" s="166" t="b">
        <f t="shared" ca="1" si="796"/>
        <v>1</v>
      </c>
      <c r="FR292" s="168">
        <f t="shared" ca="1" si="826"/>
        <v>0</v>
      </c>
      <c r="FS292" s="166">
        <f t="shared" ca="1" si="797"/>
        <v>1</v>
      </c>
      <c r="FT292" s="166">
        <f t="shared" ca="1" si="797"/>
        <v>1</v>
      </c>
      <c r="FU292" s="168" t="str">
        <f t="shared" ca="1" si="826"/>
        <v>-</v>
      </c>
      <c r="FV292" s="168" t="str">
        <f t="shared" ca="1" si="826"/>
        <v>-</v>
      </c>
      <c r="FW292" s="168" t="str">
        <f t="shared" ca="1" si="826"/>
        <v>-</v>
      </c>
      <c r="FX292" s="168" t="str">
        <f t="shared" ca="1" si="826"/>
        <v>-</v>
      </c>
      <c r="FY292" s="168" t="str">
        <f t="shared" ca="1" si="826"/>
        <v>-</v>
      </c>
      <c r="FZ292" s="168" t="str">
        <f t="shared" ca="1" si="826"/>
        <v>-</v>
      </c>
      <c r="GA292" s="168" t="str">
        <f t="shared" ca="1" si="826"/>
        <v>-</v>
      </c>
      <c r="GB292" s="168" t="str">
        <f t="shared" ca="1" si="826"/>
        <v>-</v>
      </c>
      <c r="GC292" s="168" t="str">
        <f t="shared" ca="1" si="826"/>
        <v>-</v>
      </c>
      <c r="GD292" s="168" t="b">
        <f t="shared" ca="1" si="826"/>
        <v>1</v>
      </c>
      <c r="GE292" s="168" t="str">
        <f t="shared" ca="1" si="826"/>
        <v>-</v>
      </c>
      <c r="GF292" s="168" t="str">
        <f t="shared" ca="1" si="826"/>
        <v>-</v>
      </c>
      <c r="GG292" s="168" t="str">
        <f t="shared" ca="1" si="826"/>
        <v>-</v>
      </c>
      <c r="GH292" s="168" t="str">
        <f t="shared" ca="1" si="827"/>
        <v>-</v>
      </c>
      <c r="GI292" s="168" t="str">
        <f t="shared" ca="1" si="827"/>
        <v>-</v>
      </c>
      <c r="GJ292" s="168" t="str">
        <f t="shared" ca="1" si="827"/>
        <v>-</v>
      </c>
      <c r="GK292" s="168" t="str">
        <f t="shared" ca="1" si="827"/>
        <v>-</v>
      </c>
      <c r="GL292" s="168" t="str">
        <f t="shared" ca="1" si="827"/>
        <v>-</v>
      </c>
      <c r="GM292" s="168" t="str">
        <f t="shared" ca="1" si="827"/>
        <v>-</v>
      </c>
      <c r="GN292" s="168" t="str">
        <f t="shared" ca="1" si="827"/>
        <v>-</v>
      </c>
      <c r="GO292" s="168" t="str">
        <f t="shared" ca="1" si="827"/>
        <v>-</v>
      </c>
      <c r="GP292" s="168" t="str">
        <f t="shared" ca="1" si="827"/>
        <v>-</v>
      </c>
      <c r="GQ292" s="168" t="str">
        <f t="shared" ca="1" si="827"/>
        <v>-</v>
      </c>
      <c r="GR292" s="168" t="str">
        <f t="shared" ca="1" si="827"/>
        <v>-</v>
      </c>
      <c r="GS292" s="168">
        <f t="shared" ca="1" si="827"/>
        <v>500</v>
      </c>
      <c r="GT292" s="168">
        <f t="shared" ca="1" si="827"/>
        <v>500</v>
      </c>
      <c r="GU292" s="168" t="str">
        <f t="shared" ca="1" si="827"/>
        <v>-</v>
      </c>
      <c r="GV292" s="168" t="str">
        <f t="shared" ca="1" si="827"/>
        <v>-</v>
      </c>
      <c r="GW292" s="168" t="str">
        <f t="shared" ca="1" si="827"/>
        <v>-</v>
      </c>
      <c r="GX292" s="168" t="str">
        <f t="shared" ca="1" si="824"/>
        <v>-</v>
      </c>
      <c r="GY292" s="168" t="str">
        <f t="shared" ca="1" si="799"/>
        <v>-</v>
      </c>
      <c r="GZ292" s="168" t="str">
        <f t="shared" ca="1" si="828"/>
        <v>-</v>
      </c>
      <c r="HA292" s="168" t="str">
        <f t="shared" ca="1" si="828"/>
        <v>-</v>
      </c>
      <c r="HB292" s="168" t="str">
        <f t="shared" ca="1" si="828"/>
        <v>-</v>
      </c>
      <c r="HC292" s="168" t="str">
        <f t="shared" ca="1" si="828"/>
        <v>-</v>
      </c>
      <c r="HD292" s="168" t="str">
        <f t="shared" ca="1" si="828"/>
        <v>-</v>
      </c>
      <c r="HE292" s="168" t="str">
        <f t="shared" ca="1" si="828"/>
        <v>-</v>
      </c>
      <c r="HF292" s="168" t="str">
        <f t="shared" ca="1" si="828"/>
        <v>-</v>
      </c>
      <c r="HG292" s="168" t="str">
        <f t="shared" ca="1" si="828"/>
        <v>-</v>
      </c>
      <c r="HH292" s="168" t="str">
        <f t="shared" ca="1" si="828"/>
        <v>-</v>
      </c>
      <c r="HI292" s="168" t="str">
        <f t="shared" ca="1" si="828"/>
        <v>-</v>
      </c>
      <c r="HJ292" s="168" t="str">
        <f t="shared" ca="1" si="828"/>
        <v>-</v>
      </c>
      <c r="HK292" s="168" t="str">
        <f t="shared" ca="1" si="828"/>
        <v>-</v>
      </c>
      <c r="HL292" s="168" t="str">
        <f t="shared" ca="1" si="828"/>
        <v>-</v>
      </c>
      <c r="HM292" s="168" t="str">
        <f t="shared" ca="1" si="828"/>
        <v>-</v>
      </c>
      <c r="HN292" s="168" t="str">
        <f t="shared" ca="1" si="828"/>
        <v>-</v>
      </c>
      <c r="HO292" s="168" t="str">
        <f t="shared" ca="1" si="828"/>
        <v>-</v>
      </c>
      <c r="HP292" s="168" t="str">
        <f t="shared" ca="1" si="828"/>
        <v>-</v>
      </c>
      <c r="HQ292" s="168" t="str">
        <f t="shared" ca="1" si="828"/>
        <v>-</v>
      </c>
      <c r="HR292" s="168" t="str">
        <f t="shared" ca="1" si="828"/>
        <v>-</v>
      </c>
      <c r="HS292" s="168" t="str">
        <f t="shared" ca="1" si="828"/>
        <v>-</v>
      </c>
      <c r="HT292" s="168" t="str">
        <f t="shared" ca="1" si="828"/>
        <v>-</v>
      </c>
      <c r="HU292" s="168" t="str">
        <f t="shared" ca="1" si="828"/>
        <v>-</v>
      </c>
      <c r="HV292" s="168" t="str">
        <f t="shared" ca="1" si="828"/>
        <v>-</v>
      </c>
      <c r="HW292" s="168" t="str">
        <f t="shared" ca="1" si="828"/>
        <v>-</v>
      </c>
      <c r="HX292" s="168" t="str">
        <f t="shared" ca="1" si="828"/>
        <v>-</v>
      </c>
      <c r="HY292" s="168" t="str">
        <f t="shared" ca="1" si="828"/>
        <v>-</v>
      </c>
      <c r="HZ292" s="168" t="str">
        <f t="shared" ca="1" si="828"/>
        <v>-</v>
      </c>
      <c r="IA292" s="168" t="str">
        <f t="shared" ca="1" si="828"/>
        <v>-</v>
      </c>
      <c r="IB292" s="168" t="str">
        <f t="shared" ca="1" si="828"/>
        <v>-</v>
      </c>
      <c r="IC292" s="168" t="str">
        <f t="shared" ca="1" si="828"/>
        <v>-</v>
      </c>
      <c r="ID292" s="168" t="str">
        <f t="shared" ca="1" si="828"/>
        <v>-</v>
      </c>
      <c r="IE292" s="168" t="str">
        <f t="shared" ca="1" si="828"/>
        <v>-</v>
      </c>
      <c r="IF292" s="168" t="str">
        <f t="shared" ca="1" si="828"/>
        <v>-</v>
      </c>
      <c r="IG292" s="168" t="str">
        <f t="shared" ca="1" si="828"/>
        <v>-</v>
      </c>
      <c r="IH292" s="168" t="str">
        <f t="shared" ca="1" si="828"/>
        <v>-</v>
      </c>
      <c r="II292" s="168" t="str">
        <f t="shared" ca="1" si="828"/>
        <v>-</v>
      </c>
      <c r="IJ292" s="168" t="str">
        <f t="shared" ca="1" si="828"/>
        <v>-</v>
      </c>
      <c r="IK292" s="168" t="str">
        <f t="shared" ca="1" si="828"/>
        <v>-</v>
      </c>
      <c r="IL292" s="168" t="str">
        <f t="shared" ca="1" si="828"/>
        <v>-</v>
      </c>
      <c r="IM292" s="168" t="str">
        <f t="shared" ca="1" si="828"/>
        <v>-</v>
      </c>
      <c r="IN292" s="168" t="str">
        <f t="shared" ca="1" si="828"/>
        <v>-</v>
      </c>
      <c r="IO292" s="168" t="str">
        <f t="shared" ca="1" si="828"/>
        <v>-</v>
      </c>
      <c r="IP292" s="168" t="str">
        <f t="shared" ca="1" si="799"/>
        <v>-</v>
      </c>
      <c r="IQ292" s="168" t="str">
        <f t="shared" ca="1" si="799"/>
        <v>-</v>
      </c>
      <c r="IR292" s="168" t="str">
        <f t="shared" ca="1" si="799"/>
        <v>-</v>
      </c>
      <c r="IS292" s="168" t="str">
        <f t="shared" ca="1" si="799"/>
        <v>-</v>
      </c>
      <c r="IT292" s="168" t="str">
        <f t="shared" ca="1" si="799"/>
        <v>-</v>
      </c>
      <c r="IU292" s="168" t="str">
        <f t="shared" ca="1" si="799"/>
        <v>-</v>
      </c>
      <c r="IV292" s="168" t="str">
        <f t="shared" ca="1" si="799"/>
        <v>-</v>
      </c>
      <c r="IW292" s="168" t="str">
        <f t="shared" ref="IW292:IY292" ca="1" si="831">OFFSET(IW$5,$B292,0)</f>
        <v>-</v>
      </c>
      <c r="IX292" s="168" t="str">
        <f t="shared" ca="1" si="831"/>
        <v>-</v>
      </c>
      <c r="IY292" s="168" t="str">
        <f t="shared" ca="1" si="831"/>
        <v>-</v>
      </c>
      <c r="IZ292" s="10"/>
      <c r="JA292" s="166">
        <f t="shared" ca="1" si="765"/>
        <v>4.4999999999999998E-2</v>
      </c>
      <c r="JB292" s="166">
        <f t="shared" ca="1" si="766"/>
        <v>4.4999999999999998E-2</v>
      </c>
      <c r="JC292" s="168">
        <f t="shared" ca="1" si="825"/>
        <v>1</v>
      </c>
      <c r="JD292" s="168">
        <f t="shared" ca="1" si="825"/>
        <v>0</v>
      </c>
      <c r="JE292" s="168">
        <f t="shared" ca="1" si="825"/>
        <v>1</v>
      </c>
      <c r="JF292" s="168">
        <f t="shared" ca="1" si="825"/>
        <v>1</v>
      </c>
      <c r="JG292" s="168">
        <f t="shared" ca="1" si="825"/>
        <v>0</v>
      </c>
      <c r="JH292" s="168">
        <f t="shared" ca="1" si="825"/>
        <v>70</v>
      </c>
      <c r="JI292" s="168">
        <f t="shared" ca="1" si="825"/>
        <v>50</v>
      </c>
      <c r="JJ292" s="168">
        <f t="shared" ca="1" si="825"/>
        <v>70</v>
      </c>
      <c r="JK292" s="168">
        <f t="shared" ca="1" si="825"/>
        <v>50</v>
      </c>
      <c r="JL292" s="166">
        <f t="shared" ca="1" si="768"/>
        <v>1</v>
      </c>
      <c r="JM292" s="166">
        <f t="shared" ca="1" si="769"/>
        <v>1</v>
      </c>
      <c r="JN292" s="166">
        <f t="shared" ca="1" si="770"/>
        <v>1</v>
      </c>
      <c r="JO292" s="166">
        <f t="shared" ca="1" si="771"/>
        <v>1</v>
      </c>
      <c r="JP292" s="166">
        <f t="shared" ca="1" si="771"/>
        <v>1</v>
      </c>
      <c r="JQ292" s="168">
        <f t="shared" ca="1" si="825"/>
        <v>1</v>
      </c>
      <c r="JR292" s="10"/>
      <c r="JS292" s="168">
        <f t="shared" ca="1" si="825"/>
        <v>1</v>
      </c>
      <c r="JT292" s="166">
        <f t="shared" ca="1" si="772"/>
        <v>1</v>
      </c>
      <c r="JU292" s="168">
        <f t="shared" ca="1" si="825"/>
        <v>1</v>
      </c>
      <c r="JV292" s="168">
        <f t="shared" ca="1" si="825"/>
        <v>1</v>
      </c>
      <c r="JW292" s="168">
        <f t="shared" ca="1" si="825"/>
        <v>1</v>
      </c>
      <c r="JX292" s="168">
        <f t="shared" ca="1" si="825"/>
        <v>1</v>
      </c>
      <c r="JY292" s="168">
        <f t="shared" ca="1" si="825"/>
        <v>1</v>
      </c>
      <c r="JZ292" s="168">
        <f t="shared" ca="1" si="825"/>
        <v>1</v>
      </c>
      <c r="KA292" s="166">
        <f t="shared" ca="1" si="773"/>
        <v>1</v>
      </c>
      <c r="KB292" s="166">
        <f t="shared" si="774"/>
        <v>1</v>
      </c>
      <c r="KC292" s="166">
        <f t="shared" ca="1" si="775"/>
        <v>1</v>
      </c>
      <c r="KD292" s="166" t="str">
        <f t="shared" ca="1" si="776"/>
        <v>-</v>
      </c>
      <c r="KE292" s="168" t="str">
        <f t="shared" ca="1" si="777"/>
        <v>-</v>
      </c>
      <c r="KF292" s="166" t="str">
        <f t="shared" ca="1" si="778"/>
        <v>-</v>
      </c>
      <c r="KG292" s="166" t="str">
        <f t="shared" ca="1" si="779"/>
        <v>-</v>
      </c>
      <c r="KH292" s="166" t="b">
        <f t="shared" ca="1" si="780"/>
        <v>0</v>
      </c>
      <c r="KI292" s="168">
        <f t="shared" ca="1" si="825"/>
        <v>0</v>
      </c>
      <c r="KJ292" s="27">
        <v>0</v>
      </c>
    </row>
    <row r="293" spans="1:296" s="148" customFormat="1" outlineLevel="1">
      <c r="A293" s="126">
        <f t="shared" si="13"/>
        <v>288</v>
      </c>
      <c r="B293" s="126">
        <f t="shared" si="821"/>
        <v>13</v>
      </c>
      <c r="C293" s="148">
        <f t="shared" si="787"/>
        <v>1002</v>
      </c>
      <c r="D293" s="148" t="s">
        <v>884</v>
      </c>
      <c r="E293" s="148" t="b">
        <f t="shared" si="745"/>
        <v>0</v>
      </c>
      <c r="F293" s="148" t="b">
        <v>0</v>
      </c>
      <c r="G293" s="148" t="b">
        <f t="shared" si="782"/>
        <v>0</v>
      </c>
      <c r="H293" s="144">
        <f t="shared" ca="1" si="829"/>
        <v>3</v>
      </c>
      <c r="I293" s="32">
        <v>3</v>
      </c>
      <c r="J293" s="32">
        <v>4</v>
      </c>
      <c r="K293" s="144">
        <f t="shared" ca="1" si="829"/>
        <v>1</v>
      </c>
      <c r="L293" s="144">
        <f t="shared" ca="1" si="829"/>
        <v>1</v>
      </c>
      <c r="M293" s="144">
        <f t="shared" ca="1" si="829"/>
        <v>1</v>
      </c>
      <c r="N293" s="144">
        <f t="shared" ca="1" si="829"/>
        <v>1</v>
      </c>
      <c r="O293" s="144">
        <f t="shared" ca="1" si="829"/>
        <v>1</v>
      </c>
      <c r="P293" s="144">
        <f t="shared" ca="1" si="829"/>
        <v>1</v>
      </c>
      <c r="Q293" s="144">
        <f t="shared" ca="1" si="829"/>
        <v>1</v>
      </c>
      <c r="R293" s="144">
        <f t="shared" ca="1" si="829"/>
        <v>2</v>
      </c>
      <c r="S293" s="32">
        <v>3</v>
      </c>
      <c r="T293" s="144">
        <f t="shared" ca="1" si="829"/>
        <v>1</v>
      </c>
      <c r="U293" s="144">
        <f t="shared" ca="1" si="829"/>
        <v>1</v>
      </c>
      <c r="V293" s="144">
        <f t="shared" ca="1" si="829"/>
        <v>1</v>
      </c>
      <c r="W293" s="144">
        <f t="shared" ca="1" si="829"/>
        <v>1</v>
      </c>
      <c r="X293" s="144">
        <f t="shared" ca="1" si="829"/>
        <v>1</v>
      </c>
      <c r="Y293" s="144">
        <f t="shared" ca="1" si="829"/>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00027 Yield SQ RiskCRRA-low CropgrazeFALSE Yield1.15 (F33N11)</v>
      </c>
      <c r="AB293" s="10" t="str">
        <f ca="1">IF(COUNTIF(AA$5:AA293,AA293)=1,"-","Dup")</f>
        <v>-</v>
      </c>
      <c r="AC293" s="10"/>
      <c r="AD293" s="168" t="str">
        <f t="shared" ca="1" si="792"/>
        <v>-</v>
      </c>
      <c r="AE293" s="168" t="str">
        <f t="shared" ca="1" si="792"/>
        <v>-</v>
      </c>
      <c r="AF293" s="168" t="str">
        <f t="shared" ca="1" si="792"/>
        <v>-</v>
      </c>
      <c r="AG293" s="168" t="str">
        <f t="shared" ca="1" si="792"/>
        <v>-</v>
      </c>
      <c r="AH293" s="168" t="str">
        <f t="shared" ca="1" si="792"/>
        <v>-</v>
      </c>
      <c r="AI293" s="168" t="b">
        <f t="shared" ca="1" si="792"/>
        <v>1</v>
      </c>
      <c r="AJ293" s="10"/>
      <c r="AK293" s="166" t="b">
        <f t="shared" si="793"/>
        <v>0</v>
      </c>
      <c r="AL293" s="166">
        <f t="shared" si="793"/>
        <v>2</v>
      </c>
      <c r="AM293" s="166" t="b">
        <f t="shared" si="793"/>
        <v>0</v>
      </c>
      <c r="AN293" s="166" t="b">
        <f t="shared" si="793"/>
        <v>1</v>
      </c>
      <c r="AO293" s="166" t="b">
        <f t="shared" si="793"/>
        <v>0</v>
      </c>
      <c r="AP293" s="166" t="b">
        <f t="shared" si="793"/>
        <v>0</v>
      </c>
      <c r="AQ293" s="166">
        <f t="shared" ca="1" si="748"/>
        <v>0</v>
      </c>
      <c r="AR293" s="166" t="b">
        <f t="shared" si="818"/>
        <v>1</v>
      </c>
      <c r="AS293" s="166" t="b">
        <f t="shared" si="818"/>
        <v>1</v>
      </c>
      <c r="AT293" s="166">
        <f t="shared" si="818"/>
        <v>2</v>
      </c>
      <c r="AU293" s="166" t="str">
        <f t="shared" si="818"/>
        <v>-</v>
      </c>
      <c r="AV293" s="166">
        <f t="shared" si="818"/>
        <v>0.3</v>
      </c>
      <c r="AW293" s="10"/>
      <c r="AX293" s="166" t="b">
        <f t="shared" si="750"/>
        <v>1</v>
      </c>
      <c r="AY293" s="168" t="b">
        <f t="shared" ca="1" si="751"/>
        <v>1</v>
      </c>
      <c r="AZ293" s="168" t="b">
        <f t="shared" ca="1" si="751"/>
        <v>1</v>
      </c>
      <c r="BA293" s="167">
        <f t="shared" ca="1" si="752"/>
        <v>3210</v>
      </c>
      <c r="BB293" s="168" t="str">
        <f t="shared" ca="1" si="811"/>
        <v>-</v>
      </c>
      <c r="BC293" s="168" t="str">
        <f t="shared" ca="1" si="811"/>
        <v>-</v>
      </c>
      <c r="BD293" s="168" t="str">
        <f t="shared" ca="1" si="811"/>
        <v>-</v>
      </c>
      <c r="BE293" s="168" t="str">
        <f t="shared" ca="1" si="811"/>
        <v>-</v>
      </c>
      <c r="BF293" s="168" t="str">
        <f t="shared" ca="1" si="811"/>
        <v>-</v>
      </c>
      <c r="BG293" s="168">
        <f t="shared" ca="1" si="811"/>
        <v>1</v>
      </c>
      <c r="BH293" s="168">
        <f t="shared" ca="1" si="811"/>
        <v>1</v>
      </c>
      <c r="BI293" s="168" t="str">
        <f t="shared" ca="1" si="811"/>
        <v>-</v>
      </c>
      <c r="BJ293" s="168" t="str">
        <f t="shared" ca="1" si="811"/>
        <v>-</v>
      </c>
      <c r="BK293" s="10"/>
      <c r="BL293" s="168" t="str">
        <f t="shared" ca="1" si="811"/>
        <v>-</v>
      </c>
      <c r="BM293" s="168" t="str">
        <f t="shared" ca="1" si="811"/>
        <v>-</v>
      </c>
      <c r="BN293" s="168" t="str">
        <f t="shared" ca="1" si="811"/>
        <v>-</v>
      </c>
      <c r="BO293" s="168" t="str">
        <f t="shared" ca="1" si="811"/>
        <v>-</v>
      </c>
      <c r="BP293" s="168" t="str">
        <f t="shared" ca="1" si="811"/>
        <v>-</v>
      </c>
      <c r="BQ293" s="168" t="str">
        <f t="shared" ca="1" si="811"/>
        <v>-</v>
      </c>
      <c r="BR293" s="168" t="str">
        <f t="shared" ref="BR293:BV293" ca="1" si="832">OFFSET(BR$5,$B293,0)</f>
        <v>-</v>
      </c>
      <c r="BS293" s="168" t="str">
        <f t="shared" ca="1" si="832"/>
        <v>-</v>
      </c>
      <c r="BT293" s="168" t="str">
        <f t="shared" ca="1" si="832"/>
        <v>-</v>
      </c>
      <c r="BU293" s="168" t="str">
        <f t="shared" ca="1" si="832"/>
        <v>-</v>
      </c>
      <c r="BV293" s="168" t="str">
        <f t="shared" ca="1" si="832"/>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830"/>
        <v>-</v>
      </c>
      <c r="CI293" s="168" t="str">
        <f t="shared" ca="1" si="830"/>
        <v>-</v>
      </c>
      <c r="CJ293" s="168" t="str">
        <f t="shared" ca="1" si="830"/>
        <v>-</v>
      </c>
      <c r="CK293" s="168" t="str">
        <f t="shared" ca="1" si="830"/>
        <v>-</v>
      </c>
      <c r="CL293" s="168" t="str">
        <f t="shared" ca="1" si="830"/>
        <v>-</v>
      </c>
      <c r="CM293" s="168" t="str">
        <f t="shared" ca="1" si="830"/>
        <v>-</v>
      </c>
      <c r="CN293" s="168" t="str">
        <f t="shared" ca="1" si="830"/>
        <v>-</v>
      </c>
      <c r="CO293" s="168" t="str">
        <f t="shared" ca="1" si="830"/>
        <v>-</v>
      </c>
      <c r="CP293" s="168">
        <f t="shared" ca="1" si="830"/>
        <v>1</v>
      </c>
      <c r="CQ293" s="168">
        <f t="shared" ca="1" si="830"/>
        <v>1</v>
      </c>
      <c r="CR293" s="168">
        <f t="shared" ca="1" si="830"/>
        <v>0</v>
      </c>
      <c r="CS293" s="168" t="str">
        <f t="shared" ca="1" si="830"/>
        <v>-</v>
      </c>
      <c r="CT293" s="168" t="str">
        <f t="shared" ca="1" si="830"/>
        <v>-</v>
      </c>
      <c r="CU293" s="168" t="str">
        <f t="shared" ca="1" si="830"/>
        <v>-</v>
      </c>
      <c r="CV293" s="168" t="str">
        <f t="shared" ca="1" si="830"/>
        <v>-</v>
      </c>
      <c r="CW293" s="168" t="str">
        <f t="shared" ca="1" si="830"/>
        <v>-</v>
      </c>
      <c r="CX293" s="168" t="str">
        <f t="shared" ca="1" si="830"/>
        <v>-</v>
      </c>
      <c r="CY293" s="168" t="str">
        <f t="shared" ca="1" si="830"/>
        <v>-</v>
      </c>
      <c r="CZ293" s="168">
        <f t="shared" ca="1" si="830"/>
        <v>0</v>
      </c>
      <c r="DA293" s="168" t="str">
        <f t="shared" ca="1" si="830"/>
        <v>-</v>
      </c>
      <c r="DB293" s="168" t="str">
        <f t="shared" ca="1" si="830"/>
        <v>-</v>
      </c>
      <c r="DC293" s="168" t="str">
        <f t="shared" ca="1" si="830"/>
        <v>-</v>
      </c>
      <c r="DD293" s="168" t="str">
        <f t="shared" ca="1" si="830"/>
        <v>-</v>
      </c>
      <c r="DE293" s="168" t="str">
        <f t="shared" ca="1" si="830"/>
        <v>-</v>
      </c>
      <c r="DF293" s="168">
        <f t="shared" ca="1" si="830"/>
        <v>0</v>
      </c>
      <c r="DG293" s="168">
        <f t="shared" ca="1" si="830"/>
        <v>0</v>
      </c>
      <c r="DH293" s="168">
        <f t="shared" ca="1" si="830"/>
        <v>0</v>
      </c>
      <c r="DI293" s="168">
        <f t="shared" ca="1" si="830"/>
        <v>0</v>
      </c>
      <c r="DJ293" s="168">
        <f t="shared" ca="1" si="830"/>
        <v>0</v>
      </c>
      <c r="DK293" s="168">
        <f t="shared" ca="1" si="830"/>
        <v>0</v>
      </c>
      <c r="DL293" s="168">
        <f t="shared" ca="1" si="830"/>
        <v>0</v>
      </c>
      <c r="DM293" s="168" t="str">
        <f t="shared" ca="1" si="830"/>
        <v>-</v>
      </c>
      <c r="DN293" s="168" t="str">
        <f t="shared" ca="1" si="830"/>
        <v>-</v>
      </c>
      <c r="DO293" s="168" t="str">
        <f t="shared" ca="1" si="830"/>
        <v>-</v>
      </c>
      <c r="DP293" s="168" t="str">
        <f t="shared" ca="1" si="830"/>
        <v>-</v>
      </c>
      <c r="DQ293" s="168" t="str">
        <f t="shared" ca="1" si="830"/>
        <v>-</v>
      </c>
      <c r="DR293" s="168" t="str">
        <f t="shared" ca="1" si="830"/>
        <v>-</v>
      </c>
      <c r="DS293" s="168" t="str">
        <f t="shared" ca="1" si="830"/>
        <v>-</v>
      </c>
      <c r="DT293" s="168" t="str">
        <f t="shared" ca="1" si="830"/>
        <v>-</v>
      </c>
      <c r="DU293" s="168" t="str">
        <f t="shared" ca="1" si="830"/>
        <v>-</v>
      </c>
      <c r="DV293" s="168" t="str">
        <f t="shared" ca="1" si="830"/>
        <v>-</v>
      </c>
      <c r="DW293" s="168" t="str">
        <f t="shared" ca="1" si="830"/>
        <v>-</v>
      </c>
      <c r="DX293" s="10"/>
      <c r="DY293" s="168">
        <f t="shared" ca="1" si="830"/>
        <v>1</v>
      </c>
      <c r="DZ293" s="168" t="str">
        <f t="shared" ca="1" si="830"/>
        <v>-</v>
      </c>
      <c r="EA293" s="168" t="str">
        <f t="shared" ca="1" si="830"/>
        <v>-</v>
      </c>
      <c r="EB293" s="168" t="str">
        <f t="shared" ca="1" si="830"/>
        <v>-</v>
      </c>
      <c r="EC293" s="168" t="str">
        <f t="shared" ca="1" si="794"/>
        <v>-</v>
      </c>
      <c r="ED293" s="168" t="b">
        <f t="shared" ca="1" si="794"/>
        <v>0</v>
      </c>
      <c r="EE293" s="168" t="str">
        <f t="shared" ca="1" si="794"/>
        <v>-</v>
      </c>
      <c r="EF293" s="168">
        <f t="shared" ca="1" si="794"/>
        <v>0</v>
      </c>
      <c r="EG293" s="168" t="str">
        <f t="shared" ca="1" si="794"/>
        <v>-</v>
      </c>
      <c r="EH293" s="166" cm="1">
        <f t="array" aca="1" ref="EH293" ca="1">INDEX(i.rev,$K293,EH$15)</f>
        <v>1</v>
      </c>
      <c r="EI293" s="168">
        <f t="shared" ca="1" si="822"/>
        <v>0</v>
      </c>
      <c r="EJ293" s="168">
        <f t="shared" ca="1" si="822"/>
        <v>1</v>
      </c>
      <c r="EK293" s="168">
        <f t="shared" ca="1" si="822"/>
        <v>0</v>
      </c>
      <c r="EL293" s="168">
        <f t="shared" ca="1" si="822"/>
        <v>1</v>
      </c>
      <c r="EM293" s="168">
        <f t="shared" ca="1" si="822"/>
        <v>1</v>
      </c>
      <c r="EN293" s="168">
        <f t="shared" ca="1" si="822"/>
        <v>1</v>
      </c>
      <c r="EO293" s="168">
        <f t="shared" ca="1" si="822"/>
        <v>0</v>
      </c>
      <c r="EP293" s="168">
        <f t="shared" ca="1" si="822"/>
        <v>0</v>
      </c>
      <c r="EQ293" s="168">
        <f t="shared" ca="1" si="822"/>
        <v>0</v>
      </c>
      <c r="ER293" s="168">
        <f t="shared" ca="1" si="822"/>
        <v>0</v>
      </c>
      <c r="ES293" s="168">
        <f t="shared" ca="1" si="822"/>
        <v>0</v>
      </c>
      <c r="ET293" s="168">
        <f t="shared" ca="1" si="822"/>
        <v>0</v>
      </c>
      <c r="EU293" s="168">
        <f t="shared" ca="1" si="822"/>
        <v>0</v>
      </c>
      <c r="EV293" s="168">
        <f t="shared" ca="1" si="822"/>
        <v>0</v>
      </c>
      <c r="EW293" s="168">
        <f t="shared" ca="1" si="822"/>
        <v>0</v>
      </c>
      <c r="EX293" s="168">
        <f t="shared" ca="1" si="822"/>
        <v>0</v>
      </c>
      <c r="EY293" s="166" cm="1">
        <f t="array" aca="1" ref="EY293" ca="1">INDEX(i.rev,$K293,EY$15)</f>
        <v>0</v>
      </c>
      <c r="EZ293" s="168">
        <f t="shared" ca="1" si="757"/>
        <v>0</v>
      </c>
      <c r="FA293" s="166" cm="1">
        <f t="array" aca="1" ref="FA293" ca="1">INDEX(i.rev,$K293,FA$15)</f>
        <v>1</v>
      </c>
      <c r="FB293" s="168">
        <f t="shared" ca="1" si="826"/>
        <v>0</v>
      </c>
      <c r="FC293" s="168">
        <f t="shared" ca="1" si="826"/>
        <v>0</v>
      </c>
      <c r="FD293" s="168">
        <f t="shared" ca="1" si="826"/>
        <v>0</v>
      </c>
      <c r="FE293" s="168">
        <f t="shared" ca="1" si="826"/>
        <v>0</v>
      </c>
      <c r="FF293" s="168">
        <f t="shared" ca="1" si="826"/>
        <v>0</v>
      </c>
      <c r="FG293" s="168">
        <f t="shared" ca="1" si="826"/>
        <v>0</v>
      </c>
      <c r="FH293" s="168">
        <f t="shared" ca="1" si="826"/>
        <v>0</v>
      </c>
      <c r="FI293" s="10"/>
      <c r="FJ293" s="168" t="str">
        <f t="shared" ca="1" si="826"/>
        <v>-</v>
      </c>
      <c r="FK293" s="168" t="str">
        <f t="shared" ca="1" si="826"/>
        <v>-</v>
      </c>
      <c r="FL293" s="168" t="str">
        <f t="shared" ca="1" si="826"/>
        <v>-</v>
      </c>
      <c r="FM293" s="168" t="str">
        <f t="shared" ca="1" si="826"/>
        <v>-</v>
      </c>
      <c r="FN293" s="168" t="str">
        <f t="shared" ca="1" si="826"/>
        <v>-</v>
      </c>
      <c r="FO293" s="166" t="b">
        <f t="shared" ca="1" si="796"/>
        <v>0</v>
      </c>
      <c r="FP293" s="166" t="b">
        <f t="shared" ca="1" si="796"/>
        <v>0</v>
      </c>
      <c r="FQ293" s="166" t="b">
        <f t="shared" ca="1" si="796"/>
        <v>1</v>
      </c>
      <c r="FR293" s="168">
        <f t="shared" ca="1" si="826"/>
        <v>0</v>
      </c>
      <c r="FS293" s="166">
        <f t="shared" ca="1" si="797"/>
        <v>1</v>
      </c>
      <c r="FT293" s="166">
        <f t="shared" ca="1" si="797"/>
        <v>1</v>
      </c>
      <c r="FU293" s="168" t="str">
        <f t="shared" ca="1" si="826"/>
        <v>-</v>
      </c>
      <c r="FV293" s="168" t="str">
        <f t="shared" ca="1" si="826"/>
        <v>-</v>
      </c>
      <c r="FW293" s="168" t="str">
        <f t="shared" ca="1" si="826"/>
        <v>-</v>
      </c>
      <c r="FX293" s="168" t="str">
        <f t="shared" ca="1" si="826"/>
        <v>-</v>
      </c>
      <c r="FY293" s="168" t="str">
        <f t="shared" ca="1" si="826"/>
        <v>-</v>
      </c>
      <c r="FZ293" s="168" t="str">
        <f t="shared" ca="1" si="826"/>
        <v>-</v>
      </c>
      <c r="GA293" s="168" t="str">
        <f t="shared" ca="1" si="826"/>
        <v>-</v>
      </c>
      <c r="GB293" s="168" t="str">
        <f t="shared" ca="1" si="826"/>
        <v>-</v>
      </c>
      <c r="GC293" s="168" t="str">
        <f t="shared" ca="1" si="826"/>
        <v>-</v>
      </c>
      <c r="GD293" s="168" t="b">
        <f t="shared" ca="1" si="826"/>
        <v>1</v>
      </c>
      <c r="GE293" s="168" t="str">
        <f t="shared" ca="1" si="826"/>
        <v>-</v>
      </c>
      <c r="GF293" s="168" t="str">
        <f t="shared" ca="1" si="826"/>
        <v>-</v>
      </c>
      <c r="GG293" s="168" t="str">
        <f t="shared" ca="1" si="826"/>
        <v>-</v>
      </c>
      <c r="GH293" s="168" t="str">
        <f t="shared" ca="1" si="827"/>
        <v>-</v>
      </c>
      <c r="GI293" s="168" t="str">
        <f t="shared" ca="1" si="827"/>
        <v>-</v>
      </c>
      <c r="GJ293" s="168" t="str">
        <f t="shared" ca="1" si="827"/>
        <v>-</v>
      </c>
      <c r="GK293" s="168" t="str">
        <f t="shared" ca="1" si="827"/>
        <v>-</v>
      </c>
      <c r="GL293" s="168" t="str">
        <f t="shared" ca="1" si="827"/>
        <v>-</v>
      </c>
      <c r="GM293" s="168" t="str">
        <f t="shared" ca="1" si="827"/>
        <v>-</v>
      </c>
      <c r="GN293" s="168" t="str">
        <f t="shared" ca="1" si="827"/>
        <v>-</v>
      </c>
      <c r="GO293" s="168" t="str">
        <f t="shared" ca="1" si="827"/>
        <v>-</v>
      </c>
      <c r="GP293" s="168" t="str">
        <f t="shared" ca="1" si="827"/>
        <v>-</v>
      </c>
      <c r="GQ293" s="168" t="str">
        <f t="shared" ca="1" si="827"/>
        <v>-</v>
      </c>
      <c r="GR293" s="168" t="str">
        <f t="shared" ca="1" si="827"/>
        <v>-</v>
      </c>
      <c r="GS293" s="168">
        <f t="shared" ca="1" si="827"/>
        <v>500</v>
      </c>
      <c r="GT293" s="168">
        <f t="shared" ca="1" si="827"/>
        <v>500</v>
      </c>
      <c r="GU293" s="168" t="str">
        <f t="shared" ca="1" si="827"/>
        <v>-</v>
      </c>
      <c r="GV293" s="168" t="str">
        <f t="shared" ca="1" si="827"/>
        <v>-</v>
      </c>
      <c r="GW293" s="168" t="str">
        <f t="shared" ca="1" si="827"/>
        <v>-</v>
      </c>
      <c r="GX293" s="168" t="str">
        <f t="shared" ca="1" si="824"/>
        <v>-</v>
      </c>
      <c r="GY293" s="168" t="str">
        <f t="shared" ref="GY293:IY295" ca="1" si="833">OFFSET(GY$5,$B293,0)</f>
        <v>-</v>
      </c>
      <c r="GZ293" s="168" t="str">
        <f t="shared" ca="1" si="833"/>
        <v>-</v>
      </c>
      <c r="HA293" s="168" t="str">
        <f t="shared" ca="1" si="833"/>
        <v>-</v>
      </c>
      <c r="HB293" s="168" t="str">
        <f t="shared" ca="1" si="833"/>
        <v>-</v>
      </c>
      <c r="HC293" s="168" t="str">
        <f t="shared" ca="1" si="833"/>
        <v>-</v>
      </c>
      <c r="HD293" s="168" t="str">
        <f t="shared" ca="1" si="833"/>
        <v>-</v>
      </c>
      <c r="HE293" s="168" t="str">
        <f t="shared" ca="1" si="833"/>
        <v>-</v>
      </c>
      <c r="HF293" s="168" t="str">
        <f t="shared" ca="1" si="833"/>
        <v>-</v>
      </c>
      <c r="HG293" s="168" t="str">
        <f t="shared" ca="1" si="833"/>
        <v>-</v>
      </c>
      <c r="HH293" s="168" t="str">
        <f t="shared" ca="1" si="833"/>
        <v>-</v>
      </c>
      <c r="HI293" s="168" t="str">
        <f t="shared" ca="1" si="833"/>
        <v>-</v>
      </c>
      <c r="HJ293" s="168" t="str">
        <f t="shared" ca="1" si="833"/>
        <v>-</v>
      </c>
      <c r="HK293" s="168" t="str">
        <f t="shared" ca="1" si="833"/>
        <v>-</v>
      </c>
      <c r="HL293" s="168" t="str">
        <f t="shared" ca="1" si="833"/>
        <v>-</v>
      </c>
      <c r="HM293" s="168" t="str">
        <f t="shared" ca="1" si="833"/>
        <v>-</v>
      </c>
      <c r="HN293" s="168" t="str">
        <f t="shared" ca="1" si="833"/>
        <v>-</v>
      </c>
      <c r="HO293" s="168" t="str">
        <f t="shared" ca="1" si="833"/>
        <v>-</v>
      </c>
      <c r="HP293" s="168" t="str">
        <f t="shared" ca="1" si="833"/>
        <v>-</v>
      </c>
      <c r="HQ293" s="168" t="str">
        <f t="shared" ca="1" si="833"/>
        <v>-</v>
      </c>
      <c r="HR293" s="168" t="str">
        <f t="shared" ca="1" si="833"/>
        <v>-</v>
      </c>
      <c r="HS293" s="168" t="str">
        <f t="shared" ca="1" si="833"/>
        <v>-</v>
      </c>
      <c r="HT293" s="168" t="str">
        <f t="shared" ca="1" si="833"/>
        <v>-</v>
      </c>
      <c r="HU293" s="168" t="str">
        <f t="shared" ca="1" si="833"/>
        <v>-</v>
      </c>
      <c r="HV293" s="168" t="str">
        <f t="shared" ca="1" si="833"/>
        <v>-</v>
      </c>
      <c r="HW293" s="168" t="str">
        <f t="shared" ca="1" si="833"/>
        <v>-</v>
      </c>
      <c r="HX293" s="168" t="str">
        <f t="shared" ca="1" si="833"/>
        <v>-</v>
      </c>
      <c r="HY293" s="168" t="str">
        <f t="shared" ca="1" si="833"/>
        <v>-</v>
      </c>
      <c r="HZ293" s="168" t="str">
        <f t="shared" ca="1" si="833"/>
        <v>-</v>
      </c>
      <c r="IA293" s="168" t="str">
        <f t="shared" ca="1" si="833"/>
        <v>-</v>
      </c>
      <c r="IB293" s="168" t="str">
        <f t="shared" ca="1" si="833"/>
        <v>-</v>
      </c>
      <c r="IC293" s="168" t="str">
        <f t="shared" ca="1" si="833"/>
        <v>-</v>
      </c>
      <c r="ID293" s="168" t="str">
        <f t="shared" ca="1" si="833"/>
        <v>-</v>
      </c>
      <c r="IE293" s="168" t="str">
        <f t="shared" ca="1" si="833"/>
        <v>-</v>
      </c>
      <c r="IF293" s="168" t="str">
        <f t="shared" ca="1" si="833"/>
        <v>-</v>
      </c>
      <c r="IG293" s="168" t="str">
        <f t="shared" ca="1" si="833"/>
        <v>-</v>
      </c>
      <c r="IH293" s="168" t="str">
        <f t="shared" ca="1" si="833"/>
        <v>-</v>
      </c>
      <c r="II293" s="168" t="str">
        <f t="shared" ca="1" si="833"/>
        <v>-</v>
      </c>
      <c r="IJ293" s="168" t="str">
        <f t="shared" ca="1" si="833"/>
        <v>-</v>
      </c>
      <c r="IK293" s="168" t="str">
        <f t="shared" ca="1" si="833"/>
        <v>-</v>
      </c>
      <c r="IL293" s="168" t="str">
        <f t="shared" ca="1" si="833"/>
        <v>-</v>
      </c>
      <c r="IM293" s="168" t="str">
        <f t="shared" ca="1" si="833"/>
        <v>-</v>
      </c>
      <c r="IN293" s="168" t="str">
        <f t="shared" ca="1" si="833"/>
        <v>-</v>
      </c>
      <c r="IO293" s="168" t="str">
        <f t="shared" ca="1" si="833"/>
        <v>-</v>
      </c>
      <c r="IP293" s="168" t="str">
        <f t="shared" ca="1" si="833"/>
        <v>-</v>
      </c>
      <c r="IQ293" s="168" t="str">
        <f t="shared" ca="1" si="833"/>
        <v>-</v>
      </c>
      <c r="IR293" s="168" t="str">
        <f t="shared" ca="1" si="833"/>
        <v>-</v>
      </c>
      <c r="IS293" s="168" t="str">
        <f t="shared" ca="1" si="833"/>
        <v>-</v>
      </c>
      <c r="IT293" s="168" t="str">
        <f t="shared" ca="1" si="833"/>
        <v>-</v>
      </c>
      <c r="IU293" s="168" t="str">
        <f t="shared" ca="1" si="833"/>
        <v>-</v>
      </c>
      <c r="IV293" s="168" t="str">
        <f t="shared" ca="1" si="833"/>
        <v>-</v>
      </c>
      <c r="IW293" s="168" t="str">
        <f t="shared" ca="1" si="833"/>
        <v>-</v>
      </c>
      <c r="IX293" s="168" t="str">
        <f t="shared" ca="1" si="833"/>
        <v>-</v>
      </c>
      <c r="IY293" s="168" t="str">
        <f t="shared" ca="1" si="833"/>
        <v>-</v>
      </c>
      <c r="IZ293" s="10"/>
      <c r="JA293" s="166">
        <f t="shared" ca="1" si="765"/>
        <v>4.4999999999999998E-2</v>
      </c>
      <c r="JB293" s="166">
        <f t="shared" ca="1" si="766"/>
        <v>4.4999999999999998E-2</v>
      </c>
      <c r="JC293" s="168">
        <f t="shared" ca="1" si="825"/>
        <v>1</v>
      </c>
      <c r="JD293" s="168">
        <f t="shared" ca="1" si="825"/>
        <v>0</v>
      </c>
      <c r="JE293" s="168">
        <f t="shared" ca="1" si="825"/>
        <v>1</v>
      </c>
      <c r="JF293" s="168">
        <f t="shared" ca="1" si="825"/>
        <v>1</v>
      </c>
      <c r="JG293" s="168">
        <f t="shared" ca="1" si="825"/>
        <v>0</v>
      </c>
      <c r="JH293" s="168">
        <f t="shared" ca="1" si="825"/>
        <v>70</v>
      </c>
      <c r="JI293" s="168">
        <f t="shared" ca="1" si="825"/>
        <v>50</v>
      </c>
      <c r="JJ293" s="168">
        <f t="shared" ca="1" si="825"/>
        <v>70</v>
      </c>
      <c r="JK293" s="168">
        <f t="shared" ca="1" si="825"/>
        <v>50</v>
      </c>
      <c r="JL293" s="166">
        <f t="shared" ca="1" si="768"/>
        <v>1</v>
      </c>
      <c r="JM293" s="166">
        <f t="shared" ca="1" si="769"/>
        <v>1</v>
      </c>
      <c r="JN293" s="166">
        <f t="shared" ca="1" si="770"/>
        <v>1</v>
      </c>
      <c r="JO293" s="166">
        <f t="shared" ca="1" si="771"/>
        <v>1</v>
      </c>
      <c r="JP293" s="166">
        <f t="shared" ca="1" si="771"/>
        <v>1</v>
      </c>
      <c r="JQ293" s="168">
        <f t="shared" ca="1" si="825"/>
        <v>1</v>
      </c>
      <c r="JR293" s="10"/>
      <c r="JS293" s="168">
        <f t="shared" ca="1" si="825"/>
        <v>1</v>
      </c>
      <c r="JT293" s="166">
        <f t="shared" ca="1" si="772"/>
        <v>1</v>
      </c>
      <c r="JU293" s="168">
        <f t="shared" ca="1" si="825"/>
        <v>1</v>
      </c>
      <c r="JV293" s="168">
        <f t="shared" ca="1" si="825"/>
        <v>1</v>
      </c>
      <c r="JW293" s="168">
        <f t="shared" ca="1" si="825"/>
        <v>1</v>
      </c>
      <c r="JX293" s="168">
        <f t="shared" ca="1" si="825"/>
        <v>1</v>
      </c>
      <c r="JY293" s="168">
        <f t="shared" ca="1" si="825"/>
        <v>1</v>
      </c>
      <c r="JZ293" s="168">
        <f t="shared" ca="1" si="825"/>
        <v>1</v>
      </c>
      <c r="KA293" s="166">
        <f t="shared" ca="1" si="773"/>
        <v>1</v>
      </c>
      <c r="KB293" s="166">
        <f t="shared" si="774"/>
        <v>1.1499999999999999</v>
      </c>
      <c r="KC293" s="166">
        <f t="shared" ca="1" si="775"/>
        <v>1</v>
      </c>
      <c r="KD293" s="166" t="str">
        <f t="shared" ca="1" si="776"/>
        <v>-</v>
      </c>
      <c r="KE293" s="168" t="str">
        <f t="shared" ca="1" si="777"/>
        <v>-</v>
      </c>
      <c r="KF293" s="166" t="str">
        <f t="shared" ca="1" si="778"/>
        <v>-</v>
      </c>
      <c r="KG293" s="166" t="str">
        <f t="shared" ca="1" si="779"/>
        <v>-</v>
      </c>
      <c r="KH293" s="166" t="b">
        <f t="shared" ca="1" si="780"/>
        <v>0</v>
      </c>
      <c r="KI293" s="168">
        <f t="shared" ca="1" si="825"/>
        <v>0</v>
      </c>
      <c r="KJ293" s="27">
        <v>0</v>
      </c>
    </row>
    <row r="294" spans="1:296" s="148" customFormat="1" outlineLevel="1">
      <c r="A294" s="126">
        <f t="shared" si="13"/>
        <v>289</v>
      </c>
      <c r="B294" s="126">
        <f t="shared" si="821"/>
        <v>13</v>
      </c>
      <c r="C294" s="148">
        <f t="shared" si="787"/>
        <v>1002</v>
      </c>
      <c r="D294" s="148" t="s">
        <v>884</v>
      </c>
      <c r="E294" s="148" t="b">
        <f t="shared" si="745"/>
        <v>0</v>
      </c>
      <c r="F294" s="148" t="b">
        <v>0</v>
      </c>
      <c r="G294" s="148" t="b">
        <f t="shared" si="782"/>
        <v>0</v>
      </c>
      <c r="H294" s="144">
        <f t="shared" ca="1" si="829"/>
        <v>3</v>
      </c>
      <c r="I294" s="32">
        <v>3</v>
      </c>
      <c r="J294" s="32">
        <v>5</v>
      </c>
      <c r="K294" s="144">
        <f t="shared" ca="1" si="829"/>
        <v>1</v>
      </c>
      <c r="L294" s="144">
        <f t="shared" ca="1" si="829"/>
        <v>1</v>
      </c>
      <c r="M294" s="144">
        <f t="shared" ca="1" si="829"/>
        <v>1</v>
      </c>
      <c r="N294" s="144">
        <f t="shared" ca="1" si="829"/>
        <v>1</v>
      </c>
      <c r="O294" s="144">
        <f t="shared" ca="1" si="829"/>
        <v>1</v>
      </c>
      <c r="P294" s="144">
        <f t="shared" ca="1" si="829"/>
        <v>1</v>
      </c>
      <c r="Q294" s="144">
        <f t="shared" ca="1" si="829"/>
        <v>1</v>
      </c>
      <c r="R294" s="144">
        <f t="shared" ca="1" si="829"/>
        <v>2</v>
      </c>
      <c r="S294" s="32">
        <v>1</v>
      </c>
      <c r="T294" s="144">
        <f t="shared" ca="1" si="829"/>
        <v>1</v>
      </c>
      <c r="U294" s="144">
        <f t="shared" ca="1" si="829"/>
        <v>1</v>
      </c>
      <c r="V294" s="144">
        <f t="shared" ca="1" si="829"/>
        <v>1</v>
      </c>
      <c r="W294" s="144">
        <f t="shared" ca="1" si="829"/>
        <v>1</v>
      </c>
      <c r="X294" s="144">
        <f t="shared" ca="1" si="829"/>
        <v>1</v>
      </c>
      <c r="Y294" s="144">
        <f t="shared" ca="1" si="829"/>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IF($JL294=1,""," WP"&amp;TEXT($JL294*100,"000p"))                &amp; IF($JM294=1,""," MP"&amp;TEXT($JM294*100,"000p"))                      &amp; IF($JN294=1,""," GP"&amp;TEXT($JN294*100,"000p"))          &amp; IF($JO294=1,""," Can"&amp;TEXT($JO294*100,"000p"))
&amp; " (F"&amp;3+IFERROR(1*$CH294,0)+IFERROR(1*$CI294,0)&amp;3-IFERROR(1*NOT($CK294),0)&amp;"N"&amp;$CP294&amp;$CQ294&amp;")"</f>
        <v>00028 Yield SQ RiskCRRA-high CropgrazeFALSE (F33N11)</v>
      </c>
      <c r="AB294" s="10" t="str">
        <f ca="1">IF(COUNTIF(AA$5:AA294,AA294)=1,"-","Dup")</f>
        <v>-</v>
      </c>
      <c r="AC294" s="10"/>
      <c r="AD294" s="168" t="str">
        <f t="shared" ca="1" si="792"/>
        <v>-</v>
      </c>
      <c r="AE294" s="168" t="str">
        <f t="shared" ca="1" si="792"/>
        <v>-</v>
      </c>
      <c r="AF294" s="168" t="str">
        <f t="shared" ca="1" si="792"/>
        <v>-</v>
      </c>
      <c r="AG294" s="168" t="str">
        <f t="shared" ca="1" si="792"/>
        <v>-</v>
      </c>
      <c r="AH294" s="168" t="str">
        <f t="shared" ca="1" si="792"/>
        <v>-</v>
      </c>
      <c r="AI294" s="168" t="b">
        <f t="shared" ca="1" si="792"/>
        <v>1</v>
      </c>
      <c r="AJ294" s="10"/>
      <c r="AK294" s="166" t="b">
        <f t="shared" si="793"/>
        <v>0</v>
      </c>
      <c r="AL294" s="166">
        <f t="shared" si="793"/>
        <v>2</v>
      </c>
      <c r="AM294" s="166" t="b">
        <f t="shared" si="793"/>
        <v>0</v>
      </c>
      <c r="AN294" s="166" t="b">
        <f t="shared" si="793"/>
        <v>1</v>
      </c>
      <c r="AO294" s="166" t="b">
        <f t="shared" si="793"/>
        <v>0</v>
      </c>
      <c r="AP294" s="166" t="b">
        <f t="shared" si="793"/>
        <v>0</v>
      </c>
      <c r="AQ294" s="166">
        <f t="shared" ca="1" si="748"/>
        <v>0</v>
      </c>
      <c r="AR294" s="166" t="b">
        <f t="shared" si="818"/>
        <v>1</v>
      </c>
      <c r="AS294" s="166" t="b">
        <f t="shared" si="818"/>
        <v>1</v>
      </c>
      <c r="AT294" s="166">
        <f t="shared" si="818"/>
        <v>2</v>
      </c>
      <c r="AU294" s="166" t="str">
        <f t="shared" si="818"/>
        <v>-</v>
      </c>
      <c r="AV294" s="166">
        <f t="shared" si="818"/>
        <v>0.7</v>
      </c>
      <c r="AW294" s="10"/>
      <c r="AX294" s="166" t="b">
        <f t="shared" si="750"/>
        <v>1</v>
      </c>
      <c r="AY294" s="168" t="b">
        <f t="shared" ca="1" si="751"/>
        <v>1</v>
      </c>
      <c r="AZ294" s="168" t="b">
        <f t="shared" ca="1" si="751"/>
        <v>1</v>
      </c>
      <c r="BA294" s="167">
        <f t="shared" ca="1" si="752"/>
        <v>3210</v>
      </c>
      <c r="BB294" s="168" t="str">
        <f t="shared" ref="BB294:BV295" ca="1" si="834">OFFSET(BB$5,$B294,0)</f>
        <v>-</v>
      </c>
      <c r="BC294" s="168" t="str">
        <f t="shared" ca="1" si="834"/>
        <v>-</v>
      </c>
      <c r="BD294" s="168" t="str">
        <f t="shared" ca="1" si="834"/>
        <v>-</v>
      </c>
      <c r="BE294" s="168" t="str">
        <f t="shared" ca="1" si="834"/>
        <v>-</v>
      </c>
      <c r="BF294" s="168" t="str">
        <f t="shared" ca="1" si="834"/>
        <v>-</v>
      </c>
      <c r="BG294" s="168">
        <f t="shared" ca="1" si="834"/>
        <v>1</v>
      </c>
      <c r="BH294" s="168">
        <f t="shared" ca="1" si="834"/>
        <v>1</v>
      </c>
      <c r="BI294" s="168" t="str">
        <f t="shared" ca="1" si="834"/>
        <v>-</v>
      </c>
      <c r="BJ294" s="168" t="str">
        <f t="shared" ca="1" si="834"/>
        <v>-</v>
      </c>
      <c r="BK294" s="10"/>
      <c r="BL294" s="168" t="str">
        <f t="shared" ca="1" si="834"/>
        <v>-</v>
      </c>
      <c r="BM294" s="168" t="str">
        <f t="shared" ca="1" si="834"/>
        <v>-</v>
      </c>
      <c r="BN294" s="168" t="str">
        <f t="shared" ca="1" si="834"/>
        <v>-</v>
      </c>
      <c r="BO294" s="168" t="str">
        <f t="shared" ca="1" si="834"/>
        <v>-</v>
      </c>
      <c r="BP294" s="168" t="str">
        <f t="shared" ca="1" si="834"/>
        <v>-</v>
      </c>
      <c r="BQ294" s="168" t="str">
        <f t="shared" ca="1" si="834"/>
        <v>-</v>
      </c>
      <c r="BR294" s="168" t="str">
        <f t="shared" ca="1" si="834"/>
        <v>-</v>
      </c>
      <c r="BS294" s="168" t="str">
        <f t="shared" ca="1" si="834"/>
        <v>-</v>
      </c>
      <c r="BT294" s="168" t="str">
        <f t="shared" ca="1" si="834"/>
        <v>-</v>
      </c>
      <c r="BU294" s="168" t="str">
        <f t="shared" ca="1" si="834"/>
        <v>-</v>
      </c>
      <c r="BV294" s="168" t="str">
        <f t="shared" ca="1" si="834"/>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830"/>
        <v>-</v>
      </c>
      <c r="CI294" s="168" t="str">
        <f t="shared" ca="1" si="830"/>
        <v>-</v>
      </c>
      <c r="CJ294" s="168" t="str">
        <f t="shared" ca="1" si="830"/>
        <v>-</v>
      </c>
      <c r="CK294" s="168" t="str">
        <f t="shared" ca="1" si="830"/>
        <v>-</v>
      </c>
      <c r="CL294" s="168" t="str">
        <f t="shared" ca="1" si="830"/>
        <v>-</v>
      </c>
      <c r="CM294" s="168" t="str">
        <f t="shared" ca="1" si="830"/>
        <v>-</v>
      </c>
      <c r="CN294" s="168" t="str">
        <f t="shared" ca="1" si="830"/>
        <v>-</v>
      </c>
      <c r="CO294" s="168" t="str">
        <f t="shared" ca="1" si="830"/>
        <v>-</v>
      </c>
      <c r="CP294" s="168">
        <f t="shared" ca="1" si="830"/>
        <v>1</v>
      </c>
      <c r="CQ294" s="168">
        <f t="shared" ca="1" si="830"/>
        <v>1</v>
      </c>
      <c r="CR294" s="168">
        <f t="shared" ca="1" si="830"/>
        <v>0</v>
      </c>
      <c r="CS294" s="168" t="str">
        <f t="shared" ca="1" si="830"/>
        <v>-</v>
      </c>
      <c r="CT294" s="168" t="str">
        <f t="shared" ca="1" si="830"/>
        <v>-</v>
      </c>
      <c r="CU294" s="168" t="str">
        <f t="shared" ca="1" si="830"/>
        <v>-</v>
      </c>
      <c r="CV294" s="168" t="str">
        <f t="shared" ca="1" si="830"/>
        <v>-</v>
      </c>
      <c r="CW294" s="168" t="str">
        <f t="shared" ca="1" si="830"/>
        <v>-</v>
      </c>
      <c r="CX294" s="168" t="str">
        <f t="shared" ca="1" si="830"/>
        <v>-</v>
      </c>
      <c r="CY294" s="168" t="str">
        <f t="shared" ca="1" si="830"/>
        <v>-</v>
      </c>
      <c r="CZ294" s="168">
        <f t="shared" ca="1" si="830"/>
        <v>0</v>
      </c>
      <c r="DA294" s="168" t="str">
        <f t="shared" ca="1" si="830"/>
        <v>-</v>
      </c>
      <c r="DB294" s="168" t="str">
        <f t="shared" ca="1" si="830"/>
        <v>-</v>
      </c>
      <c r="DC294" s="168" t="str">
        <f t="shared" ca="1" si="830"/>
        <v>-</v>
      </c>
      <c r="DD294" s="168" t="str">
        <f t="shared" ca="1" si="830"/>
        <v>-</v>
      </c>
      <c r="DE294" s="168" t="str">
        <f t="shared" ca="1" si="830"/>
        <v>-</v>
      </c>
      <c r="DF294" s="168">
        <f t="shared" ca="1" si="830"/>
        <v>0</v>
      </c>
      <c r="DG294" s="168">
        <f t="shared" ca="1" si="830"/>
        <v>0</v>
      </c>
      <c r="DH294" s="168">
        <f t="shared" ca="1" si="830"/>
        <v>0</v>
      </c>
      <c r="DI294" s="168">
        <f t="shared" ca="1" si="830"/>
        <v>0</v>
      </c>
      <c r="DJ294" s="168">
        <f t="shared" ca="1" si="830"/>
        <v>0</v>
      </c>
      <c r="DK294" s="168">
        <f t="shared" ca="1" si="830"/>
        <v>0</v>
      </c>
      <c r="DL294" s="168">
        <f t="shared" ca="1" si="830"/>
        <v>0</v>
      </c>
      <c r="DM294" s="168" t="str">
        <f t="shared" ca="1" si="830"/>
        <v>-</v>
      </c>
      <c r="DN294" s="168" t="str">
        <f t="shared" ca="1" si="830"/>
        <v>-</v>
      </c>
      <c r="DO294" s="168" t="str">
        <f t="shared" ca="1" si="830"/>
        <v>-</v>
      </c>
      <c r="DP294" s="168" t="str">
        <f t="shared" ca="1" si="830"/>
        <v>-</v>
      </c>
      <c r="DQ294" s="168" t="str">
        <f t="shared" ca="1" si="830"/>
        <v>-</v>
      </c>
      <c r="DR294" s="168" t="str">
        <f t="shared" ca="1" si="830"/>
        <v>-</v>
      </c>
      <c r="DS294" s="168" t="str">
        <f t="shared" ca="1" si="830"/>
        <v>-</v>
      </c>
      <c r="DT294" s="168" t="str">
        <f t="shared" ca="1" si="830"/>
        <v>-</v>
      </c>
      <c r="DU294" s="168" t="str">
        <f t="shared" ca="1" si="830"/>
        <v>-</v>
      </c>
      <c r="DV294" s="168" t="str">
        <f t="shared" ca="1" si="830"/>
        <v>-</v>
      </c>
      <c r="DW294" s="168" t="str">
        <f t="shared" ca="1" si="830"/>
        <v>-</v>
      </c>
      <c r="DX294" s="10"/>
      <c r="DY294" s="168">
        <f t="shared" ca="1" si="830"/>
        <v>1</v>
      </c>
      <c r="DZ294" s="168" t="str">
        <f t="shared" ca="1" si="830"/>
        <v>-</v>
      </c>
      <c r="EA294" s="168" t="str">
        <f t="shared" ca="1" si="830"/>
        <v>-</v>
      </c>
      <c r="EB294" s="168" t="str">
        <f t="shared" ca="1" si="830"/>
        <v>-</v>
      </c>
      <c r="EC294" s="168" t="str">
        <f t="shared" ca="1" si="794"/>
        <v>-</v>
      </c>
      <c r="ED294" s="168" t="b">
        <f t="shared" ca="1" si="794"/>
        <v>0</v>
      </c>
      <c r="EE294" s="168" t="str">
        <f t="shared" ca="1" si="794"/>
        <v>-</v>
      </c>
      <c r="EF294" s="168">
        <f t="shared" ca="1" si="794"/>
        <v>0</v>
      </c>
      <c r="EG294" s="168" t="str">
        <f t="shared" ca="1" si="794"/>
        <v>-</v>
      </c>
      <c r="EH294" s="166" cm="1">
        <f t="array" aca="1" ref="EH294" ca="1">INDEX(i.rev,$K294,EH$15)</f>
        <v>1</v>
      </c>
      <c r="EI294" s="168">
        <f t="shared" ca="1" si="822"/>
        <v>0</v>
      </c>
      <c r="EJ294" s="168">
        <f t="shared" ca="1" si="822"/>
        <v>1</v>
      </c>
      <c r="EK294" s="168">
        <f t="shared" ca="1" si="822"/>
        <v>0</v>
      </c>
      <c r="EL294" s="168">
        <f t="shared" ca="1" si="822"/>
        <v>1</v>
      </c>
      <c r="EM294" s="168">
        <f t="shared" ca="1" si="822"/>
        <v>1</v>
      </c>
      <c r="EN294" s="168">
        <f t="shared" ca="1" si="822"/>
        <v>1</v>
      </c>
      <c r="EO294" s="168">
        <f t="shared" ca="1" si="822"/>
        <v>0</v>
      </c>
      <c r="EP294" s="168">
        <f t="shared" ca="1" si="822"/>
        <v>0</v>
      </c>
      <c r="EQ294" s="168">
        <f t="shared" ca="1" si="822"/>
        <v>0</v>
      </c>
      <c r="ER294" s="168">
        <f t="shared" ca="1" si="822"/>
        <v>0</v>
      </c>
      <c r="ES294" s="168">
        <f t="shared" ca="1" si="822"/>
        <v>0</v>
      </c>
      <c r="ET294" s="168">
        <f t="shared" ca="1" si="822"/>
        <v>0</v>
      </c>
      <c r="EU294" s="168">
        <f t="shared" ca="1" si="822"/>
        <v>0</v>
      </c>
      <c r="EV294" s="168">
        <f t="shared" ca="1" si="822"/>
        <v>0</v>
      </c>
      <c r="EW294" s="168">
        <f t="shared" ca="1" si="822"/>
        <v>0</v>
      </c>
      <c r="EX294" s="168">
        <f t="shared" ca="1" si="822"/>
        <v>0</v>
      </c>
      <c r="EY294" s="166" cm="1">
        <f t="array" aca="1" ref="EY294" ca="1">INDEX(i.rev,$K294,EY$15)</f>
        <v>0</v>
      </c>
      <c r="EZ294" s="168">
        <f t="shared" ca="1" si="757"/>
        <v>0</v>
      </c>
      <c r="FA294" s="166" cm="1">
        <f t="array" aca="1" ref="FA294" ca="1">INDEX(i.rev,$K294,FA$15)</f>
        <v>1</v>
      </c>
      <c r="FB294" s="168">
        <f t="shared" ca="1" si="826"/>
        <v>0</v>
      </c>
      <c r="FC294" s="168">
        <f t="shared" ca="1" si="826"/>
        <v>0</v>
      </c>
      <c r="FD294" s="168">
        <f t="shared" ca="1" si="826"/>
        <v>0</v>
      </c>
      <c r="FE294" s="168">
        <f t="shared" ca="1" si="826"/>
        <v>0</v>
      </c>
      <c r="FF294" s="168">
        <f t="shared" ca="1" si="826"/>
        <v>0</v>
      </c>
      <c r="FG294" s="168">
        <f t="shared" ca="1" si="826"/>
        <v>0</v>
      </c>
      <c r="FH294" s="168">
        <f t="shared" ca="1" si="826"/>
        <v>0</v>
      </c>
      <c r="FI294" s="10"/>
      <c r="FJ294" s="168" t="str">
        <f t="shared" ca="1" si="826"/>
        <v>-</v>
      </c>
      <c r="FK294" s="168" t="str">
        <f t="shared" ca="1" si="826"/>
        <v>-</v>
      </c>
      <c r="FL294" s="168" t="str">
        <f t="shared" ca="1" si="826"/>
        <v>-</v>
      </c>
      <c r="FM294" s="168" t="str">
        <f t="shared" ca="1" si="826"/>
        <v>-</v>
      </c>
      <c r="FN294" s="168" t="str">
        <f t="shared" ca="1" si="826"/>
        <v>-</v>
      </c>
      <c r="FO294" s="166" t="b">
        <f t="shared" ca="1" si="796"/>
        <v>0</v>
      </c>
      <c r="FP294" s="166" t="b">
        <f t="shared" ca="1" si="796"/>
        <v>0</v>
      </c>
      <c r="FQ294" s="166" t="b">
        <f t="shared" ca="1" si="796"/>
        <v>1</v>
      </c>
      <c r="FR294" s="168">
        <f t="shared" ca="1" si="826"/>
        <v>0</v>
      </c>
      <c r="FS294" s="166">
        <f t="shared" ca="1" si="797"/>
        <v>1</v>
      </c>
      <c r="FT294" s="166">
        <f t="shared" ca="1" si="797"/>
        <v>1</v>
      </c>
      <c r="FU294" s="168" t="str">
        <f t="shared" ca="1" si="826"/>
        <v>-</v>
      </c>
      <c r="FV294" s="168" t="str">
        <f t="shared" ca="1" si="826"/>
        <v>-</v>
      </c>
      <c r="FW294" s="168" t="str">
        <f t="shared" ca="1" si="826"/>
        <v>-</v>
      </c>
      <c r="FX294" s="168" t="str">
        <f t="shared" ca="1" si="826"/>
        <v>-</v>
      </c>
      <c r="FY294" s="168" t="str">
        <f t="shared" ca="1" si="826"/>
        <v>-</v>
      </c>
      <c r="FZ294" s="168" t="str">
        <f t="shared" ca="1" si="826"/>
        <v>-</v>
      </c>
      <c r="GA294" s="168" t="str">
        <f t="shared" ca="1" si="826"/>
        <v>-</v>
      </c>
      <c r="GB294" s="168" t="str">
        <f t="shared" ca="1" si="826"/>
        <v>-</v>
      </c>
      <c r="GC294" s="168" t="str">
        <f t="shared" ca="1" si="826"/>
        <v>-</v>
      </c>
      <c r="GD294" s="168" t="b">
        <f t="shared" ca="1" si="826"/>
        <v>1</v>
      </c>
      <c r="GE294" s="168" t="str">
        <f t="shared" ca="1" si="826"/>
        <v>-</v>
      </c>
      <c r="GF294" s="168" t="str">
        <f t="shared" ca="1" si="826"/>
        <v>-</v>
      </c>
      <c r="GG294" s="168" t="str">
        <f t="shared" ca="1" si="826"/>
        <v>-</v>
      </c>
      <c r="GH294" s="168" t="str">
        <f t="shared" ca="1" si="827"/>
        <v>-</v>
      </c>
      <c r="GI294" s="168" t="str">
        <f t="shared" ca="1" si="827"/>
        <v>-</v>
      </c>
      <c r="GJ294" s="168" t="str">
        <f t="shared" ca="1" si="827"/>
        <v>-</v>
      </c>
      <c r="GK294" s="168" t="str">
        <f t="shared" ca="1" si="827"/>
        <v>-</v>
      </c>
      <c r="GL294" s="168" t="str">
        <f t="shared" ca="1" si="827"/>
        <v>-</v>
      </c>
      <c r="GM294" s="168" t="str">
        <f t="shared" ca="1" si="827"/>
        <v>-</v>
      </c>
      <c r="GN294" s="168" t="str">
        <f t="shared" ca="1" si="827"/>
        <v>-</v>
      </c>
      <c r="GO294" s="168" t="str">
        <f t="shared" ca="1" si="827"/>
        <v>-</v>
      </c>
      <c r="GP294" s="168" t="str">
        <f t="shared" ca="1" si="827"/>
        <v>-</v>
      </c>
      <c r="GQ294" s="168" t="str">
        <f t="shared" ca="1" si="827"/>
        <v>-</v>
      </c>
      <c r="GR294" s="168" t="str">
        <f t="shared" ca="1" si="827"/>
        <v>-</v>
      </c>
      <c r="GS294" s="168">
        <f t="shared" ca="1" si="827"/>
        <v>500</v>
      </c>
      <c r="GT294" s="168">
        <f t="shared" ca="1" si="827"/>
        <v>500</v>
      </c>
      <c r="GU294" s="168" t="str">
        <f t="shared" ca="1" si="827"/>
        <v>-</v>
      </c>
      <c r="GV294" s="168" t="str">
        <f t="shared" ca="1" si="827"/>
        <v>-</v>
      </c>
      <c r="GW294" s="168" t="str">
        <f t="shared" ca="1" si="827"/>
        <v>-</v>
      </c>
      <c r="GX294" s="168" t="str">
        <f t="shared" ca="1" si="824"/>
        <v>-</v>
      </c>
      <c r="GY294" s="168" t="str">
        <f t="shared" ca="1" si="833"/>
        <v>-</v>
      </c>
      <c r="GZ294" s="168" t="str">
        <f t="shared" ca="1" si="833"/>
        <v>-</v>
      </c>
      <c r="HA294" s="168" t="str">
        <f t="shared" ca="1" si="833"/>
        <v>-</v>
      </c>
      <c r="HB294" s="168" t="str">
        <f t="shared" ca="1" si="833"/>
        <v>-</v>
      </c>
      <c r="HC294" s="168" t="str">
        <f t="shared" ca="1" si="833"/>
        <v>-</v>
      </c>
      <c r="HD294" s="168" t="str">
        <f t="shared" ca="1" si="833"/>
        <v>-</v>
      </c>
      <c r="HE294" s="168" t="str">
        <f t="shared" ca="1" si="833"/>
        <v>-</v>
      </c>
      <c r="HF294" s="168" t="str">
        <f t="shared" ca="1" si="833"/>
        <v>-</v>
      </c>
      <c r="HG294" s="168" t="str">
        <f t="shared" ca="1" si="833"/>
        <v>-</v>
      </c>
      <c r="HH294" s="168" t="str">
        <f t="shared" ca="1" si="833"/>
        <v>-</v>
      </c>
      <c r="HI294" s="168" t="str">
        <f t="shared" ca="1" si="833"/>
        <v>-</v>
      </c>
      <c r="HJ294" s="168" t="str">
        <f t="shared" ca="1" si="833"/>
        <v>-</v>
      </c>
      <c r="HK294" s="168" t="str">
        <f t="shared" ca="1" si="833"/>
        <v>-</v>
      </c>
      <c r="HL294" s="168" t="str">
        <f t="shared" ca="1" si="833"/>
        <v>-</v>
      </c>
      <c r="HM294" s="168" t="str">
        <f t="shared" ca="1" si="833"/>
        <v>-</v>
      </c>
      <c r="HN294" s="168" t="str">
        <f t="shared" ca="1" si="833"/>
        <v>-</v>
      </c>
      <c r="HO294" s="168" t="str">
        <f t="shared" ca="1" si="833"/>
        <v>-</v>
      </c>
      <c r="HP294" s="168" t="str">
        <f t="shared" ca="1" si="833"/>
        <v>-</v>
      </c>
      <c r="HQ294" s="168" t="str">
        <f t="shared" ca="1" si="833"/>
        <v>-</v>
      </c>
      <c r="HR294" s="168" t="str">
        <f t="shared" ca="1" si="833"/>
        <v>-</v>
      </c>
      <c r="HS294" s="168" t="str">
        <f t="shared" ca="1" si="833"/>
        <v>-</v>
      </c>
      <c r="HT294" s="168" t="str">
        <f t="shared" ca="1" si="833"/>
        <v>-</v>
      </c>
      <c r="HU294" s="168" t="str">
        <f t="shared" ca="1" si="833"/>
        <v>-</v>
      </c>
      <c r="HV294" s="168" t="str">
        <f t="shared" ca="1" si="833"/>
        <v>-</v>
      </c>
      <c r="HW294" s="168" t="str">
        <f t="shared" ca="1" si="833"/>
        <v>-</v>
      </c>
      <c r="HX294" s="168" t="str">
        <f t="shared" ca="1" si="833"/>
        <v>-</v>
      </c>
      <c r="HY294" s="168" t="str">
        <f t="shared" ca="1" si="833"/>
        <v>-</v>
      </c>
      <c r="HZ294" s="168" t="str">
        <f t="shared" ca="1" si="833"/>
        <v>-</v>
      </c>
      <c r="IA294" s="168" t="str">
        <f t="shared" ca="1" si="833"/>
        <v>-</v>
      </c>
      <c r="IB294" s="168" t="str">
        <f t="shared" ca="1" si="833"/>
        <v>-</v>
      </c>
      <c r="IC294" s="168" t="str">
        <f t="shared" ca="1" si="833"/>
        <v>-</v>
      </c>
      <c r="ID294" s="168" t="str">
        <f t="shared" ca="1" si="833"/>
        <v>-</v>
      </c>
      <c r="IE294" s="168" t="str">
        <f t="shared" ca="1" si="833"/>
        <v>-</v>
      </c>
      <c r="IF294" s="168" t="str">
        <f t="shared" ca="1" si="833"/>
        <v>-</v>
      </c>
      <c r="IG294" s="168" t="str">
        <f t="shared" ca="1" si="833"/>
        <v>-</v>
      </c>
      <c r="IH294" s="168" t="str">
        <f t="shared" ca="1" si="833"/>
        <v>-</v>
      </c>
      <c r="II294" s="168" t="str">
        <f t="shared" ca="1" si="833"/>
        <v>-</v>
      </c>
      <c r="IJ294" s="168" t="str">
        <f t="shared" ca="1" si="833"/>
        <v>-</v>
      </c>
      <c r="IK294" s="168" t="str">
        <f t="shared" ca="1" si="833"/>
        <v>-</v>
      </c>
      <c r="IL294" s="168" t="str">
        <f t="shared" ca="1" si="833"/>
        <v>-</v>
      </c>
      <c r="IM294" s="168" t="str">
        <f t="shared" ca="1" si="833"/>
        <v>-</v>
      </c>
      <c r="IN294" s="168" t="str">
        <f t="shared" ca="1" si="833"/>
        <v>-</v>
      </c>
      <c r="IO294" s="168" t="str">
        <f t="shared" ca="1" si="833"/>
        <v>-</v>
      </c>
      <c r="IP294" s="168" t="str">
        <f t="shared" ca="1" si="833"/>
        <v>-</v>
      </c>
      <c r="IQ294" s="168" t="str">
        <f t="shared" ca="1" si="833"/>
        <v>-</v>
      </c>
      <c r="IR294" s="168" t="str">
        <f t="shared" ca="1" si="833"/>
        <v>-</v>
      </c>
      <c r="IS294" s="168" t="str">
        <f t="shared" ca="1" si="833"/>
        <v>-</v>
      </c>
      <c r="IT294" s="168" t="str">
        <f t="shared" ca="1" si="833"/>
        <v>-</v>
      </c>
      <c r="IU294" s="168" t="str">
        <f t="shared" ca="1" si="833"/>
        <v>-</v>
      </c>
      <c r="IV294" s="168" t="str">
        <f t="shared" ca="1" si="833"/>
        <v>-</v>
      </c>
      <c r="IW294" s="168" t="str">
        <f t="shared" ca="1" si="833"/>
        <v>-</v>
      </c>
      <c r="IX294" s="168" t="str">
        <f t="shared" ca="1" si="833"/>
        <v>-</v>
      </c>
      <c r="IY294" s="168" t="str">
        <f t="shared" ca="1" si="833"/>
        <v>-</v>
      </c>
      <c r="IZ294" s="10"/>
      <c r="JA294" s="166">
        <f t="shared" ca="1" si="765"/>
        <v>4.4999999999999998E-2</v>
      </c>
      <c r="JB294" s="166">
        <f t="shared" ca="1" si="766"/>
        <v>4.4999999999999998E-2</v>
      </c>
      <c r="JC294" s="168">
        <f t="shared" ca="1" si="825"/>
        <v>1</v>
      </c>
      <c r="JD294" s="168">
        <f t="shared" ca="1" si="825"/>
        <v>0</v>
      </c>
      <c r="JE294" s="168">
        <f t="shared" ca="1" si="825"/>
        <v>1</v>
      </c>
      <c r="JF294" s="168">
        <f t="shared" ca="1" si="825"/>
        <v>1</v>
      </c>
      <c r="JG294" s="168">
        <f t="shared" ca="1" si="825"/>
        <v>0</v>
      </c>
      <c r="JH294" s="168">
        <f t="shared" ca="1" si="825"/>
        <v>70</v>
      </c>
      <c r="JI294" s="168">
        <f t="shared" ca="1" si="825"/>
        <v>50</v>
      </c>
      <c r="JJ294" s="168">
        <f t="shared" ca="1" si="825"/>
        <v>70</v>
      </c>
      <c r="JK294" s="168">
        <f t="shared" ca="1" si="825"/>
        <v>50</v>
      </c>
      <c r="JL294" s="166">
        <f t="shared" ca="1" si="768"/>
        <v>1</v>
      </c>
      <c r="JM294" s="166">
        <f t="shared" ca="1" si="769"/>
        <v>1</v>
      </c>
      <c r="JN294" s="166">
        <f t="shared" ca="1" si="770"/>
        <v>1</v>
      </c>
      <c r="JO294" s="166">
        <f t="shared" ca="1" si="771"/>
        <v>1</v>
      </c>
      <c r="JP294" s="166">
        <f t="shared" ca="1" si="771"/>
        <v>1</v>
      </c>
      <c r="JQ294" s="168">
        <f t="shared" ca="1" si="825"/>
        <v>1</v>
      </c>
      <c r="JR294" s="10"/>
      <c r="JS294" s="168">
        <f t="shared" ca="1" si="825"/>
        <v>1</v>
      </c>
      <c r="JT294" s="166">
        <f t="shared" ca="1" si="772"/>
        <v>1</v>
      </c>
      <c r="JU294" s="168">
        <f t="shared" ca="1" si="825"/>
        <v>1</v>
      </c>
      <c r="JV294" s="168">
        <f t="shared" ca="1" si="825"/>
        <v>1</v>
      </c>
      <c r="JW294" s="168">
        <f t="shared" ca="1" si="825"/>
        <v>1</v>
      </c>
      <c r="JX294" s="168">
        <f t="shared" ca="1" si="825"/>
        <v>1</v>
      </c>
      <c r="JY294" s="168">
        <f t="shared" ca="1" si="825"/>
        <v>1</v>
      </c>
      <c r="JZ294" s="168">
        <f t="shared" ca="1" si="825"/>
        <v>1</v>
      </c>
      <c r="KA294" s="166">
        <f t="shared" ca="1" si="773"/>
        <v>1</v>
      </c>
      <c r="KB294" s="166">
        <f t="shared" si="774"/>
        <v>1</v>
      </c>
      <c r="KC294" s="166">
        <f t="shared" ca="1" si="775"/>
        <v>1</v>
      </c>
      <c r="KD294" s="166" t="str">
        <f t="shared" ca="1" si="776"/>
        <v>-</v>
      </c>
      <c r="KE294" s="168" t="str">
        <f t="shared" ca="1" si="777"/>
        <v>-</v>
      </c>
      <c r="KF294" s="166" t="str">
        <f t="shared" ca="1" si="778"/>
        <v>-</v>
      </c>
      <c r="KG294" s="166" t="str">
        <f t="shared" ca="1" si="779"/>
        <v>-</v>
      </c>
      <c r="KH294" s="166" t="b">
        <f t="shared" ca="1" si="780"/>
        <v>0</v>
      </c>
      <c r="KI294" s="168">
        <f t="shared" ca="1" si="825"/>
        <v>0</v>
      </c>
      <c r="KJ294" s="27">
        <v>0</v>
      </c>
    </row>
    <row r="295" spans="1:296" s="148" customFormat="1" outlineLevel="1">
      <c r="A295" s="126">
        <f t="shared" si="13"/>
        <v>290</v>
      </c>
      <c r="B295" s="126">
        <f t="shared" si="821"/>
        <v>13</v>
      </c>
      <c r="C295" s="148">
        <f t="shared" si="787"/>
        <v>1002</v>
      </c>
      <c r="D295" s="148" t="s">
        <v>884</v>
      </c>
      <c r="E295" s="148" t="b">
        <f t="shared" si="745"/>
        <v>0</v>
      </c>
      <c r="F295" s="148" t="b">
        <v>0</v>
      </c>
      <c r="G295" s="148" t="b">
        <f t="shared" si="782"/>
        <v>0</v>
      </c>
      <c r="H295" s="144">
        <f t="shared" ca="1" si="829"/>
        <v>3</v>
      </c>
      <c r="I295" s="32">
        <v>3</v>
      </c>
      <c r="J295" s="32">
        <v>5</v>
      </c>
      <c r="K295" s="144">
        <f t="shared" ca="1" si="829"/>
        <v>1</v>
      </c>
      <c r="L295" s="144">
        <f t="shared" ca="1" si="829"/>
        <v>1</v>
      </c>
      <c r="M295" s="144">
        <f t="shared" ca="1" si="829"/>
        <v>1</v>
      </c>
      <c r="N295" s="144">
        <f t="shared" ca="1" si="829"/>
        <v>1</v>
      </c>
      <c r="O295" s="144">
        <f t="shared" ca="1" si="829"/>
        <v>1</v>
      </c>
      <c r="P295" s="144">
        <f t="shared" ca="1" si="829"/>
        <v>1</v>
      </c>
      <c r="Q295" s="144">
        <f t="shared" ca="1" si="829"/>
        <v>1</v>
      </c>
      <c r="R295" s="144">
        <f t="shared" ca="1" si="829"/>
        <v>2</v>
      </c>
      <c r="S295" s="32">
        <v>3</v>
      </c>
      <c r="T295" s="144">
        <f t="shared" ca="1" si="829"/>
        <v>1</v>
      </c>
      <c r="U295" s="144">
        <f t="shared" ca="1" si="829"/>
        <v>1</v>
      </c>
      <c r="V295" s="144">
        <f t="shared" ca="1" si="829"/>
        <v>1</v>
      </c>
      <c r="W295" s="144">
        <f t="shared" ca="1" si="829"/>
        <v>1</v>
      </c>
      <c r="X295" s="144">
        <f t="shared" ca="1" si="829"/>
        <v>1</v>
      </c>
      <c r="Y295" s="144">
        <f t="shared" ca="1" si="829"/>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IF($JL295=1,""," WP"&amp;TEXT($JL295*100,"000p"))                &amp; IF($JM295=1,""," MP"&amp;TEXT($JM295*100,"000p"))                      &amp; IF($JN295=1,""," GP"&amp;TEXT($JN295*100,"000p"))          &amp; IF($JO295=1,""," Can"&amp;TEXT($JO295*100,"000p"))
&amp; " (F"&amp;3+IFERROR(1*$CH295,0)+IFERROR(1*$CI295,0)&amp;3-IFERROR(1*NOT($CK295),0)&amp;"N"&amp;$CP295&amp;$CQ295&amp;")"</f>
        <v>00029 Yield SQ RiskCRRA-high CropgrazeFALSE Yield1.15 (F33N11)</v>
      </c>
      <c r="AB295" s="10" t="str">
        <f ca="1">IF(COUNTIF(AA$5:AA295,AA295)=1,"-","Dup")</f>
        <v>-</v>
      </c>
      <c r="AC295" s="10"/>
      <c r="AD295" s="168" t="str">
        <f t="shared" ca="1" si="792"/>
        <v>-</v>
      </c>
      <c r="AE295" s="168" t="str">
        <f t="shared" ca="1" si="792"/>
        <v>-</v>
      </c>
      <c r="AF295" s="168" t="str">
        <f t="shared" ca="1" si="792"/>
        <v>-</v>
      </c>
      <c r="AG295" s="168" t="str">
        <f t="shared" ca="1" si="792"/>
        <v>-</v>
      </c>
      <c r="AH295" s="168" t="str">
        <f t="shared" ca="1" si="792"/>
        <v>-</v>
      </c>
      <c r="AI295" s="168" t="b">
        <f t="shared" ca="1" si="792"/>
        <v>1</v>
      </c>
      <c r="AJ295" s="10"/>
      <c r="AK295" s="166" t="b">
        <f t="shared" si="793"/>
        <v>0</v>
      </c>
      <c r="AL295" s="166">
        <f t="shared" si="793"/>
        <v>2</v>
      </c>
      <c r="AM295" s="166" t="b">
        <f t="shared" si="793"/>
        <v>0</v>
      </c>
      <c r="AN295" s="166" t="b">
        <f t="shared" si="793"/>
        <v>1</v>
      </c>
      <c r="AO295" s="166" t="b">
        <f t="shared" si="793"/>
        <v>0</v>
      </c>
      <c r="AP295" s="166" t="b">
        <f t="shared" si="793"/>
        <v>0</v>
      </c>
      <c r="AQ295" s="166">
        <f t="shared" ca="1" si="748"/>
        <v>0</v>
      </c>
      <c r="AR295" s="166" t="b">
        <f t="shared" si="818"/>
        <v>1</v>
      </c>
      <c r="AS295" s="166" t="b">
        <f t="shared" si="818"/>
        <v>1</v>
      </c>
      <c r="AT295" s="166">
        <f t="shared" si="818"/>
        <v>2</v>
      </c>
      <c r="AU295" s="166" t="str">
        <f t="shared" si="818"/>
        <v>-</v>
      </c>
      <c r="AV295" s="166">
        <f t="shared" si="818"/>
        <v>0.7</v>
      </c>
      <c r="AW295" s="10"/>
      <c r="AX295" s="166" t="b">
        <f t="shared" si="750"/>
        <v>1</v>
      </c>
      <c r="AY295" s="168" t="b">
        <f t="shared" ca="1" si="751"/>
        <v>1</v>
      </c>
      <c r="AZ295" s="168" t="b">
        <f t="shared" ca="1" si="751"/>
        <v>1</v>
      </c>
      <c r="BA295" s="167">
        <f t="shared" ca="1" si="752"/>
        <v>3210</v>
      </c>
      <c r="BB295" s="168" t="str">
        <f t="shared" ca="1" si="834"/>
        <v>-</v>
      </c>
      <c r="BC295" s="168" t="str">
        <f t="shared" ca="1" si="834"/>
        <v>-</v>
      </c>
      <c r="BD295" s="168" t="str">
        <f t="shared" ca="1" si="834"/>
        <v>-</v>
      </c>
      <c r="BE295" s="168" t="str">
        <f t="shared" ca="1" si="834"/>
        <v>-</v>
      </c>
      <c r="BF295" s="168" t="str">
        <f t="shared" ca="1" si="834"/>
        <v>-</v>
      </c>
      <c r="BG295" s="168">
        <f t="shared" ca="1" si="834"/>
        <v>1</v>
      </c>
      <c r="BH295" s="168">
        <f t="shared" ca="1" si="834"/>
        <v>1</v>
      </c>
      <c r="BI295" s="168" t="str">
        <f t="shared" ca="1" si="834"/>
        <v>-</v>
      </c>
      <c r="BJ295" s="168" t="str">
        <f t="shared" ca="1" si="834"/>
        <v>-</v>
      </c>
      <c r="BK295" s="10"/>
      <c r="BL295" s="168" t="str">
        <f t="shared" ca="1" si="834"/>
        <v>-</v>
      </c>
      <c r="BM295" s="168" t="str">
        <f t="shared" ca="1" si="834"/>
        <v>-</v>
      </c>
      <c r="BN295" s="168" t="str">
        <f t="shared" ca="1" si="834"/>
        <v>-</v>
      </c>
      <c r="BO295" s="168" t="str">
        <f t="shared" ca="1" si="834"/>
        <v>-</v>
      </c>
      <c r="BP295" s="168" t="str">
        <f t="shared" ca="1" si="834"/>
        <v>-</v>
      </c>
      <c r="BQ295" s="168" t="str">
        <f t="shared" ca="1" si="834"/>
        <v>-</v>
      </c>
      <c r="BR295" s="168" t="str">
        <f t="shared" ca="1" si="834"/>
        <v>-</v>
      </c>
      <c r="BS295" s="168" t="str">
        <f t="shared" ca="1" si="834"/>
        <v>-</v>
      </c>
      <c r="BT295" s="168" t="str">
        <f t="shared" ca="1" si="834"/>
        <v>-</v>
      </c>
      <c r="BU295" s="168" t="str">
        <f t="shared" ca="1" si="834"/>
        <v>-</v>
      </c>
      <c r="BV295" s="168" t="str">
        <f t="shared" ca="1" si="834"/>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830"/>
        <v>-</v>
      </c>
      <c r="CI295" s="168" t="str">
        <f t="shared" ca="1" si="830"/>
        <v>-</v>
      </c>
      <c r="CJ295" s="168" t="str">
        <f t="shared" ca="1" si="830"/>
        <v>-</v>
      </c>
      <c r="CK295" s="168" t="str">
        <f t="shared" ca="1" si="830"/>
        <v>-</v>
      </c>
      <c r="CL295" s="168" t="str">
        <f t="shared" ca="1" si="830"/>
        <v>-</v>
      </c>
      <c r="CM295" s="168" t="str">
        <f t="shared" ca="1" si="830"/>
        <v>-</v>
      </c>
      <c r="CN295" s="168" t="str">
        <f t="shared" ca="1" si="830"/>
        <v>-</v>
      </c>
      <c r="CO295" s="168" t="str">
        <f t="shared" ca="1" si="830"/>
        <v>-</v>
      </c>
      <c r="CP295" s="168">
        <f t="shared" ca="1" si="830"/>
        <v>1</v>
      </c>
      <c r="CQ295" s="168">
        <f t="shared" ca="1" si="830"/>
        <v>1</v>
      </c>
      <c r="CR295" s="168">
        <f t="shared" ca="1" si="830"/>
        <v>0</v>
      </c>
      <c r="CS295" s="168" t="str">
        <f t="shared" ca="1" si="830"/>
        <v>-</v>
      </c>
      <c r="CT295" s="168" t="str">
        <f t="shared" ca="1" si="830"/>
        <v>-</v>
      </c>
      <c r="CU295" s="168" t="str">
        <f t="shared" ca="1" si="830"/>
        <v>-</v>
      </c>
      <c r="CV295" s="168" t="str">
        <f t="shared" ca="1" si="830"/>
        <v>-</v>
      </c>
      <c r="CW295" s="168" t="str">
        <f t="shared" ca="1" si="830"/>
        <v>-</v>
      </c>
      <c r="CX295" s="168" t="str">
        <f t="shared" ca="1" si="830"/>
        <v>-</v>
      </c>
      <c r="CY295" s="168" t="str">
        <f t="shared" ca="1" si="830"/>
        <v>-</v>
      </c>
      <c r="CZ295" s="168">
        <f t="shared" ca="1" si="830"/>
        <v>0</v>
      </c>
      <c r="DA295" s="168" t="str">
        <f t="shared" ca="1" si="830"/>
        <v>-</v>
      </c>
      <c r="DB295" s="168" t="str">
        <f t="shared" ca="1" si="830"/>
        <v>-</v>
      </c>
      <c r="DC295" s="168" t="str">
        <f t="shared" ca="1" si="830"/>
        <v>-</v>
      </c>
      <c r="DD295" s="168" t="str">
        <f t="shared" ca="1" si="830"/>
        <v>-</v>
      </c>
      <c r="DE295" s="168" t="str">
        <f t="shared" ca="1" si="830"/>
        <v>-</v>
      </c>
      <c r="DF295" s="168">
        <f t="shared" ca="1" si="830"/>
        <v>0</v>
      </c>
      <c r="DG295" s="168">
        <f t="shared" ca="1" si="830"/>
        <v>0</v>
      </c>
      <c r="DH295" s="168">
        <f t="shared" ca="1" si="830"/>
        <v>0</v>
      </c>
      <c r="DI295" s="168">
        <f t="shared" ca="1" si="830"/>
        <v>0</v>
      </c>
      <c r="DJ295" s="168">
        <f t="shared" ca="1" si="830"/>
        <v>0</v>
      </c>
      <c r="DK295" s="168">
        <f t="shared" ca="1" si="830"/>
        <v>0</v>
      </c>
      <c r="DL295" s="168">
        <f t="shared" ca="1" si="830"/>
        <v>0</v>
      </c>
      <c r="DM295" s="168" t="str">
        <f t="shared" ca="1" si="830"/>
        <v>-</v>
      </c>
      <c r="DN295" s="168" t="str">
        <f t="shared" ca="1" si="830"/>
        <v>-</v>
      </c>
      <c r="DO295" s="168" t="str">
        <f t="shared" ca="1" si="830"/>
        <v>-</v>
      </c>
      <c r="DP295" s="168" t="str">
        <f t="shared" ca="1" si="830"/>
        <v>-</v>
      </c>
      <c r="DQ295" s="168" t="str">
        <f t="shared" ca="1" si="830"/>
        <v>-</v>
      </c>
      <c r="DR295" s="168" t="str">
        <f t="shared" ca="1" si="830"/>
        <v>-</v>
      </c>
      <c r="DS295" s="168" t="str">
        <f t="shared" ca="1" si="830"/>
        <v>-</v>
      </c>
      <c r="DT295" s="168" t="str">
        <f t="shared" ca="1" si="830"/>
        <v>-</v>
      </c>
      <c r="DU295" s="168" t="str">
        <f t="shared" ca="1" si="830"/>
        <v>-</v>
      </c>
      <c r="DV295" s="168" t="str">
        <f t="shared" ca="1" si="830"/>
        <v>-</v>
      </c>
      <c r="DW295" s="168" t="str">
        <f t="shared" ca="1" si="830"/>
        <v>-</v>
      </c>
      <c r="DX295" s="10"/>
      <c r="DY295" s="168">
        <f t="shared" ca="1" si="830"/>
        <v>1</v>
      </c>
      <c r="DZ295" s="168" t="str">
        <f t="shared" ca="1" si="830"/>
        <v>-</v>
      </c>
      <c r="EA295" s="168" t="str">
        <f t="shared" ca="1" si="830"/>
        <v>-</v>
      </c>
      <c r="EB295" s="168" t="str">
        <f t="shared" ca="1" si="830"/>
        <v>-</v>
      </c>
      <c r="EC295" s="168" t="str">
        <f t="shared" ca="1" si="794"/>
        <v>-</v>
      </c>
      <c r="ED295" s="168" t="b">
        <f t="shared" ca="1" si="794"/>
        <v>0</v>
      </c>
      <c r="EE295" s="168" t="str">
        <f t="shared" ca="1" si="794"/>
        <v>-</v>
      </c>
      <c r="EF295" s="168">
        <f t="shared" ca="1" si="794"/>
        <v>0</v>
      </c>
      <c r="EG295" s="168" t="str">
        <f t="shared" ca="1" si="794"/>
        <v>-</v>
      </c>
      <c r="EH295" s="166" cm="1">
        <f t="array" aca="1" ref="EH295" ca="1">INDEX(i.rev,$K295,EH$15)</f>
        <v>1</v>
      </c>
      <c r="EI295" s="168">
        <f t="shared" ca="1" si="822"/>
        <v>0</v>
      </c>
      <c r="EJ295" s="168">
        <f t="shared" ca="1" si="822"/>
        <v>1</v>
      </c>
      <c r="EK295" s="168">
        <f t="shared" ca="1" si="822"/>
        <v>0</v>
      </c>
      <c r="EL295" s="168">
        <f t="shared" ca="1" si="822"/>
        <v>1</v>
      </c>
      <c r="EM295" s="168">
        <f t="shared" ca="1" si="822"/>
        <v>1</v>
      </c>
      <c r="EN295" s="168">
        <f t="shared" ca="1" si="822"/>
        <v>1</v>
      </c>
      <c r="EO295" s="168">
        <f t="shared" ca="1" si="822"/>
        <v>0</v>
      </c>
      <c r="EP295" s="168">
        <f t="shared" ca="1" si="822"/>
        <v>0</v>
      </c>
      <c r="EQ295" s="168">
        <f t="shared" ca="1" si="822"/>
        <v>0</v>
      </c>
      <c r="ER295" s="168">
        <f t="shared" ca="1" si="822"/>
        <v>0</v>
      </c>
      <c r="ES295" s="168">
        <f t="shared" ca="1" si="822"/>
        <v>0</v>
      </c>
      <c r="ET295" s="168">
        <f t="shared" ca="1" si="822"/>
        <v>0</v>
      </c>
      <c r="EU295" s="168">
        <f t="shared" ca="1" si="822"/>
        <v>0</v>
      </c>
      <c r="EV295" s="168">
        <f t="shared" ca="1" si="822"/>
        <v>0</v>
      </c>
      <c r="EW295" s="168">
        <f t="shared" ca="1" si="822"/>
        <v>0</v>
      </c>
      <c r="EX295" s="168">
        <f t="shared" ca="1" si="822"/>
        <v>0</v>
      </c>
      <c r="EY295" s="166" cm="1">
        <f t="array" aca="1" ref="EY295" ca="1">INDEX(i.rev,$K295,EY$15)</f>
        <v>0</v>
      </c>
      <c r="EZ295" s="168">
        <f t="shared" ca="1" si="757"/>
        <v>0</v>
      </c>
      <c r="FA295" s="166" cm="1">
        <f t="array" aca="1" ref="FA295" ca="1">INDEX(i.rev,$K295,FA$15)</f>
        <v>1</v>
      </c>
      <c r="FB295" s="168">
        <f t="shared" ca="1" si="826"/>
        <v>0</v>
      </c>
      <c r="FC295" s="168">
        <f t="shared" ca="1" si="826"/>
        <v>0</v>
      </c>
      <c r="FD295" s="168">
        <f t="shared" ca="1" si="826"/>
        <v>0</v>
      </c>
      <c r="FE295" s="168">
        <f t="shared" ca="1" si="826"/>
        <v>0</v>
      </c>
      <c r="FF295" s="168">
        <f t="shared" ca="1" si="826"/>
        <v>0</v>
      </c>
      <c r="FG295" s="168">
        <f t="shared" ca="1" si="826"/>
        <v>0</v>
      </c>
      <c r="FH295" s="168">
        <f t="shared" ca="1" si="826"/>
        <v>0</v>
      </c>
      <c r="FI295" s="10"/>
      <c r="FJ295" s="168" t="str">
        <f t="shared" ca="1" si="826"/>
        <v>-</v>
      </c>
      <c r="FK295" s="168" t="str">
        <f t="shared" ca="1" si="826"/>
        <v>-</v>
      </c>
      <c r="FL295" s="168" t="str">
        <f t="shared" ca="1" si="826"/>
        <v>-</v>
      </c>
      <c r="FM295" s="168" t="str">
        <f t="shared" ca="1" si="826"/>
        <v>-</v>
      </c>
      <c r="FN295" s="168" t="str">
        <f t="shared" ca="1" si="826"/>
        <v>-</v>
      </c>
      <c r="FO295" s="166" t="b">
        <f t="shared" ca="1" si="796"/>
        <v>0</v>
      </c>
      <c r="FP295" s="166" t="b">
        <f t="shared" ca="1" si="796"/>
        <v>0</v>
      </c>
      <c r="FQ295" s="166" t="b">
        <f t="shared" ca="1" si="796"/>
        <v>1</v>
      </c>
      <c r="FR295" s="168">
        <f t="shared" ca="1" si="826"/>
        <v>0</v>
      </c>
      <c r="FS295" s="166">
        <f t="shared" ca="1" si="797"/>
        <v>1</v>
      </c>
      <c r="FT295" s="166">
        <f t="shared" ca="1" si="797"/>
        <v>1</v>
      </c>
      <c r="FU295" s="168" t="str">
        <f t="shared" ca="1" si="826"/>
        <v>-</v>
      </c>
      <c r="FV295" s="168" t="str">
        <f t="shared" ca="1" si="826"/>
        <v>-</v>
      </c>
      <c r="FW295" s="168" t="str">
        <f t="shared" ca="1" si="826"/>
        <v>-</v>
      </c>
      <c r="FX295" s="168" t="str">
        <f t="shared" ca="1" si="826"/>
        <v>-</v>
      </c>
      <c r="FY295" s="168" t="str">
        <f t="shared" ca="1" si="826"/>
        <v>-</v>
      </c>
      <c r="FZ295" s="168" t="str">
        <f t="shared" ca="1" si="826"/>
        <v>-</v>
      </c>
      <c r="GA295" s="168" t="str">
        <f t="shared" ca="1" si="826"/>
        <v>-</v>
      </c>
      <c r="GB295" s="168" t="str">
        <f t="shared" ca="1" si="826"/>
        <v>-</v>
      </c>
      <c r="GC295" s="168" t="str">
        <f t="shared" ca="1" si="826"/>
        <v>-</v>
      </c>
      <c r="GD295" s="168" t="b">
        <f t="shared" ca="1" si="826"/>
        <v>1</v>
      </c>
      <c r="GE295" s="168" t="str">
        <f t="shared" ca="1" si="826"/>
        <v>-</v>
      </c>
      <c r="GF295" s="168" t="str">
        <f t="shared" ca="1" si="826"/>
        <v>-</v>
      </c>
      <c r="GG295" s="168" t="str">
        <f t="shared" ca="1" si="826"/>
        <v>-</v>
      </c>
      <c r="GH295" s="168" t="str">
        <f t="shared" ca="1" si="827"/>
        <v>-</v>
      </c>
      <c r="GI295" s="168" t="str">
        <f t="shared" ca="1" si="827"/>
        <v>-</v>
      </c>
      <c r="GJ295" s="168" t="str">
        <f t="shared" ca="1" si="827"/>
        <v>-</v>
      </c>
      <c r="GK295" s="168" t="str">
        <f t="shared" ca="1" si="827"/>
        <v>-</v>
      </c>
      <c r="GL295" s="168" t="str">
        <f t="shared" ca="1" si="827"/>
        <v>-</v>
      </c>
      <c r="GM295" s="168" t="str">
        <f t="shared" ca="1" si="827"/>
        <v>-</v>
      </c>
      <c r="GN295" s="168" t="str">
        <f t="shared" ca="1" si="827"/>
        <v>-</v>
      </c>
      <c r="GO295" s="168" t="str">
        <f t="shared" ca="1" si="827"/>
        <v>-</v>
      </c>
      <c r="GP295" s="168" t="str">
        <f t="shared" ca="1" si="827"/>
        <v>-</v>
      </c>
      <c r="GQ295" s="168" t="str">
        <f t="shared" ca="1" si="827"/>
        <v>-</v>
      </c>
      <c r="GR295" s="168" t="str">
        <f t="shared" ca="1" si="827"/>
        <v>-</v>
      </c>
      <c r="GS295" s="168">
        <f t="shared" ca="1" si="827"/>
        <v>500</v>
      </c>
      <c r="GT295" s="168">
        <f t="shared" ca="1" si="827"/>
        <v>500</v>
      </c>
      <c r="GU295" s="168" t="str">
        <f t="shared" ca="1" si="827"/>
        <v>-</v>
      </c>
      <c r="GV295" s="168" t="str">
        <f t="shared" ca="1" si="827"/>
        <v>-</v>
      </c>
      <c r="GW295" s="168" t="str">
        <f t="shared" ca="1" si="827"/>
        <v>-</v>
      </c>
      <c r="GX295" s="168" t="str">
        <f t="shared" ca="1" si="824"/>
        <v>-</v>
      </c>
      <c r="GY295" s="168" t="str">
        <f t="shared" ca="1" si="833"/>
        <v>-</v>
      </c>
      <c r="GZ295" s="168" t="str">
        <f t="shared" ca="1" si="833"/>
        <v>-</v>
      </c>
      <c r="HA295" s="168" t="str">
        <f t="shared" ca="1" si="833"/>
        <v>-</v>
      </c>
      <c r="HB295" s="168" t="str">
        <f t="shared" ca="1" si="833"/>
        <v>-</v>
      </c>
      <c r="HC295" s="168" t="str">
        <f t="shared" ca="1" si="833"/>
        <v>-</v>
      </c>
      <c r="HD295" s="168" t="str">
        <f t="shared" ca="1" si="833"/>
        <v>-</v>
      </c>
      <c r="HE295" s="168" t="str">
        <f t="shared" ca="1" si="833"/>
        <v>-</v>
      </c>
      <c r="HF295" s="168" t="str">
        <f t="shared" ca="1" si="833"/>
        <v>-</v>
      </c>
      <c r="HG295" s="168" t="str">
        <f t="shared" ca="1" si="833"/>
        <v>-</v>
      </c>
      <c r="HH295" s="168" t="str">
        <f t="shared" ca="1" si="833"/>
        <v>-</v>
      </c>
      <c r="HI295" s="168" t="str">
        <f t="shared" ca="1" si="833"/>
        <v>-</v>
      </c>
      <c r="HJ295" s="168" t="str">
        <f t="shared" ca="1" si="833"/>
        <v>-</v>
      </c>
      <c r="HK295" s="168" t="str">
        <f t="shared" ca="1" si="833"/>
        <v>-</v>
      </c>
      <c r="HL295" s="168" t="str">
        <f t="shared" ca="1" si="833"/>
        <v>-</v>
      </c>
      <c r="HM295" s="168" t="str">
        <f t="shared" ca="1" si="833"/>
        <v>-</v>
      </c>
      <c r="HN295" s="168" t="str">
        <f t="shared" ca="1" si="833"/>
        <v>-</v>
      </c>
      <c r="HO295" s="168" t="str">
        <f t="shared" ca="1" si="833"/>
        <v>-</v>
      </c>
      <c r="HP295" s="168" t="str">
        <f t="shared" ca="1" si="833"/>
        <v>-</v>
      </c>
      <c r="HQ295" s="168" t="str">
        <f t="shared" ca="1" si="833"/>
        <v>-</v>
      </c>
      <c r="HR295" s="168" t="str">
        <f t="shared" ca="1" si="833"/>
        <v>-</v>
      </c>
      <c r="HS295" s="168" t="str">
        <f t="shared" ca="1" si="833"/>
        <v>-</v>
      </c>
      <c r="HT295" s="168" t="str">
        <f t="shared" ca="1" si="833"/>
        <v>-</v>
      </c>
      <c r="HU295" s="168" t="str">
        <f t="shared" ca="1" si="833"/>
        <v>-</v>
      </c>
      <c r="HV295" s="168" t="str">
        <f t="shared" ca="1" si="833"/>
        <v>-</v>
      </c>
      <c r="HW295" s="168" t="str">
        <f t="shared" ca="1" si="833"/>
        <v>-</v>
      </c>
      <c r="HX295" s="168" t="str">
        <f t="shared" ca="1" si="833"/>
        <v>-</v>
      </c>
      <c r="HY295" s="168" t="str">
        <f t="shared" ca="1" si="833"/>
        <v>-</v>
      </c>
      <c r="HZ295" s="168" t="str">
        <f t="shared" ca="1" si="833"/>
        <v>-</v>
      </c>
      <c r="IA295" s="168" t="str">
        <f t="shared" ca="1" si="833"/>
        <v>-</v>
      </c>
      <c r="IB295" s="168" t="str">
        <f t="shared" ca="1" si="833"/>
        <v>-</v>
      </c>
      <c r="IC295" s="168" t="str">
        <f t="shared" ca="1" si="833"/>
        <v>-</v>
      </c>
      <c r="ID295" s="168" t="str">
        <f t="shared" ca="1" si="833"/>
        <v>-</v>
      </c>
      <c r="IE295" s="168" t="str">
        <f t="shared" ca="1" si="833"/>
        <v>-</v>
      </c>
      <c r="IF295" s="168" t="str">
        <f t="shared" ca="1" si="833"/>
        <v>-</v>
      </c>
      <c r="IG295" s="168" t="str">
        <f t="shared" ca="1" si="833"/>
        <v>-</v>
      </c>
      <c r="IH295" s="168" t="str">
        <f t="shared" ca="1" si="833"/>
        <v>-</v>
      </c>
      <c r="II295" s="168" t="str">
        <f t="shared" ca="1" si="833"/>
        <v>-</v>
      </c>
      <c r="IJ295" s="168" t="str">
        <f t="shared" ca="1" si="833"/>
        <v>-</v>
      </c>
      <c r="IK295" s="168" t="str">
        <f t="shared" ca="1" si="833"/>
        <v>-</v>
      </c>
      <c r="IL295" s="168" t="str">
        <f t="shared" ca="1" si="833"/>
        <v>-</v>
      </c>
      <c r="IM295" s="168" t="str">
        <f t="shared" ca="1" si="833"/>
        <v>-</v>
      </c>
      <c r="IN295" s="168" t="str">
        <f t="shared" ca="1" si="833"/>
        <v>-</v>
      </c>
      <c r="IO295" s="168" t="str">
        <f t="shared" ca="1" si="833"/>
        <v>-</v>
      </c>
      <c r="IP295" s="168" t="str">
        <f t="shared" ca="1" si="833"/>
        <v>-</v>
      </c>
      <c r="IQ295" s="168" t="str">
        <f t="shared" ca="1" si="833"/>
        <v>-</v>
      </c>
      <c r="IR295" s="168" t="str">
        <f t="shared" ca="1" si="833"/>
        <v>-</v>
      </c>
      <c r="IS295" s="168" t="str">
        <f t="shared" ca="1" si="833"/>
        <v>-</v>
      </c>
      <c r="IT295" s="168" t="str">
        <f t="shared" ca="1" si="833"/>
        <v>-</v>
      </c>
      <c r="IU295" s="168" t="str">
        <f t="shared" ca="1" si="833"/>
        <v>-</v>
      </c>
      <c r="IV295" s="168" t="str">
        <f t="shared" ca="1" si="833"/>
        <v>-</v>
      </c>
      <c r="IW295" s="168" t="str">
        <f t="shared" ca="1" si="833"/>
        <v>-</v>
      </c>
      <c r="IX295" s="168" t="str">
        <f t="shared" ca="1" si="833"/>
        <v>-</v>
      </c>
      <c r="IY295" s="168" t="str">
        <f t="shared" ca="1" si="833"/>
        <v>-</v>
      </c>
      <c r="IZ295" s="10"/>
      <c r="JA295" s="166">
        <f t="shared" ca="1" si="765"/>
        <v>4.4999999999999998E-2</v>
      </c>
      <c r="JB295" s="166">
        <f t="shared" ca="1" si="766"/>
        <v>4.4999999999999998E-2</v>
      </c>
      <c r="JC295" s="168">
        <f t="shared" ca="1" si="825"/>
        <v>1</v>
      </c>
      <c r="JD295" s="168">
        <f t="shared" ca="1" si="825"/>
        <v>0</v>
      </c>
      <c r="JE295" s="168">
        <f t="shared" ca="1" si="825"/>
        <v>1</v>
      </c>
      <c r="JF295" s="168">
        <f t="shared" ca="1" si="825"/>
        <v>1</v>
      </c>
      <c r="JG295" s="168">
        <f t="shared" ca="1" si="825"/>
        <v>0</v>
      </c>
      <c r="JH295" s="168">
        <f t="shared" ca="1" si="825"/>
        <v>70</v>
      </c>
      <c r="JI295" s="168">
        <f t="shared" ca="1" si="825"/>
        <v>50</v>
      </c>
      <c r="JJ295" s="168">
        <f t="shared" ca="1" si="825"/>
        <v>70</v>
      </c>
      <c r="JK295" s="168">
        <f t="shared" ca="1" si="825"/>
        <v>50</v>
      </c>
      <c r="JL295" s="166">
        <f t="shared" ca="1" si="768"/>
        <v>1</v>
      </c>
      <c r="JM295" s="166">
        <f t="shared" ca="1" si="769"/>
        <v>1</v>
      </c>
      <c r="JN295" s="166">
        <f t="shared" ca="1" si="770"/>
        <v>1</v>
      </c>
      <c r="JO295" s="166">
        <f t="shared" ca="1" si="771"/>
        <v>1</v>
      </c>
      <c r="JP295" s="166">
        <f t="shared" ca="1" si="771"/>
        <v>1</v>
      </c>
      <c r="JQ295" s="168">
        <f t="shared" ca="1" si="825"/>
        <v>1</v>
      </c>
      <c r="JR295" s="10"/>
      <c r="JS295" s="168">
        <f t="shared" ca="1" si="825"/>
        <v>1</v>
      </c>
      <c r="JT295" s="166">
        <f t="shared" ca="1" si="772"/>
        <v>1</v>
      </c>
      <c r="JU295" s="168">
        <f t="shared" ca="1" si="825"/>
        <v>1</v>
      </c>
      <c r="JV295" s="168">
        <f t="shared" ca="1" si="825"/>
        <v>1</v>
      </c>
      <c r="JW295" s="168">
        <f t="shared" ca="1" si="825"/>
        <v>1</v>
      </c>
      <c r="JX295" s="168">
        <f t="shared" ca="1" si="825"/>
        <v>1</v>
      </c>
      <c r="JY295" s="168">
        <f t="shared" ca="1" si="825"/>
        <v>1</v>
      </c>
      <c r="JZ295" s="168">
        <f t="shared" ca="1" si="825"/>
        <v>1</v>
      </c>
      <c r="KA295" s="166">
        <f t="shared" ca="1" si="773"/>
        <v>1</v>
      </c>
      <c r="KB295" s="166">
        <f t="shared" si="774"/>
        <v>1.1499999999999999</v>
      </c>
      <c r="KC295" s="166">
        <f t="shared" ca="1" si="775"/>
        <v>1</v>
      </c>
      <c r="KD295" s="166" t="str">
        <f t="shared" ca="1" si="776"/>
        <v>-</v>
      </c>
      <c r="KE295" s="168" t="str">
        <f t="shared" ca="1" si="777"/>
        <v>-</v>
      </c>
      <c r="KF295" s="166" t="str">
        <f t="shared" ca="1" si="778"/>
        <v>-</v>
      </c>
      <c r="KG295" s="166" t="str">
        <f t="shared" ca="1" si="779"/>
        <v>-</v>
      </c>
      <c r="KH295" s="166" t="b">
        <f t="shared" ca="1" si="780"/>
        <v>0</v>
      </c>
      <c r="KI295" s="168">
        <f t="shared" ca="1" si="825"/>
        <v>0</v>
      </c>
      <c r="KJ295" s="27">
        <v>0</v>
      </c>
    </row>
    <row r="296" spans="1:296" s="148" customFormat="1" outlineLevel="1">
      <c r="A296" s="126">
        <f t="shared" si="13"/>
        <v>291</v>
      </c>
      <c r="B296" s="126"/>
      <c r="E296" s="148" t="b">
        <v>0</v>
      </c>
      <c r="H296" s="126"/>
      <c r="I296" s="126"/>
      <c r="J296" s="126"/>
      <c r="K296" s="126"/>
      <c r="L296" s="126"/>
      <c r="M296" s="126"/>
      <c r="N296" s="126"/>
      <c r="O296" s="126"/>
      <c r="P296" s="126"/>
      <c r="Q296" s="126"/>
      <c r="R296" s="126"/>
      <c r="S296" s="126"/>
      <c r="T296" s="126"/>
      <c r="U296" s="126"/>
      <c r="V296" s="126"/>
      <c r="W296" s="126"/>
      <c r="X296" s="126"/>
      <c r="Y296" s="126"/>
      <c r="AA296" s="141" t="str">
        <f ca="1">"blank "&amp;TEXT(RAND(),"0.000")</f>
        <v>blank 0.274</v>
      </c>
      <c r="AB296" s="10" t="str">
        <f ca="1">IF(COUNTIF(AA$5:AA296,AA296)=1,"-","Dup")</f>
        <v>-</v>
      </c>
      <c r="AC296" s="10"/>
      <c r="AD296" s="154"/>
      <c r="AE296" s="154"/>
      <c r="AF296" s="154"/>
      <c r="AG296" s="154"/>
      <c r="AH296" s="154"/>
      <c r="AI296" s="154"/>
      <c r="AJ296" s="10"/>
      <c r="AK296" s="154"/>
      <c r="AL296" s="154"/>
      <c r="AM296" s="154"/>
      <c r="AN296" s="154"/>
      <c r="AO296" s="154"/>
      <c r="AP296" s="154"/>
      <c r="AQ296" s="154"/>
      <c r="AR296" s="198"/>
      <c r="AS296" s="198"/>
      <c r="AT296" s="198"/>
      <c r="AU296" s="198"/>
      <c r="AV296" s="198"/>
      <c r="AW296" s="10"/>
      <c r="AX296" s="154"/>
      <c r="AY296" s="154"/>
      <c r="AZ296" s="154"/>
      <c r="BA296" s="154"/>
      <c r="BB296" s="154"/>
      <c r="BC296" s="154"/>
      <c r="BD296" s="154"/>
      <c r="BE296" s="154"/>
      <c r="BF296" s="154"/>
      <c r="BG296" s="154"/>
      <c r="BH296" s="154"/>
      <c r="BI296" s="154"/>
      <c r="BJ296" s="154"/>
      <c r="BK296" s="10"/>
      <c r="BL296" s="154"/>
      <c r="BM296" s="154"/>
      <c r="BN296" s="154"/>
      <c r="BO296" s="154"/>
      <c r="BP296" s="154"/>
      <c r="BQ296" s="154"/>
      <c r="BR296" s="154"/>
      <c r="BS296" s="154"/>
      <c r="BT296" s="154"/>
      <c r="BU296" s="154"/>
      <c r="BV296" s="154"/>
      <c r="BW296" s="154"/>
      <c r="BX296" s="154"/>
      <c r="BY296" s="154"/>
      <c r="BZ296" s="154"/>
      <c r="CA296" s="154"/>
      <c r="CB296" s="154"/>
      <c r="CC296" s="154"/>
      <c r="CD296" s="154"/>
      <c r="CE296" s="154"/>
      <c r="CF296" s="154"/>
      <c r="CG296" s="10"/>
      <c r="CH296" s="154"/>
      <c r="CI296" s="154"/>
      <c r="CJ296" s="154"/>
      <c r="CK296" s="154"/>
      <c r="CL296" s="154"/>
      <c r="CM296" s="154"/>
      <c r="CN296" s="154"/>
      <c r="CO296" s="154"/>
      <c r="CP296" s="154"/>
      <c r="CQ296" s="154"/>
      <c r="CR296" s="154"/>
      <c r="CS296" s="154"/>
      <c r="CT296" s="154"/>
      <c r="CU296" s="154"/>
      <c r="CV296" s="154"/>
      <c r="CW296" s="154"/>
      <c r="CX296" s="154"/>
      <c r="CY296" s="154"/>
      <c r="CZ296" s="154"/>
      <c r="DA296" s="154"/>
      <c r="DB296" s="154"/>
      <c r="DC296" s="154"/>
      <c r="DD296" s="154"/>
      <c r="DE296" s="154"/>
      <c r="DF296" s="154"/>
      <c r="DG296" s="154"/>
      <c r="DH296" s="154"/>
      <c r="DI296" s="154"/>
      <c r="DJ296" s="154"/>
      <c r="DK296" s="154"/>
      <c r="DL296" s="154"/>
      <c r="DM296" s="154"/>
      <c r="DN296" s="154"/>
      <c r="DO296" s="154"/>
      <c r="DP296" s="154"/>
      <c r="DQ296" s="154"/>
      <c r="DR296" s="154"/>
      <c r="DS296" s="154"/>
      <c r="DT296" s="154"/>
      <c r="DU296" s="154"/>
      <c r="DV296" s="154"/>
      <c r="DW296" s="154"/>
      <c r="DX296" s="10"/>
      <c r="DY296" s="154"/>
      <c r="DZ296" s="154"/>
      <c r="EA296" s="154"/>
      <c r="EB296" s="154"/>
      <c r="EC296" s="154"/>
      <c r="ED296" s="154"/>
      <c r="EE296" s="154"/>
      <c r="EF296" s="154"/>
      <c r="EG296" s="154"/>
      <c r="EH296" s="154"/>
      <c r="EI296" s="154"/>
      <c r="EJ296" s="154"/>
      <c r="EK296" s="154"/>
      <c r="EL296" s="154"/>
      <c r="EM296" s="154"/>
      <c r="EN296" s="154"/>
      <c r="EO296" s="154"/>
      <c r="EP296" s="154"/>
      <c r="EQ296" s="154"/>
      <c r="ER296" s="154"/>
      <c r="ES296" s="154"/>
      <c r="ET296" s="154"/>
      <c r="EU296" s="154"/>
      <c r="EV296" s="154"/>
      <c r="EW296" s="154"/>
      <c r="EX296" s="154"/>
      <c r="EY296" s="154"/>
      <c r="EZ296" s="154"/>
      <c r="FA296" s="154"/>
      <c r="FB296" s="154"/>
      <c r="FC296" s="154"/>
      <c r="FD296" s="154"/>
      <c r="FE296" s="154"/>
      <c r="FF296" s="154"/>
      <c r="FG296" s="154"/>
      <c r="FH296" s="154"/>
      <c r="FI296" s="10"/>
      <c r="FJ296" s="154"/>
      <c r="FK296" s="154"/>
      <c r="FL296" s="154"/>
      <c r="FM296" s="154"/>
      <c r="FN296" s="154"/>
      <c r="FO296" s="154"/>
      <c r="FP296" s="154"/>
      <c r="FQ296" s="154"/>
      <c r="FR296" s="154"/>
      <c r="FS296" s="154"/>
      <c r="FT296" s="154"/>
      <c r="FU296" s="154"/>
      <c r="FV296" s="154"/>
      <c r="FW296" s="154"/>
      <c r="FX296" s="154"/>
      <c r="FY296" s="154"/>
      <c r="FZ296" s="154"/>
      <c r="GA296" s="154"/>
      <c r="GB296" s="154"/>
      <c r="GC296" s="154"/>
      <c r="GD296" s="154"/>
      <c r="GE296" s="154"/>
      <c r="GF296" s="154"/>
      <c r="GG296" s="154"/>
      <c r="GH296" s="154"/>
      <c r="GI296" s="154"/>
      <c r="GJ296" s="154"/>
      <c r="GK296" s="154"/>
      <c r="GL296" s="154"/>
      <c r="GM296" s="154"/>
      <c r="GN296" s="154"/>
      <c r="GO296" s="154"/>
      <c r="GP296" s="154"/>
      <c r="GQ296" s="154"/>
      <c r="GR296" s="154"/>
      <c r="GS296" s="154"/>
      <c r="GT296" s="154"/>
      <c r="GU296" s="154"/>
      <c r="GV296" s="154"/>
      <c r="GW296" s="154"/>
      <c r="GX296" s="154"/>
      <c r="GY296" s="154"/>
      <c r="GZ296" s="154"/>
      <c r="HA296" s="154"/>
      <c r="HB296" s="154"/>
      <c r="HC296" s="154"/>
      <c r="HD296" s="154"/>
      <c r="HE296" s="154"/>
      <c r="HF296" s="154"/>
      <c r="HG296" s="154"/>
      <c r="HH296" s="154"/>
      <c r="HI296" s="154"/>
      <c r="HJ296" s="154"/>
      <c r="HK296" s="154"/>
      <c r="HL296" s="154"/>
      <c r="HM296" s="154"/>
      <c r="HN296" s="154"/>
      <c r="HO296" s="154"/>
      <c r="HP296" s="154"/>
      <c r="HQ296" s="154"/>
      <c r="HR296" s="154"/>
      <c r="HS296" s="154"/>
      <c r="HT296" s="154"/>
      <c r="HU296" s="154"/>
      <c r="HV296" s="154"/>
      <c r="HW296" s="154"/>
      <c r="HX296" s="154"/>
      <c r="HY296" s="154"/>
      <c r="HZ296" s="154"/>
      <c r="IA296" s="154"/>
      <c r="IB296" s="154"/>
      <c r="IC296" s="154"/>
      <c r="ID296" s="154"/>
      <c r="IE296" s="154"/>
      <c r="IF296" s="154"/>
      <c r="IG296" s="154"/>
      <c r="IH296" s="154"/>
      <c r="II296" s="154"/>
      <c r="IJ296" s="154"/>
      <c r="IK296" s="154"/>
      <c r="IL296" s="154"/>
      <c r="IM296" s="154"/>
      <c r="IN296" s="154"/>
      <c r="IO296" s="154"/>
      <c r="IP296" s="154"/>
      <c r="IQ296" s="154"/>
      <c r="IR296" s="154"/>
      <c r="IS296" s="154"/>
      <c r="IT296" s="154"/>
      <c r="IU296" s="154"/>
      <c r="IV296" s="154"/>
      <c r="IW296" s="154"/>
      <c r="IX296" s="154"/>
      <c r="IY296" s="154"/>
      <c r="IZ296" s="10"/>
      <c r="JA296" s="154"/>
      <c r="JB296" s="154"/>
      <c r="JC296" s="154"/>
      <c r="JD296" s="154"/>
      <c r="JE296" s="154"/>
      <c r="JF296" s="154"/>
      <c r="JG296" s="154"/>
      <c r="JH296" s="154"/>
      <c r="JI296" s="154"/>
      <c r="JJ296" s="154"/>
      <c r="JK296" s="154"/>
      <c r="JL296" s="154"/>
      <c r="JM296" s="154"/>
      <c r="JN296" s="154"/>
      <c r="JO296" s="154"/>
      <c r="JP296" s="154"/>
      <c r="JQ296" s="154"/>
      <c r="JR296" s="10"/>
      <c r="JS296" s="154"/>
      <c r="JT296" s="154"/>
      <c r="JU296" s="154"/>
      <c r="JV296" s="154"/>
      <c r="JW296" s="154"/>
      <c r="JX296" s="154"/>
      <c r="JY296" s="154"/>
      <c r="JZ296" s="154"/>
      <c r="KA296" s="154"/>
      <c r="KB296" s="154"/>
      <c r="KC296" s="154"/>
      <c r="KD296" s="154"/>
      <c r="KE296" s="154"/>
      <c r="KF296" s="154"/>
      <c r="KG296" s="154"/>
      <c r="KH296" s="154"/>
      <c r="KI296" s="154"/>
      <c r="KJ296" s="27">
        <v>0</v>
      </c>
    </row>
    <row r="297" spans="1:296" s="148" customFormat="1">
      <c r="A297" s="126">
        <f>ROW(A297)-5</f>
        <v>292</v>
      </c>
      <c r="B297" s="126"/>
      <c r="E297" s="128"/>
      <c r="F297" s="128"/>
      <c r="G297" s="125" t="s">
        <v>917</v>
      </c>
      <c r="H297" s="148">
        <v>1</v>
      </c>
      <c r="I297" s="148">
        <v>1</v>
      </c>
      <c r="J297" s="148">
        <v>1</v>
      </c>
      <c r="K297" s="148">
        <v>1</v>
      </c>
      <c r="L297" s="148">
        <v>1</v>
      </c>
      <c r="M297" s="148">
        <v>1</v>
      </c>
      <c r="N297" s="148">
        <v>1</v>
      </c>
      <c r="O297" s="148">
        <v>1</v>
      </c>
      <c r="P297" s="148">
        <v>1</v>
      </c>
      <c r="Q297" s="148">
        <v>1</v>
      </c>
      <c r="R297" s="148">
        <v>1</v>
      </c>
      <c r="S297" s="148">
        <v>1</v>
      </c>
      <c r="T297" s="148">
        <v>1</v>
      </c>
      <c r="U297" s="148">
        <v>1</v>
      </c>
      <c r="V297" s="148">
        <v>1</v>
      </c>
      <c r="W297" s="148">
        <v>1</v>
      </c>
      <c r="X297" s="148">
        <v>1</v>
      </c>
      <c r="Y297" s="148">
        <v>1</v>
      </c>
      <c r="Z297" s="148">
        <v>0</v>
      </c>
      <c r="AA297" s="139" t="s">
        <v>1600</v>
      </c>
      <c r="AB297" s="10" t="str">
        <f ca="1">IF(COUNTIF(AA$5:AA297,AA297)=1,"-","Dup")</f>
        <v>-</v>
      </c>
      <c r="AC297" s="10"/>
      <c r="AD297" s="154"/>
      <c r="AE297" s="154"/>
      <c r="AF297" s="154"/>
      <c r="AG297" s="154"/>
      <c r="AH297" s="154"/>
      <c r="AI297" s="154"/>
      <c r="AJ297" s="10"/>
      <c r="AK297" s="154"/>
      <c r="AL297" s="154"/>
      <c r="AM297" s="154"/>
      <c r="AN297" s="154"/>
      <c r="AO297" s="154"/>
      <c r="AP297" s="154"/>
      <c r="AQ297" s="154"/>
      <c r="AR297" s="198"/>
      <c r="AS297" s="198"/>
      <c r="AT297" s="198"/>
      <c r="AU297" s="198"/>
      <c r="AV297" s="198"/>
      <c r="AW297" s="10"/>
      <c r="AX297" s="154"/>
      <c r="AY297" s="154"/>
      <c r="AZ297" s="154"/>
      <c r="BA297" s="154"/>
      <c r="BB297" s="154"/>
      <c r="BC297" s="154"/>
      <c r="BD297" s="154"/>
      <c r="BE297" s="154"/>
      <c r="BF297" s="154"/>
      <c r="BG297" s="154"/>
      <c r="BH297" s="154"/>
      <c r="BI297" s="154"/>
      <c r="BJ297" s="154"/>
      <c r="BK297" s="10"/>
      <c r="BL297" s="154"/>
      <c r="BM297" s="154"/>
      <c r="BN297" s="154"/>
      <c r="BO297" s="154"/>
      <c r="BP297" s="154"/>
      <c r="BQ297" s="154"/>
      <c r="BR297" s="154"/>
      <c r="BS297" s="154"/>
      <c r="BT297" s="154"/>
      <c r="BU297" s="154"/>
      <c r="BV297" s="154"/>
      <c r="BW297" s="154"/>
      <c r="BX297" s="154"/>
      <c r="BY297" s="154"/>
      <c r="BZ297" s="154"/>
      <c r="CA297" s="154"/>
      <c r="CB297" s="154"/>
      <c r="CC297" s="154"/>
      <c r="CD297" s="154"/>
      <c r="CE297" s="154"/>
      <c r="CF297" s="154"/>
      <c r="CG297" s="10"/>
      <c r="CH297" s="154"/>
      <c r="CI297" s="154"/>
      <c r="CJ297" s="154"/>
      <c r="CK297" s="154"/>
      <c r="CL297" s="154"/>
      <c r="CM297" s="154"/>
      <c r="CN297" s="154"/>
      <c r="CO297" s="154"/>
      <c r="CP297" s="154"/>
      <c r="CQ297" s="154"/>
      <c r="CR297" s="154"/>
      <c r="CS297" s="154"/>
      <c r="CT297" s="154"/>
      <c r="CU297" s="154"/>
      <c r="CV297" s="154"/>
      <c r="CW297" s="154"/>
      <c r="CX297" s="154"/>
      <c r="CY297" s="154"/>
      <c r="CZ297" s="154"/>
      <c r="DA297" s="154"/>
      <c r="DB297" s="154"/>
      <c r="DC297" s="154"/>
      <c r="DD297" s="154"/>
      <c r="DE297" s="154"/>
      <c r="DF297" s="154"/>
      <c r="DG297" s="154"/>
      <c r="DH297" s="154"/>
      <c r="DI297" s="154"/>
      <c r="DJ297" s="154"/>
      <c r="DK297" s="154"/>
      <c r="DL297" s="154"/>
      <c r="DM297" s="154"/>
      <c r="DN297" s="154"/>
      <c r="DO297" s="154"/>
      <c r="DP297" s="154"/>
      <c r="DQ297" s="154"/>
      <c r="DR297" s="154"/>
      <c r="DS297" s="154"/>
      <c r="DT297" s="154"/>
      <c r="DU297" s="154"/>
      <c r="DV297" s="154"/>
      <c r="DW297" s="154"/>
      <c r="DX297" s="10"/>
      <c r="DY297" s="154"/>
      <c r="DZ297" s="154"/>
      <c r="EA297" s="154"/>
      <c r="EB297" s="154"/>
      <c r="EC297" s="154"/>
      <c r="ED297" s="154"/>
      <c r="EE297" s="154"/>
      <c r="EF297" s="154"/>
      <c r="EG297" s="154"/>
      <c r="EH297" s="154"/>
      <c r="EI297" s="154"/>
      <c r="EJ297" s="154"/>
      <c r="EK297" s="154"/>
      <c r="EL297" s="154"/>
      <c r="EM297" s="154"/>
      <c r="EN297" s="154"/>
      <c r="EO297" s="154"/>
      <c r="EP297" s="154"/>
      <c r="EQ297" s="154"/>
      <c r="ER297" s="154"/>
      <c r="ES297" s="154"/>
      <c r="ET297" s="154"/>
      <c r="EU297" s="154"/>
      <c r="EV297" s="154"/>
      <c r="EW297" s="154"/>
      <c r="EX297" s="154"/>
      <c r="EY297" s="154"/>
      <c r="EZ297" s="154"/>
      <c r="FA297" s="154"/>
      <c r="FB297" s="154"/>
      <c r="FC297" s="154"/>
      <c r="FD297" s="154"/>
      <c r="FE297" s="154"/>
      <c r="FF297" s="154"/>
      <c r="FG297" s="154"/>
      <c r="FH297" s="154"/>
      <c r="FI297" s="10"/>
      <c r="FJ297" s="154"/>
      <c r="FK297" s="154"/>
      <c r="FL297" s="154"/>
      <c r="FM297" s="154"/>
      <c r="FN297" s="154"/>
      <c r="FO297" s="154"/>
      <c r="FP297" s="154"/>
      <c r="FQ297" s="154"/>
      <c r="FR297" s="154"/>
      <c r="FS297" s="154"/>
      <c r="FT297" s="154"/>
      <c r="FU297" s="154"/>
      <c r="FV297" s="154"/>
      <c r="FW297" s="154"/>
      <c r="FX297" s="154"/>
      <c r="FY297" s="154"/>
      <c r="FZ297" s="154"/>
      <c r="GA297" s="154"/>
      <c r="GB297" s="154"/>
      <c r="GC297" s="154"/>
      <c r="GD297" s="154"/>
      <c r="GE297" s="154"/>
      <c r="GF297" s="154"/>
      <c r="GG297" s="154"/>
      <c r="GH297" s="154"/>
      <c r="GI297" s="154"/>
      <c r="GJ297" s="154"/>
      <c r="GK297" s="154"/>
      <c r="GL297" s="154"/>
      <c r="GM297" s="154"/>
      <c r="GN297" s="154"/>
      <c r="GO297" s="154"/>
      <c r="GP297" s="154"/>
      <c r="GQ297" s="154"/>
      <c r="GR297" s="154"/>
      <c r="GS297" s="154"/>
      <c r="GT297" s="154"/>
      <c r="GU297" s="154"/>
      <c r="GV297" s="154"/>
      <c r="GW297" s="154"/>
      <c r="GX297" s="154"/>
      <c r="GY297" s="154"/>
      <c r="GZ297" s="154"/>
      <c r="HA297" s="154"/>
      <c r="HB297" s="154"/>
      <c r="HC297" s="154"/>
      <c r="HD297" s="154"/>
      <c r="HE297" s="154"/>
      <c r="HF297" s="154"/>
      <c r="HG297" s="154"/>
      <c r="HH297" s="154"/>
      <c r="HI297" s="154"/>
      <c r="HJ297" s="154"/>
      <c r="HK297" s="154"/>
      <c r="HL297" s="154"/>
      <c r="HM297" s="154"/>
      <c r="HN297" s="154"/>
      <c r="HO297" s="154"/>
      <c r="HP297" s="154"/>
      <c r="HQ297" s="154"/>
      <c r="HR297" s="154"/>
      <c r="HS297" s="154"/>
      <c r="HT297" s="154"/>
      <c r="HU297" s="154"/>
      <c r="HV297" s="154"/>
      <c r="HW297" s="154"/>
      <c r="HX297" s="154"/>
      <c r="HY297" s="154"/>
      <c r="HZ297" s="154"/>
      <c r="IA297" s="154"/>
      <c r="IB297" s="154"/>
      <c r="IC297" s="154"/>
      <c r="ID297" s="154"/>
      <c r="IE297" s="154"/>
      <c r="IF297" s="154"/>
      <c r="IG297" s="154"/>
      <c r="IH297" s="154"/>
      <c r="II297" s="154"/>
      <c r="IJ297" s="154"/>
      <c r="IK297" s="154"/>
      <c r="IL297" s="154"/>
      <c r="IM297" s="154"/>
      <c r="IN297" s="154"/>
      <c r="IO297" s="154"/>
      <c r="IP297" s="154"/>
      <c r="IQ297" s="154"/>
      <c r="IR297" s="154"/>
      <c r="IS297" s="154"/>
      <c r="IT297" s="154"/>
      <c r="IU297" s="154"/>
      <c r="IV297" s="154"/>
      <c r="IW297" s="154"/>
      <c r="IX297" s="154"/>
      <c r="IY297" s="154"/>
      <c r="IZ297" s="10"/>
      <c r="JA297" s="154"/>
      <c r="JB297" s="154"/>
      <c r="JC297" s="154"/>
      <c r="JD297" s="154"/>
      <c r="JE297" s="154"/>
      <c r="JF297" s="154"/>
      <c r="JG297" s="154"/>
      <c r="JH297" s="154"/>
      <c r="JI297" s="154"/>
      <c r="JJ297" s="154"/>
      <c r="JK297" s="154"/>
      <c r="JL297" s="154"/>
      <c r="JM297" s="154"/>
      <c r="JN297" s="154"/>
      <c r="JO297" s="154"/>
      <c r="JP297" s="154"/>
      <c r="JQ297" s="154"/>
      <c r="JR297" s="10"/>
      <c r="JS297" s="154"/>
      <c r="JT297" s="154"/>
      <c r="JU297" s="154"/>
      <c r="JV297" s="154"/>
      <c r="JW297" s="154"/>
      <c r="JX297" s="154"/>
      <c r="JY297" s="154"/>
      <c r="JZ297" s="154"/>
      <c r="KA297" s="154"/>
      <c r="KB297" s="154"/>
      <c r="KC297" s="154"/>
      <c r="KD297" s="154"/>
      <c r="KE297" s="154"/>
      <c r="KF297" s="154"/>
      <c r="KG297" s="154"/>
      <c r="KH297" s="154"/>
      <c r="KI297" s="154"/>
      <c r="KJ297" s="27">
        <v>0</v>
      </c>
    </row>
    <row r="298" spans="1:296" s="148" customFormat="1" outlineLevel="1">
      <c r="A298" s="126">
        <f>ROW(A298)-5</f>
        <v>293</v>
      </c>
      <c r="B298" s="126"/>
      <c r="E298" s="128"/>
      <c r="F298" s="128"/>
      <c r="G298" s="125" t="s">
        <v>918</v>
      </c>
      <c r="H298" s="148">
        <v>3</v>
      </c>
      <c r="I298" s="148">
        <v>3</v>
      </c>
      <c r="J298" s="148">
        <v>2</v>
      </c>
      <c r="K298" s="148">
        <v>4</v>
      </c>
      <c r="L298" s="148">
        <v>3</v>
      </c>
      <c r="M298" s="148">
        <v>3</v>
      </c>
      <c r="N298" s="148">
        <v>3</v>
      </c>
      <c r="O298" s="148">
        <v>3</v>
      </c>
      <c r="P298" s="148">
        <v>3</v>
      </c>
      <c r="Q298" s="148">
        <v>3</v>
      </c>
      <c r="R298" s="148">
        <v>3</v>
      </c>
      <c r="S298" s="148">
        <v>3</v>
      </c>
      <c r="T298" s="148">
        <v>3</v>
      </c>
      <c r="U298" s="148">
        <v>4</v>
      </c>
      <c r="V298" s="148">
        <v>3</v>
      </c>
      <c r="W298" s="148">
        <v>4</v>
      </c>
      <c r="X298" s="148">
        <v>3</v>
      </c>
      <c r="Y298" s="148">
        <v>3</v>
      </c>
      <c r="Z298" s="148">
        <v>0</v>
      </c>
      <c r="AA298" s="140" t="str">
        <f t="array" ref="AA298">PRODUCT($H298:$Z298-$H297:$Z297+1)&amp;" "&amp;AA297&amp;" specific pointers"</f>
        <v>612220032 CFW  specific pointers</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61"/>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67"/>
      <c r="DP298" s="167"/>
      <c r="DQ298" s="154"/>
      <c r="DR298" s="154"/>
      <c r="DS298" s="154"/>
      <c r="DT298" s="154"/>
      <c r="DU298" s="154"/>
      <c r="DV298" s="154"/>
      <c r="DW298" s="154"/>
      <c r="DX298" s="10"/>
      <c r="DY298" s="167"/>
      <c r="DZ298" s="154"/>
      <c r="EA298" s="154"/>
      <c r="EB298" s="154"/>
      <c r="EC298" s="154"/>
      <c r="ED298" s="167"/>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67"/>
      <c r="FD298" s="167"/>
      <c r="FE298" s="167"/>
      <c r="FF298" s="167"/>
      <c r="FG298" s="167"/>
      <c r="FH298" s="167"/>
      <c r="FI298" s="10"/>
      <c r="FJ298" s="154"/>
      <c r="FK298" s="154"/>
      <c r="FL298" s="154"/>
      <c r="FM298" s="154"/>
      <c r="FN298" s="154"/>
      <c r="FO298" s="167"/>
      <c r="FP298" s="167"/>
      <c r="FQ298" s="167"/>
      <c r="FR298" s="167"/>
      <c r="FS298" s="154"/>
      <c r="FT298" s="154"/>
      <c r="FU298" s="167"/>
      <c r="FV298" s="167"/>
      <c r="FW298" s="167"/>
      <c r="FX298" s="167"/>
      <c r="FY298" s="167"/>
      <c r="FZ298" s="167"/>
      <c r="GA298" s="154"/>
      <c r="GB298" s="154"/>
      <c r="GC298" s="167"/>
      <c r="GD298" s="154"/>
      <c r="GE298" s="154"/>
      <c r="GF298" s="154"/>
      <c r="GG298" s="154"/>
      <c r="GH298" s="154"/>
      <c r="GI298" s="154"/>
      <c r="GJ298" s="167"/>
      <c r="GK298" s="167"/>
      <c r="GL298" s="167"/>
      <c r="GM298" s="167"/>
      <c r="GN298" s="154"/>
      <c r="GO298" s="167"/>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0"/>
      <c r="JA298" s="154"/>
      <c r="JB298" s="154"/>
      <c r="JC298" s="154"/>
      <c r="JD298" s="154"/>
      <c r="JE298" s="154"/>
      <c r="JF298" s="154"/>
      <c r="JG298" s="154"/>
      <c r="JH298" s="154"/>
      <c r="JI298" s="154"/>
      <c r="JJ298" s="154"/>
      <c r="JK298" s="154"/>
      <c r="JL298" s="167"/>
      <c r="JM298" s="167"/>
      <c r="JN298" s="167"/>
      <c r="JO298" s="167"/>
      <c r="JP298" s="167"/>
      <c r="JQ298" s="154"/>
      <c r="JR298" s="10"/>
      <c r="JS298" s="154"/>
      <c r="JT298" s="154"/>
      <c r="JU298" s="154"/>
      <c r="JV298" s="154"/>
      <c r="JW298" s="154"/>
      <c r="JX298" s="154"/>
      <c r="JY298" s="154"/>
      <c r="JZ298" s="154"/>
      <c r="KA298" s="154"/>
      <c r="KB298" s="154"/>
      <c r="KC298" s="154"/>
      <c r="KD298" s="154"/>
      <c r="KE298" s="154"/>
      <c r="KF298" s="154"/>
      <c r="KG298" s="154"/>
      <c r="KH298" s="154"/>
      <c r="KI298" s="154"/>
      <c r="KJ298" s="27">
        <v>0</v>
      </c>
    </row>
    <row r="299" spans="1:296" s="148" customFormat="1" outlineLevel="1">
      <c r="A299" s="126">
        <f t="shared" si="13"/>
        <v>294</v>
      </c>
      <c r="B299" s="126">
        <f>$A$7</f>
        <v>2</v>
      </c>
      <c r="C299" s="167">
        <f>C295</f>
        <v>1002</v>
      </c>
      <c r="D299" s="148" t="s">
        <v>884</v>
      </c>
      <c r="E299" s="148" t="b">
        <f t="shared" ref="E299:E342" si="835">J299=1</f>
        <v>1</v>
      </c>
      <c r="F299" s="148" t="b">
        <v>0</v>
      </c>
      <c r="G299" s="148" t="b">
        <v>1</v>
      </c>
      <c r="H299" s="32">
        <v>3</v>
      </c>
      <c r="I299" s="32">
        <v>1</v>
      </c>
      <c r="J299" s="32">
        <v>1</v>
      </c>
      <c r="K299" s="32">
        <v>2</v>
      </c>
      <c r="L299" s="32">
        <v>1</v>
      </c>
      <c r="M299" s="32">
        <v>1</v>
      </c>
      <c r="N299" s="32">
        <v>1</v>
      </c>
      <c r="O299" s="32">
        <v>1</v>
      </c>
      <c r="P299" s="32">
        <v>1</v>
      </c>
      <c r="Q299" s="32">
        <v>1</v>
      </c>
      <c r="R299" s="32">
        <v>2</v>
      </c>
      <c r="S299" s="32">
        <v>1</v>
      </c>
      <c r="T299" s="32">
        <v>1</v>
      </c>
      <c r="U299" s="32">
        <v>1</v>
      </c>
      <c r="V299" s="32">
        <v>1</v>
      </c>
      <c r="W299" s="32">
        <v>1</v>
      </c>
      <c r="X299" s="32">
        <v>1</v>
      </c>
      <c r="Y299" s="32">
        <v>1</v>
      </c>
      <c r="AA299" s="142" t="str" cm="1">
        <f t="array" aca="1" ref="AA299" ca="1">"00000 " &amp;AA297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IF($JL299=1,""," WP"&amp;TEXT($JL299*100,"000p"))                &amp; IF($JM299=1,""," MP"&amp;TEXT($JM299*100,"000p"))                      &amp; IF($JN299=1,""," GP"&amp;TEXT($JN299*100,"000p"))          &amp; IF($JO299=1,""," Can"&amp;TEXT($JO299*100,"000p"))
&amp; " (F"&amp;3+IFERROR(1*$CH299,0)+IFERROR(1*$CI299,0)&amp;3-IFERROR(1*NOT($CK299),0)&amp;"N"&amp;$CP299&amp;$CQ299&amp;")"</f>
        <v>00000 CFW SE REVrev_create CropgrazeFALSE (F33N11)</v>
      </c>
      <c r="AB299" s="10" t="str">
        <f ca="1">IF(COUNTIF(AA$5:AA299,AA299)=1,"-","Dup")</f>
        <v>-</v>
      </c>
      <c r="AC299" s="10"/>
      <c r="AD299" s="168" t="str">
        <f t="shared" ref="AD299:AI322" ca="1" si="836">OFFSET(AD$5,$B299,0)</f>
        <v>-</v>
      </c>
      <c r="AE299" s="168" t="str">
        <f t="shared" ca="1" si="836"/>
        <v>-</v>
      </c>
      <c r="AF299" s="168" t="str">
        <f t="shared" ca="1" si="836"/>
        <v>-</v>
      </c>
      <c r="AG299" s="168" t="str">
        <f t="shared" ca="1" si="836"/>
        <v>-</v>
      </c>
      <c r="AH299" s="168" t="str">
        <f t="shared" ca="1" si="836"/>
        <v>-</v>
      </c>
      <c r="AI299" s="168" t="b">
        <f t="shared" ca="1" si="836"/>
        <v>1</v>
      </c>
      <c r="AJ299" s="10"/>
      <c r="AK299" s="166" t="b">
        <f t="shared" ref="AK299:AP322" si="837">INDEX(model_structure,$I299,AK$15)</f>
        <v>1</v>
      </c>
      <c r="AL299" s="166" t="str">
        <f t="shared" si="837"/>
        <v>-</v>
      </c>
      <c r="AM299" s="166" t="str">
        <f t="shared" si="837"/>
        <v>-</v>
      </c>
      <c r="AN299" s="166" t="str">
        <f t="shared" si="837"/>
        <v>-</v>
      </c>
      <c r="AO299" s="166" t="b">
        <f t="shared" si="837"/>
        <v>0</v>
      </c>
      <c r="AP299" s="166" t="b">
        <f t="shared" si="837"/>
        <v>0</v>
      </c>
      <c r="AQ299" s="166">
        <f t="shared" ref="AQ299:AQ343" si="838">INDEX(minroe,$L299)</f>
        <v>0</v>
      </c>
      <c r="AR299" s="166" t="b">
        <f t="shared" ref="AR299:AV322" si="839">INDEX(i.risk_aversion,$J299,AR$15)</f>
        <v>0</v>
      </c>
      <c r="AS299" s="166" t="b">
        <f t="shared" si="839"/>
        <v>0</v>
      </c>
      <c r="AT299" s="166" t="str">
        <f t="shared" si="839"/>
        <v>-</v>
      </c>
      <c r="AU299" s="166" t="str">
        <f t="shared" si="839"/>
        <v>-</v>
      </c>
      <c r="AV299" s="166" t="str">
        <f t="shared" si="839"/>
        <v>-</v>
      </c>
      <c r="AW299" s="10"/>
      <c r="AX299" s="166" t="b">
        <f t="shared" ref="AX299:AX343" si="840">INDEX(model_structure,$I299,AX$15)</f>
        <v>1</v>
      </c>
      <c r="AY299" s="168" t="b">
        <f t="shared" ref="AY299:AZ343" ca="1" si="841">OFFSET(AY$5,$B299,0)</f>
        <v>1</v>
      </c>
      <c r="AZ299" s="168" t="b">
        <f t="shared" ca="1" si="841"/>
        <v>1</v>
      </c>
      <c r="BA299" s="167">
        <f t="shared" ref="BA299:BA343" si="842">VALUE($H299&amp;MIN(2,$I299)&amp;10)</f>
        <v>3110</v>
      </c>
      <c r="BB299" s="168" t="str">
        <f t="shared" ref="BB299:BV317" ca="1" si="843">OFFSET(BB$5,$B299,0)</f>
        <v>-</v>
      </c>
      <c r="BC299" s="168" t="str">
        <f t="shared" ca="1" si="843"/>
        <v>-</v>
      </c>
      <c r="BD299" s="168" t="str">
        <f t="shared" ca="1" si="843"/>
        <v>-</v>
      </c>
      <c r="BE299" s="168" t="str">
        <f t="shared" ca="1" si="843"/>
        <v>-</v>
      </c>
      <c r="BF299" s="168" t="str">
        <f t="shared" ca="1" si="843"/>
        <v>-</v>
      </c>
      <c r="BG299" s="168">
        <f t="shared" ca="1" si="843"/>
        <v>1</v>
      </c>
      <c r="BH299" s="168">
        <f t="shared" ca="1" si="843"/>
        <v>1</v>
      </c>
      <c r="BI299" s="168" t="str">
        <f t="shared" ca="1" si="843"/>
        <v>-</v>
      </c>
      <c r="BJ299" s="168" t="str">
        <f t="shared" ca="1" si="843"/>
        <v>-</v>
      </c>
      <c r="BK299" s="10"/>
      <c r="BL299" s="168" t="str">
        <f t="shared" ca="1" si="843"/>
        <v>-</v>
      </c>
      <c r="BM299" s="168" t="str">
        <f t="shared" ca="1" si="843"/>
        <v>-</v>
      </c>
      <c r="BN299" s="168" t="str">
        <f t="shared" ca="1" si="843"/>
        <v>-</v>
      </c>
      <c r="BO299" s="168" t="str">
        <f t="shared" ca="1" si="843"/>
        <v>-</v>
      </c>
      <c r="BP299" s="168" t="str">
        <f t="shared" ca="1" si="843"/>
        <v>-</v>
      </c>
      <c r="BQ299" s="168" t="str">
        <f t="shared" ca="1" si="843"/>
        <v>-</v>
      </c>
      <c r="BR299" s="168" t="str">
        <f t="shared" ca="1" si="843"/>
        <v>-</v>
      </c>
      <c r="BS299" s="168" t="str">
        <f t="shared" ca="1" si="843"/>
        <v>-</v>
      </c>
      <c r="BT299" s="168" t="str">
        <f t="shared" ca="1" si="843"/>
        <v>-</v>
      </c>
      <c r="BU299" s="168" t="str">
        <f t="shared" ca="1" si="843"/>
        <v>-</v>
      </c>
      <c r="BV299" s="168" t="str">
        <f t="shared" ca="1" si="843"/>
        <v>-</v>
      </c>
      <c r="BW299" s="166" t="b" cm="1">
        <f t="array" ref="BW299">INDEX(i.rev,$K299,BW$15)</f>
        <v>1</v>
      </c>
      <c r="BX299" s="166">
        <f>VALUE(I299&amp;J299)</f>
        <v>11</v>
      </c>
      <c r="BY299" s="166" t="b" cm="1">
        <f t="array" ref="BY299">INDEX(i.rev,$K299,BY$15)</f>
        <v>1</v>
      </c>
      <c r="BZ299" s="166" t="b" cm="1">
        <f t="array" ref="BZ299">INDEX(i.rev,$K299,BZ$15)</f>
        <v>1</v>
      </c>
      <c r="CA299" s="166" t="b" cm="1">
        <f t="array" ref="CA299">INDEX(i.rev,$K299,CA$15)</f>
        <v>1</v>
      </c>
      <c r="CB299" s="166" t="b" cm="1">
        <f t="array" ref="CB299">INDEX(i.rev,$K299,CB$15)</f>
        <v>1</v>
      </c>
      <c r="CC299" s="166" t="b" cm="1">
        <f t="array" ref="CC299">INDEX(i.rev,$K299,CC$15)</f>
        <v>1</v>
      </c>
      <c r="CD299" s="166" t="b" cm="1">
        <f t="array" ref="CD299">INDEX(i.rev,$K299,CD$15)</f>
        <v>1</v>
      </c>
      <c r="CE299" s="166" t="b" cm="1">
        <f t="array" ref="CE299">INDEX(i.rev,$K299,CE$15)</f>
        <v>1</v>
      </c>
      <c r="CF299" s="166" t="b" cm="1">
        <f t="array" ref="CF299">INDEX(i.rev,$K299,CF$15)</f>
        <v>1</v>
      </c>
      <c r="CG299" s="10"/>
      <c r="CH299" s="168" t="str">
        <f t="shared" ref="CH299:EG305" ca="1" si="844">OFFSET(CH$5,$B299,0)</f>
        <v>-</v>
      </c>
      <c r="CI299" s="168" t="str">
        <f t="shared" ca="1" si="844"/>
        <v>-</v>
      </c>
      <c r="CJ299" s="168" t="str">
        <f t="shared" ca="1" si="844"/>
        <v>-</v>
      </c>
      <c r="CK299" s="168" t="str">
        <f t="shared" ca="1" si="844"/>
        <v>-</v>
      </c>
      <c r="CL299" s="168" t="str">
        <f t="shared" ca="1" si="844"/>
        <v>-</v>
      </c>
      <c r="CM299" s="168" t="str">
        <f t="shared" ca="1" si="844"/>
        <v>-</v>
      </c>
      <c r="CN299" s="168" t="str">
        <f t="shared" ca="1" si="844"/>
        <v>-</v>
      </c>
      <c r="CO299" s="168" t="str">
        <f t="shared" ca="1" si="844"/>
        <v>-</v>
      </c>
      <c r="CP299" s="168">
        <f t="shared" ca="1" si="844"/>
        <v>1</v>
      </c>
      <c r="CQ299" s="168">
        <f t="shared" ca="1" si="844"/>
        <v>1</v>
      </c>
      <c r="CR299" s="168">
        <f t="shared" ca="1" si="844"/>
        <v>0</v>
      </c>
      <c r="CS299" s="168" t="str">
        <f t="shared" ca="1" si="844"/>
        <v>-</v>
      </c>
      <c r="CT299" s="168" t="str">
        <f t="shared" ca="1" si="844"/>
        <v>-</v>
      </c>
      <c r="CU299" s="168" t="str">
        <f t="shared" ca="1" si="844"/>
        <v>-</v>
      </c>
      <c r="CV299" s="168" t="str">
        <f t="shared" ca="1" si="844"/>
        <v>-</v>
      </c>
      <c r="CW299" s="168" t="str">
        <f t="shared" ca="1" si="844"/>
        <v>-</v>
      </c>
      <c r="CX299" s="168" t="str">
        <f t="shared" ca="1" si="844"/>
        <v>-</v>
      </c>
      <c r="CY299" s="168" t="str">
        <f t="shared" ca="1" si="844"/>
        <v>-</v>
      </c>
      <c r="CZ299" s="168">
        <f t="shared" ca="1" si="844"/>
        <v>0</v>
      </c>
      <c r="DA299" s="168" t="str">
        <f t="shared" ca="1" si="844"/>
        <v>-</v>
      </c>
      <c r="DB299" s="168" t="str">
        <f t="shared" ca="1" si="844"/>
        <v>-</v>
      </c>
      <c r="DC299" s="168" t="str">
        <f t="shared" ca="1" si="844"/>
        <v>-</v>
      </c>
      <c r="DD299" s="168" t="str">
        <f t="shared" ca="1" si="844"/>
        <v>-</v>
      </c>
      <c r="DE299" s="168" t="str">
        <f t="shared" ca="1" si="844"/>
        <v>-</v>
      </c>
      <c r="DF299" s="168">
        <f t="shared" ca="1" si="844"/>
        <v>0</v>
      </c>
      <c r="DG299" s="168">
        <f t="shared" ca="1" si="844"/>
        <v>0</v>
      </c>
      <c r="DH299" s="168">
        <f t="shared" ca="1" si="844"/>
        <v>0</v>
      </c>
      <c r="DI299" s="168">
        <f t="shared" ca="1" si="844"/>
        <v>0</v>
      </c>
      <c r="DJ299" s="168">
        <f t="shared" ca="1" si="844"/>
        <v>0</v>
      </c>
      <c r="DK299" s="168">
        <f t="shared" ca="1" si="844"/>
        <v>0</v>
      </c>
      <c r="DL299" s="168">
        <f t="shared" ca="1" si="844"/>
        <v>0</v>
      </c>
      <c r="DM299" s="168" t="str">
        <f t="shared" ca="1" si="844"/>
        <v>-</v>
      </c>
      <c r="DN299" s="168" t="str">
        <f t="shared" ca="1" si="844"/>
        <v>-</v>
      </c>
      <c r="DO299" s="168" t="str">
        <f t="shared" ca="1" si="844"/>
        <v>-</v>
      </c>
      <c r="DP299" s="168" t="str">
        <f t="shared" ca="1" si="844"/>
        <v>-</v>
      </c>
      <c r="DQ299" s="168" t="str">
        <f t="shared" ca="1" si="844"/>
        <v>-</v>
      </c>
      <c r="DR299" s="168" t="str">
        <f t="shared" ca="1" si="844"/>
        <v>-</v>
      </c>
      <c r="DS299" s="168" t="str">
        <f t="shared" ca="1" si="844"/>
        <v>-</v>
      </c>
      <c r="DT299" s="168" t="str">
        <f t="shared" ca="1" si="844"/>
        <v>-</v>
      </c>
      <c r="DU299" s="168" t="str">
        <f t="shared" ca="1" si="844"/>
        <v>-</v>
      </c>
      <c r="DV299" s="168" t="str">
        <f t="shared" ca="1" si="844"/>
        <v>-</v>
      </c>
      <c r="DW299" s="168" t="str">
        <f t="shared" ca="1" si="844"/>
        <v>-</v>
      </c>
      <c r="DX299" s="10"/>
      <c r="DY299" s="168">
        <f t="shared" ca="1" si="844"/>
        <v>1</v>
      </c>
      <c r="DZ299" s="168" t="str">
        <f t="shared" ca="1" si="844"/>
        <v>-</v>
      </c>
      <c r="EA299" s="168" t="str">
        <f t="shared" ca="1" si="844"/>
        <v>-</v>
      </c>
      <c r="EB299" s="168" t="str">
        <f t="shared" ca="1" si="844"/>
        <v>-</v>
      </c>
      <c r="EC299" s="168" t="str">
        <f t="shared" ca="1" si="844"/>
        <v>-</v>
      </c>
      <c r="ED299" s="168" t="b">
        <f t="shared" ca="1" si="844"/>
        <v>0</v>
      </c>
      <c r="EE299" s="168" t="str">
        <f t="shared" ca="1" si="844"/>
        <v>-</v>
      </c>
      <c r="EF299" s="168">
        <f t="shared" ca="1" si="844"/>
        <v>0</v>
      </c>
      <c r="EG299" s="168" t="str">
        <f t="shared" ca="1" si="844"/>
        <v>-</v>
      </c>
      <c r="EH299" s="166" cm="1">
        <f t="array" ref="EH299">INDEX(i.rev,$K299,EH$15)</f>
        <v>1</v>
      </c>
      <c r="EI299" s="168">
        <f t="shared" ref="EI299:EX321" ca="1" si="845">OFFSET(EI$5,$B299,0)</f>
        <v>0</v>
      </c>
      <c r="EJ299" s="168">
        <f t="shared" ca="1" si="845"/>
        <v>1</v>
      </c>
      <c r="EK299" s="168">
        <f t="shared" ca="1" si="845"/>
        <v>0</v>
      </c>
      <c r="EL299" s="168">
        <f t="shared" ca="1" si="845"/>
        <v>1</v>
      </c>
      <c r="EM299" s="168">
        <f t="shared" ca="1" si="845"/>
        <v>1</v>
      </c>
      <c r="EN299" s="168">
        <f t="shared" ca="1" si="845"/>
        <v>1</v>
      </c>
      <c r="EO299" s="168">
        <f t="shared" ca="1" si="845"/>
        <v>0</v>
      </c>
      <c r="EP299" s="168">
        <f t="shared" ca="1" si="845"/>
        <v>0</v>
      </c>
      <c r="EQ299" s="168">
        <f t="shared" ca="1" si="845"/>
        <v>0</v>
      </c>
      <c r="ER299" s="168">
        <f t="shared" ca="1" si="845"/>
        <v>0</v>
      </c>
      <c r="ES299" s="168">
        <f t="shared" ca="1" si="845"/>
        <v>0</v>
      </c>
      <c r="ET299" s="168">
        <f t="shared" ca="1" si="845"/>
        <v>0</v>
      </c>
      <c r="EU299" s="168">
        <f t="shared" ca="1" si="845"/>
        <v>0</v>
      </c>
      <c r="EV299" s="168">
        <f t="shared" ca="1" si="845"/>
        <v>0</v>
      </c>
      <c r="EW299" s="168">
        <f t="shared" ca="1" si="845"/>
        <v>0</v>
      </c>
      <c r="EX299" s="168">
        <f t="shared" ca="1" si="845"/>
        <v>0</v>
      </c>
      <c r="EY299" s="166" cm="1">
        <f t="array" ref="EY299">INDEX(i.rev,$K299,EY$15)</f>
        <v>0</v>
      </c>
      <c r="EZ299" s="168">
        <f t="shared" ref="EZ299:EZ343" ca="1" si="846">OFFSET(EZ$5,$B299,0)</f>
        <v>0</v>
      </c>
      <c r="FA299" s="166" cm="1">
        <f t="array" ref="FA299">INDEX(i.rev,$K299,FA$15)</f>
        <v>1</v>
      </c>
      <c r="FB299" s="168">
        <f t="shared" ref="FB299:GF314" ca="1" si="847">OFFSET(FB$5,$B299,0)</f>
        <v>0</v>
      </c>
      <c r="FC299" s="168">
        <f t="shared" ca="1" si="847"/>
        <v>0</v>
      </c>
      <c r="FD299" s="168">
        <f t="shared" ca="1" si="847"/>
        <v>0</v>
      </c>
      <c r="FE299" s="168">
        <f t="shared" ca="1" si="847"/>
        <v>0</v>
      </c>
      <c r="FF299" s="168">
        <f t="shared" ca="1" si="847"/>
        <v>0</v>
      </c>
      <c r="FG299" s="168">
        <f t="shared" ca="1" si="847"/>
        <v>0</v>
      </c>
      <c r="FH299" s="168">
        <f t="shared" ca="1" si="847"/>
        <v>0</v>
      </c>
      <c r="FI299" s="10"/>
      <c r="FJ299" s="168" t="str">
        <f t="shared" ca="1" si="847"/>
        <v>-</v>
      </c>
      <c r="FK299" s="168" t="str">
        <f t="shared" ca="1" si="847"/>
        <v>-</v>
      </c>
      <c r="FL299" s="168" t="str">
        <f t="shared" ca="1" si="847"/>
        <v>-</v>
      </c>
      <c r="FM299" s="168" t="str">
        <f t="shared" ca="1" si="847"/>
        <v>-</v>
      </c>
      <c r="FN299" s="168" t="str">
        <f t="shared" ref="FN299:FN329" ca="1" si="848">OFFSET(FN$5,$B299,0)</f>
        <v>-</v>
      </c>
      <c r="FO299" s="166" t="b">
        <f t="shared" ref="FO299:FQ322" si="849">INDEX(i.TOL,$H299,FO$15)</f>
        <v>0</v>
      </c>
      <c r="FP299" s="166" t="b">
        <f t="shared" si="849"/>
        <v>0</v>
      </c>
      <c r="FQ299" s="166" t="b">
        <f t="shared" si="849"/>
        <v>1</v>
      </c>
      <c r="FR299" s="168">
        <f t="shared" ca="1" si="847"/>
        <v>0</v>
      </c>
      <c r="FS299" s="166">
        <f t="shared" ref="FS299:FT322" si="850">INDEX(i.scan,$U299)</f>
        <v>1</v>
      </c>
      <c r="FT299" s="166">
        <f t="shared" si="850"/>
        <v>1</v>
      </c>
      <c r="FU299" s="168" t="str">
        <f t="shared" ca="1" si="847"/>
        <v>-</v>
      </c>
      <c r="FV299" s="168" t="str">
        <f t="shared" ca="1" si="847"/>
        <v>-</v>
      </c>
      <c r="FW299" s="168" t="str">
        <f t="shared" ca="1" si="847"/>
        <v>-</v>
      </c>
      <c r="FX299" s="168" t="str">
        <f t="shared" ca="1" si="847"/>
        <v>-</v>
      </c>
      <c r="FY299" s="168" t="str">
        <f t="shared" ca="1" si="847"/>
        <v>-</v>
      </c>
      <c r="FZ299" s="168" t="str">
        <f t="shared" ca="1" si="847"/>
        <v>-</v>
      </c>
      <c r="GA299" s="168" t="str">
        <f t="shared" ca="1" si="847"/>
        <v>-</v>
      </c>
      <c r="GB299" s="168" t="str">
        <f t="shared" ca="1" si="847"/>
        <v>-</v>
      </c>
      <c r="GC299" s="168" t="str">
        <f t="shared" ca="1" si="847"/>
        <v>-</v>
      </c>
      <c r="GD299" s="168" t="b">
        <f t="shared" ca="1" si="847"/>
        <v>1</v>
      </c>
      <c r="GE299" s="168" t="str">
        <f t="shared" ca="1" si="847"/>
        <v>-</v>
      </c>
      <c r="GF299" s="168" t="str">
        <f t="shared" ca="1" si="847"/>
        <v>-</v>
      </c>
      <c r="GG299" s="168" t="str">
        <f ca="1">OFFSET(GG$5,$B299,0)</f>
        <v>-</v>
      </c>
      <c r="GH299" s="168" t="str">
        <f t="shared" ref="GH299:GW321" ca="1" si="851">OFFSET(GH$5,$B299,0)</f>
        <v>-</v>
      </c>
      <c r="GI299" s="168" t="str">
        <f ca="1">OFFSET(GI$5,$B299,0)</f>
        <v>-</v>
      </c>
      <c r="GJ299" s="168" t="str">
        <f t="shared" ref="GJ299:GZ322" ca="1" si="852">OFFSET(GJ$5,$B299,0)</f>
        <v>-</v>
      </c>
      <c r="GK299" s="168" t="str">
        <f t="shared" ca="1" si="852"/>
        <v>-</v>
      </c>
      <c r="GL299" s="168" t="str">
        <f t="shared" ca="1" si="852"/>
        <v>-</v>
      </c>
      <c r="GM299" s="168" t="str">
        <f t="shared" ca="1" si="852"/>
        <v>-</v>
      </c>
      <c r="GN299" s="168" t="str">
        <f t="shared" ca="1" si="852"/>
        <v>-</v>
      </c>
      <c r="GO299" s="168" t="str">
        <f t="shared" ca="1" si="852"/>
        <v>-</v>
      </c>
      <c r="GP299" s="168" t="str">
        <f t="shared" ca="1" si="852"/>
        <v>-</v>
      </c>
      <c r="GQ299" s="168" t="str">
        <f t="shared" ca="1" si="852"/>
        <v>-</v>
      </c>
      <c r="GR299" s="168" t="str">
        <f t="shared" ca="1" si="852"/>
        <v>-</v>
      </c>
      <c r="GS299" s="168">
        <f t="shared" ca="1" si="852"/>
        <v>500</v>
      </c>
      <c r="GT299" s="168">
        <f t="shared" ca="1" si="852"/>
        <v>500</v>
      </c>
      <c r="GU299" s="168" t="str">
        <f t="shared" ca="1" si="852"/>
        <v>-</v>
      </c>
      <c r="GV299" s="168" t="str">
        <f t="shared" ca="1" si="852"/>
        <v>-</v>
      </c>
      <c r="GW299" s="168" t="str">
        <f t="shared" ca="1" si="852"/>
        <v>-</v>
      </c>
      <c r="GX299" s="168" t="str">
        <f t="shared" ca="1" si="852"/>
        <v>-</v>
      </c>
      <c r="GY299" s="168" t="str">
        <f t="shared" ca="1" si="852"/>
        <v>-</v>
      </c>
      <c r="GZ299" s="168" t="str">
        <f t="shared" ca="1" si="852"/>
        <v>-</v>
      </c>
      <c r="HA299" s="168" t="str">
        <f t="shared" ref="GZ299:IO305" ca="1" si="853">OFFSET(HA$5,$B299,0)</f>
        <v>-</v>
      </c>
      <c r="HB299" s="168" t="str">
        <f t="shared" ca="1" si="853"/>
        <v>-</v>
      </c>
      <c r="HC299" s="168" t="str">
        <f t="shared" ca="1" si="853"/>
        <v>-</v>
      </c>
      <c r="HD299" s="168" t="str">
        <f t="shared" ca="1" si="853"/>
        <v>-</v>
      </c>
      <c r="HE299" s="168" t="str">
        <f t="shared" ca="1" si="853"/>
        <v>-</v>
      </c>
      <c r="HF299" s="168" t="str">
        <f t="shared" ca="1" si="853"/>
        <v>-</v>
      </c>
      <c r="HG299" s="168" t="str">
        <f t="shared" ca="1" si="853"/>
        <v>-</v>
      </c>
      <c r="HH299" s="168" t="str">
        <f t="shared" ca="1" si="853"/>
        <v>-</v>
      </c>
      <c r="HI299" s="168" t="str">
        <f t="shared" ca="1" si="853"/>
        <v>-</v>
      </c>
      <c r="HJ299" s="168" t="str">
        <f t="shared" ca="1" si="853"/>
        <v>-</v>
      </c>
      <c r="HK299" s="168" t="str">
        <f t="shared" ca="1" si="853"/>
        <v>-</v>
      </c>
      <c r="HL299" s="168" t="str">
        <f t="shared" ca="1" si="853"/>
        <v>-</v>
      </c>
      <c r="HM299" s="168" t="str">
        <f t="shared" ca="1" si="853"/>
        <v>-</v>
      </c>
      <c r="HN299" s="168" t="str">
        <f t="shared" ca="1" si="853"/>
        <v>-</v>
      </c>
      <c r="HO299" s="168" t="str">
        <f t="shared" ca="1" si="853"/>
        <v>-</v>
      </c>
      <c r="HP299" s="168" t="str">
        <f t="shared" ca="1" si="853"/>
        <v>-</v>
      </c>
      <c r="HQ299" s="168" t="str">
        <f t="shared" ca="1" si="853"/>
        <v>-</v>
      </c>
      <c r="HR299" s="168" t="str">
        <f t="shared" ca="1" si="853"/>
        <v>-</v>
      </c>
      <c r="HS299" s="168" t="str">
        <f t="shared" ca="1" si="853"/>
        <v>-</v>
      </c>
      <c r="HT299" s="168" t="str">
        <f t="shared" ca="1" si="853"/>
        <v>-</v>
      </c>
      <c r="HU299" s="168" t="str">
        <f t="shared" ca="1" si="853"/>
        <v>-</v>
      </c>
      <c r="HV299" s="168" t="str">
        <f t="shared" ca="1" si="853"/>
        <v>-</v>
      </c>
      <c r="HW299" s="168" t="str">
        <f t="shared" ca="1" si="853"/>
        <v>-</v>
      </c>
      <c r="HX299" s="168" t="str">
        <f t="shared" ca="1" si="853"/>
        <v>-</v>
      </c>
      <c r="HY299" s="168" t="str">
        <f t="shared" ca="1" si="853"/>
        <v>-</v>
      </c>
      <c r="HZ299" s="168" t="str">
        <f t="shared" ca="1" si="853"/>
        <v>-</v>
      </c>
      <c r="IA299" s="168" t="str">
        <f t="shared" ca="1" si="853"/>
        <v>-</v>
      </c>
      <c r="IB299" s="168" t="str">
        <f t="shared" ca="1" si="853"/>
        <v>-</v>
      </c>
      <c r="IC299" s="168" t="str">
        <f t="shared" ca="1" si="853"/>
        <v>-</v>
      </c>
      <c r="ID299" s="168" t="str">
        <f t="shared" ca="1" si="853"/>
        <v>-</v>
      </c>
      <c r="IE299" s="168" t="str">
        <f t="shared" ca="1" si="853"/>
        <v>-</v>
      </c>
      <c r="IF299" s="168" t="str">
        <f t="shared" ca="1" si="853"/>
        <v>-</v>
      </c>
      <c r="IG299" s="168" t="str">
        <f t="shared" ca="1" si="853"/>
        <v>-</v>
      </c>
      <c r="IH299" s="168" t="str">
        <f t="shared" ca="1" si="853"/>
        <v>-</v>
      </c>
      <c r="II299" s="168" t="str">
        <f t="shared" ca="1" si="853"/>
        <v>-</v>
      </c>
      <c r="IJ299" s="168" t="str">
        <f t="shared" ca="1" si="853"/>
        <v>-</v>
      </c>
      <c r="IK299" s="168" t="str">
        <f t="shared" ca="1" si="853"/>
        <v>-</v>
      </c>
      <c r="IL299" s="168" t="str">
        <f t="shared" ca="1" si="853"/>
        <v>-</v>
      </c>
      <c r="IM299" s="168" t="str">
        <f t="shared" ca="1" si="853"/>
        <v>-</v>
      </c>
      <c r="IN299" s="168" t="str">
        <f t="shared" ca="1" si="853"/>
        <v>-</v>
      </c>
      <c r="IO299" s="168" t="str">
        <f t="shared" ca="1" si="853"/>
        <v>-</v>
      </c>
      <c r="IP299" s="168" t="str">
        <f t="shared" ref="IP299:IY322" ca="1" si="854">OFFSET(IP$5,$B299,0)</f>
        <v>-</v>
      </c>
      <c r="IQ299" s="168" t="str">
        <f t="shared" ca="1" si="854"/>
        <v>-</v>
      </c>
      <c r="IR299" s="168" t="str">
        <f t="shared" ca="1" si="854"/>
        <v>-</v>
      </c>
      <c r="IS299" s="168" t="str">
        <f t="shared" ca="1" si="854"/>
        <v>-</v>
      </c>
      <c r="IT299" s="168" t="str">
        <f t="shared" ca="1" si="854"/>
        <v>-</v>
      </c>
      <c r="IU299" s="168" t="str">
        <f t="shared" ca="1" si="854"/>
        <v>-</v>
      </c>
      <c r="IV299" s="168" t="str">
        <f t="shared" ca="1" si="854"/>
        <v>-</v>
      </c>
      <c r="IW299" s="168" t="str">
        <f t="shared" ca="1" si="854"/>
        <v>-</v>
      </c>
      <c r="IX299" s="168" t="str">
        <f t="shared" ca="1" si="854"/>
        <v>-</v>
      </c>
      <c r="IY299" s="168" t="str">
        <f t="shared" ca="1" si="854"/>
        <v>-</v>
      </c>
      <c r="IZ299" s="10"/>
      <c r="JA299" s="166">
        <f t="shared" ref="JA299:JA343" si="855">INDEX(i.interest_rate,$O299)</f>
        <v>4.4999999999999998E-2</v>
      </c>
      <c r="JB299" s="166">
        <f t="shared" ref="JB299:JB343" si="856">INDEX(i.opp_cost_capital,$P299)</f>
        <v>4.4999999999999998E-2</v>
      </c>
      <c r="JC299" s="168">
        <f t="shared" ref="JC299:KI320" ca="1" si="857">OFFSET(JC$5,$B299,0)</f>
        <v>1</v>
      </c>
      <c r="JD299" s="168">
        <f t="shared" ca="1" si="857"/>
        <v>0</v>
      </c>
      <c r="JE299" s="168">
        <f t="shared" ca="1" si="857"/>
        <v>1</v>
      </c>
      <c r="JF299" s="168">
        <f t="shared" ca="1" si="857"/>
        <v>1</v>
      </c>
      <c r="JG299" s="168">
        <f t="shared" ca="1" si="857"/>
        <v>0</v>
      </c>
      <c r="JH299" s="168">
        <f t="shared" ca="1" si="857"/>
        <v>70</v>
      </c>
      <c r="JI299" s="168">
        <f t="shared" ca="1" si="857"/>
        <v>50</v>
      </c>
      <c r="JJ299" s="168">
        <f t="shared" ca="1" si="857"/>
        <v>70</v>
      </c>
      <c r="JK299" s="168">
        <f t="shared" ca="1" si="857"/>
        <v>50</v>
      </c>
      <c r="JL299" s="166">
        <f t="shared" ref="JL299:JL343" si="858">INDEX(i.WoolPrices,$V299,JL$15)</f>
        <v>1</v>
      </c>
      <c r="JM299" s="166">
        <f t="shared" ref="JM299:JM343" si="859">INDEX(i.MeatPrices,$W299,JM$15)</f>
        <v>1</v>
      </c>
      <c r="JN299" s="166">
        <f t="shared" ref="JN299:JN343" si="860">INDEX(i.GrainPrices,$X299,JN$15)</f>
        <v>1</v>
      </c>
      <c r="JO299" s="166">
        <f t="shared" ref="JO299:JP343" si="861">INDEX(i.GrainPrices_k,$Y299,JO$15)</f>
        <v>1</v>
      </c>
      <c r="JP299" s="166">
        <f t="shared" si="861"/>
        <v>1</v>
      </c>
      <c r="JQ299" s="168">
        <f t="shared" ca="1" si="857"/>
        <v>1</v>
      </c>
      <c r="JR299" s="10"/>
      <c r="JS299" s="168">
        <f t="shared" ca="1" si="857"/>
        <v>1</v>
      </c>
      <c r="JT299" s="166">
        <f t="shared" ref="JT299:JT343" si="862">INDEX(i.pasture_prod,$T299)</f>
        <v>1</v>
      </c>
      <c r="JU299" s="168">
        <f t="shared" ca="1" si="857"/>
        <v>1</v>
      </c>
      <c r="JV299" s="168">
        <f t="shared" ca="1" si="857"/>
        <v>1</v>
      </c>
      <c r="JW299" s="168">
        <f t="shared" ca="1" si="857"/>
        <v>1</v>
      </c>
      <c r="JX299" s="168">
        <f t="shared" ca="1" si="857"/>
        <v>1</v>
      </c>
      <c r="JY299" s="168">
        <f t="shared" ca="1" si="857"/>
        <v>1</v>
      </c>
      <c r="JZ299" s="168">
        <f t="shared" ca="1" si="857"/>
        <v>1</v>
      </c>
      <c r="KA299" s="166">
        <f t="shared" ref="KA299:KA343" si="863">INDEX(i.pasture_prod,$T299)</f>
        <v>1</v>
      </c>
      <c r="KB299" s="166">
        <f t="shared" ref="KB299:KB343" si="864">INDEX(i.all_rot_yield,$S299)</f>
        <v>1</v>
      </c>
      <c r="KC299" s="166">
        <f t="shared" ref="KC299:KC343" si="865">INDEX(i.mach_option,$N299)</f>
        <v>1</v>
      </c>
      <c r="KD299" s="166" t="str">
        <f t="shared" ref="KD299:KD343" si="866">INDEX(overdraw,$M299)</f>
        <v>-</v>
      </c>
      <c r="KE299" s="168" t="str">
        <f t="shared" ref="KE299:KE343" ca="1" si="867">OFFSET(KE$5,$B299,0)</f>
        <v>-</v>
      </c>
      <c r="KF299" s="166" t="str">
        <f t="shared" ref="KF299:KF343" si="868">INDEX(i.casual_ub,$Q299)</f>
        <v>-</v>
      </c>
      <c r="KG299" s="166" t="str">
        <f t="shared" ref="KG299:KG343" si="869">INDEX(i.seedharv_casual_ub,$Q299)</f>
        <v>-</v>
      </c>
      <c r="KH299" s="166" t="b">
        <f t="shared" ref="KH299:KH343" si="870">INDEX(i.cropgraze_inc,$R299)</f>
        <v>0</v>
      </c>
      <c r="KI299" s="168">
        <f t="shared" ca="1" si="857"/>
        <v>0</v>
      </c>
      <c r="KJ299" s="27">
        <v>0</v>
      </c>
    </row>
    <row r="300" spans="1:296" s="148" customFormat="1" outlineLevel="1">
      <c r="A300" s="126">
        <f t="shared" si="13"/>
        <v>295</v>
      </c>
      <c r="B300" s="126">
        <f t="shared" ref="B300:B313" si="871">$A$18</f>
        <v>13</v>
      </c>
      <c r="C300" s="148">
        <f>C299</f>
        <v>1002</v>
      </c>
      <c r="D300" s="148" t="s">
        <v>884</v>
      </c>
      <c r="E300" s="148" t="b">
        <f t="shared" si="835"/>
        <v>1</v>
      </c>
      <c r="F300" s="148" t="b">
        <v>0</v>
      </c>
      <c r="G300" s="148" t="b">
        <f t="shared" ref="G300:G342" si="872">E300</f>
        <v>1</v>
      </c>
      <c r="H300" s="144">
        <f t="shared" ref="H300:Y323" ca="1" si="873">OFFSET(H300,-1,0)</f>
        <v>3</v>
      </c>
      <c r="I300" s="32">
        <v>1</v>
      </c>
      <c r="J300" s="32">
        <v>1</v>
      </c>
      <c r="K300" s="32">
        <v>3</v>
      </c>
      <c r="L300" s="144">
        <f t="shared" ca="1" si="873"/>
        <v>1</v>
      </c>
      <c r="M300" s="144">
        <f t="shared" ca="1" si="873"/>
        <v>1</v>
      </c>
      <c r="N300" s="144">
        <f t="shared" ca="1" si="873"/>
        <v>1</v>
      </c>
      <c r="O300" s="144">
        <f t="shared" ca="1" si="873"/>
        <v>1</v>
      </c>
      <c r="P300" s="144">
        <f t="shared" ca="1" si="873"/>
        <v>1</v>
      </c>
      <c r="Q300" s="144">
        <f t="shared" ca="1" si="873"/>
        <v>1</v>
      </c>
      <c r="R300" s="144">
        <f t="shared" ca="1" si="873"/>
        <v>2</v>
      </c>
      <c r="S300" s="144">
        <f t="shared" ca="1" si="873"/>
        <v>1</v>
      </c>
      <c r="T300" s="144">
        <f t="shared" ca="1" si="873"/>
        <v>1</v>
      </c>
      <c r="U300" s="144">
        <f t="shared" ca="1" si="873"/>
        <v>1</v>
      </c>
      <c r="V300" s="144">
        <f t="shared" ca="1" si="873"/>
        <v>1</v>
      </c>
      <c r="W300" s="144">
        <f t="shared" ca="1" si="873"/>
        <v>1</v>
      </c>
      <c r="X300" s="144">
        <f t="shared" ca="1" si="873"/>
        <v>1</v>
      </c>
      <c r="Y300" s="144">
        <f t="shared" ca="1" si="873"/>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IF($JL300=1,""," WP"&amp;TEXT($JL300*100,"000p"))                &amp; IF($JM300=1,""," MP"&amp;TEXT($JM300*100,"000p"))                      &amp; IF($JN300=1,""," GP"&amp;TEXT($JN300*100,"000p"))          &amp; IF($JO300=1,""," Can"&amp;TEXT($JO300*100,"000p"))
&amp; " (F"&amp;3+IFERROR(1*$CH300,0)+IFERROR(1*$CI300,0)&amp;3-IFERROR(1*NOT($CK300),0)&amp;"N"&amp;$CP300&amp;$CQ300&amp;")"</f>
        <v>00001 CFW SE REVCFW CropgrazeFALSE (F33N11)</v>
      </c>
      <c r="AB300" s="10" t="str">
        <f ca="1">IF(COUNTIF(AA$5:AA300,AA300)=1,"-","Dup")</f>
        <v>-</v>
      </c>
      <c r="AC300" s="10"/>
      <c r="AD300" s="168" t="str">
        <f t="shared" ca="1" si="836"/>
        <v>-</v>
      </c>
      <c r="AE300" s="168" t="str">
        <f t="shared" ca="1" si="836"/>
        <v>-</v>
      </c>
      <c r="AF300" s="168" t="str">
        <f t="shared" ca="1" si="836"/>
        <v>-</v>
      </c>
      <c r="AG300" s="168" t="str">
        <f t="shared" ca="1" si="836"/>
        <v>-</v>
      </c>
      <c r="AH300" s="168" t="str">
        <f t="shared" ca="1" si="836"/>
        <v>-</v>
      </c>
      <c r="AI300" s="168" t="b">
        <f t="shared" ca="1" si="836"/>
        <v>1</v>
      </c>
      <c r="AJ300" s="10"/>
      <c r="AK300" s="166" t="b">
        <f t="shared" si="837"/>
        <v>1</v>
      </c>
      <c r="AL300" s="166" t="str">
        <f t="shared" si="837"/>
        <v>-</v>
      </c>
      <c r="AM300" s="166" t="str">
        <f t="shared" si="837"/>
        <v>-</v>
      </c>
      <c r="AN300" s="166" t="str">
        <f t="shared" si="837"/>
        <v>-</v>
      </c>
      <c r="AO300" s="166" t="b">
        <f t="shared" si="837"/>
        <v>0</v>
      </c>
      <c r="AP300" s="166" t="b">
        <f t="shared" si="837"/>
        <v>0</v>
      </c>
      <c r="AQ300" s="166">
        <f t="shared" ca="1" si="838"/>
        <v>0</v>
      </c>
      <c r="AR300" s="166" t="b">
        <f t="shared" si="839"/>
        <v>0</v>
      </c>
      <c r="AS300" s="166" t="b">
        <f t="shared" si="839"/>
        <v>0</v>
      </c>
      <c r="AT300" s="166" t="str">
        <f t="shared" si="839"/>
        <v>-</v>
      </c>
      <c r="AU300" s="166" t="str">
        <f t="shared" si="839"/>
        <v>-</v>
      </c>
      <c r="AV300" s="166" t="str">
        <f t="shared" si="839"/>
        <v>-</v>
      </c>
      <c r="AW300" s="10"/>
      <c r="AX300" s="166" t="b">
        <f t="shared" si="840"/>
        <v>1</v>
      </c>
      <c r="AY300" s="168" t="b">
        <f t="shared" ca="1" si="841"/>
        <v>1</v>
      </c>
      <c r="AZ300" s="168" t="b">
        <f t="shared" ca="1" si="841"/>
        <v>1</v>
      </c>
      <c r="BA300" s="167">
        <f t="shared" ca="1" si="842"/>
        <v>3110</v>
      </c>
      <c r="BB300" s="168" t="str">
        <f t="shared" ca="1" si="843"/>
        <v>-</v>
      </c>
      <c r="BC300" s="168" t="str">
        <f t="shared" ca="1" si="843"/>
        <v>-</v>
      </c>
      <c r="BD300" s="168" t="str">
        <f t="shared" ca="1" si="843"/>
        <v>-</v>
      </c>
      <c r="BE300" s="168" t="str">
        <f t="shared" ca="1" si="843"/>
        <v>-</v>
      </c>
      <c r="BF300" s="168" t="str">
        <f t="shared" ca="1" si="843"/>
        <v>-</v>
      </c>
      <c r="BG300" s="168">
        <f t="shared" ca="1" si="843"/>
        <v>1</v>
      </c>
      <c r="BH300" s="168">
        <f t="shared" ca="1" si="843"/>
        <v>1</v>
      </c>
      <c r="BI300" s="168" t="str">
        <f t="shared" ca="1" si="843"/>
        <v>-</v>
      </c>
      <c r="BJ300" s="168" t="str">
        <f t="shared" ca="1" si="843"/>
        <v>-</v>
      </c>
      <c r="BK300" s="10"/>
      <c r="BL300" s="168" t="str">
        <f t="shared" ca="1" si="843"/>
        <v>-</v>
      </c>
      <c r="BM300" s="168" t="str">
        <f t="shared" ca="1" si="843"/>
        <v>-</v>
      </c>
      <c r="BN300" s="168" t="str">
        <f t="shared" ca="1" si="843"/>
        <v>-</v>
      </c>
      <c r="BO300" s="168" t="str">
        <f t="shared" ca="1" si="843"/>
        <v>-</v>
      </c>
      <c r="BP300" s="168" t="str">
        <f t="shared" ca="1" si="843"/>
        <v>-</v>
      </c>
      <c r="BQ300" s="168" t="str">
        <f t="shared" ca="1" si="843"/>
        <v>-</v>
      </c>
      <c r="BR300" s="168" t="str">
        <f t="shared" ca="1" si="843"/>
        <v>-</v>
      </c>
      <c r="BS300" s="168" t="str">
        <f t="shared" ca="1" si="843"/>
        <v>-</v>
      </c>
      <c r="BT300" s="168" t="str">
        <f t="shared" ca="1" si="843"/>
        <v>-</v>
      </c>
      <c r="BU300" s="168" t="str">
        <f t="shared" ca="1" si="843"/>
        <v>-</v>
      </c>
      <c r="BV300" s="168" t="str">
        <f t="shared" ca="1" si="843"/>
        <v>-</v>
      </c>
      <c r="BW300" s="166" t="str" cm="1">
        <f t="array" ref="BW300">INDEX(i.rev,$K300,BW$15)</f>
        <v>-</v>
      </c>
      <c r="BX300" s="166">
        <f t="shared" ref="BX300:BX343" si="874">VALUE(I300&amp;J300)</f>
        <v>11</v>
      </c>
      <c r="BY300" s="166" t="str" cm="1">
        <f t="array" ref="BY300">INDEX(i.rev,$K300,BY$15)</f>
        <v>-</v>
      </c>
      <c r="BZ300" s="166" t="str" cm="1">
        <f t="array" ref="BZ300">INDEX(i.rev,$K300,BZ$15)</f>
        <v>-</v>
      </c>
      <c r="CA300" s="166" t="str" cm="1">
        <f t="array" ref="CA300">INDEX(i.rev,$K300,CA$15)</f>
        <v>-</v>
      </c>
      <c r="CB300" s="166" t="str" cm="1">
        <f t="array" ref="CB300">INDEX(i.rev,$K300,CB$15)</f>
        <v>-</v>
      </c>
      <c r="CC300" s="166" t="str" cm="1">
        <f t="array" ref="CC300">INDEX(i.rev,$K300,CC$15)</f>
        <v>-</v>
      </c>
      <c r="CD300" s="166" t="str" cm="1">
        <f t="array" ref="CD300">INDEX(i.rev,$K300,CD$15)</f>
        <v>-</v>
      </c>
      <c r="CE300" s="166" t="str" cm="1">
        <f t="array" ref="CE300">INDEX(i.rev,$K300,CE$15)</f>
        <v>-</v>
      </c>
      <c r="CF300" s="166" t="str" cm="1">
        <f t="array" ref="CF300">INDEX(i.rev,$K300,CF$15)</f>
        <v>-</v>
      </c>
      <c r="CG300" s="10"/>
      <c r="CH300" s="168" t="str">
        <f t="shared" ca="1" si="844"/>
        <v>-</v>
      </c>
      <c r="CI300" s="168" t="str">
        <f t="shared" ca="1" si="844"/>
        <v>-</v>
      </c>
      <c r="CJ300" s="168" t="str">
        <f t="shared" ca="1" si="844"/>
        <v>-</v>
      </c>
      <c r="CK300" s="168" t="str">
        <f t="shared" ca="1" si="844"/>
        <v>-</v>
      </c>
      <c r="CL300" s="168" t="str">
        <f t="shared" ca="1" si="844"/>
        <v>-</v>
      </c>
      <c r="CM300" s="168" t="str">
        <f t="shared" ca="1" si="844"/>
        <v>-</v>
      </c>
      <c r="CN300" s="168" t="str">
        <f t="shared" ca="1" si="844"/>
        <v>-</v>
      </c>
      <c r="CO300" s="168" t="str">
        <f t="shared" ca="1" si="844"/>
        <v>-</v>
      </c>
      <c r="CP300" s="168">
        <f t="shared" ca="1" si="844"/>
        <v>1</v>
      </c>
      <c r="CQ300" s="168">
        <f t="shared" ca="1" si="844"/>
        <v>1</v>
      </c>
      <c r="CR300" s="168">
        <f t="shared" ca="1" si="844"/>
        <v>0</v>
      </c>
      <c r="CS300" s="168" t="str">
        <f t="shared" ca="1" si="844"/>
        <v>-</v>
      </c>
      <c r="CT300" s="168" t="str">
        <f t="shared" ca="1" si="844"/>
        <v>-</v>
      </c>
      <c r="CU300" s="168" t="str">
        <f t="shared" ca="1" si="844"/>
        <v>-</v>
      </c>
      <c r="CV300" s="168" t="str">
        <f t="shared" ca="1" si="844"/>
        <v>-</v>
      </c>
      <c r="CW300" s="168" t="str">
        <f t="shared" ca="1" si="844"/>
        <v>-</v>
      </c>
      <c r="CX300" s="168" t="str">
        <f t="shared" ca="1" si="844"/>
        <v>-</v>
      </c>
      <c r="CY300" s="168" t="str">
        <f t="shared" ca="1" si="844"/>
        <v>-</v>
      </c>
      <c r="CZ300" s="168">
        <f t="shared" ca="1" si="844"/>
        <v>0</v>
      </c>
      <c r="DA300" s="168" t="str">
        <f t="shared" ca="1" si="844"/>
        <v>-</v>
      </c>
      <c r="DB300" s="168" t="str">
        <f t="shared" ca="1" si="844"/>
        <v>-</v>
      </c>
      <c r="DC300" s="168" t="str">
        <f t="shared" ca="1" si="844"/>
        <v>-</v>
      </c>
      <c r="DD300" s="168" t="str">
        <f t="shared" ca="1" si="844"/>
        <v>-</v>
      </c>
      <c r="DE300" s="168" t="str">
        <f t="shared" ca="1" si="844"/>
        <v>-</v>
      </c>
      <c r="DF300" s="168">
        <f t="shared" ca="1" si="844"/>
        <v>0</v>
      </c>
      <c r="DG300" s="168">
        <f t="shared" ca="1" si="844"/>
        <v>0</v>
      </c>
      <c r="DH300" s="168">
        <f t="shared" ca="1" si="844"/>
        <v>0</v>
      </c>
      <c r="DI300" s="168">
        <f t="shared" ca="1" si="844"/>
        <v>0</v>
      </c>
      <c r="DJ300" s="168">
        <f t="shared" ca="1" si="844"/>
        <v>0</v>
      </c>
      <c r="DK300" s="168">
        <f t="shared" ca="1" si="844"/>
        <v>0</v>
      </c>
      <c r="DL300" s="168">
        <f t="shared" ca="1" si="844"/>
        <v>0</v>
      </c>
      <c r="DM300" s="168" t="str">
        <f t="shared" ca="1" si="844"/>
        <v>-</v>
      </c>
      <c r="DN300" s="168" t="str">
        <f t="shared" ca="1" si="844"/>
        <v>-</v>
      </c>
      <c r="DO300" s="168" t="str">
        <f t="shared" ca="1" si="844"/>
        <v>-</v>
      </c>
      <c r="DP300" s="168" t="str">
        <f t="shared" ca="1" si="844"/>
        <v>-</v>
      </c>
      <c r="DQ300" s="168" t="str">
        <f t="shared" ca="1" si="844"/>
        <v>-</v>
      </c>
      <c r="DR300" s="168" t="str">
        <f t="shared" ca="1" si="844"/>
        <v>-</v>
      </c>
      <c r="DS300" s="168" t="str">
        <f t="shared" ca="1" si="844"/>
        <v>-</v>
      </c>
      <c r="DT300" s="168" t="str">
        <f t="shared" ca="1" si="844"/>
        <v>-</v>
      </c>
      <c r="DU300" s="168" t="str">
        <f t="shared" ca="1" si="844"/>
        <v>-</v>
      </c>
      <c r="DV300" s="168" t="str">
        <f t="shared" ca="1" si="844"/>
        <v>-</v>
      </c>
      <c r="DW300" s="168" t="str">
        <f t="shared" ca="1" si="844"/>
        <v>-</v>
      </c>
      <c r="DX300" s="10"/>
      <c r="DY300" s="168">
        <f t="shared" ca="1" si="844"/>
        <v>1</v>
      </c>
      <c r="DZ300" s="168" t="str">
        <f t="shared" ca="1" si="844"/>
        <v>-</v>
      </c>
      <c r="EA300" s="168" t="str">
        <f t="shared" ca="1" si="844"/>
        <v>-</v>
      </c>
      <c r="EB300" s="168" t="str">
        <f t="shared" ca="1" si="844"/>
        <v>-</v>
      </c>
      <c r="EC300" s="168" t="str">
        <f t="shared" ca="1" si="844"/>
        <v>-</v>
      </c>
      <c r="ED300" s="168" t="b">
        <f t="shared" ca="1" si="844"/>
        <v>0</v>
      </c>
      <c r="EE300" s="168" t="str">
        <f t="shared" ca="1" si="844"/>
        <v>-</v>
      </c>
      <c r="EF300" s="168">
        <f t="shared" ca="1" si="844"/>
        <v>0</v>
      </c>
      <c r="EG300" s="168" t="str">
        <f t="shared" ca="1" si="844"/>
        <v>-</v>
      </c>
      <c r="EH300" s="166" cm="1">
        <f t="array" ref="EH300">INDEX(i.rev,$K300,EH$15)</f>
        <v>1.1000000000000001</v>
      </c>
      <c r="EI300" s="168">
        <f t="shared" ca="1" si="845"/>
        <v>0</v>
      </c>
      <c r="EJ300" s="168">
        <f t="shared" ca="1" si="845"/>
        <v>1</v>
      </c>
      <c r="EK300" s="168">
        <f t="shared" ca="1" si="845"/>
        <v>0</v>
      </c>
      <c r="EL300" s="168">
        <f t="shared" ca="1" si="845"/>
        <v>1</v>
      </c>
      <c r="EM300" s="168">
        <f t="shared" ca="1" si="845"/>
        <v>1</v>
      </c>
      <c r="EN300" s="168">
        <f t="shared" ca="1" si="845"/>
        <v>1</v>
      </c>
      <c r="EO300" s="168">
        <f t="shared" ca="1" si="845"/>
        <v>0</v>
      </c>
      <c r="EP300" s="168">
        <f t="shared" ca="1" si="845"/>
        <v>0</v>
      </c>
      <c r="EQ300" s="168">
        <f t="shared" ca="1" si="845"/>
        <v>0</v>
      </c>
      <c r="ER300" s="168">
        <f t="shared" ca="1" si="845"/>
        <v>0</v>
      </c>
      <c r="ES300" s="168">
        <f t="shared" ca="1" si="845"/>
        <v>0</v>
      </c>
      <c r="ET300" s="168">
        <f t="shared" ca="1" si="845"/>
        <v>0</v>
      </c>
      <c r="EU300" s="168">
        <f t="shared" ca="1" si="845"/>
        <v>0</v>
      </c>
      <c r="EV300" s="168">
        <f t="shared" ca="1" si="845"/>
        <v>0</v>
      </c>
      <c r="EW300" s="168">
        <f t="shared" ca="1" si="845"/>
        <v>0</v>
      </c>
      <c r="EX300" s="168">
        <f t="shared" ca="1" si="845"/>
        <v>0</v>
      </c>
      <c r="EY300" s="166" cm="1">
        <f t="array" ref="EY300">INDEX(i.rev,$K300,EY$15)</f>
        <v>0</v>
      </c>
      <c r="EZ300" s="168">
        <f t="shared" ca="1" si="846"/>
        <v>0</v>
      </c>
      <c r="FA300" s="166" cm="1">
        <f t="array" ref="FA300">INDEX(i.rev,$K300,FA$15)</f>
        <v>1</v>
      </c>
      <c r="FB300" s="168">
        <f t="shared" ca="1" si="847"/>
        <v>0</v>
      </c>
      <c r="FC300" s="168">
        <f t="shared" ca="1" si="847"/>
        <v>0</v>
      </c>
      <c r="FD300" s="168">
        <f t="shared" ca="1" si="847"/>
        <v>0</v>
      </c>
      <c r="FE300" s="168">
        <f t="shared" ca="1" si="847"/>
        <v>0</v>
      </c>
      <c r="FF300" s="168">
        <f t="shared" ca="1" si="847"/>
        <v>0</v>
      </c>
      <c r="FG300" s="168">
        <f t="shared" ca="1" si="847"/>
        <v>0</v>
      </c>
      <c r="FH300" s="168">
        <f t="shared" ca="1" si="847"/>
        <v>0</v>
      </c>
      <c r="FI300" s="10"/>
      <c r="FJ300" s="168" t="str">
        <f t="shared" ca="1" si="847"/>
        <v>-</v>
      </c>
      <c r="FK300" s="168" t="str">
        <f t="shared" ca="1" si="847"/>
        <v>-</v>
      </c>
      <c r="FL300" s="168" t="str">
        <f t="shared" ca="1" si="847"/>
        <v>-</v>
      </c>
      <c r="FM300" s="168" t="str">
        <f t="shared" ca="1" si="847"/>
        <v>-</v>
      </c>
      <c r="FN300" s="168" t="str">
        <f t="shared" ca="1" si="848"/>
        <v>-</v>
      </c>
      <c r="FO300" s="166" t="b">
        <f t="shared" ca="1" si="849"/>
        <v>0</v>
      </c>
      <c r="FP300" s="166" t="b">
        <f t="shared" ca="1" si="849"/>
        <v>0</v>
      </c>
      <c r="FQ300" s="166" t="b">
        <f t="shared" ca="1" si="849"/>
        <v>1</v>
      </c>
      <c r="FR300" s="168">
        <f t="shared" ca="1" si="847"/>
        <v>0</v>
      </c>
      <c r="FS300" s="166">
        <f t="shared" ca="1" si="850"/>
        <v>1</v>
      </c>
      <c r="FT300" s="166">
        <f t="shared" ca="1" si="850"/>
        <v>1</v>
      </c>
      <c r="FU300" s="168" t="str">
        <f t="shared" ca="1" si="847"/>
        <v>-</v>
      </c>
      <c r="FV300" s="168" t="str">
        <f t="shared" ca="1" si="847"/>
        <v>-</v>
      </c>
      <c r="FW300" s="168" t="str">
        <f t="shared" ca="1" si="847"/>
        <v>-</v>
      </c>
      <c r="FX300" s="168" t="str">
        <f t="shared" ca="1" si="847"/>
        <v>-</v>
      </c>
      <c r="FY300" s="168" t="str">
        <f t="shared" ca="1" si="847"/>
        <v>-</v>
      </c>
      <c r="FZ300" s="168" t="str">
        <f t="shared" ca="1" si="847"/>
        <v>-</v>
      </c>
      <c r="GA300" s="168" t="str">
        <f t="shared" ca="1" si="847"/>
        <v>-</v>
      </c>
      <c r="GB300" s="168" t="str">
        <f t="shared" ca="1" si="847"/>
        <v>-</v>
      </c>
      <c r="GC300" s="168" t="str">
        <f t="shared" ca="1" si="847"/>
        <v>-</v>
      </c>
      <c r="GD300" s="168" t="b">
        <f t="shared" ca="1" si="847"/>
        <v>1</v>
      </c>
      <c r="GE300" s="168" t="str">
        <f t="shared" ca="1" si="847"/>
        <v>-</v>
      </c>
      <c r="GF300" s="168" t="str">
        <f t="shared" ca="1" si="847"/>
        <v>-</v>
      </c>
      <c r="GG300" s="168" t="str">
        <f t="shared" ref="GG300:GG313" ca="1" si="875">OFFSET(GG$5,$B300,0)</f>
        <v>-</v>
      </c>
      <c r="GH300" s="168" t="str">
        <f t="shared" ca="1" si="851"/>
        <v>-</v>
      </c>
      <c r="GI300" s="168" t="str">
        <f t="shared" ca="1" si="851"/>
        <v>-</v>
      </c>
      <c r="GJ300" s="168" t="str">
        <f t="shared" ca="1" si="852"/>
        <v>-</v>
      </c>
      <c r="GK300" s="168" t="str">
        <f t="shared" ca="1" si="852"/>
        <v>-</v>
      </c>
      <c r="GL300" s="168" t="str">
        <f t="shared" ca="1" si="852"/>
        <v>-</v>
      </c>
      <c r="GM300" s="168" t="str">
        <f t="shared" ca="1" si="852"/>
        <v>-</v>
      </c>
      <c r="GN300" s="168" t="str">
        <f t="shared" ca="1" si="852"/>
        <v>-</v>
      </c>
      <c r="GO300" s="168" t="str">
        <f t="shared" ca="1" si="852"/>
        <v>-</v>
      </c>
      <c r="GP300" s="168" t="str">
        <f t="shared" ca="1" si="852"/>
        <v>-</v>
      </c>
      <c r="GQ300" s="168" t="str">
        <f t="shared" ca="1" si="852"/>
        <v>-</v>
      </c>
      <c r="GR300" s="168" t="str">
        <f t="shared" ca="1" si="852"/>
        <v>-</v>
      </c>
      <c r="GS300" s="168">
        <f t="shared" ca="1" si="852"/>
        <v>500</v>
      </c>
      <c r="GT300" s="168">
        <f t="shared" ca="1" si="852"/>
        <v>500</v>
      </c>
      <c r="GU300" s="168" t="str">
        <f t="shared" ca="1" si="852"/>
        <v>-</v>
      </c>
      <c r="GV300" s="168" t="str">
        <f t="shared" ca="1" si="852"/>
        <v>-</v>
      </c>
      <c r="GW300" s="168" t="str">
        <f t="shared" ca="1" si="852"/>
        <v>-</v>
      </c>
      <c r="GX300" s="168" t="str">
        <f t="shared" ca="1" si="852"/>
        <v>-</v>
      </c>
      <c r="GY300" s="168" t="str">
        <f t="shared" ca="1" si="852"/>
        <v>-</v>
      </c>
      <c r="GZ300" s="168" t="str">
        <f t="shared" ca="1" si="853"/>
        <v>-</v>
      </c>
      <c r="HA300" s="168" t="str">
        <f t="shared" ca="1" si="853"/>
        <v>-</v>
      </c>
      <c r="HB300" s="168" t="str">
        <f t="shared" ca="1" si="853"/>
        <v>-</v>
      </c>
      <c r="HC300" s="168" t="str">
        <f t="shared" ca="1" si="853"/>
        <v>-</v>
      </c>
      <c r="HD300" s="168" t="str">
        <f t="shared" ca="1" si="853"/>
        <v>-</v>
      </c>
      <c r="HE300" s="168" t="str">
        <f t="shared" ca="1" si="853"/>
        <v>-</v>
      </c>
      <c r="HF300" s="168" t="str">
        <f t="shared" ca="1" si="853"/>
        <v>-</v>
      </c>
      <c r="HG300" s="168" t="str">
        <f t="shared" ca="1" si="853"/>
        <v>-</v>
      </c>
      <c r="HH300" s="168" t="str">
        <f t="shared" ca="1" si="853"/>
        <v>-</v>
      </c>
      <c r="HI300" s="168" t="str">
        <f t="shared" ca="1" si="853"/>
        <v>-</v>
      </c>
      <c r="HJ300" s="168" t="str">
        <f t="shared" ca="1" si="853"/>
        <v>-</v>
      </c>
      <c r="HK300" s="168" t="str">
        <f t="shared" ca="1" si="853"/>
        <v>-</v>
      </c>
      <c r="HL300" s="168" t="str">
        <f t="shared" ca="1" si="853"/>
        <v>-</v>
      </c>
      <c r="HM300" s="168" t="str">
        <f t="shared" ca="1" si="853"/>
        <v>-</v>
      </c>
      <c r="HN300" s="168" t="str">
        <f t="shared" ca="1" si="853"/>
        <v>-</v>
      </c>
      <c r="HO300" s="168" t="str">
        <f t="shared" ca="1" si="853"/>
        <v>-</v>
      </c>
      <c r="HP300" s="168" t="str">
        <f t="shared" ca="1" si="853"/>
        <v>-</v>
      </c>
      <c r="HQ300" s="168" t="str">
        <f t="shared" ca="1" si="853"/>
        <v>-</v>
      </c>
      <c r="HR300" s="168" t="str">
        <f t="shared" ca="1" si="853"/>
        <v>-</v>
      </c>
      <c r="HS300" s="168" t="str">
        <f t="shared" ca="1" si="853"/>
        <v>-</v>
      </c>
      <c r="HT300" s="168" t="str">
        <f t="shared" ca="1" si="853"/>
        <v>-</v>
      </c>
      <c r="HU300" s="168" t="str">
        <f t="shared" ca="1" si="853"/>
        <v>-</v>
      </c>
      <c r="HV300" s="168" t="str">
        <f t="shared" ca="1" si="853"/>
        <v>-</v>
      </c>
      <c r="HW300" s="168" t="str">
        <f t="shared" ca="1" si="853"/>
        <v>-</v>
      </c>
      <c r="HX300" s="168" t="str">
        <f t="shared" ca="1" si="853"/>
        <v>-</v>
      </c>
      <c r="HY300" s="168" t="str">
        <f t="shared" ca="1" si="853"/>
        <v>-</v>
      </c>
      <c r="HZ300" s="168" t="str">
        <f t="shared" ca="1" si="853"/>
        <v>-</v>
      </c>
      <c r="IA300" s="168" t="str">
        <f t="shared" ca="1" si="853"/>
        <v>-</v>
      </c>
      <c r="IB300" s="168" t="str">
        <f t="shared" ca="1" si="853"/>
        <v>-</v>
      </c>
      <c r="IC300" s="168" t="str">
        <f t="shared" ca="1" si="853"/>
        <v>-</v>
      </c>
      <c r="ID300" s="168" t="str">
        <f t="shared" ca="1" si="853"/>
        <v>-</v>
      </c>
      <c r="IE300" s="168" t="str">
        <f t="shared" ca="1" si="853"/>
        <v>-</v>
      </c>
      <c r="IF300" s="168" t="str">
        <f t="shared" ca="1" si="853"/>
        <v>-</v>
      </c>
      <c r="IG300" s="168" t="str">
        <f t="shared" ca="1" si="853"/>
        <v>-</v>
      </c>
      <c r="IH300" s="168" t="str">
        <f t="shared" ca="1" si="853"/>
        <v>-</v>
      </c>
      <c r="II300" s="168" t="str">
        <f t="shared" ca="1" si="853"/>
        <v>-</v>
      </c>
      <c r="IJ300" s="168" t="str">
        <f t="shared" ca="1" si="853"/>
        <v>-</v>
      </c>
      <c r="IK300" s="168" t="str">
        <f t="shared" ca="1" si="853"/>
        <v>-</v>
      </c>
      <c r="IL300" s="168" t="str">
        <f t="shared" ca="1" si="853"/>
        <v>-</v>
      </c>
      <c r="IM300" s="168" t="str">
        <f t="shared" ca="1" si="853"/>
        <v>-</v>
      </c>
      <c r="IN300" s="168" t="str">
        <f t="shared" ca="1" si="853"/>
        <v>-</v>
      </c>
      <c r="IO300" s="168" t="str">
        <f t="shared" ca="1" si="853"/>
        <v>-</v>
      </c>
      <c r="IP300" s="168" t="str">
        <f t="shared" ca="1" si="854"/>
        <v>-</v>
      </c>
      <c r="IQ300" s="168" t="str">
        <f t="shared" ca="1" si="854"/>
        <v>-</v>
      </c>
      <c r="IR300" s="168" t="str">
        <f t="shared" ca="1" si="854"/>
        <v>-</v>
      </c>
      <c r="IS300" s="168" t="str">
        <f t="shared" ca="1" si="854"/>
        <v>-</v>
      </c>
      <c r="IT300" s="168" t="str">
        <f t="shared" ca="1" si="854"/>
        <v>-</v>
      </c>
      <c r="IU300" s="168" t="str">
        <f t="shared" ca="1" si="854"/>
        <v>-</v>
      </c>
      <c r="IV300" s="168" t="str">
        <f t="shared" ca="1" si="854"/>
        <v>-</v>
      </c>
      <c r="IW300" s="168" t="str">
        <f t="shared" ca="1" si="854"/>
        <v>-</v>
      </c>
      <c r="IX300" s="168" t="str">
        <f t="shared" ca="1" si="854"/>
        <v>-</v>
      </c>
      <c r="IY300" s="168" t="str">
        <f t="shared" ca="1" si="854"/>
        <v>-</v>
      </c>
      <c r="IZ300" s="10"/>
      <c r="JA300" s="166">
        <f t="shared" ca="1" si="855"/>
        <v>4.4999999999999998E-2</v>
      </c>
      <c r="JB300" s="166">
        <f t="shared" ca="1" si="856"/>
        <v>4.4999999999999998E-2</v>
      </c>
      <c r="JC300" s="168">
        <f t="shared" ca="1" si="857"/>
        <v>1</v>
      </c>
      <c r="JD300" s="168">
        <f t="shared" ca="1" si="857"/>
        <v>0</v>
      </c>
      <c r="JE300" s="168">
        <f t="shared" ca="1" si="857"/>
        <v>1</v>
      </c>
      <c r="JF300" s="168">
        <f t="shared" ca="1" si="857"/>
        <v>1</v>
      </c>
      <c r="JG300" s="168">
        <f t="shared" ca="1" si="857"/>
        <v>0</v>
      </c>
      <c r="JH300" s="168">
        <f t="shared" ca="1" si="857"/>
        <v>70</v>
      </c>
      <c r="JI300" s="168">
        <f t="shared" ca="1" si="857"/>
        <v>50</v>
      </c>
      <c r="JJ300" s="168">
        <f t="shared" ca="1" si="857"/>
        <v>70</v>
      </c>
      <c r="JK300" s="168">
        <f t="shared" ca="1" si="857"/>
        <v>50</v>
      </c>
      <c r="JL300" s="166">
        <f t="shared" ca="1" si="858"/>
        <v>1</v>
      </c>
      <c r="JM300" s="166">
        <f t="shared" ca="1" si="859"/>
        <v>1</v>
      </c>
      <c r="JN300" s="166">
        <f t="shared" ca="1" si="860"/>
        <v>1</v>
      </c>
      <c r="JO300" s="166">
        <f t="shared" ca="1" si="861"/>
        <v>1</v>
      </c>
      <c r="JP300" s="166">
        <f t="shared" ca="1" si="861"/>
        <v>1</v>
      </c>
      <c r="JQ300" s="168">
        <f t="shared" ca="1" si="857"/>
        <v>1</v>
      </c>
      <c r="JR300" s="10"/>
      <c r="JS300" s="168">
        <f t="shared" ca="1" si="857"/>
        <v>1</v>
      </c>
      <c r="JT300" s="166">
        <f t="shared" ca="1" si="862"/>
        <v>1</v>
      </c>
      <c r="JU300" s="168">
        <f t="shared" ca="1" si="857"/>
        <v>1</v>
      </c>
      <c r="JV300" s="168">
        <f t="shared" ca="1" si="857"/>
        <v>1</v>
      </c>
      <c r="JW300" s="168">
        <f t="shared" ca="1" si="857"/>
        <v>1</v>
      </c>
      <c r="JX300" s="168">
        <f t="shared" ca="1" si="857"/>
        <v>1</v>
      </c>
      <c r="JY300" s="168">
        <f t="shared" ca="1" si="857"/>
        <v>1</v>
      </c>
      <c r="JZ300" s="168">
        <f t="shared" ca="1" si="857"/>
        <v>1</v>
      </c>
      <c r="KA300" s="166">
        <f t="shared" ca="1" si="863"/>
        <v>1</v>
      </c>
      <c r="KB300" s="166">
        <f t="shared" ca="1" si="864"/>
        <v>1</v>
      </c>
      <c r="KC300" s="166">
        <f t="shared" ca="1" si="865"/>
        <v>1</v>
      </c>
      <c r="KD300" s="166" t="str">
        <f t="shared" ca="1" si="866"/>
        <v>-</v>
      </c>
      <c r="KE300" s="168" t="str">
        <f t="shared" ca="1" si="867"/>
        <v>-</v>
      </c>
      <c r="KF300" s="166" t="str">
        <f t="shared" ca="1" si="868"/>
        <v>-</v>
      </c>
      <c r="KG300" s="166" t="str">
        <f t="shared" ca="1" si="869"/>
        <v>-</v>
      </c>
      <c r="KH300" s="166" t="b">
        <f t="shared" ca="1" si="870"/>
        <v>0</v>
      </c>
      <c r="KI300" s="168">
        <f t="shared" ca="1" si="857"/>
        <v>0</v>
      </c>
      <c r="KJ300" s="27">
        <v>0</v>
      </c>
    </row>
    <row r="301" spans="1:296" s="148" customFormat="1" outlineLevel="1">
      <c r="A301" s="126">
        <f t="shared" si="13"/>
        <v>296</v>
      </c>
      <c r="B301" s="126">
        <f t="shared" si="871"/>
        <v>13</v>
      </c>
      <c r="C301" s="148">
        <f>C300</f>
        <v>1002</v>
      </c>
      <c r="D301" s="148" t="s">
        <v>884</v>
      </c>
      <c r="E301" s="148" t="b">
        <f t="shared" ref="E301" si="876">J301=1</f>
        <v>1</v>
      </c>
      <c r="F301" s="148" t="b">
        <v>0</v>
      </c>
      <c r="G301" s="148" t="b">
        <f t="shared" ref="G301" si="877">E301</f>
        <v>1</v>
      </c>
      <c r="H301" s="144">
        <f t="shared" ref="H301:Y301" ca="1" si="878">OFFSET(H301,-1,0)</f>
        <v>3</v>
      </c>
      <c r="I301" s="32">
        <v>1</v>
      </c>
      <c r="J301" s="32">
        <v>1</v>
      </c>
      <c r="K301" s="32">
        <v>4</v>
      </c>
      <c r="L301" s="144">
        <f t="shared" ca="1" si="878"/>
        <v>1</v>
      </c>
      <c r="M301" s="144">
        <f t="shared" ca="1" si="878"/>
        <v>1</v>
      </c>
      <c r="N301" s="144">
        <f t="shared" ca="1" si="878"/>
        <v>1</v>
      </c>
      <c r="O301" s="144">
        <f t="shared" ca="1" si="878"/>
        <v>1</v>
      </c>
      <c r="P301" s="144">
        <f t="shared" ca="1" si="878"/>
        <v>1</v>
      </c>
      <c r="Q301" s="144">
        <f t="shared" ca="1" si="878"/>
        <v>1</v>
      </c>
      <c r="R301" s="144">
        <f t="shared" ca="1" si="878"/>
        <v>2</v>
      </c>
      <c r="S301" s="144">
        <f t="shared" ca="1" si="878"/>
        <v>1</v>
      </c>
      <c r="T301" s="144">
        <f t="shared" ca="1" si="878"/>
        <v>1</v>
      </c>
      <c r="U301" s="144">
        <f t="shared" ca="1" si="878"/>
        <v>1</v>
      </c>
      <c r="V301" s="144">
        <f t="shared" ca="1" si="878"/>
        <v>1</v>
      </c>
      <c r="W301" s="144">
        <f t="shared" ca="1" si="878"/>
        <v>1</v>
      </c>
      <c r="X301" s="144">
        <f t="shared" ca="1" si="878"/>
        <v>1</v>
      </c>
      <c r="Y301" s="144">
        <f t="shared" ca="1" si="878"/>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IF($JL301=1,""," WP"&amp;TEXT($JL301*100,"000p"))                &amp; IF($JM301=1,""," MP"&amp;TEXT($JM301*100,"000p"))                      &amp; IF($JN301=1,""," GP"&amp;TEXT($JN301*100,"000p"))          &amp; IF($JO301=1,""," Can"&amp;TEXT($JO301*100,"000p"))
&amp; " (F"&amp;3+IFERROR(1*$CH301,0)+IFERROR(1*$CI301,0)&amp;3-IFERROR(1*NOT($CK301),0)&amp;"N"&amp;$CP301&amp;$CQ301&amp;")"</f>
        <v>00002 CFW SE REVCFW_rev_use CropgrazeFALSE (F33N11)</v>
      </c>
      <c r="AB301" s="10" t="str">
        <f ca="1">IF(COUNTIF(AA$5:AA301,AA301)=1,"-","Dup")</f>
        <v>-</v>
      </c>
      <c r="AC301" s="10"/>
      <c r="AD301" s="168" t="str">
        <f t="shared" ca="1" si="836"/>
        <v>-</v>
      </c>
      <c r="AE301" s="168" t="str">
        <f t="shared" ca="1" si="836"/>
        <v>-</v>
      </c>
      <c r="AF301" s="168" t="str">
        <f t="shared" ca="1" si="836"/>
        <v>-</v>
      </c>
      <c r="AG301" s="168" t="str">
        <f t="shared" ca="1" si="836"/>
        <v>-</v>
      </c>
      <c r="AH301" s="168" t="str">
        <f t="shared" ca="1" si="836"/>
        <v>-</v>
      </c>
      <c r="AI301" s="168" t="b">
        <f t="shared" ca="1" si="836"/>
        <v>1</v>
      </c>
      <c r="AJ301" s="10"/>
      <c r="AK301" s="166" t="b">
        <f t="shared" si="837"/>
        <v>1</v>
      </c>
      <c r="AL301" s="166" t="str">
        <f t="shared" si="837"/>
        <v>-</v>
      </c>
      <c r="AM301" s="166" t="str">
        <f t="shared" si="837"/>
        <v>-</v>
      </c>
      <c r="AN301" s="166" t="str">
        <f t="shared" si="837"/>
        <v>-</v>
      </c>
      <c r="AO301" s="166" t="b">
        <f t="shared" si="837"/>
        <v>0</v>
      </c>
      <c r="AP301" s="166" t="b">
        <f t="shared" si="837"/>
        <v>0</v>
      </c>
      <c r="AQ301" s="166">
        <f t="shared" ca="1" si="838"/>
        <v>0</v>
      </c>
      <c r="AR301" s="166" t="b">
        <f t="shared" si="839"/>
        <v>0</v>
      </c>
      <c r="AS301" s="166" t="b">
        <f t="shared" si="839"/>
        <v>0</v>
      </c>
      <c r="AT301" s="166" t="str">
        <f t="shared" si="839"/>
        <v>-</v>
      </c>
      <c r="AU301" s="166" t="str">
        <f t="shared" si="839"/>
        <v>-</v>
      </c>
      <c r="AV301" s="166" t="str">
        <f t="shared" si="839"/>
        <v>-</v>
      </c>
      <c r="AW301" s="10"/>
      <c r="AX301" s="166" t="b">
        <f t="shared" si="840"/>
        <v>1</v>
      </c>
      <c r="AY301" s="168" t="b">
        <f t="shared" ca="1" si="841"/>
        <v>1</v>
      </c>
      <c r="AZ301" s="168" t="b">
        <f t="shared" ca="1" si="841"/>
        <v>1</v>
      </c>
      <c r="BA301" s="167">
        <f t="shared" ca="1" si="842"/>
        <v>3110</v>
      </c>
      <c r="BB301" s="168" t="str">
        <f t="shared" ref="BB301:BV301" ca="1" si="879">OFFSET(BB$5,$B301,0)</f>
        <v>-</v>
      </c>
      <c r="BC301" s="168" t="str">
        <f t="shared" ca="1" si="879"/>
        <v>-</v>
      </c>
      <c r="BD301" s="168" t="str">
        <f t="shared" ca="1" si="879"/>
        <v>-</v>
      </c>
      <c r="BE301" s="168" t="str">
        <f t="shared" ca="1" si="879"/>
        <v>-</v>
      </c>
      <c r="BF301" s="168" t="str">
        <f t="shared" ca="1" si="879"/>
        <v>-</v>
      </c>
      <c r="BG301" s="168">
        <f t="shared" ca="1" si="879"/>
        <v>1</v>
      </c>
      <c r="BH301" s="168">
        <f t="shared" ca="1" si="879"/>
        <v>1</v>
      </c>
      <c r="BI301" s="168" t="str">
        <f t="shared" ca="1" si="879"/>
        <v>-</v>
      </c>
      <c r="BJ301" s="168" t="str">
        <f t="shared" ca="1" si="879"/>
        <v>-</v>
      </c>
      <c r="BK301" s="10"/>
      <c r="BL301" s="168" t="str">
        <f t="shared" ca="1" si="879"/>
        <v>-</v>
      </c>
      <c r="BM301" s="168" t="str">
        <f t="shared" ca="1" si="879"/>
        <v>-</v>
      </c>
      <c r="BN301" s="168" t="str">
        <f t="shared" ca="1" si="879"/>
        <v>-</v>
      </c>
      <c r="BO301" s="168" t="str">
        <f t="shared" ca="1" si="879"/>
        <v>-</v>
      </c>
      <c r="BP301" s="168" t="str">
        <f t="shared" ca="1" si="879"/>
        <v>-</v>
      </c>
      <c r="BQ301" s="168" t="str">
        <f t="shared" ca="1" si="879"/>
        <v>-</v>
      </c>
      <c r="BR301" s="168" t="str">
        <f t="shared" ca="1" si="879"/>
        <v>-</v>
      </c>
      <c r="BS301" s="168" t="str">
        <f t="shared" ca="1" si="879"/>
        <v>-</v>
      </c>
      <c r="BT301" s="168" t="str">
        <f t="shared" ca="1" si="879"/>
        <v>-</v>
      </c>
      <c r="BU301" s="168" t="str">
        <f t="shared" ca="1" si="879"/>
        <v>-</v>
      </c>
      <c r="BV301" s="168" t="str">
        <f t="shared" ca="1" si="879"/>
        <v>-</v>
      </c>
      <c r="BW301" s="166" t="b" cm="1">
        <f t="array" ref="BW301">INDEX(i.rev,$K301,BW$15)</f>
        <v>0</v>
      </c>
      <c r="BX301" s="166">
        <f t="shared" si="874"/>
        <v>11</v>
      </c>
      <c r="BY301" s="166" t="b" cm="1">
        <f t="array" ref="BY301">INDEX(i.rev,$K301,BY$15)</f>
        <v>0</v>
      </c>
      <c r="BZ301" s="166" t="b" cm="1">
        <f t="array" ref="BZ301">INDEX(i.rev,$K301,BZ$15)</f>
        <v>1</v>
      </c>
      <c r="CA301" s="166" t="b" cm="1">
        <f t="array" ref="CA301">INDEX(i.rev,$K301,CA$15)</f>
        <v>1</v>
      </c>
      <c r="CB301" s="166" t="b" cm="1">
        <f t="array" ref="CB301">INDEX(i.rev,$K301,CB$15)</f>
        <v>1</v>
      </c>
      <c r="CC301" s="166" t="b" cm="1">
        <f t="array" ref="CC301">INDEX(i.rev,$K301,CC$15)</f>
        <v>1</v>
      </c>
      <c r="CD301" s="166" t="b" cm="1">
        <f t="array" ref="CD301">INDEX(i.rev,$K301,CD$15)</f>
        <v>1</v>
      </c>
      <c r="CE301" s="166" t="b" cm="1">
        <f t="array" ref="CE301">INDEX(i.rev,$K301,CE$15)</f>
        <v>1</v>
      </c>
      <c r="CF301" s="166" t="b" cm="1">
        <f t="array" ref="CF301">INDEX(i.rev,$K301,CF$15)</f>
        <v>1</v>
      </c>
      <c r="CG301" s="10"/>
      <c r="CH301" s="168" t="str">
        <f t="shared" ref="CH301:EG301" ca="1" si="880">OFFSET(CH$5,$B301,0)</f>
        <v>-</v>
      </c>
      <c r="CI301" s="168" t="str">
        <f t="shared" ca="1" si="880"/>
        <v>-</v>
      </c>
      <c r="CJ301" s="168" t="str">
        <f t="shared" ca="1" si="880"/>
        <v>-</v>
      </c>
      <c r="CK301" s="168" t="str">
        <f t="shared" ca="1" si="880"/>
        <v>-</v>
      </c>
      <c r="CL301" s="168" t="str">
        <f t="shared" ca="1" si="880"/>
        <v>-</v>
      </c>
      <c r="CM301" s="168" t="str">
        <f t="shared" ca="1" si="880"/>
        <v>-</v>
      </c>
      <c r="CN301" s="168" t="str">
        <f t="shared" ca="1" si="880"/>
        <v>-</v>
      </c>
      <c r="CO301" s="168" t="str">
        <f t="shared" ca="1" si="880"/>
        <v>-</v>
      </c>
      <c r="CP301" s="168">
        <f t="shared" ca="1" si="880"/>
        <v>1</v>
      </c>
      <c r="CQ301" s="168">
        <f t="shared" ca="1" si="880"/>
        <v>1</v>
      </c>
      <c r="CR301" s="168">
        <f t="shared" ca="1" si="880"/>
        <v>0</v>
      </c>
      <c r="CS301" s="168" t="str">
        <f t="shared" ca="1" si="880"/>
        <v>-</v>
      </c>
      <c r="CT301" s="168" t="str">
        <f t="shared" ca="1" si="880"/>
        <v>-</v>
      </c>
      <c r="CU301" s="168" t="str">
        <f t="shared" ca="1" si="880"/>
        <v>-</v>
      </c>
      <c r="CV301" s="168" t="str">
        <f t="shared" ca="1" si="880"/>
        <v>-</v>
      </c>
      <c r="CW301" s="168" t="str">
        <f t="shared" ca="1" si="880"/>
        <v>-</v>
      </c>
      <c r="CX301" s="168" t="str">
        <f t="shared" ca="1" si="880"/>
        <v>-</v>
      </c>
      <c r="CY301" s="168" t="str">
        <f t="shared" ca="1" si="880"/>
        <v>-</v>
      </c>
      <c r="CZ301" s="168">
        <f t="shared" ca="1" si="880"/>
        <v>0</v>
      </c>
      <c r="DA301" s="168" t="str">
        <f t="shared" ca="1" si="880"/>
        <v>-</v>
      </c>
      <c r="DB301" s="168" t="str">
        <f t="shared" ca="1" si="880"/>
        <v>-</v>
      </c>
      <c r="DC301" s="168" t="str">
        <f t="shared" ca="1" si="880"/>
        <v>-</v>
      </c>
      <c r="DD301" s="168" t="str">
        <f t="shared" ca="1" si="880"/>
        <v>-</v>
      </c>
      <c r="DE301" s="168" t="str">
        <f t="shared" ca="1" si="880"/>
        <v>-</v>
      </c>
      <c r="DF301" s="168">
        <f t="shared" ca="1" si="880"/>
        <v>0</v>
      </c>
      <c r="DG301" s="168">
        <f t="shared" ca="1" si="880"/>
        <v>0</v>
      </c>
      <c r="DH301" s="168">
        <f t="shared" ca="1" si="880"/>
        <v>0</v>
      </c>
      <c r="DI301" s="168">
        <f t="shared" ca="1" si="880"/>
        <v>0</v>
      </c>
      <c r="DJ301" s="168">
        <f t="shared" ca="1" si="880"/>
        <v>0</v>
      </c>
      <c r="DK301" s="168">
        <f t="shared" ca="1" si="880"/>
        <v>0</v>
      </c>
      <c r="DL301" s="168">
        <f t="shared" ca="1" si="880"/>
        <v>0</v>
      </c>
      <c r="DM301" s="168" t="str">
        <f t="shared" ca="1" si="880"/>
        <v>-</v>
      </c>
      <c r="DN301" s="168" t="str">
        <f t="shared" ca="1" si="880"/>
        <v>-</v>
      </c>
      <c r="DO301" s="168" t="str">
        <f t="shared" ca="1" si="880"/>
        <v>-</v>
      </c>
      <c r="DP301" s="168" t="str">
        <f t="shared" ca="1" si="880"/>
        <v>-</v>
      </c>
      <c r="DQ301" s="168" t="str">
        <f t="shared" ca="1" si="880"/>
        <v>-</v>
      </c>
      <c r="DR301" s="168" t="str">
        <f t="shared" ca="1" si="880"/>
        <v>-</v>
      </c>
      <c r="DS301" s="168" t="str">
        <f t="shared" ca="1" si="880"/>
        <v>-</v>
      </c>
      <c r="DT301" s="168" t="str">
        <f t="shared" ca="1" si="880"/>
        <v>-</v>
      </c>
      <c r="DU301" s="168" t="str">
        <f t="shared" ca="1" si="880"/>
        <v>-</v>
      </c>
      <c r="DV301" s="168" t="str">
        <f t="shared" ca="1" si="880"/>
        <v>-</v>
      </c>
      <c r="DW301" s="168" t="str">
        <f t="shared" ca="1" si="880"/>
        <v>-</v>
      </c>
      <c r="DX301" s="10"/>
      <c r="DY301" s="168">
        <f t="shared" ca="1" si="880"/>
        <v>1</v>
      </c>
      <c r="DZ301" s="168" t="str">
        <f t="shared" ca="1" si="880"/>
        <v>-</v>
      </c>
      <c r="EA301" s="168" t="str">
        <f t="shared" ca="1" si="880"/>
        <v>-</v>
      </c>
      <c r="EB301" s="168" t="str">
        <f t="shared" ca="1" si="880"/>
        <v>-</v>
      </c>
      <c r="EC301" s="168" t="str">
        <f t="shared" ca="1" si="880"/>
        <v>-</v>
      </c>
      <c r="ED301" s="168" t="b">
        <f t="shared" ca="1" si="880"/>
        <v>0</v>
      </c>
      <c r="EE301" s="168" t="str">
        <f t="shared" ca="1" si="880"/>
        <v>-</v>
      </c>
      <c r="EF301" s="168">
        <f t="shared" ca="1" si="880"/>
        <v>0</v>
      </c>
      <c r="EG301" s="168" t="str">
        <f t="shared" ca="1" si="880"/>
        <v>-</v>
      </c>
      <c r="EH301" s="166" cm="1">
        <f t="array" ref="EH301">INDEX(i.rev,$K301,EH$15)</f>
        <v>1.1000000000000001</v>
      </c>
      <c r="EI301" s="168">
        <f t="shared" ref="EI301:EX301" ca="1" si="881">OFFSET(EI$5,$B301,0)</f>
        <v>0</v>
      </c>
      <c r="EJ301" s="168">
        <f t="shared" ca="1" si="881"/>
        <v>1</v>
      </c>
      <c r="EK301" s="168">
        <f t="shared" ca="1" si="881"/>
        <v>0</v>
      </c>
      <c r="EL301" s="168">
        <f t="shared" ca="1" si="881"/>
        <v>1</v>
      </c>
      <c r="EM301" s="168">
        <f t="shared" ca="1" si="881"/>
        <v>1</v>
      </c>
      <c r="EN301" s="168">
        <f t="shared" ca="1" si="881"/>
        <v>1</v>
      </c>
      <c r="EO301" s="168">
        <f t="shared" ca="1" si="881"/>
        <v>0</v>
      </c>
      <c r="EP301" s="168">
        <f t="shared" ca="1" si="881"/>
        <v>0</v>
      </c>
      <c r="EQ301" s="168">
        <f t="shared" ca="1" si="881"/>
        <v>0</v>
      </c>
      <c r="ER301" s="168">
        <f t="shared" ca="1" si="881"/>
        <v>0</v>
      </c>
      <c r="ES301" s="168">
        <f t="shared" ca="1" si="881"/>
        <v>0</v>
      </c>
      <c r="ET301" s="168">
        <f t="shared" ca="1" si="881"/>
        <v>0</v>
      </c>
      <c r="EU301" s="168">
        <f t="shared" ca="1" si="881"/>
        <v>0</v>
      </c>
      <c r="EV301" s="168">
        <f t="shared" ca="1" si="881"/>
        <v>0</v>
      </c>
      <c r="EW301" s="168">
        <f t="shared" ca="1" si="881"/>
        <v>0</v>
      </c>
      <c r="EX301" s="168">
        <f t="shared" ca="1" si="881"/>
        <v>0</v>
      </c>
      <c r="EY301" s="166" cm="1">
        <f t="array" ref="EY301">INDEX(i.rev,$K301,EY$15)</f>
        <v>0</v>
      </c>
      <c r="EZ301" s="168">
        <f t="shared" ca="1" si="846"/>
        <v>0</v>
      </c>
      <c r="FA301" s="166" cm="1">
        <f t="array" ref="FA301">INDEX(i.rev,$K301,FA$15)</f>
        <v>1</v>
      </c>
      <c r="FB301" s="168">
        <f t="shared" ref="FB301:GF301" ca="1" si="882">OFFSET(FB$5,$B301,0)</f>
        <v>0</v>
      </c>
      <c r="FC301" s="168">
        <f t="shared" ca="1" si="882"/>
        <v>0</v>
      </c>
      <c r="FD301" s="168">
        <f t="shared" ca="1" si="882"/>
        <v>0</v>
      </c>
      <c r="FE301" s="168">
        <f t="shared" ca="1" si="882"/>
        <v>0</v>
      </c>
      <c r="FF301" s="168">
        <f t="shared" ca="1" si="882"/>
        <v>0</v>
      </c>
      <c r="FG301" s="168">
        <f t="shared" ca="1" si="882"/>
        <v>0</v>
      </c>
      <c r="FH301" s="168">
        <f t="shared" ca="1" si="882"/>
        <v>0</v>
      </c>
      <c r="FI301" s="10"/>
      <c r="FJ301" s="168" t="str">
        <f t="shared" ca="1" si="882"/>
        <v>-</v>
      </c>
      <c r="FK301" s="168" t="str">
        <f t="shared" ca="1" si="882"/>
        <v>-</v>
      </c>
      <c r="FL301" s="168" t="str">
        <f t="shared" ca="1" si="882"/>
        <v>-</v>
      </c>
      <c r="FM301" s="168" t="str">
        <f t="shared" ca="1" si="882"/>
        <v>-</v>
      </c>
      <c r="FN301" s="168" t="str">
        <f t="shared" ca="1" si="882"/>
        <v>-</v>
      </c>
      <c r="FO301" s="166" t="b">
        <f t="shared" ca="1" si="849"/>
        <v>0</v>
      </c>
      <c r="FP301" s="166" t="b">
        <f t="shared" ca="1" si="849"/>
        <v>0</v>
      </c>
      <c r="FQ301" s="166" t="b">
        <f t="shared" ca="1" si="849"/>
        <v>1</v>
      </c>
      <c r="FR301" s="168">
        <f t="shared" ca="1" si="882"/>
        <v>0</v>
      </c>
      <c r="FS301" s="166">
        <f t="shared" ca="1" si="850"/>
        <v>1</v>
      </c>
      <c r="FT301" s="166">
        <f t="shared" ca="1" si="850"/>
        <v>1</v>
      </c>
      <c r="FU301" s="168" t="str">
        <f t="shared" ca="1" si="882"/>
        <v>-</v>
      </c>
      <c r="FV301" s="168" t="str">
        <f t="shared" ca="1" si="882"/>
        <v>-</v>
      </c>
      <c r="FW301" s="168" t="str">
        <f t="shared" ca="1" si="882"/>
        <v>-</v>
      </c>
      <c r="FX301" s="168" t="str">
        <f t="shared" ca="1" si="882"/>
        <v>-</v>
      </c>
      <c r="FY301" s="168" t="str">
        <f t="shared" ca="1" si="882"/>
        <v>-</v>
      </c>
      <c r="FZ301" s="168" t="str">
        <f t="shared" ca="1" si="882"/>
        <v>-</v>
      </c>
      <c r="GA301" s="168" t="str">
        <f t="shared" ca="1" si="882"/>
        <v>-</v>
      </c>
      <c r="GB301" s="168" t="str">
        <f t="shared" ca="1" si="882"/>
        <v>-</v>
      </c>
      <c r="GC301" s="168" t="str">
        <f t="shared" ca="1" si="882"/>
        <v>-</v>
      </c>
      <c r="GD301" s="168" t="b">
        <f t="shared" ca="1" si="882"/>
        <v>1</v>
      </c>
      <c r="GE301" s="168" t="str">
        <f t="shared" ca="1" si="882"/>
        <v>-</v>
      </c>
      <c r="GF301" s="168" t="str">
        <f t="shared" ca="1" si="882"/>
        <v>-</v>
      </c>
      <c r="GG301" s="168" t="str">
        <f t="shared" ca="1" si="875"/>
        <v>-</v>
      </c>
      <c r="GH301" s="168" t="str">
        <f t="shared" ca="1" si="851"/>
        <v>-</v>
      </c>
      <c r="GI301" s="168" t="str">
        <f t="shared" ca="1" si="851"/>
        <v>-</v>
      </c>
      <c r="GJ301" s="168" t="str">
        <f t="shared" ca="1" si="852"/>
        <v>-</v>
      </c>
      <c r="GK301" s="168" t="str">
        <f t="shared" ca="1" si="852"/>
        <v>-</v>
      </c>
      <c r="GL301" s="168" t="str">
        <f t="shared" ca="1" si="852"/>
        <v>-</v>
      </c>
      <c r="GM301" s="168" t="str">
        <f t="shared" ca="1" si="852"/>
        <v>-</v>
      </c>
      <c r="GN301" s="168" t="str">
        <f t="shared" ca="1" si="852"/>
        <v>-</v>
      </c>
      <c r="GO301" s="168" t="str">
        <f t="shared" ca="1" si="852"/>
        <v>-</v>
      </c>
      <c r="GP301" s="168" t="str">
        <f t="shared" ca="1" si="852"/>
        <v>-</v>
      </c>
      <c r="GQ301" s="168" t="str">
        <f t="shared" ca="1" si="852"/>
        <v>-</v>
      </c>
      <c r="GR301" s="168" t="str">
        <f t="shared" ca="1" si="852"/>
        <v>-</v>
      </c>
      <c r="GS301" s="168">
        <f t="shared" ca="1" si="852"/>
        <v>500</v>
      </c>
      <c r="GT301" s="168">
        <f t="shared" ca="1" si="852"/>
        <v>500</v>
      </c>
      <c r="GU301" s="168" t="str">
        <f t="shared" ca="1" si="852"/>
        <v>-</v>
      </c>
      <c r="GV301" s="168" t="str">
        <f t="shared" ca="1" si="852"/>
        <v>-</v>
      </c>
      <c r="GW301" s="168" t="str">
        <f t="shared" ca="1" si="852"/>
        <v>-</v>
      </c>
      <c r="GX301" s="168" t="str">
        <f t="shared" ca="1" si="852"/>
        <v>-</v>
      </c>
      <c r="GY301" s="168" t="str">
        <f t="shared" ca="1" si="852"/>
        <v>-</v>
      </c>
      <c r="GZ301" s="168" t="str">
        <f t="shared" ca="1" si="853"/>
        <v>-</v>
      </c>
      <c r="HA301" s="168" t="str">
        <f t="shared" ca="1" si="853"/>
        <v>-</v>
      </c>
      <c r="HB301" s="168" t="str">
        <f t="shared" ca="1" si="853"/>
        <v>-</v>
      </c>
      <c r="HC301" s="168" t="str">
        <f t="shared" ca="1" si="853"/>
        <v>-</v>
      </c>
      <c r="HD301" s="168" t="str">
        <f t="shared" ca="1" si="853"/>
        <v>-</v>
      </c>
      <c r="HE301" s="168" t="str">
        <f t="shared" ca="1" si="853"/>
        <v>-</v>
      </c>
      <c r="HF301" s="168" t="str">
        <f t="shared" ca="1" si="853"/>
        <v>-</v>
      </c>
      <c r="HG301" s="168" t="str">
        <f t="shared" ca="1" si="853"/>
        <v>-</v>
      </c>
      <c r="HH301" s="168" t="str">
        <f t="shared" ca="1" si="853"/>
        <v>-</v>
      </c>
      <c r="HI301" s="168" t="str">
        <f t="shared" ca="1" si="853"/>
        <v>-</v>
      </c>
      <c r="HJ301" s="168" t="str">
        <f t="shared" ca="1" si="853"/>
        <v>-</v>
      </c>
      <c r="HK301" s="168" t="str">
        <f t="shared" ca="1" si="853"/>
        <v>-</v>
      </c>
      <c r="HL301" s="168" t="str">
        <f t="shared" ca="1" si="853"/>
        <v>-</v>
      </c>
      <c r="HM301" s="168" t="str">
        <f t="shared" ca="1" si="853"/>
        <v>-</v>
      </c>
      <c r="HN301" s="168" t="str">
        <f t="shared" ca="1" si="853"/>
        <v>-</v>
      </c>
      <c r="HO301" s="168" t="str">
        <f t="shared" ca="1" si="853"/>
        <v>-</v>
      </c>
      <c r="HP301" s="168" t="str">
        <f t="shared" ca="1" si="853"/>
        <v>-</v>
      </c>
      <c r="HQ301" s="168" t="str">
        <f t="shared" ca="1" si="853"/>
        <v>-</v>
      </c>
      <c r="HR301" s="168" t="str">
        <f t="shared" ca="1" si="853"/>
        <v>-</v>
      </c>
      <c r="HS301" s="168" t="str">
        <f t="shared" ca="1" si="853"/>
        <v>-</v>
      </c>
      <c r="HT301" s="168" t="str">
        <f t="shared" ca="1" si="853"/>
        <v>-</v>
      </c>
      <c r="HU301" s="168" t="str">
        <f t="shared" ca="1" si="853"/>
        <v>-</v>
      </c>
      <c r="HV301" s="168" t="str">
        <f t="shared" ca="1" si="853"/>
        <v>-</v>
      </c>
      <c r="HW301" s="168" t="str">
        <f t="shared" ca="1" si="853"/>
        <v>-</v>
      </c>
      <c r="HX301" s="168" t="str">
        <f t="shared" ca="1" si="853"/>
        <v>-</v>
      </c>
      <c r="HY301" s="168" t="str">
        <f t="shared" ca="1" si="853"/>
        <v>-</v>
      </c>
      <c r="HZ301" s="168" t="str">
        <f t="shared" ca="1" si="853"/>
        <v>-</v>
      </c>
      <c r="IA301" s="168" t="str">
        <f t="shared" ca="1" si="853"/>
        <v>-</v>
      </c>
      <c r="IB301" s="168" t="str">
        <f t="shared" ca="1" si="853"/>
        <v>-</v>
      </c>
      <c r="IC301" s="168" t="str">
        <f t="shared" ca="1" si="853"/>
        <v>-</v>
      </c>
      <c r="ID301" s="168" t="str">
        <f t="shared" ca="1" si="853"/>
        <v>-</v>
      </c>
      <c r="IE301" s="168" t="str">
        <f t="shared" ca="1" si="853"/>
        <v>-</v>
      </c>
      <c r="IF301" s="168" t="str">
        <f t="shared" ca="1" si="853"/>
        <v>-</v>
      </c>
      <c r="IG301" s="168" t="str">
        <f t="shared" ca="1" si="853"/>
        <v>-</v>
      </c>
      <c r="IH301" s="168" t="str">
        <f t="shared" ca="1" si="853"/>
        <v>-</v>
      </c>
      <c r="II301" s="168" t="str">
        <f t="shared" ca="1" si="853"/>
        <v>-</v>
      </c>
      <c r="IJ301" s="168" t="str">
        <f t="shared" ca="1" si="853"/>
        <v>-</v>
      </c>
      <c r="IK301" s="168" t="str">
        <f t="shared" ca="1" si="853"/>
        <v>-</v>
      </c>
      <c r="IL301" s="168" t="str">
        <f t="shared" ca="1" si="853"/>
        <v>-</v>
      </c>
      <c r="IM301" s="168" t="str">
        <f t="shared" ca="1" si="853"/>
        <v>-</v>
      </c>
      <c r="IN301" s="168" t="str">
        <f t="shared" ca="1" si="853"/>
        <v>-</v>
      </c>
      <c r="IO301" s="168" t="str">
        <f t="shared" ca="1" si="853"/>
        <v>-</v>
      </c>
      <c r="IP301" s="168" t="str">
        <f t="shared" ca="1" si="854"/>
        <v>-</v>
      </c>
      <c r="IQ301" s="168" t="str">
        <f t="shared" ca="1" si="854"/>
        <v>-</v>
      </c>
      <c r="IR301" s="168" t="str">
        <f t="shared" ca="1" si="854"/>
        <v>-</v>
      </c>
      <c r="IS301" s="168" t="str">
        <f t="shared" ca="1" si="854"/>
        <v>-</v>
      </c>
      <c r="IT301" s="168" t="str">
        <f t="shared" ca="1" si="854"/>
        <v>-</v>
      </c>
      <c r="IU301" s="168" t="str">
        <f t="shared" ca="1" si="854"/>
        <v>-</v>
      </c>
      <c r="IV301" s="168" t="str">
        <f t="shared" ca="1" si="854"/>
        <v>-</v>
      </c>
      <c r="IW301" s="168" t="str">
        <f t="shared" ca="1" si="854"/>
        <v>-</v>
      </c>
      <c r="IX301" s="168" t="str">
        <f t="shared" ca="1" si="854"/>
        <v>-</v>
      </c>
      <c r="IY301" s="168" t="str">
        <f t="shared" ca="1" si="854"/>
        <v>-</v>
      </c>
      <c r="IZ301" s="10"/>
      <c r="JA301" s="166">
        <f t="shared" ca="1" si="855"/>
        <v>4.4999999999999998E-2</v>
      </c>
      <c r="JB301" s="166">
        <f t="shared" ca="1" si="856"/>
        <v>4.4999999999999998E-2</v>
      </c>
      <c r="JC301" s="168">
        <f t="shared" ref="JC301:KI301" ca="1" si="883">OFFSET(JC$5,$B301,0)</f>
        <v>1</v>
      </c>
      <c r="JD301" s="168">
        <f t="shared" ca="1" si="883"/>
        <v>0</v>
      </c>
      <c r="JE301" s="168">
        <f t="shared" ca="1" si="883"/>
        <v>1</v>
      </c>
      <c r="JF301" s="168">
        <f t="shared" ca="1" si="883"/>
        <v>1</v>
      </c>
      <c r="JG301" s="168">
        <f t="shared" ca="1" si="883"/>
        <v>0</v>
      </c>
      <c r="JH301" s="168">
        <f t="shared" ca="1" si="883"/>
        <v>70</v>
      </c>
      <c r="JI301" s="168">
        <f t="shared" ca="1" si="883"/>
        <v>50</v>
      </c>
      <c r="JJ301" s="168">
        <f t="shared" ca="1" si="883"/>
        <v>70</v>
      </c>
      <c r="JK301" s="168">
        <f t="shared" ca="1" si="883"/>
        <v>50</v>
      </c>
      <c r="JL301" s="166">
        <f t="shared" ca="1" si="858"/>
        <v>1</v>
      </c>
      <c r="JM301" s="166">
        <f t="shared" ca="1" si="859"/>
        <v>1</v>
      </c>
      <c r="JN301" s="166">
        <f t="shared" ca="1" si="860"/>
        <v>1</v>
      </c>
      <c r="JO301" s="166">
        <f t="shared" ca="1" si="861"/>
        <v>1</v>
      </c>
      <c r="JP301" s="166">
        <f t="shared" ca="1" si="861"/>
        <v>1</v>
      </c>
      <c r="JQ301" s="168">
        <f t="shared" ca="1" si="883"/>
        <v>1</v>
      </c>
      <c r="JR301" s="10"/>
      <c r="JS301" s="168">
        <f t="shared" ca="1" si="883"/>
        <v>1</v>
      </c>
      <c r="JT301" s="166">
        <f t="shared" ca="1" si="862"/>
        <v>1</v>
      </c>
      <c r="JU301" s="168">
        <f t="shared" ca="1" si="883"/>
        <v>1</v>
      </c>
      <c r="JV301" s="168">
        <f t="shared" ca="1" si="883"/>
        <v>1</v>
      </c>
      <c r="JW301" s="168">
        <f t="shared" ca="1" si="883"/>
        <v>1</v>
      </c>
      <c r="JX301" s="168">
        <f t="shared" ca="1" si="883"/>
        <v>1</v>
      </c>
      <c r="JY301" s="168">
        <f t="shared" ca="1" si="883"/>
        <v>1</v>
      </c>
      <c r="JZ301" s="168">
        <f t="shared" ca="1" si="883"/>
        <v>1</v>
      </c>
      <c r="KA301" s="166">
        <f t="shared" ca="1" si="863"/>
        <v>1</v>
      </c>
      <c r="KB301" s="166">
        <f t="shared" ca="1" si="864"/>
        <v>1</v>
      </c>
      <c r="KC301" s="166">
        <f t="shared" ca="1" si="865"/>
        <v>1</v>
      </c>
      <c r="KD301" s="166" t="str">
        <f t="shared" ca="1" si="866"/>
        <v>-</v>
      </c>
      <c r="KE301" s="168" t="str">
        <f t="shared" ca="1" si="867"/>
        <v>-</v>
      </c>
      <c r="KF301" s="166" t="str">
        <f t="shared" ca="1" si="868"/>
        <v>-</v>
      </c>
      <c r="KG301" s="166" t="str">
        <f t="shared" ca="1" si="869"/>
        <v>-</v>
      </c>
      <c r="KH301" s="166" t="b">
        <f t="shared" ca="1" si="870"/>
        <v>0</v>
      </c>
      <c r="KI301" s="168">
        <f t="shared" ca="1" si="883"/>
        <v>0</v>
      </c>
      <c r="KJ301" s="27">
        <v>0</v>
      </c>
    </row>
    <row r="302" spans="1:296" s="148" customFormat="1" outlineLevel="1">
      <c r="A302" s="126">
        <f t="shared" si="13"/>
        <v>297</v>
      </c>
      <c r="B302" s="126">
        <f t="shared" si="871"/>
        <v>13</v>
      </c>
      <c r="C302" s="148">
        <f>C300</f>
        <v>1002</v>
      </c>
      <c r="D302" s="148" t="s">
        <v>884</v>
      </c>
      <c r="E302" s="148" t="b">
        <f t="shared" si="835"/>
        <v>0</v>
      </c>
      <c r="F302" s="148" t="b">
        <v>0</v>
      </c>
      <c r="G302" s="148" t="b">
        <f t="shared" si="872"/>
        <v>0</v>
      </c>
      <c r="H302" s="144">
        <f t="shared" ca="1" si="873"/>
        <v>3</v>
      </c>
      <c r="I302" s="32">
        <v>1</v>
      </c>
      <c r="J302" s="32">
        <v>2</v>
      </c>
      <c r="K302" s="32">
        <v>2</v>
      </c>
      <c r="L302" s="144">
        <f t="shared" ca="1" si="873"/>
        <v>1</v>
      </c>
      <c r="M302" s="144">
        <f t="shared" ca="1" si="873"/>
        <v>1</v>
      </c>
      <c r="N302" s="144">
        <f t="shared" ca="1" si="873"/>
        <v>1</v>
      </c>
      <c r="O302" s="144">
        <f t="shared" ca="1" si="873"/>
        <v>1</v>
      </c>
      <c r="P302" s="144">
        <f t="shared" ca="1" si="873"/>
        <v>1</v>
      </c>
      <c r="Q302" s="144">
        <f t="shared" ca="1" si="873"/>
        <v>1</v>
      </c>
      <c r="R302" s="144">
        <f t="shared" ca="1" si="873"/>
        <v>2</v>
      </c>
      <c r="S302" s="144">
        <f t="shared" ca="1" si="873"/>
        <v>1</v>
      </c>
      <c r="T302" s="144">
        <f t="shared" ca="1" si="873"/>
        <v>1</v>
      </c>
      <c r="U302" s="144">
        <f t="shared" ca="1" si="873"/>
        <v>1</v>
      </c>
      <c r="V302" s="144">
        <f t="shared" ca="1" si="873"/>
        <v>1</v>
      </c>
      <c r="W302" s="144">
        <f t="shared" ca="1" si="873"/>
        <v>1</v>
      </c>
      <c r="X302" s="144">
        <f t="shared" ca="1" si="873"/>
        <v>1</v>
      </c>
      <c r="Y302" s="144">
        <f t="shared" ca="1" si="873"/>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IF($JL302=1,""," WP"&amp;TEXT($JL302*100,"000p"))                &amp; IF($JM302=1,""," MP"&amp;TEXT($JM302*100,"000p"))                      &amp; IF($JN302=1,""," GP"&amp;TEXT($JN302*100,"000p"))          &amp; IF($JO302=1,""," Can"&amp;TEXT($JO302*100,"000p"))
&amp; " (F"&amp;3+IFERROR(1*$CH302,0)+IFERROR(1*$CI302,0)&amp;3-IFERROR(1*NOT($CK302),0)&amp;"N"&amp;$CP302&amp;$CQ302&amp;")"</f>
        <v>00003 CFW SE RiskCARA-low REVrev_create CropgrazeFALSE (F33N11)</v>
      </c>
      <c r="AB302" s="10" t="str">
        <f ca="1">IF(COUNTIF(AA$5:AA302,AA302)=1,"-","Dup")</f>
        <v>-</v>
      </c>
      <c r="AC302" s="10"/>
      <c r="AD302" s="168" t="str">
        <f t="shared" ca="1" si="836"/>
        <v>-</v>
      </c>
      <c r="AE302" s="168" t="str">
        <f t="shared" ca="1" si="836"/>
        <v>-</v>
      </c>
      <c r="AF302" s="168" t="str">
        <f t="shared" ca="1" si="836"/>
        <v>-</v>
      </c>
      <c r="AG302" s="168" t="str">
        <f t="shared" ca="1" si="836"/>
        <v>-</v>
      </c>
      <c r="AH302" s="168" t="str">
        <f t="shared" ca="1" si="836"/>
        <v>-</v>
      </c>
      <c r="AI302" s="168" t="b">
        <f t="shared" ca="1" si="836"/>
        <v>1</v>
      </c>
      <c r="AJ302" s="10"/>
      <c r="AK302" s="166" t="b">
        <f t="shared" si="837"/>
        <v>1</v>
      </c>
      <c r="AL302" s="166" t="str">
        <f t="shared" si="837"/>
        <v>-</v>
      </c>
      <c r="AM302" s="166" t="str">
        <f t="shared" si="837"/>
        <v>-</v>
      </c>
      <c r="AN302" s="166" t="str">
        <f t="shared" si="837"/>
        <v>-</v>
      </c>
      <c r="AO302" s="166" t="b">
        <f t="shared" si="837"/>
        <v>0</v>
      </c>
      <c r="AP302" s="166" t="b">
        <f t="shared" si="837"/>
        <v>0</v>
      </c>
      <c r="AQ302" s="166">
        <f t="shared" ca="1" si="838"/>
        <v>0</v>
      </c>
      <c r="AR302" s="166" t="b">
        <f t="shared" si="839"/>
        <v>1</v>
      </c>
      <c r="AS302" s="166" t="b">
        <f t="shared" si="839"/>
        <v>1</v>
      </c>
      <c r="AT302" s="166">
        <f t="shared" si="839"/>
        <v>1</v>
      </c>
      <c r="AU302" s="166">
        <f t="shared" si="839"/>
        <v>3.0000000000000001E-6</v>
      </c>
      <c r="AV302" s="166" t="str">
        <f t="shared" si="839"/>
        <v>-</v>
      </c>
      <c r="AW302" s="10"/>
      <c r="AX302" s="166" t="b">
        <f t="shared" si="840"/>
        <v>1</v>
      </c>
      <c r="AY302" s="168" t="b">
        <f t="shared" ca="1" si="841"/>
        <v>1</v>
      </c>
      <c r="AZ302" s="168" t="b">
        <f t="shared" ca="1" si="841"/>
        <v>1</v>
      </c>
      <c r="BA302" s="167">
        <f t="shared" ca="1" si="842"/>
        <v>3110</v>
      </c>
      <c r="BB302" s="168" t="str">
        <f t="shared" ca="1" si="843"/>
        <v>-</v>
      </c>
      <c r="BC302" s="168" t="str">
        <f t="shared" ca="1" si="843"/>
        <v>-</v>
      </c>
      <c r="BD302" s="168" t="str">
        <f t="shared" ca="1" si="843"/>
        <v>-</v>
      </c>
      <c r="BE302" s="168" t="str">
        <f t="shared" ca="1" si="843"/>
        <v>-</v>
      </c>
      <c r="BF302" s="168" t="str">
        <f t="shared" ca="1" si="843"/>
        <v>-</v>
      </c>
      <c r="BG302" s="168">
        <f t="shared" ca="1" si="843"/>
        <v>1</v>
      </c>
      <c r="BH302" s="168">
        <f t="shared" ca="1" si="843"/>
        <v>1</v>
      </c>
      <c r="BI302" s="168" t="str">
        <f t="shared" ca="1" si="843"/>
        <v>-</v>
      </c>
      <c r="BJ302" s="168" t="str">
        <f t="shared" ca="1" si="843"/>
        <v>-</v>
      </c>
      <c r="BK302" s="10"/>
      <c r="BL302" s="168" t="str">
        <f t="shared" ca="1" si="843"/>
        <v>-</v>
      </c>
      <c r="BM302" s="168" t="str">
        <f t="shared" ca="1" si="843"/>
        <v>-</v>
      </c>
      <c r="BN302" s="168" t="str">
        <f t="shared" ca="1" si="843"/>
        <v>-</v>
      </c>
      <c r="BO302" s="168" t="str">
        <f t="shared" ca="1" si="843"/>
        <v>-</v>
      </c>
      <c r="BP302" s="168" t="str">
        <f t="shared" ca="1" si="843"/>
        <v>-</v>
      </c>
      <c r="BQ302" s="168" t="str">
        <f t="shared" ca="1" si="843"/>
        <v>-</v>
      </c>
      <c r="BR302" s="168" t="str">
        <f t="shared" ca="1" si="843"/>
        <v>-</v>
      </c>
      <c r="BS302" s="168" t="str">
        <f t="shared" ca="1" si="843"/>
        <v>-</v>
      </c>
      <c r="BT302" s="168" t="str">
        <f t="shared" ca="1" si="843"/>
        <v>-</v>
      </c>
      <c r="BU302" s="168" t="str">
        <f t="shared" ca="1" si="843"/>
        <v>-</v>
      </c>
      <c r="BV302" s="168" t="str">
        <f t="shared" ca="1" si="843"/>
        <v>-</v>
      </c>
      <c r="BW302" s="166" t="b" cm="1">
        <f t="array" ref="BW302">INDEX(i.rev,$K302,BW$15)</f>
        <v>1</v>
      </c>
      <c r="BX302" s="166">
        <f t="shared" si="874"/>
        <v>12</v>
      </c>
      <c r="BY302" s="166" t="b" cm="1">
        <f t="array" ref="BY302">INDEX(i.rev,$K302,BY$15)</f>
        <v>1</v>
      </c>
      <c r="BZ302" s="166" t="b" cm="1">
        <f t="array" ref="BZ302">INDEX(i.rev,$K302,BZ$15)</f>
        <v>1</v>
      </c>
      <c r="CA302" s="166" t="b" cm="1">
        <f t="array" ref="CA302">INDEX(i.rev,$K302,CA$15)</f>
        <v>1</v>
      </c>
      <c r="CB302" s="166" t="b" cm="1">
        <f t="array" ref="CB302">INDEX(i.rev,$K302,CB$15)</f>
        <v>1</v>
      </c>
      <c r="CC302" s="166" t="b" cm="1">
        <f t="array" ref="CC302">INDEX(i.rev,$K302,CC$15)</f>
        <v>1</v>
      </c>
      <c r="CD302" s="166" t="b" cm="1">
        <f t="array" ref="CD302">INDEX(i.rev,$K302,CD$15)</f>
        <v>1</v>
      </c>
      <c r="CE302" s="166" t="b" cm="1">
        <f t="array" ref="CE302">INDEX(i.rev,$K302,CE$15)</f>
        <v>1</v>
      </c>
      <c r="CF302" s="166" t="b" cm="1">
        <f t="array" ref="CF302">INDEX(i.rev,$K302,CF$15)</f>
        <v>1</v>
      </c>
      <c r="CG302" s="10"/>
      <c r="CH302" s="168" t="str">
        <f t="shared" ca="1" si="844"/>
        <v>-</v>
      </c>
      <c r="CI302" s="168" t="str">
        <f t="shared" ca="1" si="844"/>
        <v>-</v>
      </c>
      <c r="CJ302" s="168" t="str">
        <f t="shared" ca="1" si="844"/>
        <v>-</v>
      </c>
      <c r="CK302" s="168" t="str">
        <f t="shared" ca="1" si="844"/>
        <v>-</v>
      </c>
      <c r="CL302" s="168" t="str">
        <f t="shared" ca="1" si="844"/>
        <v>-</v>
      </c>
      <c r="CM302" s="168" t="str">
        <f t="shared" ca="1" si="844"/>
        <v>-</v>
      </c>
      <c r="CN302" s="168" t="str">
        <f t="shared" ca="1" si="844"/>
        <v>-</v>
      </c>
      <c r="CO302" s="168" t="str">
        <f t="shared" ca="1" si="844"/>
        <v>-</v>
      </c>
      <c r="CP302" s="168">
        <f t="shared" ca="1" si="844"/>
        <v>1</v>
      </c>
      <c r="CQ302" s="168">
        <f t="shared" ca="1" si="844"/>
        <v>1</v>
      </c>
      <c r="CR302" s="168">
        <f t="shared" ca="1" si="844"/>
        <v>0</v>
      </c>
      <c r="CS302" s="168" t="str">
        <f t="shared" ca="1" si="844"/>
        <v>-</v>
      </c>
      <c r="CT302" s="168" t="str">
        <f t="shared" ca="1" si="844"/>
        <v>-</v>
      </c>
      <c r="CU302" s="168" t="str">
        <f t="shared" ca="1" si="844"/>
        <v>-</v>
      </c>
      <c r="CV302" s="168" t="str">
        <f t="shared" ca="1" si="844"/>
        <v>-</v>
      </c>
      <c r="CW302" s="168" t="str">
        <f t="shared" ca="1" si="844"/>
        <v>-</v>
      </c>
      <c r="CX302" s="168" t="str">
        <f t="shared" ca="1" si="844"/>
        <v>-</v>
      </c>
      <c r="CY302" s="168" t="str">
        <f t="shared" ca="1" si="844"/>
        <v>-</v>
      </c>
      <c r="CZ302" s="168">
        <f t="shared" ca="1" si="844"/>
        <v>0</v>
      </c>
      <c r="DA302" s="168" t="str">
        <f t="shared" ca="1" si="844"/>
        <v>-</v>
      </c>
      <c r="DB302" s="168" t="str">
        <f t="shared" ca="1" si="844"/>
        <v>-</v>
      </c>
      <c r="DC302" s="168" t="str">
        <f t="shared" ca="1" si="844"/>
        <v>-</v>
      </c>
      <c r="DD302" s="168" t="str">
        <f t="shared" ca="1" si="844"/>
        <v>-</v>
      </c>
      <c r="DE302" s="168" t="str">
        <f t="shared" ca="1" si="844"/>
        <v>-</v>
      </c>
      <c r="DF302" s="168">
        <f t="shared" ca="1" si="844"/>
        <v>0</v>
      </c>
      <c r="DG302" s="168">
        <f t="shared" ca="1" si="844"/>
        <v>0</v>
      </c>
      <c r="DH302" s="168">
        <f t="shared" ca="1" si="844"/>
        <v>0</v>
      </c>
      <c r="DI302" s="168">
        <f t="shared" ca="1" si="844"/>
        <v>0</v>
      </c>
      <c r="DJ302" s="168">
        <f t="shared" ca="1" si="844"/>
        <v>0</v>
      </c>
      <c r="DK302" s="168">
        <f t="shared" ca="1" si="844"/>
        <v>0</v>
      </c>
      <c r="DL302" s="168">
        <f t="shared" ca="1" si="844"/>
        <v>0</v>
      </c>
      <c r="DM302" s="168" t="str">
        <f t="shared" ca="1" si="844"/>
        <v>-</v>
      </c>
      <c r="DN302" s="168" t="str">
        <f t="shared" ca="1" si="844"/>
        <v>-</v>
      </c>
      <c r="DO302" s="168" t="str">
        <f t="shared" ca="1" si="844"/>
        <v>-</v>
      </c>
      <c r="DP302" s="168" t="str">
        <f t="shared" ca="1" si="844"/>
        <v>-</v>
      </c>
      <c r="DQ302" s="168" t="str">
        <f t="shared" ca="1" si="844"/>
        <v>-</v>
      </c>
      <c r="DR302" s="168" t="str">
        <f t="shared" ca="1" si="844"/>
        <v>-</v>
      </c>
      <c r="DS302" s="168" t="str">
        <f t="shared" ca="1" si="844"/>
        <v>-</v>
      </c>
      <c r="DT302" s="168" t="str">
        <f t="shared" ca="1" si="844"/>
        <v>-</v>
      </c>
      <c r="DU302" s="168" t="str">
        <f t="shared" ca="1" si="844"/>
        <v>-</v>
      </c>
      <c r="DV302" s="168" t="str">
        <f t="shared" ca="1" si="844"/>
        <v>-</v>
      </c>
      <c r="DW302" s="168" t="str">
        <f t="shared" ca="1" si="844"/>
        <v>-</v>
      </c>
      <c r="DX302" s="10"/>
      <c r="DY302" s="168">
        <f t="shared" ca="1" si="844"/>
        <v>1</v>
      </c>
      <c r="DZ302" s="168" t="str">
        <f t="shared" ca="1" si="844"/>
        <v>-</v>
      </c>
      <c r="EA302" s="168" t="str">
        <f t="shared" ca="1" si="844"/>
        <v>-</v>
      </c>
      <c r="EB302" s="168" t="str">
        <f t="shared" ca="1" si="844"/>
        <v>-</v>
      </c>
      <c r="EC302" s="168" t="str">
        <f t="shared" ca="1" si="844"/>
        <v>-</v>
      </c>
      <c r="ED302" s="168" t="b">
        <f t="shared" ca="1" si="844"/>
        <v>0</v>
      </c>
      <c r="EE302" s="168" t="str">
        <f t="shared" ca="1" si="844"/>
        <v>-</v>
      </c>
      <c r="EF302" s="168">
        <f t="shared" ca="1" si="844"/>
        <v>0</v>
      </c>
      <c r="EG302" s="168" t="str">
        <f t="shared" ca="1" si="844"/>
        <v>-</v>
      </c>
      <c r="EH302" s="166" cm="1">
        <f t="array" ref="EH302">INDEX(i.rev,$K302,EH$15)</f>
        <v>1</v>
      </c>
      <c r="EI302" s="168">
        <f t="shared" ca="1" si="845"/>
        <v>0</v>
      </c>
      <c r="EJ302" s="168">
        <f t="shared" ca="1" si="845"/>
        <v>1</v>
      </c>
      <c r="EK302" s="168">
        <f t="shared" ca="1" si="845"/>
        <v>0</v>
      </c>
      <c r="EL302" s="168">
        <f t="shared" ca="1" si="845"/>
        <v>1</v>
      </c>
      <c r="EM302" s="168">
        <f t="shared" ca="1" si="845"/>
        <v>1</v>
      </c>
      <c r="EN302" s="168">
        <f t="shared" ca="1" si="845"/>
        <v>1</v>
      </c>
      <c r="EO302" s="168">
        <f t="shared" ca="1" si="845"/>
        <v>0</v>
      </c>
      <c r="EP302" s="168">
        <f t="shared" ca="1" si="845"/>
        <v>0</v>
      </c>
      <c r="EQ302" s="168">
        <f t="shared" ca="1" si="845"/>
        <v>0</v>
      </c>
      <c r="ER302" s="168">
        <f t="shared" ca="1" si="845"/>
        <v>0</v>
      </c>
      <c r="ES302" s="168">
        <f t="shared" ca="1" si="845"/>
        <v>0</v>
      </c>
      <c r="ET302" s="168">
        <f t="shared" ca="1" si="845"/>
        <v>0</v>
      </c>
      <c r="EU302" s="168">
        <f t="shared" ca="1" si="845"/>
        <v>0</v>
      </c>
      <c r="EV302" s="168">
        <f t="shared" ca="1" si="845"/>
        <v>0</v>
      </c>
      <c r="EW302" s="168">
        <f t="shared" ca="1" si="845"/>
        <v>0</v>
      </c>
      <c r="EX302" s="168">
        <f t="shared" ca="1" si="845"/>
        <v>0</v>
      </c>
      <c r="EY302" s="166" cm="1">
        <f t="array" ref="EY302">INDEX(i.rev,$K302,EY$15)</f>
        <v>0</v>
      </c>
      <c r="EZ302" s="168">
        <f t="shared" ca="1" si="846"/>
        <v>0</v>
      </c>
      <c r="FA302" s="166" cm="1">
        <f t="array" ref="FA302">INDEX(i.rev,$K302,FA$15)</f>
        <v>1</v>
      </c>
      <c r="FB302" s="168">
        <f t="shared" ca="1" si="847"/>
        <v>0</v>
      </c>
      <c r="FC302" s="168">
        <f t="shared" ca="1" si="847"/>
        <v>0</v>
      </c>
      <c r="FD302" s="168">
        <f t="shared" ca="1" si="847"/>
        <v>0</v>
      </c>
      <c r="FE302" s="168">
        <f t="shared" ca="1" si="847"/>
        <v>0</v>
      </c>
      <c r="FF302" s="168">
        <f t="shared" ca="1" si="847"/>
        <v>0</v>
      </c>
      <c r="FG302" s="168">
        <f t="shared" ca="1" si="847"/>
        <v>0</v>
      </c>
      <c r="FH302" s="168">
        <f t="shared" ca="1" si="847"/>
        <v>0</v>
      </c>
      <c r="FI302" s="10"/>
      <c r="FJ302" s="168" t="str">
        <f t="shared" ca="1" si="847"/>
        <v>-</v>
      </c>
      <c r="FK302" s="168" t="str">
        <f t="shared" ca="1" si="847"/>
        <v>-</v>
      </c>
      <c r="FL302" s="168" t="str">
        <f t="shared" ca="1" si="847"/>
        <v>-</v>
      </c>
      <c r="FM302" s="168" t="str">
        <f t="shared" ca="1" si="847"/>
        <v>-</v>
      </c>
      <c r="FN302" s="168" t="str">
        <f t="shared" ca="1" si="848"/>
        <v>-</v>
      </c>
      <c r="FO302" s="166" t="b">
        <f t="shared" ca="1" si="849"/>
        <v>0</v>
      </c>
      <c r="FP302" s="166" t="b">
        <f t="shared" ca="1" si="849"/>
        <v>0</v>
      </c>
      <c r="FQ302" s="166" t="b">
        <f t="shared" ca="1" si="849"/>
        <v>1</v>
      </c>
      <c r="FR302" s="168">
        <f t="shared" ca="1" si="847"/>
        <v>0</v>
      </c>
      <c r="FS302" s="166">
        <f t="shared" ca="1" si="850"/>
        <v>1</v>
      </c>
      <c r="FT302" s="166">
        <f t="shared" ca="1" si="850"/>
        <v>1</v>
      </c>
      <c r="FU302" s="168" t="str">
        <f t="shared" ca="1" si="847"/>
        <v>-</v>
      </c>
      <c r="FV302" s="168" t="str">
        <f t="shared" ca="1" si="847"/>
        <v>-</v>
      </c>
      <c r="FW302" s="168" t="str">
        <f t="shared" ca="1" si="847"/>
        <v>-</v>
      </c>
      <c r="FX302" s="168" t="str">
        <f t="shared" ca="1" si="847"/>
        <v>-</v>
      </c>
      <c r="FY302" s="168" t="str">
        <f t="shared" ca="1" si="847"/>
        <v>-</v>
      </c>
      <c r="FZ302" s="168" t="str">
        <f t="shared" ca="1" si="847"/>
        <v>-</v>
      </c>
      <c r="GA302" s="168" t="str">
        <f t="shared" ca="1" si="847"/>
        <v>-</v>
      </c>
      <c r="GB302" s="168" t="str">
        <f t="shared" ca="1" si="847"/>
        <v>-</v>
      </c>
      <c r="GC302" s="168" t="str">
        <f t="shared" ca="1" si="847"/>
        <v>-</v>
      </c>
      <c r="GD302" s="168" t="b">
        <f t="shared" ca="1" si="847"/>
        <v>1</v>
      </c>
      <c r="GE302" s="168" t="str">
        <f t="shared" ca="1" si="847"/>
        <v>-</v>
      </c>
      <c r="GF302" s="168" t="str">
        <f t="shared" ca="1" si="847"/>
        <v>-</v>
      </c>
      <c r="GG302" s="168" t="str">
        <f t="shared" ca="1" si="875"/>
        <v>-</v>
      </c>
      <c r="GH302" s="168" t="str">
        <f t="shared" ca="1" si="851"/>
        <v>-</v>
      </c>
      <c r="GI302" s="168" t="str">
        <f t="shared" ca="1" si="851"/>
        <v>-</v>
      </c>
      <c r="GJ302" s="168" t="str">
        <f t="shared" ca="1" si="852"/>
        <v>-</v>
      </c>
      <c r="GK302" s="168" t="str">
        <f t="shared" ca="1" si="852"/>
        <v>-</v>
      </c>
      <c r="GL302" s="168" t="str">
        <f t="shared" ca="1" si="852"/>
        <v>-</v>
      </c>
      <c r="GM302" s="168" t="str">
        <f t="shared" ca="1" si="852"/>
        <v>-</v>
      </c>
      <c r="GN302" s="168" t="str">
        <f t="shared" ca="1" si="852"/>
        <v>-</v>
      </c>
      <c r="GO302" s="168" t="str">
        <f t="shared" ca="1" si="852"/>
        <v>-</v>
      </c>
      <c r="GP302" s="168" t="str">
        <f t="shared" ca="1" si="852"/>
        <v>-</v>
      </c>
      <c r="GQ302" s="168" t="str">
        <f t="shared" ca="1" si="852"/>
        <v>-</v>
      </c>
      <c r="GR302" s="168" t="str">
        <f t="shared" ca="1" si="852"/>
        <v>-</v>
      </c>
      <c r="GS302" s="168">
        <f t="shared" ca="1" si="852"/>
        <v>500</v>
      </c>
      <c r="GT302" s="168">
        <f t="shared" ca="1" si="852"/>
        <v>500</v>
      </c>
      <c r="GU302" s="168" t="str">
        <f t="shared" ca="1" si="852"/>
        <v>-</v>
      </c>
      <c r="GV302" s="168" t="str">
        <f t="shared" ca="1" si="852"/>
        <v>-</v>
      </c>
      <c r="GW302" s="168" t="str">
        <f t="shared" ca="1" si="852"/>
        <v>-</v>
      </c>
      <c r="GX302" s="168" t="str">
        <f t="shared" ca="1" si="852"/>
        <v>-</v>
      </c>
      <c r="GY302" s="168" t="str">
        <f t="shared" ca="1" si="852"/>
        <v>-</v>
      </c>
      <c r="GZ302" s="168" t="str">
        <f t="shared" ca="1" si="853"/>
        <v>-</v>
      </c>
      <c r="HA302" s="168" t="str">
        <f t="shared" ca="1" si="853"/>
        <v>-</v>
      </c>
      <c r="HB302" s="168" t="str">
        <f t="shared" ca="1" si="853"/>
        <v>-</v>
      </c>
      <c r="HC302" s="168" t="str">
        <f t="shared" ca="1" si="853"/>
        <v>-</v>
      </c>
      <c r="HD302" s="168" t="str">
        <f t="shared" ca="1" si="853"/>
        <v>-</v>
      </c>
      <c r="HE302" s="168" t="str">
        <f t="shared" ca="1" si="853"/>
        <v>-</v>
      </c>
      <c r="HF302" s="168" t="str">
        <f t="shared" ca="1" si="853"/>
        <v>-</v>
      </c>
      <c r="HG302" s="168" t="str">
        <f t="shared" ca="1" si="853"/>
        <v>-</v>
      </c>
      <c r="HH302" s="168" t="str">
        <f t="shared" ca="1" si="853"/>
        <v>-</v>
      </c>
      <c r="HI302" s="168" t="str">
        <f t="shared" ca="1" si="853"/>
        <v>-</v>
      </c>
      <c r="HJ302" s="168" t="str">
        <f t="shared" ca="1" si="853"/>
        <v>-</v>
      </c>
      <c r="HK302" s="168" t="str">
        <f t="shared" ca="1" si="853"/>
        <v>-</v>
      </c>
      <c r="HL302" s="168" t="str">
        <f t="shared" ca="1" si="853"/>
        <v>-</v>
      </c>
      <c r="HM302" s="168" t="str">
        <f t="shared" ca="1" si="853"/>
        <v>-</v>
      </c>
      <c r="HN302" s="168" t="str">
        <f t="shared" ca="1" si="853"/>
        <v>-</v>
      </c>
      <c r="HO302" s="168" t="str">
        <f t="shared" ca="1" si="853"/>
        <v>-</v>
      </c>
      <c r="HP302" s="168" t="str">
        <f t="shared" ca="1" si="853"/>
        <v>-</v>
      </c>
      <c r="HQ302" s="168" t="str">
        <f t="shared" ca="1" si="853"/>
        <v>-</v>
      </c>
      <c r="HR302" s="168" t="str">
        <f t="shared" ca="1" si="853"/>
        <v>-</v>
      </c>
      <c r="HS302" s="168" t="str">
        <f t="shared" ca="1" si="853"/>
        <v>-</v>
      </c>
      <c r="HT302" s="168" t="str">
        <f t="shared" ca="1" si="853"/>
        <v>-</v>
      </c>
      <c r="HU302" s="168" t="str">
        <f t="shared" ca="1" si="853"/>
        <v>-</v>
      </c>
      <c r="HV302" s="168" t="str">
        <f t="shared" ca="1" si="853"/>
        <v>-</v>
      </c>
      <c r="HW302" s="168" t="str">
        <f t="shared" ca="1" si="853"/>
        <v>-</v>
      </c>
      <c r="HX302" s="168" t="str">
        <f t="shared" ca="1" si="853"/>
        <v>-</v>
      </c>
      <c r="HY302" s="168" t="str">
        <f t="shared" ca="1" si="853"/>
        <v>-</v>
      </c>
      <c r="HZ302" s="168" t="str">
        <f t="shared" ca="1" si="853"/>
        <v>-</v>
      </c>
      <c r="IA302" s="168" t="str">
        <f t="shared" ca="1" si="853"/>
        <v>-</v>
      </c>
      <c r="IB302" s="168" t="str">
        <f t="shared" ca="1" si="853"/>
        <v>-</v>
      </c>
      <c r="IC302" s="168" t="str">
        <f t="shared" ca="1" si="853"/>
        <v>-</v>
      </c>
      <c r="ID302" s="168" t="str">
        <f t="shared" ca="1" si="853"/>
        <v>-</v>
      </c>
      <c r="IE302" s="168" t="str">
        <f t="shared" ca="1" si="853"/>
        <v>-</v>
      </c>
      <c r="IF302" s="168" t="str">
        <f t="shared" ca="1" si="853"/>
        <v>-</v>
      </c>
      <c r="IG302" s="168" t="str">
        <f t="shared" ca="1" si="853"/>
        <v>-</v>
      </c>
      <c r="IH302" s="168" t="str">
        <f t="shared" ca="1" si="853"/>
        <v>-</v>
      </c>
      <c r="II302" s="168" t="str">
        <f t="shared" ca="1" si="853"/>
        <v>-</v>
      </c>
      <c r="IJ302" s="168" t="str">
        <f t="shared" ca="1" si="853"/>
        <v>-</v>
      </c>
      <c r="IK302" s="168" t="str">
        <f t="shared" ca="1" si="853"/>
        <v>-</v>
      </c>
      <c r="IL302" s="168" t="str">
        <f t="shared" ca="1" si="853"/>
        <v>-</v>
      </c>
      <c r="IM302" s="168" t="str">
        <f t="shared" ca="1" si="853"/>
        <v>-</v>
      </c>
      <c r="IN302" s="168" t="str">
        <f t="shared" ca="1" si="853"/>
        <v>-</v>
      </c>
      <c r="IO302" s="168" t="str">
        <f t="shared" ca="1" si="853"/>
        <v>-</v>
      </c>
      <c r="IP302" s="168" t="str">
        <f t="shared" ca="1" si="854"/>
        <v>-</v>
      </c>
      <c r="IQ302" s="168" t="str">
        <f t="shared" ca="1" si="854"/>
        <v>-</v>
      </c>
      <c r="IR302" s="168" t="str">
        <f t="shared" ca="1" si="854"/>
        <v>-</v>
      </c>
      <c r="IS302" s="168" t="str">
        <f t="shared" ca="1" si="854"/>
        <v>-</v>
      </c>
      <c r="IT302" s="168" t="str">
        <f t="shared" ca="1" si="854"/>
        <v>-</v>
      </c>
      <c r="IU302" s="168" t="str">
        <f t="shared" ca="1" si="854"/>
        <v>-</v>
      </c>
      <c r="IV302" s="168" t="str">
        <f t="shared" ca="1" si="854"/>
        <v>-</v>
      </c>
      <c r="IW302" s="168" t="str">
        <f t="shared" ca="1" si="854"/>
        <v>-</v>
      </c>
      <c r="IX302" s="168" t="str">
        <f t="shared" ca="1" si="854"/>
        <v>-</v>
      </c>
      <c r="IY302" s="168" t="str">
        <f t="shared" ca="1" si="854"/>
        <v>-</v>
      </c>
      <c r="IZ302" s="10"/>
      <c r="JA302" s="166">
        <f t="shared" ca="1" si="855"/>
        <v>4.4999999999999998E-2</v>
      </c>
      <c r="JB302" s="166">
        <f t="shared" ca="1" si="856"/>
        <v>4.4999999999999998E-2</v>
      </c>
      <c r="JC302" s="168">
        <f t="shared" ca="1" si="857"/>
        <v>1</v>
      </c>
      <c r="JD302" s="168">
        <f t="shared" ca="1" si="857"/>
        <v>0</v>
      </c>
      <c r="JE302" s="168">
        <f t="shared" ca="1" si="857"/>
        <v>1</v>
      </c>
      <c r="JF302" s="168">
        <f t="shared" ca="1" si="857"/>
        <v>1</v>
      </c>
      <c r="JG302" s="168">
        <f t="shared" ca="1" si="857"/>
        <v>0</v>
      </c>
      <c r="JH302" s="168">
        <f t="shared" ca="1" si="857"/>
        <v>70</v>
      </c>
      <c r="JI302" s="168">
        <f t="shared" ca="1" si="857"/>
        <v>50</v>
      </c>
      <c r="JJ302" s="168">
        <f t="shared" ca="1" si="857"/>
        <v>70</v>
      </c>
      <c r="JK302" s="168">
        <f t="shared" ca="1" si="857"/>
        <v>50</v>
      </c>
      <c r="JL302" s="166">
        <f t="shared" ca="1" si="858"/>
        <v>1</v>
      </c>
      <c r="JM302" s="166">
        <f t="shared" ca="1" si="859"/>
        <v>1</v>
      </c>
      <c r="JN302" s="166">
        <f t="shared" ca="1" si="860"/>
        <v>1</v>
      </c>
      <c r="JO302" s="166">
        <f t="shared" ca="1" si="861"/>
        <v>1</v>
      </c>
      <c r="JP302" s="166">
        <f t="shared" ca="1" si="861"/>
        <v>1</v>
      </c>
      <c r="JQ302" s="168">
        <f t="shared" ca="1" si="857"/>
        <v>1</v>
      </c>
      <c r="JR302" s="10"/>
      <c r="JS302" s="168">
        <f t="shared" ca="1" si="857"/>
        <v>1</v>
      </c>
      <c r="JT302" s="166">
        <f t="shared" ca="1" si="862"/>
        <v>1</v>
      </c>
      <c r="JU302" s="168">
        <f t="shared" ca="1" si="857"/>
        <v>1</v>
      </c>
      <c r="JV302" s="168">
        <f t="shared" ca="1" si="857"/>
        <v>1</v>
      </c>
      <c r="JW302" s="168">
        <f t="shared" ca="1" si="857"/>
        <v>1</v>
      </c>
      <c r="JX302" s="168">
        <f t="shared" ca="1" si="857"/>
        <v>1</v>
      </c>
      <c r="JY302" s="168">
        <f t="shared" ca="1" si="857"/>
        <v>1</v>
      </c>
      <c r="JZ302" s="168">
        <f t="shared" ca="1" si="857"/>
        <v>1</v>
      </c>
      <c r="KA302" s="166">
        <f t="shared" ca="1" si="863"/>
        <v>1</v>
      </c>
      <c r="KB302" s="166">
        <f t="shared" ca="1" si="864"/>
        <v>1</v>
      </c>
      <c r="KC302" s="166">
        <f t="shared" ca="1" si="865"/>
        <v>1</v>
      </c>
      <c r="KD302" s="166" t="str">
        <f t="shared" ca="1" si="866"/>
        <v>-</v>
      </c>
      <c r="KE302" s="168" t="str">
        <f t="shared" ca="1" si="867"/>
        <v>-</v>
      </c>
      <c r="KF302" s="166" t="str">
        <f t="shared" ca="1" si="868"/>
        <v>-</v>
      </c>
      <c r="KG302" s="166" t="str">
        <f t="shared" ca="1" si="869"/>
        <v>-</v>
      </c>
      <c r="KH302" s="166" t="b">
        <f t="shared" ca="1" si="870"/>
        <v>0</v>
      </c>
      <c r="KI302" s="168">
        <f t="shared" ca="1" si="857"/>
        <v>0</v>
      </c>
      <c r="KJ302" s="27">
        <v>0</v>
      </c>
    </row>
    <row r="303" spans="1:296" s="148" customFormat="1" outlineLevel="1">
      <c r="A303" s="126">
        <f t="shared" si="13"/>
        <v>298</v>
      </c>
      <c r="B303" s="126">
        <f t="shared" si="871"/>
        <v>13</v>
      </c>
      <c r="C303" s="148">
        <f t="shared" ref="C303:C343" si="884">C302</f>
        <v>1002</v>
      </c>
      <c r="D303" s="148" t="s">
        <v>884</v>
      </c>
      <c r="E303" s="148" t="b">
        <f t="shared" si="835"/>
        <v>0</v>
      </c>
      <c r="F303" s="148" t="b">
        <v>0</v>
      </c>
      <c r="G303" s="148" t="b">
        <f t="shared" si="872"/>
        <v>0</v>
      </c>
      <c r="H303" s="144">
        <f t="shared" ca="1" si="873"/>
        <v>3</v>
      </c>
      <c r="I303" s="32">
        <v>1</v>
      </c>
      <c r="J303" s="32">
        <v>2</v>
      </c>
      <c r="K303" s="32">
        <v>3</v>
      </c>
      <c r="L303" s="144">
        <f t="shared" ca="1" si="873"/>
        <v>1</v>
      </c>
      <c r="M303" s="144">
        <f t="shared" ca="1" si="873"/>
        <v>1</v>
      </c>
      <c r="N303" s="144">
        <f t="shared" ca="1" si="873"/>
        <v>1</v>
      </c>
      <c r="O303" s="144">
        <f t="shared" ca="1" si="873"/>
        <v>1</v>
      </c>
      <c r="P303" s="144">
        <f t="shared" ca="1" si="873"/>
        <v>1</v>
      </c>
      <c r="Q303" s="144">
        <f t="shared" ca="1" si="873"/>
        <v>1</v>
      </c>
      <c r="R303" s="144">
        <f t="shared" ca="1" si="873"/>
        <v>2</v>
      </c>
      <c r="S303" s="144">
        <f t="shared" ca="1" si="873"/>
        <v>1</v>
      </c>
      <c r="T303" s="144">
        <f t="shared" ca="1" si="873"/>
        <v>1</v>
      </c>
      <c r="U303" s="144">
        <f t="shared" ca="1" si="873"/>
        <v>1</v>
      </c>
      <c r="V303" s="144">
        <f t="shared" ca="1" si="873"/>
        <v>1</v>
      </c>
      <c r="W303" s="144">
        <f t="shared" ca="1" si="873"/>
        <v>1</v>
      </c>
      <c r="X303" s="144">
        <f t="shared" ca="1" si="873"/>
        <v>1</v>
      </c>
      <c r="Y303" s="144">
        <f t="shared" ca="1" si="873"/>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IF($JL303=1,""," WP"&amp;TEXT($JL303*100,"000p"))                &amp; IF($JM303=1,""," MP"&amp;TEXT($JM303*100,"000p"))                      &amp; IF($JN303=1,""," GP"&amp;TEXT($JN303*100,"000p"))          &amp; IF($JO303=1,""," Can"&amp;TEXT($JO303*100,"000p"))
&amp; " (F"&amp;3+IFERROR(1*$CH303,0)+IFERROR(1*$CI303,0)&amp;3-IFERROR(1*NOT($CK303),0)&amp;"N"&amp;$CP303&amp;$CQ303&amp;")"</f>
        <v>00004 CFW SE RiskCARA-low REVCFW CropgrazeFALSE (F33N11)</v>
      </c>
      <c r="AB303" s="10" t="str">
        <f ca="1">IF(COUNTIF(AA$5:AA303,AA303)=1,"-","Dup")</f>
        <v>-</v>
      </c>
      <c r="AC303" s="10"/>
      <c r="AD303" s="168" t="str">
        <f t="shared" ca="1" si="836"/>
        <v>-</v>
      </c>
      <c r="AE303" s="168" t="str">
        <f t="shared" ca="1" si="836"/>
        <v>-</v>
      </c>
      <c r="AF303" s="168" t="str">
        <f t="shared" ca="1" si="836"/>
        <v>-</v>
      </c>
      <c r="AG303" s="168" t="str">
        <f t="shared" ca="1" si="836"/>
        <v>-</v>
      </c>
      <c r="AH303" s="168" t="str">
        <f t="shared" ca="1" si="836"/>
        <v>-</v>
      </c>
      <c r="AI303" s="168" t="b">
        <f t="shared" ca="1" si="836"/>
        <v>1</v>
      </c>
      <c r="AJ303" s="10"/>
      <c r="AK303" s="166" t="b">
        <f t="shared" si="837"/>
        <v>1</v>
      </c>
      <c r="AL303" s="166" t="str">
        <f t="shared" si="837"/>
        <v>-</v>
      </c>
      <c r="AM303" s="166" t="str">
        <f t="shared" si="837"/>
        <v>-</v>
      </c>
      <c r="AN303" s="166" t="str">
        <f t="shared" si="837"/>
        <v>-</v>
      </c>
      <c r="AO303" s="166" t="b">
        <f t="shared" si="837"/>
        <v>0</v>
      </c>
      <c r="AP303" s="166" t="b">
        <f t="shared" si="837"/>
        <v>0</v>
      </c>
      <c r="AQ303" s="166">
        <f t="shared" ca="1" si="838"/>
        <v>0</v>
      </c>
      <c r="AR303" s="166" t="b">
        <f t="shared" si="839"/>
        <v>1</v>
      </c>
      <c r="AS303" s="166" t="b">
        <f t="shared" si="839"/>
        <v>1</v>
      </c>
      <c r="AT303" s="166">
        <f t="shared" si="839"/>
        <v>1</v>
      </c>
      <c r="AU303" s="166">
        <f t="shared" si="839"/>
        <v>3.0000000000000001E-6</v>
      </c>
      <c r="AV303" s="166" t="str">
        <f t="shared" si="839"/>
        <v>-</v>
      </c>
      <c r="AW303" s="10"/>
      <c r="AX303" s="166" t="b">
        <f t="shared" si="840"/>
        <v>1</v>
      </c>
      <c r="AY303" s="168" t="b">
        <f t="shared" ca="1" si="841"/>
        <v>1</v>
      </c>
      <c r="AZ303" s="168" t="b">
        <f t="shared" ca="1" si="841"/>
        <v>1</v>
      </c>
      <c r="BA303" s="167">
        <f t="shared" ca="1" si="842"/>
        <v>3110</v>
      </c>
      <c r="BB303" s="168" t="str">
        <f t="shared" ca="1" si="843"/>
        <v>-</v>
      </c>
      <c r="BC303" s="168" t="str">
        <f t="shared" ca="1" si="843"/>
        <v>-</v>
      </c>
      <c r="BD303" s="168" t="str">
        <f t="shared" ca="1" si="843"/>
        <v>-</v>
      </c>
      <c r="BE303" s="168" t="str">
        <f t="shared" ca="1" si="843"/>
        <v>-</v>
      </c>
      <c r="BF303" s="168" t="str">
        <f t="shared" ca="1" si="843"/>
        <v>-</v>
      </c>
      <c r="BG303" s="168">
        <f t="shared" ca="1" si="843"/>
        <v>1</v>
      </c>
      <c r="BH303" s="168">
        <f t="shared" ca="1" si="843"/>
        <v>1</v>
      </c>
      <c r="BI303" s="168" t="str">
        <f t="shared" ca="1" si="843"/>
        <v>-</v>
      </c>
      <c r="BJ303" s="168" t="str">
        <f t="shared" ca="1" si="843"/>
        <v>-</v>
      </c>
      <c r="BK303" s="10"/>
      <c r="BL303" s="168" t="str">
        <f t="shared" ca="1" si="843"/>
        <v>-</v>
      </c>
      <c r="BM303" s="168" t="str">
        <f t="shared" ca="1" si="843"/>
        <v>-</v>
      </c>
      <c r="BN303" s="168" t="str">
        <f t="shared" ca="1" si="843"/>
        <v>-</v>
      </c>
      <c r="BO303" s="168" t="str">
        <f t="shared" ca="1" si="843"/>
        <v>-</v>
      </c>
      <c r="BP303" s="168" t="str">
        <f t="shared" ca="1" si="843"/>
        <v>-</v>
      </c>
      <c r="BQ303" s="168" t="str">
        <f t="shared" ca="1" si="843"/>
        <v>-</v>
      </c>
      <c r="BR303" s="168" t="str">
        <f t="shared" ca="1" si="843"/>
        <v>-</v>
      </c>
      <c r="BS303" s="168" t="str">
        <f t="shared" ca="1" si="843"/>
        <v>-</v>
      </c>
      <c r="BT303" s="168" t="str">
        <f t="shared" ca="1" si="843"/>
        <v>-</v>
      </c>
      <c r="BU303" s="168" t="str">
        <f t="shared" ca="1" si="843"/>
        <v>-</v>
      </c>
      <c r="BV303" s="168" t="str">
        <f t="shared" ca="1" si="843"/>
        <v>-</v>
      </c>
      <c r="BW303" s="166" t="str" cm="1">
        <f t="array" ref="BW303">INDEX(i.rev,$K303,BW$15)</f>
        <v>-</v>
      </c>
      <c r="BX303" s="166">
        <f t="shared" si="874"/>
        <v>12</v>
      </c>
      <c r="BY303" s="166" t="str" cm="1">
        <f t="array" ref="BY303">INDEX(i.rev,$K303,BY$15)</f>
        <v>-</v>
      </c>
      <c r="BZ303" s="166" t="str" cm="1">
        <f t="array" ref="BZ303">INDEX(i.rev,$K303,BZ$15)</f>
        <v>-</v>
      </c>
      <c r="CA303" s="166" t="str" cm="1">
        <f t="array" ref="CA303">INDEX(i.rev,$K303,CA$15)</f>
        <v>-</v>
      </c>
      <c r="CB303" s="166" t="str" cm="1">
        <f t="array" ref="CB303">INDEX(i.rev,$K303,CB$15)</f>
        <v>-</v>
      </c>
      <c r="CC303" s="166" t="str" cm="1">
        <f t="array" ref="CC303">INDEX(i.rev,$K303,CC$15)</f>
        <v>-</v>
      </c>
      <c r="CD303" s="166" t="str" cm="1">
        <f t="array" ref="CD303">INDEX(i.rev,$K303,CD$15)</f>
        <v>-</v>
      </c>
      <c r="CE303" s="166" t="str" cm="1">
        <f t="array" ref="CE303">INDEX(i.rev,$K303,CE$15)</f>
        <v>-</v>
      </c>
      <c r="CF303" s="166" t="str" cm="1">
        <f t="array" ref="CF303">INDEX(i.rev,$K303,CF$15)</f>
        <v>-</v>
      </c>
      <c r="CG303" s="10"/>
      <c r="CH303" s="168" t="str">
        <f t="shared" ca="1" si="844"/>
        <v>-</v>
      </c>
      <c r="CI303" s="168" t="str">
        <f t="shared" ca="1" si="844"/>
        <v>-</v>
      </c>
      <c r="CJ303" s="168" t="str">
        <f t="shared" ca="1" si="844"/>
        <v>-</v>
      </c>
      <c r="CK303" s="168" t="str">
        <f t="shared" ca="1" si="844"/>
        <v>-</v>
      </c>
      <c r="CL303" s="168" t="str">
        <f t="shared" ca="1" si="844"/>
        <v>-</v>
      </c>
      <c r="CM303" s="168" t="str">
        <f t="shared" ca="1" si="844"/>
        <v>-</v>
      </c>
      <c r="CN303" s="168" t="str">
        <f t="shared" ca="1" si="844"/>
        <v>-</v>
      </c>
      <c r="CO303" s="168" t="str">
        <f t="shared" ca="1" si="844"/>
        <v>-</v>
      </c>
      <c r="CP303" s="168">
        <f t="shared" ca="1" si="844"/>
        <v>1</v>
      </c>
      <c r="CQ303" s="168">
        <f t="shared" ca="1" si="844"/>
        <v>1</v>
      </c>
      <c r="CR303" s="168">
        <f t="shared" ca="1" si="844"/>
        <v>0</v>
      </c>
      <c r="CS303" s="168" t="str">
        <f t="shared" ca="1" si="844"/>
        <v>-</v>
      </c>
      <c r="CT303" s="168" t="str">
        <f t="shared" ca="1" si="844"/>
        <v>-</v>
      </c>
      <c r="CU303" s="168" t="str">
        <f t="shared" ca="1" si="844"/>
        <v>-</v>
      </c>
      <c r="CV303" s="168" t="str">
        <f t="shared" ca="1" si="844"/>
        <v>-</v>
      </c>
      <c r="CW303" s="168" t="str">
        <f t="shared" ca="1" si="844"/>
        <v>-</v>
      </c>
      <c r="CX303" s="168" t="str">
        <f t="shared" ca="1" si="844"/>
        <v>-</v>
      </c>
      <c r="CY303" s="168" t="str">
        <f t="shared" ca="1" si="844"/>
        <v>-</v>
      </c>
      <c r="CZ303" s="168">
        <f t="shared" ca="1" si="844"/>
        <v>0</v>
      </c>
      <c r="DA303" s="168" t="str">
        <f t="shared" ca="1" si="844"/>
        <v>-</v>
      </c>
      <c r="DB303" s="168" t="str">
        <f t="shared" ca="1" si="844"/>
        <v>-</v>
      </c>
      <c r="DC303" s="168" t="str">
        <f t="shared" ca="1" si="844"/>
        <v>-</v>
      </c>
      <c r="DD303" s="168" t="str">
        <f t="shared" ca="1" si="844"/>
        <v>-</v>
      </c>
      <c r="DE303" s="168" t="str">
        <f t="shared" ca="1" si="844"/>
        <v>-</v>
      </c>
      <c r="DF303" s="168">
        <f t="shared" ca="1" si="844"/>
        <v>0</v>
      </c>
      <c r="DG303" s="168">
        <f t="shared" ca="1" si="844"/>
        <v>0</v>
      </c>
      <c r="DH303" s="168">
        <f t="shared" ca="1" si="844"/>
        <v>0</v>
      </c>
      <c r="DI303" s="168">
        <f t="shared" ca="1" si="844"/>
        <v>0</v>
      </c>
      <c r="DJ303" s="168">
        <f t="shared" ca="1" si="844"/>
        <v>0</v>
      </c>
      <c r="DK303" s="168">
        <f t="shared" ca="1" si="844"/>
        <v>0</v>
      </c>
      <c r="DL303" s="168">
        <f t="shared" ca="1" si="844"/>
        <v>0</v>
      </c>
      <c r="DM303" s="168" t="str">
        <f t="shared" ca="1" si="844"/>
        <v>-</v>
      </c>
      <c r="DN303" s="168" t="str">
        <f t="shared" ca="1" si="844"/>
        <v>-</v>
      </c>
      <c r="DO303" s="168" t="str">
        <f t="shared" ca="1" si="844"/>
        <v>-</v>
      </c>
      <c r="DP303" s="168" t="str">
        <f t="shared" ca="1" si="844"/>
        <v>-</v>
      </c>
      <c r="DQ303" s="168" t="str">
        <f t="shared" ca="1" si="844"/>
        <v>-</v>
      </c>
      <c r="DR303" s="168" t="str">
        <f t="shared" ca="1" si="844"/>
        <v>-</v>
      </c>
      <c r="DS303" s="168" t="str">
        <f t="shared" ca="1" si="844"/>
        <v>-</v>
      </c>
      <c r="DT303" s="168" t="str">
        <f t="shared" ca="1" si="844"/>
        <v>-</v>
      </c>
      <c r="DU303" s="168" t="str">
        <f t="shared" ca="1" si="844"/>
        <v>-</v>
      </c>
      <c r="DV303" s="168" t="str">
        <f t="shared" ca="1" si="844"/>
        <v>-</v>
      </c>
      <c r="DW303" s="168" t="str">
        <f t="shared" ca="1" si="844"/>
        <v>-</v>
      </c>
      <c r="DX303" s="10"/>
      <c r="DY303" s="168">
        <f t="shared" ca="1" si="844"/>
        <v>1</v>
      </c>
      <c r="DZ303" s="168" t="str">
        <f t="shared" ca="1" si="844"/>
        <v>-</v>
      </c>
      <c r="EA303" s="168" t="str">
        <f t="shared" ca="1" si="844"/>
        <v>-</v>
      </c>
      <c r="EB303" s="168" t="str">
        <f t="shared" ca="1" si="844"/>
        <v>-</v>
      </c>
      <c r="EC303" s="168" t="str">
        <f t="shared" ca="1" si="844"/>
        <v>-</v>
      </c>
      <c r="ED303" s="168" t="b">
        <f t="shared" ca="1" si="844"/>
        <v>0</v>
      </c>
      <c r="EE303" s="168" t="str">
        <f t="shared" ca="1" si="844"/>
        <v>-</v>
      </c>
      <c r="EF303" s="168">
        <f t="shared" ca="1" si="844"/>
        <v>0</v>
      </c>
      <c r="EG303" s="168" t="str">
        <f t="shared" ca="1" si="844"/>
        <v>-</v>
      </c>
      <c r="EH303" s="166" cm="1">
        <f t="array" ref="EH303">INDEX(i.rev,$K303,EH$15)</f>
        <v>1.1000000000000001</v>
      </c>
      <c r="EI303" s="168">
        <f t="shared" ca="1" si="845"/>
        <v>0</v>
      </c>
      <c r="EJ303" s="168">
        <f t="shared" ca="1" si="845"/>
        <v>1</v>
      </c>
      <c r="EK303" s="168">
        <f t="shared" ca="1" si="845"/>
        <v>0</v>
      </c>
      <c r="EL303" s="168">
        <f t="shared" ca="1" si="845"/>
        <v>1</v>
      </c>
      <c r="EM303" s="168">
        <f t="shared" ca="1" si="845"/>
        <v>1</v>
      </c>
      <c r="EN303" s="168">
        <f t="shared" ca="1" si="845"/>
        <v>1</v>
      </c>
      <c r="EO303" s="168">
        <f t="shared" ca="1" si="845"/>
        <v>0</v>
      </c>
      <c r="EP303" s="168">
        <f t="shared" ca="1" si="845"/>
        <v>0</v>
      </c>
      <c r="EQ303" s="168">
        <f t="shared" ca="1" si="845"/>
        <v>0</v>
      </c>
      <c r="ER303" s="168">
        <f t="shared" ca="1" si="845"/>
        <v>0</v>
      </c>
      <c r="ES303" s="168">
        <f t="shared" ca="1" si="845"/>
        <v>0</v>
      </c>
      <c r="ET303" s="168">
        <f t="shared" ca="1" si="845"/>
        <v>0</v>
      </c>
      <c r="EU303" s="168">
        <f t="shared" ca="1" si="845"/>
        <v>0</v>
      </c>
      <c r="EV303" s="168">
        <f t="shared" ca="1" si="845"/>
        <v>0</v>
      </c>
      <c r="EW303" s="168">
        <f t="shared" ca="1" si="845"/>
        <v>0</v>
      </c>
      <c r="EX303" s="168">
        <f t="shared" ca="1" si="845"/>
        <v>0</v>
      </c>
      <c r="EY303" s="166" cm="1">
        <f t="array" ref="EY303">INDEX(i.rev,$K303,EY$15)</f>
        <v>0</v>
      </c>
      <c r="EZ303" s="168">
        <f t="shared" ca="1" si="846"/>
        <v>0</v>
      </c>
      <c r="FA303" s="166" cm="1">
        <f t="array" ref="FA303">INDEX(i.rev,$K303,FA$15)</f>
        <v>1</v>
      </c>
      <c r="FB303" s="168">
        <f t="shared" ca="1" si="847"/>
        <v>0</v>
      </c>
      <c r="FC303" s="168">
        <f t="shared" ca="1" si="847"/>
        <v>0</v>
      </c>
      <c r="FD303" s="168">
        <f t="shared" ca="1" si="847"/>
        <v>0</v>
      </c>
      <c r="FE303" s="168">
        <f t="shared" ca="1" si="847"/>
        <v>0</v>
      </c>
      <c r="FF303" s="168">
        <f t="shared" ca="1" si="847"/>
        <v>0</v>
      </c>
      <c r="FG303" s="168">
        <f t="shared" ca="1" si="847"/>
        <v>0</v>
      </c>
      <c r="FH303" s="168">
        <f t="shared" ca="1" si="847"/>
        <v>0</v>
      </c>
      <c r="FI303" s="10"/>
      <c r="FJ303" s="168" t="str">
        <f t="shared" ca="1" si="847"/>
        <v>-</v>
      </c>
      <c r="FK303" s="168" t="str">
        <f t="shared" ca="1" si="847"/>
        <v>-</v>
      </c>
      <c r="FL303" s="168" t="str">
        <f t="shared" ca="1" si="847"/>
        <v>-</v>
      </c>
      <c r="FM303" s="168" t="str">
        <f t="shared" ca="1" si="847"/>
        <v>-</v>
      </c>
      <c r="FN303" s="168" t="str">
        <f t="shared" ca="1" si="848"/>
        <v>-</v>
      </c>
      <c r="FO303" s="166" t="b">
        <f t="shared" ca="1" si="849"/>
        <v>0</v>
      </c>
      <c r="FP303" s="166" t="b">
        <f t="shared" ca="1" si="849"/>
        <v>0</v>
      </c>
      <c r="FQ303" s="166" t="b">
        <f t="shared" ca="1" si="849"/>
        <v>1</v>
      </c>
      <c r="FR303" s="168">
        <f t="shared" ca="1" si="847"/>
        <v>0</v>
      </c>
      <c r="FS303" s="166">
        <f t="shared" ca="1" si="850"/>
        <v>1</v>
      </c>
      <c r="FT303" s="166">
        <f t="shared" ca="1" si="850"/>
        <v>1</v>
      </c>
      <c r="FU303" s="168" t="str">
        <f t="shared" ca="1" si="847"/>
        <v>-</v>
      </c>
      <c r="FV303" s="168" t="str">
        <f t="shared" ca="1" si="847"/>
        <v>-</v>
      </c>
      <c r="FW303" s="168" t="str">
        <f t="shared" ca="1" si="847"/>
        <v>-</v>
      </c>
      <c r="FX303" s="168" t="str">
        <f t="shared" ca="1" si="847"/>
        <v>-</v>
      </c>
      <c r="FY303" s="168" t="str">
        <f t="shared" ca="1" si="847"/>
        <v>-</v>
      </c>
      <c r="FZ303" s="168" t="str">
        <f t="shared" ca="1" si="847"/>
        <v>-</v>
      </c>
      <c r="GA303" s="168" t="str">
        <f t="shared" ca="1" si="847"/>
        <v>-</v>
      </c>
      <c r="GB303" s="168" t="str">
        <f t="shared" ca="1" si="847"/>
        <v>-</v>
      </c>
      <c r="GC303" s="168" t="str">
        <f t="shared" ca="1" si="847"/>
        <v>-</v>
      </c>
      <c r="GD303" s="168" t="b">
        <f t="shared" ca="1" si="847"/>
        <v>1</v>
      </c>
      <c r="GE303" s="168" t="str">
        <f t="shared" ca="1" si="847"/>
        <v>-</v>
      </c>
      <c r="GF303" s="168" t="str">
        <f t="shared" ca="1" si="847"/>
        <v>-</v>
      </c>
      <c r="GG303" s="168" t="str">
        <f t="shared" ca="1" si="875"/>
        <v>-</v>
      </c>
      <c r="GH303" s="168" t="str">
        <f t="shared" ca="1" si="851"/>
        <v>-</v>
      </c>
      <c r="GI303" s="168" t="str">
        <f t="shared" ca="1" si="851"/>
        <v>-</v>
      </c>
      <c r="GJ303" s="168" t="str">
        <f t="shared" ca="1" si="852"/>
        <v>-</v>
      </c>
      <c r="GK303" s="168" t="str">
        <f t="shared" ca="1" si="852"/>
        <v>-</v>
      </c>
      <c r="GL303" s="168" t="str">
        <f t="shared" ca="1" si="852"/>
        <v>-</v>
      </c>
      <c r="GM303" s="168" t="str">
        <f t="shared" ca="1" si="852"/>
        <v>-</v>
      </c>
      <c r="GN303" s="168" t="str">
        <f t="shared" ca="1" si="852"/>
        <v>-</v>
      </c>
      <c r="GO303" s="168" t="str">
        <f t="shared" ca="1" si="852"/>
        <v>-</v>
      </c>
      <c r="GP303" s="168" t="str">
        <f t="shared" ca="1" si="852"/>
        <v>-</v>
      </c>
      <c r="GQ303" s="168" t="str">
        <f t="shared" ca="1" si="852"/>
        <v>-</v>
      </c>
      <c r="GR303" s="168" t="str">
        <f t="shared" ca="1" si="852"/>
        <v>-</v>
      </c>
      <c r="GS303" s="168">
        <f t="shared" ca="1" si="852"/>
        <v>500</v>
      </c>
      <c r="GT303" s="168">
        <f t="shared" ca="1" si="852"/>
        <v>500</v>
      </c>
      <c r="GU303" s="168" t="str">
        <f t="shared" ca="1" si="852"/>
        <v>-</v>
      </c>
      <c r="GV303" s="168" t="str">
        <f t="shared" ca="1" si="852"/>
        <v>-</v>
      </c>
      <c r="GW303" s="168" t="str">
        <f t="shared" ca="1" si="852"/>
        <v>-</v>
      </c>
      <c r="GX303" s="168" t="str">
        <f t="shared" ca="1" si="852"/>
        <v>-</v>
      </c>
      <c r="GY303" s="168" t="str">
        <f t="shared" ca="1" si="852"/>
        <v>-</v>
      </c>
      <c r="GZ303" s="168" t="str">
        <f t="shared" ca="1" si="853"/>
        <v>-</v>
      </c>
      <c r="HA303" s="168" t="str">
        <f t="shared" ca="1" si="853"/>
        <v>-</v>
      </c>
      <c r="HB303" s="168" t="str">
        <f t="shared" ca="1" si="853"/>
        <v>-</v>
      </c>
      <c r="HC303" s="168" t="str">
        <f t="shared" ca="1" si="853"/>
        <v>-</v>
      </c>
      <c r="HD303" s="168" t="str">
        <f t="shared" ca="1" si="853"/>
        <v>-</v>
      </c>
      <c r="HE303" s="168" t="str">
        <f t="shared" ca="1" si="853"/>
        <v>-</v>
      </c>
      <c r="HF303" s="168" t="str">
        <f t="shared" ca="1" si="853"/>
        <v>-</v>
      </c>
      <c r="HG303" s="168" t="str">
        <f t="shared" ca="1" si="853"/>
        <v>-</v>
      </c>
      <c r="HH303" s="168" t="str">
        <f t="shared" ca="1" si="853"/>
        <v>-</v>
      </c>
      <c r="HI303" s="168" t="str">
        <f t="shared" ca="1" si="853"/>
        <v>-</v>
      </c>
      <c r="HJ303" s="168" t="str">
        <f t="shared" ca="1" si="853"/>
        <v>-</v>
      </c>
      <c r="HK303" s="168" t="str">
        <f t="shared" ca="1" si="853"/>
        <v>-</v>
      </c>
      <c r="HL303" s="168" t="str">
        <f t="shared" ca="1" si="853"/>
        <v>-</v>
      </c>
      <c r="HM303" s="168" t="str">
        <f t="shared" ca="1" si="853"/>
        <v>-</v>
      </c>
      <c r="HN303" s="168" t="str">
        <f t="shared" ca="1" si="853"/>
        <v>-</v>
      </c>
      <c r="HO303" s="168" t="str">
        <f t="shared" ca="1" si="853"/>
        <v>-</v>
      </c>
      <c r="HP303" s="168" t="str">
        <f t="shared" ca="1" si="853"/>
        <v>-</v>
      </c>
      <c r="HQ303" s="168" t="str">
        <f t="shared" ca="1" si="853"/>
        <v>-</v>
      </c>
      <c r="HR303" s="168" t="str">
        <f t="shared" ca="1" si="853"/>
        <v>-</v>
      </c>
      <c r="HS303" s="168" t="str">
        <f t="shared" ca="1" si="853"/>
        <v>-</v>
      </c>
      <c r="HT303" s="168" t="str">
        <f t="shared" ca="1" si="853"/>
        <v>-</v>
      </c>
      <c r="HU303" s="168" t="str">
        <f t="shared" ca="1" si="853"/>
        <v>-</v>
      </c>
      <c r="HV303" s="168" t="str">
        <f t="shared" ca="1" si="853"/>
        <v>-</v>
      </c>
      <c r="HW303" s="168" t="str">
        <f t="shared" ca="1" si="853"/>
        <v>-</v>
      </c>
      <c r="HX303" s="168" t="str">
        <f t="shared" ca="1" si="853"/>
        <v>-</v>
      </c>
      <c r="HY303" s="168" t="str">
        <f t="shared" ca="1" si="853"/>
        <v>-</v>
      </c>
      <c r="HZ303" s="168" t="str">
        <f t="shared" ca="1" si="853"/>
        <v>-</v>
      </c>
      <c r="IA303" s="168" t="str">
        <f t="shared" ca="1" si="853"/>
        <v>-</v>
      </c>
      <c r="IB303" s="168" t="str">
        <f t="shared" ca="1" si="853"/>
        <v>-</v>
      </c>
      <c r="IC303" s="168" t="str">
        <f t="shared" ca="1" si="853"/>
        <v>-</v>
      </c>
      <c r="ID303" s="168" t="str">
        <f t="shared" ca="1" si="853"/>
        <v>-</v>
      </c>
      <c r="IE303" s="168" t="str">
        <f t="shared" ca="1" si="853"/>
        <v>-</v>
      </c>
      <c r="IF303" s="168" t="str">
        <f t="shared" ca="1" si="853"/>
        <v>-</v>
      </c>
      <c r="IG303" s="168" t="str">
        <f t="shared" ca="1" si="853"/>
        <v>-</v>
      </c>
      <c r="IH303" s="168" t="str">
        <f t="shared" ca="1" si="853"/>
        <v>-</v>
      </c>
      <c r="II303" s="168" t="str">
        <f t="shared" ca="1" si="853"/>
        <v>-</v>
      </c>
      <c r="IJ303" s="168" t="str">
        <f t="shared" ca="1" si="853"/>
        <v>-</v>
      </c>
      <c r="IK303" s="168" t="str">
        <f t="shared" ca="1" si="853"/>
        <v>-</v>
      </c>
      <c r="IL303" s="168" t="str">
        <f t="shared" ca="1" si="853"/>
        <v>-</v>
      </c>
      <c r="IM303" s="168" t="str">
        <f t="shared" ca="1" si="853"/>
        <v>-</v>
      </c>
      <c r="IN303" s="168" t="str">
        <f t="shared" ca="1" si="853"/>
        <v>-</v>
      </c>
      <c r="IO303" s="168" t="str">
        <f t="shared" ca="1" si="853"/>
        <v>-</v>
      </c>
      <c r="IP303" s="168" t="str">
        <f t="shared" ca="1" si="854"/>
        <v>-</v>
      </c>
      <c r="IQ303" s="168" t="str">
        <f t="shared" ca="1" si="854"/>
        <v>-</v>
      </c>
      <c r="IR303" s="168" t="str">
        <f t="shared" ca="1" si="854"/>
        <v>-</v>
      </c>
      <c r="IS303" s="168" t="str">
        <f t="shared" ca="1" si="854"/>
        <v>-</v>
      </c>
      <c r="IT303" s="168" t="str">
        <f t="shared" ca="1" si="854"/>
        <v>-</v>
      </c>
      <c r="IU303" s="168" t="str">
        <f t="shared" ca="1" si="854"/>
        <v>-</v>
      </c>
      <c r="IV303" s="168" t="str">
        <f t="shared" ca="1" si="854"/>
        <v>-</v>
      </c>
      <c r="IW303" s="168" t="str">
        <f t="shared" ca="1" si="854"/>
        <v>-</v>
      </c>
      <c r="IX303" s="168" t="str">
        <f t="shared" ca="1" si="854"/>
        <v>-</v>
      </c>
      <c r="IY303" s="168" t="str">
        <f t="shared" ca="1" si="854"/>
        <v>-</v>
      </c>
      <c r="IZ303" s="10"/>
      <c r="JA303" s="166">
        <f t="shared" ca="1" si="855"/>
        <v>4.4999999999999998E-2</v>
      </c>
      <c r="JB303" s="166">
        <f t="shared" ca="1" si="856"/>
        <v>4.4999999999999998E-2</v>
      </c>
      <c r="JC303" s="168">
        <f t="shared" ca="1" si="857"/>
        <v>1</v>
      </c>
      <c r="JD303" s="168">
        <f t="shared" ca="1" si="857"/>
        <v>0</v>
      </c>
      <c r="JE303" s="168">
        <f t="shared" ca="1" si="857"/>
        <v>1</v>
      </c>
      <c r="JF303" s="168">
        <f t="shared" ca="1" si="857"/>
        <v>1</v>
      </c>
      <c r="JG303" s="168">
        <f t="shared" ca="1" si="857"/>
        <v>0</v>
      </c>
      <c r="JH303" s="168">
        <f t="shared" ca="1" si="857"/>
        <v>70</v>
      </c>
      <c r="JI303" s="168">
        <f t="shared" ca="1" si="857"/>
        <v>50</v>
      </c>
      <c r="JJ303" s="168">
        <f t="shared" ca="1" si="857"/>
        <v>70</v>
      </c>
      <c r="JK303" s="168">
        <f t="shared" ca="1" si="857"/>
        <v>50</v>
      </c>
      <c r="JL303" s="166">
        <f t="shared" ca="1" si="858"/>
        <v>1</v>
      </c>
      <c r="JM303" s="166">
        <f t="shared" ca="1" si="859"/>
        <v>1</v>
      </c>
      <c r="JN303" s="166">
        <f t="shared" ca="1" si="860"/>
        <v>1</v>
      </c>
      <c r="JO303" s="166">
        <f t="shared" ca="1" si="861"/>
        <v>1</v>
      </c>
      <c r="JP303" s="166">
        <f t="shared" ca="1" si="861"/>
        <v>1</v>
      </c>
      <c r="JQ303" s="168">
        <f t="shared" ca="1" si="857"/>
        <v>1</v>
      </c>
      <c r="JR303" s="10"/>
      <c r="JS303" s="168">
        <f t="shared" ca="1" si="857"/>
        <v>1</v>
      </c>
      <c r="JT303" s="166">
        <f t="shared" ca="1" si="862"/>
        <v>1</v>
      </c>
      <c r="JU303" s="168">
        <f t="shared" ca="1" si="857"/>
        <v>1</v>
      </c>
      <c r="JV303" s="168">
        <f t="shared" ca="1" si="857"/>
        <v>1</v>
      </c>
      <c r="JW303" s="168">
        <f t="shared" ca="1" si="857"/>
        <v>1</v>
      </c>
      <c r="JX303" s="168">
        <f t="shared" ca="1" si="857"/>
        <v>1</v>
      </c>
      <c r="JY303" s="168">
        <f t="shared" ca="1" si="857"/>
        <v>1</v>
      </c>
      <c r="JZ303" s="168">
        <f t="shared" ca="1" si="857"/>
        <v>1</v>
      </c>
      <c r="KA303" s="166">
        <f t="shared" ca="1" si="863"/>
        <v>1</v>
      </c>
      <c r="KB303" s="166">
        <f t="shared" ca="1" si="864"/>
        <v>1</v>
      </c>
      <c r="KC303" s="166">
        <f t="shared" ca="1" si="865"/>
        <v>1</v>
      </c>
      <c r="KD303" s="166" t="str">
        <f t="shared" ca="1" si="866"/>
        <v>-</v>
      </c>
      <c r="KE303" s="168" t="str">
        <f t="shared" ca="1" si="867"/>
        <v>-</v>
      </c>
      <c r="KF303" s="166" t="str">
        <f t="shared" ca="1" si="868"/>
        <v>-</v>
      </c>
      <c r="KG303" s="166" t="str">
        <f t="shared" ca="1" si="869"/>
        <v>-</v>
      </c>
      <c r="KH303" s="166" t="b">
        <f t="shared" ca="1" si="870"/>
        <v>0</v>
      </c>
      <c r="KI303" s="168">
        <f t="shared" ca="1" si="857"/>
        <v>0</v>
      </c>
      <c r="KJ303" s="27">
        <v>0</v>
      </c>
    </row>
    <row r="304" spans="1:296" s="148" customFormat="1" outlineLevel="1">
      <c r="A304" s="126">
        <f t="shared" si="13"/>
        <v>299</v>
      </c>
      <c r="B304" s="126">
        <f t="shared" si="871"/>
        <v>13</v>
      </c>
      <c r="C304" s="148">
        <f t="shared" si="884"/>
        <v>1002</v>
      </c>
      <c r="D304" s="148" t="s">
        <v>884</v>
      </c>
      <c r="E304" s="148" t="b">
        <f t="shared" ref="E304" si="885">J304=1</f>
        <v>0</v>
      </c>
      <c r="F304" s="148" t="b">
        <v>0</v>
      </c>
      <c r="G304" s="148" t="b">
        <f t="shared" ref="G304" si="886">E304</f>
        <v>0</v>
      </c>
      <c r="H304" s="144">
        <f t="shared" ref="H304:Y304" ca="1" si="887">OFFSET(H304,-1,0)</f>
        <v>3</v>
      </c>
      <c r="I304" s="32">
        <v>1</v>
      </c>
      <c r="J304" s="32">
        <v>2</v>
      </c>
      <c r="K304" s="32">
        <v>4</v>
      </c>
      <c r="L304" s="144">
        <f t="shared" ca="1" si="887"/>
        <v>1</v>
      </c>
      <c r="M304" s="144">
        <f t="shared" ca="1" si="887"/>
        <v>1</v>
      </c>
      <c r="N304" s="144">
        <f t="shared" ca="1" si="887"/>
        <v>1</v>
      </c>
      <c r="O304" s="144">
        <f t="shared" ca="1" si="887"/>
        <v>1</v>
      </c>
      <c r="P304" s="144">
        <f t="shared" ca="1" si="887"/>
        <v>1</v>
      </c>
      <c r="Q304" s="144">
        <f t="shared" ca="1" si="887"/>
        <v>1</v>
      </c>
      <c r="R304" s="144">
        <f t="shared" ca="1" si="887"/>
        <v>2</v>
      </c>
      <c r="S304" s="144">
        <f t="shared" ca="1" si="887"/>
        <v>1</v>
      </c>
      <c r="T304" s="144">
        <f t="shared" ca="1" si="887"/>
        <v>1</v>
      </c>
      <c r="U304" s="144">
        <f t="shared" ca="1" si="887"/>
        <v>1</v>
      </c>
      <c r="V304" s="144">
        <f t="shared" ca="1" si="887"/>
        <v>1</v>
      </c>
      <c r="W304" s="144">
        <f t="shared" ca="1" si="887"/>
        <v>1</v>
      </c>
      <c r="X304" s="144">
        <f t="shared" ca="1" si="887"/>
        <v>1</v>
      </c>
      <c r="Y304" s="144">
        <f t="shared" ca="1" si="887"/>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00005 CFW SE RiskCARA-low REVCFW_rev_use CropgrazeFALSE (F33N11)</v>
      </c>
      <c r="AB304" s="10" t="str">
        <f ca="1">IF(COUNTIF(AA$5:AA304,AA304)=1,"-","Dup")</f>
        <v>-</v>
      </c>
      <c r="AC304" s="10"/>
      <c r="AD304" s="168" t="str">
        <f t="shared" ca="1" si="836"/>
        <v>-</v>
      </c>
      <c r="AE304" s="168" t="str">
        <f t="shared" ca="1" si="836"/>
        <v>-</v>
      </c>
      <c r="AF304" s="168" t="str">
        <f t="shared" ca="1" si="836"/>
        <v>-</v>
      </c>
      <c r="AG304" s="168" t="str">
        <f t="shared" ca="1" si="836"/>
        <v>-</v>
      </c>
      <c r="AH304" s="168" t="str">
        <f t="shared" ca="1" si="836"/>
        <v>-</v>
      </c>
      <c r="AI304" s="168" t="b">
        <f t="shared" ca="1" si="836"/>
        <v>1</v>
      </c>
      <c r="AJ304" s="10"/>
      <c r="AK304" s="166" t="b">
        <f t="shared" si="837"/>
        <v>1</v>
      </c>
      <c r="AL304" s="166" t="str">
        <f t="shared" si="837"/>
        <v>-</v>
      </c>
      <c r="AM304" s="166" t="str">
        <f t="shared" si="837"/>
        <v>-</v>
      </c>
      <c r="AN304" s="166" t="str">
        <f t="shared" si="837"/>
        <v>-</v>
      </c>
      <c r="AO304" s="166" t="b">
        <f t="shared" si="837"/>
        <v>0</v>
      </c>
      <c r="AP304" s="166" t="b">
        <f t="shared" si="837"/>
        <v>0</v>
      </c>
      <c r="AQ304" s="166">
        <f t="shared" ca="1" si="838"/>
        <v>0</v>
      </c>
      <c r="AR304" s="166" t="b">
        <f t="shared" si="839"/>
        <v>1</v>
      </c>
      <c r="AS304" s="166" t="b">
        <f t="shared" si="839"/>
        <v>1</v>
      </c>
      <c r="AT304" s="166">
        <f t="shared" si="839"/>
        <v>1</v>
      </c>
      <c r="AU304" s="166">
        <f t="shared" si="839"/>
        <v>3.0000000000000001E-6</v>
      </c>
      <c r="AV304" s="166" t="str">
        <f t="shared" si="839"/>
        <v>-</v>
      </c>
      <c r="AW304" s="10"/>
      <c r="AX304" s="166" t="b">
        <f t="shared" si="840"/>
        <v>1</v>
      </c>
      <c r="AY304" s="168" t="b">
        <f t="shared" ca="1" si="841"/>
        <v>1</v>
      </c>
      <c r="AZ304" s="168" t="b">
        <f t="shared" ca="1" si="841"/>
        <v>1</v>
      </c>
      <c r="BA304" s="167">
        <f t="shared" ca="1" si="842"/>
        <v>3110</v>
      </c>
      <c r="BB304" s="168" t="str">
        <f t="shared" ref="BB304:BV304" ca="1" si="888">OFFSET(BB$5,$B304,0)</f>
        <v>-</v>
      </c>
      <c r="BC304" s="168" t="str">
        <f t="shared" ca="1" si="888"/>
        <v>-</v>
      </c>
      <c r="BD304" s="168" t="str">
        <f t="shared" ca="1" si="888"/>
        <v>-</v>
      </c>
      <c r="BE304" s="168" t="str">
        <f t="shared" ca="1" si="888"/>
        <v>-</v>
      </c>
      <c r="BF304" s="168" t="str">
        <f t="shared" ca="1" si="888"/>
        <v>-</v>
      </c>
      <c r="BG304" s="168">
        <f t="shared" ca="1" si="888"/>
        <v>1</v>
      </c>
      <c r="BH304" s="168">
        <f t="shared" ca="1" si="888"/>
        <v>1</v>
      </c>
      <c r="BI304" s="168" t="str">
        <f t="shared" ca="1" si="888"/>
        <v>-</v>
      </c>
      <c r="BJ304" s="168" t="str">
        <f t="shared" ca="1" si="888"/>
        <v>-</v>
      </c>
      <c r="BK304" s="10"/>
      <c r="BL304" s="168" t="str">
        <f t="shared" ca="1" si="888"/>
        <v>-</v>
      </c>
      <c r="BM304" s="168" t="str">
        <f t="shared" ca="1" si="888"/>
        <v>-</v>
      </c>
      <c r="BN304" s="168" t="str">
        <f t="shared" ca="1" si="888"/>
        <v>-</v>
      </c>
      <c r="BO304" s="168" t="str">
        <f t="shared" ca="1" si="888"/>
        <v>-</v>
      </c>
      <c r="BP304" s="168" t="str">
        <f t="shared" ca="1" si="888"/>
        <v>-</v>
      </c>
      <c r="BQ304" s="168" t="str">
        <f t="shared" ca="1" si="888"/>
        <v>-</v>
      </c>
      <c r="BR304" s="168" t="str">
        <f t="shared" ca="1" si="888"/>
        <v>-</v>
      </c>
      <c r="BS304" s="168" t="str">
        <f t="shared" ca="1" si="888"/>
        <v>-</v>
      </c>
      <c r="BT304" s="168" t="str">
        <f t="shared" ca="1" si="888"/>
        <v>-</v>
      </c>
      <c r="BU304" s="168" t="str">
        <f t="shared" ca="1" si="888"/>
        <v>-</v>
      </c>
      <c r="BV304" s="168" t="str">
        <f t="shared" ca="1" si="888"/>
        <v>-</v>
      </c>
      <c r="BW304" s="166" t="b" cm="1">
        <f t="array" ref="BW304">INDEX(i.rev,$K304,BW$15)</f>
        <v>0</v>
      </c>
      <c r="BX304" s="166">
        <f t="shared" si="874"/>
        <v>12</v>
      </c>
      <c r="BY304" s="166" t="b" cm="1">
        <f t="array" ref="BY304">INDEX(i.rev,$K304,BY$15)</f>
        <v>0</v>
      </c>
      <c r="BZ304" s="166" t="b" cm="1">
        <f t="array" ref="BZ304">INDEX(i.rev,$K304,BZ$15)</f>
        <v>1</v>
      </c>
      <c r="CA304" s="166" t="b" cm="1">
        <f t="array" ref="CA304">INDEX(i.rev,$K304,CA$15)</f>
        <v>1</v>
      </c>
      <c r="CB304" s="166" t="b" cm="1">
        <f t="array" ref="CB304">INDEX(i.rev,$K304,CB$15)</f>
        <v>1</v>
      </c>
      <c r="CC304" s="166" t="b" cm="1">
        <f t="array" ref="CC304">INDEX(i.rev,$K304,CC$15)</f>
        <v>1</v>
      </c>
      <c r="CD304" s="166" t="b" cm="1">
        <f t="array" ref="CD304">INDEX(i.rev,$K304,CD$15)</f>
        <v>1</v>
      </c>
      <c r="CE304" s="166" t="b" cm="1">
        <f t="array" ref="CE304">INDEX(i.rev,$K304,CE$15)</f>
        <v>1</v>
      </c>
      <c r="CF304" s="166" t="b" cm="1">
        <f t="array" ref="CF304">INDEX(i.rev,$K304,CF$15)</f>
        <v>1</v>
      </c>
      <c r="CG304" s="10"/>
      <c r="CH304" s="168" t="str">
        <f t="shared" ref="CH304:EG304" ca="1" si="889">OFFSET(CH$5,$B304,0)</f>
        <v>-</v>
      </c>
      <c r="CI304" s="168" t="str">
        <f t="shared" ca="1" si="889"/>
        <v>-</v>
      </c>
      <c r="CJ304" s="168" t="str">
        <f t="shared" ca="1" si="889"/>
        <v>-</v>
      </c>
      <c r="CK304" s="168" t="str">
        <f t="shared" ca="1" si="889"/>
        <v>-</v>
      </c>
      <c r="CL304" s="168" t="str">
        <f t="shared" ca="1" si="889"/>
        <v>-</v>
      </c>
      <c r="CM304" s="168" t="str">
        <f t="shared" ca="1" si="889"/>
        <v>-</v>
      </c>
      <c r="CN304" s="168" t="str">
        <f t="shared" ca="1" si="889"/>
        <v>-</v>
      </c>
      <c r="CO304" s="168" t="str">
        <f t="shared" ca="1" si="889"/>
        <v>-</v>
      </c>
      <c r="CP304" s="168">
        <f t="shared" ca="1" si="889"/>
        <v>1</v>
      </c>
      <c r="CQ304" s="168">
        <f t="shared" ca="1" si="889"/>
        <v>1</v>
      </c>
      <c r="CR304" s="168">
        <f t="shared" ca="1" si="889"/>
        <v>0</v>
      </c>
      <c r="CS304" s="168" t="str">
        <f t="shared" ca="1" si="889"/>
        <v>-</v>
      </c>
      <c r="CT304" s="168" t="str">
        <f t="shared" ca="1" si="889"/>
        <v>-</v>
      </c>
      <c r="CU304" s="168" t="str">
        <f t="shared" ca="1" si="889"/>
        <v>-</v>
      </c>
      <c r="CV304" s="168" t="str">
        <f t="shared" ca="1" si="889"/>
        <v>-</v>
      </c>
      <c r="CW304" s="168" t="str">
        <f t="shared" ca="1" si="889"/>
        <v>-</v>
      </c>
      <c r="CX304" s="168" t="str">
        <f t="shared" ca="1" si="889"/>
        <v>-</v>
      </c>
      <c r="CY304" s="168" t="str">
        <f t="shared" ca="1" si="889"/>
        <v>-</v>
      </c>
      <c r="CZ304" s="168">
        <f t="shared" ca="1" si="889"/>
        <v>0</v>
      </c>
      <c r="DA304" s="168" t="str">
        <f t="shared" ca="1" si="889"/>
        <v>-</v>
      </c>
      <c r="DB304" s="168" t="str">
        <f t="shared" ca="1" si="889"/>
        <v>-</v>
      </c>
      <c r="DC304" s="168" t="str">
        <f t="shared" ca="1" si="889"/>
        <v>-</v>
      </c>
      <c r="DD304" s="168" t="str">
        <f t="shared" ca="1" si="889"/>
        <v>-</v>
      </c>
      <c r="DE304" s="168" t="str">
        <f t="shared" ca="1" si="889"/>
        <v>-</v>
      </c>
      <c r="DF304" s="168">
        <f t="shared" ca="1" si="889"/>
        <v>0</v>
      </c>
      <c r="DG304" s="168">
        <f t="shared" ca="1" si="889"/>
        <v>0</v>
      </c>
      <c r="DH304" s="168">
        <f t="shared" ca="1" si="889"/>
        <v>0</v>
      </c>
      <c r="DI304" s="168">
        <f t="shared" ca="1" si="889"/>
        <v>0</v>
      </c>
      <c r="DJ304" s="168">
        <f t="shared" ca="1" si="889"/>
        <v>0</v>
      </c>
      <c r="DK304" s="168">
        <f t="shared" ca="1" si="889"/>
        <v>0</v>
      </c>
      <c r="DL304" s="168">
        <f t="shared" ca="1" si="889"/>
        <v>0</v>
      </c>
      <c r="DM304" s="168" t="str">
        <f t="shared" ca="1" si="889"/>
        <v>-</v>
      </c>
      <c r="DN304" s="168" t="str">
        <f t="shared" ca="1" si="889"/>
        <v>-</v>
      </c>
      <c r="DO304" s="168" t="str">
        <f t="shared" ca="1" si="889"/>
        <v>-</v>
      </c>
      <c r="DP304" s="168" t="str">
        <f t="shared" ca="1" si="889"/>
        <v>-</v>
      </c>
      <c r="DQ304" s="168" t="str">
        <f t="shared" ca="1" si="889"/>
        <v>-</v>
      </c>
      <c r="DR304" s="168" t="str">
        <f t="shared" ca="1" si="889"/>
        <v>-</v>
      </c>
      <c r="DS304" s="168" t="str">
        <f t="shared" ca="1" si="889"/>
        <v>-</v>
      </c>
      <c r="DT304" s="168" t="str">
        <f t="shared" ca="1" si="889"/>
        <v>-</v>
      </c>
      <c r="DU304" s="168" t="str">
        <f t="shared" ca="1" si="889"/>
        <v>-</v>
      </c>
      <c r="DV304" s="168" t="str">
        <f t="shared" ca="1" si="889"/>
        <v>-</v>
      </c>
      <c r="DW304" s="168" t="str">
        <f t="shared" ca="1" si="889"/>
        <v>-</v>
      </c>
      <c r="DX304" s="10"/>
      <c r="DY304" s="168">
        <f t="shared" ca="1" si="889"/>
        <v>1</v>
      </c>
      <c r="DZ304" s="168" t="str">
        <f t="shared" ca="1" si="889"/>
        <v>-</v>
      </c>
      <c r="EA304" s="168" t="str">
        <f t="shared" ca="1" si="889"/>
        <v>-</v>
      </c>
      <c r="EB304" s="168" t="str">
        <f t="shared" ca="1" si="889"/>
        <v>-</v>
      </c>
      <c r="EC304" s="168" t="str">
        <f t="shared" ca="1" si="889"/>
        <v>-</v>
      </c>
      <c r="ED304" s="168" t="b">
        <f t="shared" ca="1" si="889"/>
        <v>0</v>
      </c>
      <c r="EE304" s="168" t="str">
        <f t="shared" ca="1" si="889"/>
        <v>-</v>
      </c>
      <c r="EF304" s="168">
        <f t="shared" ca="1" si="889"/>
        <v>0</v>
      </c>
      <c r="EG304" s="168" t="str">
        <f t="shared" ca="1" si="889"/>
        <v>-</v>
      </c>
      <c r="EH304" s="166" cm="1">
        <f t="array" ref="EH304">INDEX(i.rev,$K304,EH$15)</f>
        <v>1.1000000000000001</v>
      </c>
      <c r="EI304" s="168">
        <f t="shared" ref="EI304:EX304" ca="1" si="890">OFFSET(EI$5,$B304,0)</f>
        <v>0</v>
      </c>
      <c r="EJ304" s="168">
        <f t="shared" ca="1" si="890"/>
        <v>1</v>
      </c>
      <c r="EK304" s="168">
        <f t="shared" ca="1" si="890"/>
        <v>0</v>
      </c>
      <c r="EL304" s="168">
        <f t="shared" ca="1" si="890"/>
        <v>1</v>
      </c>
      <c r="EM304" s="168">
        <f t="shared" ca="1" si="890"/>
        <v>1</v>
      </c>
      <c r="EN304" s="168">
        <f t="shared" ca="1" si="890"/>
        <v>1</v>
      </c>
      <c r="EO304" s="168">
        <f t="shared" ca="1" si="890"/>
        <v>0</v>
      </c>
      <c r="EP304" s="168">
        <f t="shared" ca="1" si="890"/>
        <v>0</v>
      </c>
      <c r="EQ304" s="168">
        <f t="shared" ca="1" si="890"/>
        <v>0</v>
      </c>
      <c r="ER304" s="168">
        <f t="shared" ca="1" si="890"/>
        <v>0</v>
      </c>
      <c r="ES304" s="168">
        <f t="shared" ca="1" si="890"/>
        <v>0</v>
      </c>
      <c r="ET304" s="168">
        <f t="shared" ca="1" si="890"/>
        <v>0</v>
      </c>
      <c r="EU304" s="168">
        <f t="shared" ca="1" si="890"/>
        <v>0</v>
      </c>
      <c r="EV304" s="168">
        <f t="shared" ca="1" si="890"/>
        <v>0</v>
      </c>
      <c r="EW304" s="168">
        <f t="shared" ca="1" si="890"/>
        <v>0</v>
      </c>
      <c r="EX304" s="168">
        <f t="shared" ca="1" si="890"/>
        <v>0</v>
      </c>
      <c r="EY304" s="166" cm="1">
        <f t="array" ref="EY304">INDEX(i.rev,$K304,EY$15)</f>
        <v>0</v>
      </c>
      <c r="EZ304" s="168">
        <f t="shared" ca="1" si="846"/>
        <v>0</v>
      </c>
      <c r="FA304" s="166" cm="1">
        <f t="array" ref="FA304">INDEX(i.rev,$K304,FA$15)</f>
        <v>1</v>
      </c>
      <c r="FB304" s="168">
        <f t="shared" ref="FB304:GF304" ca="1" si="891">OFFSET(FB$5,$B304,0)</f>
        <v>0</v>
      </c>
      <c r="FC304" s="168">
        <f t="shared" ca="1" si="891"/>
        <v>0</v>
      </c>
      <c r="FD304" s="168">
        <f t="shared" ca="1" si="891"/>
        <v>0</v>
      </c>
      <c r="FE304" s="168">
        <f t="shared" ca="1" si="891"/>
        <v>0</v>
      </c>
      <c r="FF304" s="168">
        <f t="shared" ca="1" si="891"/>
        <v>0</v>
      </c>
      <c r="FG304" s="168">
        <f t="shared" ca="1" si="891"/>
        <v>0</v>
      </c>
      <c r="FH304" s="168">
        <f t="shared" ca="1" si="891"/>
        <v>0</v>
      </c>
      <c r="FI304" s="10"/>
      <c r="FJ304" s="168" t="str">
        <f t="shared" ca="1" si="891"/>
        <v>-</v>
      </c>
      <c r="FK304" s="168" t="str">
        <f t="shared" ca="1" si="891"/>
        <v>-</v>
      </c>
      <c r="FL304" s="168" t="str">
        <f t="shared" ca="1" si="891"/>
        <v>-</v>
      </c>
      <c r="FM304" s="168" t="str">
        <f t="shared" ca="1" si="891"/>
        <v>-</v>
      </c>
      <c r="FN304" s="168" t="str">
        <f t="shared" ca="1" si="891"/>
        <v>-</v>
      </c>
      <c r="FO304" s="166" t="b">
        <f t="shared" ca="1" si="849"/>
        <v>0</v>
      </c>
      <c r="FP304" s="166" t="b">
        <f t="shared" ca="1" si="849"/>
        <v>0</v>
      </c>
      <c r="FQ304" s="166" t="b">
        <f t="shared" ca="1" si="849"/>
        <v>1</v>
      </c>
      <c r="FR304" s="168">
        <f t="shared" ca="1" si="891"/>
        <v>0</v>
      </c>
      <c r="FS304" s="166">
        <f t="shared" ca="1" si="850"/>
        <v>1</v>
      </c>
      <c r="FT304" s="166">
        <f t="shared" ca="1" si="850"/>
        <v>1</v>
      </c>
      <c r="FU304" s="168" t="str">
        <f t="shared" ca="1" si="891"/>
        <v>-</v>
      </c>
      <c r="FV304" s="168" t="str">
        <f t="shared" ca="1" si="891"/>
        <v>-</v>
      </c>
      <c r="FW304" s="168" t="str">
        <f t="shared" ca="1" si="891"/>
        <v>-</v>
      </c>
      <c r="FX304" s="168" t="str">
        <f t="shared" ca="1" si="891"/>
        <v>-</v>
      </c>
      <c r="FY304" s="168" t="str">
        <f t="shared" ca="1" si="891"/>
        <v>-</v>
      </c>
      <c r="FZ304" s="168" t="str">
        <f t="shared" ca="1" si="891"/>
        <v>-</v>
      </c>
      <c r="GA304" s="168" t="str">
        <f t="shared" ca="1" si="891"/>
        <v>-</v>
      </c>
      <c r="GB304" s="168" t="str">
        <f t="shared" ca="1" si="891"/>
        <v>-</v>
      </c>
      <c r="GC304" s="168" t="str">
        <f t="shared" ca="1" si="891"/>
        <v>-</v>
      </c>
      <c r="GD304" s="168" t="b">
        <f t="shared" ca="1" si="891"/>
        <v>1</v>
      </c>
      <c r="GE304" s="168" t="str">
        <f t="shared" ca="1" si="891"/>
        <v>-</v>
      </c>
      <c r="GF304" s="168" t="str">
        <f t="shared" ca="1" si="891"/>
        <v>-</v>
      </c>
      <c r="GG304" s="168" t="str">
        <f t="shared" ca="1" si="875"/>
        <v>-</v>
      </c>
      <c r="GH304" s="168" t="str">
        <f t="shared" ca="1" si="851"/>
        <v>-</v>
      </c>
      <c r="GI304" s="168" t="str">
        <f t="shared" ca="1" si="851"/>
        <v>-</v>
      </c>
      <c r="GJ304" s="168" t="str">
        <f t="shared" ca="1" si="852"/>
        <v>-</v>
      </c>
      <c r="GK304" s="168" t="str">
        <f t="shared" ca="1" si="852"/>
        <v>-</v>
      </c>
      <c r="GL304" s="168" t="str">
        <f t="shared" ca="1" si="852"/>
        <v>-</v>
      </c>
      <c r="GM304" s="168" t="str">
        <f t="shared" ca="1" si="852"/>
        <v>-</v>
      </c>
      <c r="GN304" s="168" t="str">
        <f t="shared" ca="1" si="852"/>
        <v>-</v>
      </c>
      <c r="GO304" s="168" t="str">
        <f t="shared" ca="1" si="852"/>
        <v>-</v>
      </c>
      <c r="GP304" s="168" t="str">
        <f t="shared" ca="1" si="852"/>
        <v>-</v>
      </c>
      <c r="GQ304" s="168" t="str">
        <f t="shared" ca="1" si="852"/>
        <v>-</v>
      </c>
      <c r="GR304" s="168" t="str">
        <f t="shared" ca="1" si="852"/>
        <v>-</v>
      </c>
      <c r="GS304" s="168">
        <f t="shared" ca="1" si="852"/>
        <v>500</v>
      </c>
      <c r="GT304" s="168">
        <f t="shared" ca="1" si="852"/>
        <v>500</v>
      </c>
      <c r="GU304" s="168" t="str">
        <f t="shared" ca="1" si="852"/>
        <v>-</v>
      </c>
      <c r="GV304" s="168" t="str">
        <f t="shared" ca="1" si="852"/>
        <v>-</v>
      </c>
      <c r="GW304" s="168" t="str">
        <f t="shared" ca="1" si="852"/>
        <v>-</v>
      </c>
      <c r="GX304" s="168" t="str">
        <f t="shared" ca="1" si="852"/>
        <v>-</v>
      </c>
      <c r="GY304" s="168" t="str">
        <f t="shared" ca="1" si="852"/>
        <v>-</v>
      </c>
      <c r="GZ304" s="168" t="str">
        <f t="shared" ca="1" si="853"/>
        <v>-</v>
      </c>
      <c r="HA304" s="168" t="str">
        <f t="shared" ca="1" si="853"/>
        <v>-</v>
      </c>
      <c r="HB304" s="168" t="str">
        <f t="shared" ca="1" si="853"/>
        <v>-</v>
      </c>
      <c r="HC304" s="168" t="str">
        <f t="shared" ca="1" si="853"/>
        <v>-</v>
      </c>
      <c r="HD304" s="168" t="str">
        <f t="shared" ca="1" si="853"/>
        <v>-</v>
      </c>
      <c r="HE304" s="168" t="str">
        <f t="shared" ca="1" si="853"/>
        <v>-</v>
      </c>
      <c r="HF304" s="168" t="str">
        <f t="shared" ca="1" si="853"/>
        <v>-</v>
      </c>
      <c r="HG304" s="168" t="str">
        <f t="shared" ca="1" si="853"/>
        <v>-</v>
      </c>
      <c r="HH304" s="168" t="str">
        <f t="shared" ca="1" si="853"/>
        <v>-</v>
      </c>
      <c r="HI304" s="168" t="str">
        <f t="shared" ca="1" si="853"/>
        <v>-</v>
      </c>
      <c r="HJ304" s="168" t="str">
        <f t="shared" ca="1" si="853"/>
        <v>-</v>
      </c>
      <c r="HK304" s="168" t="str">
        <f t="shared" ca="1" si="853"/>
        <v>-</v>
      </c>
      <c r="HL304" s="168" t="str">
        <f t="shared" ca="1" si="853"/>
        <v>-</v>
      </c>
      <c r="HM304" s="168" t="str">
        <f t="shared" ca="1" si="853"/>
        <v>-</v>
      </c>
      <c r="HN304" s="168" t="str">
        <f t="shared" ca="1" si="853"/>
        <v>-</v>
      </c>
      <c r="HO304" s="168" t="str">
        <f t="shared" ca="1" si="853"/>
        <v>-</v>
      </c>
      <c r="HP304" s="168" t="str">
        <f t="shared" ca="1" si="853"/>
        <v>-</v>
      </c>
      <c r="HQ304" s="168" t="str">
        <f t="shared" ca="1" si="853"/>
        <v>-</v>
      </c>
      <c r="HR304" s="168" t="str">
        <f t="shared" ca="1" si="853"/>
        <v>-</v>
      </c>
      <c r="HS304" s="168" t="str">
        <f t="shared" ca="1" si="853"/>
        <v>-</v>
      </c>
      <c r="HT304" s="168" t="str">
        <f t="shared" ca="1" si="853"/>
        <v>-</v>
      </c>
      <c r="HU304" s="168" t="str">
        <f t="shared" ca="1" si="853"/>
        <v>-</v>
      </c>
      <c r="HV304" s="168" t="str">
        <f t="shared" ca="1" si="853"/>
        <v>-</v>
      </c>
      <c r="HW304" s="168" t="str">
        <f t="shared" ca="1" si="853"/>
        <v>-</v>
      </c>
      <c r="HX304" s="168" t="str">
        <f t="shared" ca="1" si="853"/>
        <v>-</v>
      </c>
      <c r="HY304" s="168" t="str">
        <f t="shared" ca="1" si="853"/>
        <v>-</v>
      </c>
      <c r="HZ304" s="168" t="str">
        <f t="shared" ca="1" si="853"/>
        <v>-</v>
      </c>
      <c r="IA304" s="168" t="str">
        <f t="shared" ca="1" si="853"/>
        <v>-</v>
      </c>
      <c r="IB304" s="168" t="str">
        <f t="shared" ca="1" si="853"/>
        <v>-</v>
      </c>
      <c r="IC304" s="168" t="str">
        <f t="shared" ca="1" si="853"/>
        <v>-</v>
      </c>
      <c r="ID304" s="168" t="str">
        <f t="shared" ca="1" si="853"/>
        <v>-</v>
      </c>
      <c r="IE304" s="168" t="str">
        <f t="shared" ca="1" si="853"/>
        <v>-</v>
      </c>
      <c r="IF304" s="168" t="str">
        <f t="shared" ca="1" si="853"/>
        <v>-</v>
      </c>
      <c r="IG304" s="168" t="str">
        <f t="shared" ca="1" si="853"/>
        <v>-</v>
      </c>
      <c r="IH304" s="168" t="str">
        <f t="shared" ca="1" si="853"/>
        <v>-</v>
      </c>
      <c r="II304" s="168" t="str">
        <f t="shared" ca="1" si="853"/>
        <v>-</v>
      </c>
      <c r="IJ304" s="168" t="str">
        <f t="shared" ca="1" si="853"/>
        <v>-</v>
      </c>
      <c r="IK304" s="168" t="str">
        <f t="shared" ca="1" si="853"/>
        <v>-</v>
      </c>
      <c r="IL304" s="168" t="str">
        <f t="shared" ca="1" si="853"/>
        <v>-</v>
      </c>
      <c r="IM304" s="168" t="str">
        <f t="shared" ca="1" si="853"/>
        <v>-</v>
      </c>
      <c r="IN304" s="168" t="str">
        <f t="shared" ca="1" si="853"/>
        <v>-</v>
      </c>
      <c r="IO304" s="168" t="str">
        <f t="shared" ca="1" si="853"/>
        <v>-</v>
      </c>
      <c r="IP304" s="168" t="str">
        <f t="shared" ca="1" si="854"/>
        <v>-</v>
      </c>
      <c r="IQ304" s="168" t="str">
        <f t="shared" ca="1" si="854"/>
        <v>-</v>
      </c>
      <c r="IR304" s="168" t="str">
        <f t="shared" ca="1" si="854"/>
        <v>-</v>
      </c>
      <c r="IS304" s="168" t="str">
        <f t="shared" ca="1" si="854"/>
        <v>-</v>
      </c>
      <c r="IT304" s="168" t="str">
        <f t="shared" ca="1" si="854"/>
        <v>-</v>
      </c>
      <c r="IU304" s="168" t="str">
        <f t="shared" ca="1" si="854"/>
        <v>-</v>
      </c>
      <c r="IV304" s="168" t="str">
        <f t="shared" ca="1" si="854"/>
        <v>-</v>
      </c>
      <c r="IW304" s="168" t="str">
        <f t="shared" ca="1" si="854"/>
        <v>-</v>
      </c>
      <c r="IX304" s="168" t="str">
        <f t="shared" ca="1" si="854"/>
        <v>-</v>
      </c>
      <c r="IY304" s="168" t="str">
        <f t="shared" ca="1" si="854"/>
        <v>-</v>
      </c>
      <c r="IZ304" s="10"/>
      <c r="JA304" s="166">
        <f t="shared" ca="1" si="855"/>
        <v>4.4999999999999998E-2</v>
      </c>
      <c r="JB304" s="166">
        <f t="shared" ca="1" si="856"/>
        <v>4.4999999999999998E-2</v>
      </c>
      <c r="JC304" s="168">
        <f t="shared" ref="JC304:KI304" ca="1" si="892">OFFSET(JC$5,$B304,0)</f>
        <v>1</v>
      </c>
      <c r="JD304" s="168">
        <f t="shared" ca="1" si="892"/>
        <v>0</v>
      </c>
      <c r="JE304" s="168">
        <f t="shared" ca="1" si="892"/>
        <v>1</v>
      </c>
      <c r="JF304" s="168">
        <f t="shared" ca="1" si="892"/>
        <v>1</v>
      </c>
      <c r="JG304" s="168">
        <f t="shared" ca="1" si="892"/>
        <v>0</v>
      </c>
      <c r="JH304" s="168">
        <f t="shared" ca="1" si="892"/>
        <v>70</v>
      </c>
      <c r="JI304" s="168">
        <f t="shared" ca="1" si="892"/>
        <v>50</v>
      </c>
      <c r="JJ304" s="168">
        <f t="shared" ca="1" si="892"/>
        <v>70</v>
      </c>
      <c r="JK304" s="168">
        <f t="shared" ca="1" si="892"/>
        <v>50</v>
      </c>
      <c r="JL304" s="166">
        <f t="shared" ca="1" si="858"/>
        <v>1</v>
      </c>
      <c r="JM304" s="166">
        <f t="shared" ca="1" si="859"/>
        <v>1</v>
      </c>
      <c r="JN304" s="166">
        <f t="shared" ca="1" si="860"/>
        <v>1</v>
      </c>
      <c r="JO304" s="166">
        <f t="shared" ca="1" si="861"/>
        <v>1</v>
      </c>
      <c r="JP304" s="166">
        <f t="shared" ca="1" si="861"/>
        <v>1</v>
      </c>
      <c r="JQ304" s="168">
        <f t="shared" ca="1" si="892"/>
        <v>1</v>
      </c>
      <c r="JR304" s="10"/>
      <c r="JS304" s="168">
        <f t="shared" ca="1" si="892"/>
        <v>1</v>
      </c>
      <c r="JT304" s="166">
        <f t="shared" ca="1" si="862"/>
        <v>1</v>
      </c>
      <c r="JU304" s="168">
        <f t="shared" ca="1" si="892"/>
        <v>1</v>
      </c>
      <c r="JV304" s="168">
        <f t="shared" ca="1" si="892"/>
        <v>1</v>
      </c>
      <c r="JW304" s="168">
        <f t="shared" ca="1" si="892"/>
        <v>1</v>
      </c>
      <c r="JX304" s="168">
        <f t="shared" ca="1" si="892"/>
        <v>1</v>
      </c>
      <c r="JY304" s="168">
        <f t="shared" ca="1" si="892"/>
        <v>1</v>
      </c>
      <c r="JZ304" s="168">
        <f t="shared" ca="1" si="892"/>
        <v>1</v>
      </c>
      <c r="KA304" s="166">
        <f t="shared" ca="1" si="863"/>
        <v>1</v>
      </c>
      <c r="KB304" s="166">
        <f t="shared" ca="1" si="864"/>
        <v>1</v>
      </c>
      <c r="KC304" s="166">
        <f t="shared" ca="1" si="865"/>
        <v>1</v>
      </c>
      <c r="KD304" s="166" t="str">
        <f t="shared" ca="1" si="866"/>
        <v>-</v>
      </c>
      <c r="KE304" s="168" t="str">
        <f t="shared" ca="1" si="867"/>
        <v>-</v>
      </c>
      <c r="KF304" s="166" t="str">
        <f t="shared" ca="1" si="868"/>
        <v>-</v>
      </c>
      <c r="KG304" s="166" t="str">
        <f t="shared" ca="1" si="869"/>
        <v>-</v>
      </c>
      <c r="KH304" s="166" t="b">
        <f t="shared" ca="1" si="870"/>
        <v>0</v>
      </c>
      <c r="KI304" s="168">
        <f t="shared" ca="1" si="892"/>
        <v>0</v>
      </c>
      <c r="KJ304" s="27">
        <v>0</v>
      </c>
    </row>
    <row r="305" spans="1:296" s="148" customFormat="1" outlineLevel="1">
      <c r="A305" s="126">
        <f t="shared" si="13"/>
        <v>300</v>
      </c>
      <c r="B305" s="126">
        <f t="shared" si="871"/>
        <v>13</v>
      </c>
      <c r="C305" s="148">
        <f>C303</f>
        <v>1002</v>
      </c>
      <c r="D305" s="148" t="s">
        <v>884</v>
      </c>
      <c r="E305" s="148" t="b">
        <f t="shared" si="835"/>
        <v>0</v>
      </c>
      <c r="F305" s="148" t="b">
        <v>0</v>
      </c>
      <c r="G305" s="148" t="b">
        <f t="shared" si="872"/>
        <v>0</v>
      </c>
      <c r="H305" s="144">
        <f t="shared" ca="1" si="873"/>
        <v>3</v>
      </c>
      <c r="I305" s="32">
        <v>1</v>
      </c>
      <c r="J305" s="32">
        <v>3</v>
      </c>
      <c r="K305" s="32">
        <v>2</v>
      </c>
      <c r="L305" s="144">
        <f t="shared" ca="1" si="873"/>
        <v>1</v>
      </c>
      <c r="M305" s="144">
        <f t="shared" ca="1" si="873"/>
        <v>1</v>
      </c>
      <c r="N305" s="144">
        <f t="shared" ca="1" si="873"/>
        <v>1</v>
      </c>
      <c r="O305" s="144">
        <f t="shared" ca="1" si="873"/>
        <v>1</v>
      </c>
      <c r="P305" s="144">
        <f t="shared" ca="1" si="873"/>
        <v>1</v>
      </c>
      <c r="Q305" s="144">
        <f t="shared" ca="1" si="873"/>
        <v>1</v>
      </c>
      <c r="R305" s="144">
        <f t="shared" ca="1" si="873"/>
        <v>2</v>
      </c>
      <c r="S305" s="144">
        <f t="shared" ca="1" si="873"/>
        <v>1</v>
      </c>
      <c r="T305" s="144">
        <f t="shared" ca="1" si="873"/>
        <v>1</v>
      </c>
      <c r="U305" s="144">
        <f t="shared" ca="1" si="873"/>
        <v>1</v>
      </c>
      <c r="V305" s="144">
        <f t="shared" ca="1" si="873"/>
        <v>1</v>
      </c>
      <c r="W305" s="144">
        <f t="shared" ca="1" si="873"/>
        <v>1</v>
      </c>
      <c r="X305" s="144">
        <f t="shared" ca="1" si="873"/>
        <v>1</v>
      </c>
      <c r="Y305" s="144">
        <f t="shared" ca="1" si="873"/>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00006 CFW SE RiskCARA-high REVrev_create CropgrazeFALSE (F33N11)</v>
      </c>
      <c r="AB305" s="10" t="str">
        <f ca="1">IF(COUNTIF(AA$5:AA305,AA305)=1,"-","Dup")</f>
        <v>-</v>
      </c>
      <c r="AC305" s="10"/>
      <c r="AD305" s="168" t="str">
        <f t="shared" ca="1" si="836"/>
        <v>-</v>
      </c>
      <c r="AE305" s="168" t="str">
        <f t="shared" ca="1" si="836"/>
        <v>-</v>
      </c>
      <c r="AF305" s="168" t="str">
        <f t="shared" ca="1" si="836"/>
        <v>-</v>
      </c>
      <c r="AG305" s="168" t="str">
        <f t="shared" ca="1" si="836"/>
        <v>-</v>
      </c>
      <c r="AH305" s="168" t="str">
        <f t="shared" ca="1" si="836"/>
        <v>-</v>
      </c>
      <c r="AI305" s="168" t="b">
        <f t="shared" ca="1" si="836"/>
        <v>1</v>
      </c>
      <c r="AJ305" s="10"/>
      <c r="AK305" s="166" t="b">
        <f t="shared" si="837"/>
        <v>1</v>
      </c>
      <c r="AL305" s="166" t="str">
        <f t="shared" si="837"/>
        <v>-</v>
      </c>
      <c r="AM305" s="166" t="str">
        <f t="shared" si="837"/>
        <v>-</v>
      </c>
      <c r="AN305" s="166" t="str">
        <f t="shared" si="837"/>
        <v>-</v>
      </c>
      <c r="AO305" s="166" t="b">
        <f t="shared" si="837"/>
        <v>0</v>
      </c>
      <c r="AP305" s="166" t="b">
        <f t="shared" si="837"/>
        <v>0</v>
      </c>
      <c r="AQ305" s="166">
        <f t="shared" ca="1" si="838"/>
        <v>0</v>
      </c>
      <c r="AR305" s="166" t="b">
        <f t="shared" si="839"/>
        <v>1</v>
      </c>
      <c r="AS305" s="166" t="b">
        <f t="shared" si="839"/>
        <v>1</v>
      </c>
      <c r="AT305" s="166">
        <f t="shared" si="839"/>
        <v>1</v>
      </c>
      <c r="AU305" s="166">
        <f t="shared" si="839"/>
        <v>5.0000000000000004E-6</v>
      </c>
      <c r="AV305" s="166" t="str">
        <f t="shared" si="839"/>
        <v>-</v>
      </c>
      <c r="AW305" s="10"/>
      <c r="AX305" s="166" t="b">
        <f t="shared" si="840"/>
        <v>1</v>
      </c>
      <c r="AY305" s="168" t="b">
        <f t="shared" ca="1" si="841"/>
        <v>1</v>
      </c>
      <c r="AZ305" s="168" t="b">
        <f t="shared" ca="1" si="841"/>
        <v>1</v>
      </c>
      <c r="BA305" s="167">
        <f t="shared" ca="1" si="842"/>
        <v>3110</v>
      </c>
      <c r="BB305" s="168" t="str">
        <f t="shared" ca="1" si="843"/>
        <v>-</v>
      </c>
      <c r="BC305" s="168" t="str">
        <f t="shared" ca="1" si="843"/>
        <v>-</v>
      </c>
      <c r="BD305" s="168" t="str">
        <f t="shared" ca="1" si="843"/>
        <v>-</v>
      </c>
      <c r="BE305" s="168" t="str">
        <f t="shared" ca="1" si="843"/>
        <v>-</v>
      </c>
      <c r="BF305" s="168" t="str">
        <f t="shared" ca="1" si="843"/>
        <v>-</v>
      </c>
      <c r="BG305" s="168">
        <f t="shared" ca="1" si="843"/>
        <v>1</v>
      </c>
      <c r="BH305" s="168">
        <f t="shared" ca="1" si="843"/>
        <v>1</v>
      </c>
      <c r="BI305" s="168" t="str">
        <f t="shared" ca="1" si="843"/>
        <v>-</v>
      </c>
      <c r="BJ305" s="168" t="str">
        <f t="shared" ca="1" si="843"/>
        <v>-</v>
      </c>
      <c r="BK305" s="10"/>
      <c r="BL305" s="168" t="str">
        <f t="shared" ca="1" si="843"/>
        <v>-</v>
      </c>
      <c r="BM305" s="168" t="str">
        <f t="shared" ca="1" si="843"/>
        <v>-</v>
      </c>
      <c r="BN305" s="168" t="str">
        <f t="shared" ca="1" si="843"/>
        <v>-</v>
      </c>
      <c r="BO305" s="168" t="str">
        <f t="shared" ca="1" si="843"/>
        <v>-</v>
      </c>
      <c r="BP305" s="168" t="str">
        <f t="shared" ca="1" si="843"/>
        <v>-</v>
      </c>
      <c r="BQ305" s="168" t="str">
        <f t="shared" ca="1" si="843"/>
        <v>-</v>
      </c>
      <c r="BR305" s="168" t="str">
        <f t="shared" ca="1" si="843"/>
        <v>-</v>
      </c>
      <c r="BS305" s="168" t="str">
        <f t="shared" ca="1" si="843"/>
        <v>-</v>
      </c>
      <c r="BT305" s="168" t="str">
        <f t="shared" ca="1" si="843"/>
        <v>-</v>
      </c>
      <c r="BU305" s="168" t="str">
        <f t="shared" ca="1" si="843"/>
        <v>-</v>
      </c>
      <c r="BV305" s="168" t="str">
        <f t="shared" ca="1" si="843"/>
        <v>-</v>
      </c>
      <c r="BW305" s="166" t="b" cm="1">
        <f t="array" ref="BW305">INDEX(i.rev,$K305,BW$15)</f>
        <v>1</v>
      </c>
      <c r="BX305" s="166">
        <f t="shared" si="874"/>
        <v>13</v>
      </c>
      <c r="BY305" s="166" t="b" cm="1">
        <f t="array" ref="BY305">INDEX(i.rev,$K305,BY$15)</f>
        <v>1</v>
      </c>
      <c r="BZ305" s="166" t="b" cm="1">
        <f t="array" ref="BZ305">INDEX(i.rev,$K305,BZ$15)</f>
        <v>1</v>
      </c>
      <c r="CA305" s="166" t="b" cm="1">
        <f t="array" ref="CA305">INDEX(i.rev,$K305,CA$15)</f>
        <v>1</v>
      </c>
      <c r="CB305" s="166" t="b" cm="1">
        <f t="array" ref="CB305">INDEX(i.rev,$K305,CB$15)</f>
        <v>1</v>
      </c>
      <c r="CC305" s="166" t="b" cm="1">
        <f t="array" ref="CC305">INDEX(i.rev,$K305,CC$15)</f>
        <v>1</v>
      </c>
      <c r="CD305" s="166" t="b" cm="1">
        <f t="array" ref="CD305">INDEX(i.rev,$K305,CD$15)</f>
        <v>1</v>
      </c>
      <c r="CE305" s="166" t="b" cm="1">
        <f t="array" ref="CE305">INDEX(i.rev,$K305,CE$15)</f>
        <v>1</v>
      </c>
      <c r="CF305" s="166" t="b" cm="1">
        <f t="array" ref="CF305">INDEX(i.rev,$K305,CF$15)</f>
        <v>1</v>
      </c>
      <c r="CG305" s="10"/>
      <c r="CH305" s="168" t="str">
        <f t="shared" ca="1" si="844"/>
        <v>-</v>
      </c>
      <c r="CI305" s="168" t="str">
        <f t="shared" ca="1" si="844"/>
        <v>-</v>
      </c>
      <c r="CJ305" s="168" t="str">
        <f t="shared" ca="1" si="844"/>
        <v>-</v>
      </c>
      <c r="CK305" s="168" t="str">
        <f t="shared" ca="1" si="844"/>
        <v>-</v>
      </c>
      <c r="CL305" s="168" t="str">
        <f t="shared" ca="1" si="844"/>
        <v>-</v>
      </c>
      <c r="CM305" s="168" t="str">
        <f t="shared" ca="1" si="844"/>
        <v>-</v>
      </c>
      <c r="CN305" s="168" t="str">
        <f t="shared" ca="1" si="844"/>
        <v>-</v>
      </c>
      <c r="CO305" s="168" t="str">
        <f t="shared" ca="1" si="844"/>
        <v>-</v>
      </c>
      <c r="CP305" s="168">
        <f t="shared" ca="1" si="844"/>
        <v>1</v>
      </c>
      <c r="CQ305" s="168">
        <f t="shared" ca="1" si="844"/>
        <v>1</v>
      </c>
      <c r="CR305" s="168">
        <f t="shared" ca="1" si="844"/>
        <v>0</v>
      </c>
      <c r="CS305" s="168" t="str">
        <f t="shared" ca="1" si="844"/>
        <v>-</v>
      </c>
      <c r="CT305" s="168" t="str">
        <f t="shared" ca="1" si="844"/>
        <v>-</v>
      </c>
      <c r="CU305" s="168" t="str">
        <f t="shared" ca="1" si="844"/>
        <v>-</v>
      </c>
      <c r="CV305" s="168" t="str">
        <f t="shared" ca="1" si="844"/>
        <v>-</v>
      </c>
      <c r="CW305" s="168" t="str">
        <f t="shared" ca="1" si="844"/>
        <v>-</v>
      </c>
      <c r="CX305" s="168" t="str">
        <f t="shared" ca="1" si="844"/>
        <v>-</v>
      </c>
      <c r="CY305" s="168" t="str">
        <f t="shared" ca="1" si="844"/>
        <v>-</v>
      </c>
      <c r="CZ305" s="168">
        <f t="shared" ca="1" si="844"/>
        <v>0</v>
      </c>
      <c r="DA305" s="168" t="str">
        <f t="shared" ca="1" si="844"/>
        <v>-</v>
      </c>
      <c r="DB305" s="168" t="str">
        <f t="shared" ca="1" si="844"/>
        <v>-</v>
      </c>
      <c r="DC305" s="168" t="str">
        <f t="shared" ca="1" si="844"/>
        <v>-</v>
      </c>
      <c r="DD305" s="168" t="str">
        <f t="shared" ca="1" si="844"/>
        <v>-</v>
      </c>
      <c r="DE305" s="168" t="str">
        <f t="shared" ca="1" si="844"/>
        <v>-</v>
      </c>
      <c r="DF305" s="168">
        <f t="shared" ca="1" si="844"/>
        <v>0</v>
      </c>
      <c r="DG305" s="168">
        <f t="shared" ca="1" si="844"/>
        <v>0</v>
      </c>
      <c r="DH305" s="168">
        <f t="shared" ca="1" si="844"/>
        <v>0</v>
      </c>
      <c r="DI305" s="168">
        <f t="shared" ca="1" si="844"/>
        <v>0</v>
      </c>
      <c r="DJ305" s="168">
        <f t="shared" ca="1" si="844"/>
        <v>0</v>
      </c>
      <c r="DK305" s="168">
        <f t="shared" ca="1" si="844"/>
        <v>0</v>
      </c>
      <c r="DL305" s="168">
        <f t="shared" ca="1" si="844"/>
        <v>0</v>
      </c>
      <c r="DM305" s="168" t="str">
        <f t="shared" ca="1" si="844"/>
        <v>-</v>
      </c>
      <c r="DN305" s="168" t="str">
        <f t="shared" ca="1" si="844"/>
        <v>-</v>
      </c>
      <c r="DO305" s="168" t="str">
        <f t="shared" ca="1" si="844"/>
        <v>-</v>
      </c>
      <c r="DP305" s="168" t="str">
        <f t="shared" ca="1" si="844"/>
        <v>-</v>
      </c>
      <c r="DQ305" s="168" t="str">
        <f t="shared" ca="1" si="844"/>
        <v>-</v>
      </c>
      <c r="DR305" s="168" t="str">
        <f t="shared" ca="1" si="844"/>
        <v>-</v>
      </c>
      <c r="DS305" s="168" t="str">
        <f t="shared" ca="1" si="844"/>
        <v>-</v>
      </c>
      <c r="DT305" s="168" t="str">
        <f t="shared" ca="1" si="844"/>
        <v>-</v>
      </c>
      <c r="DU305" s="168" t="str">
        <f t="shared" ca="1" si="844"/>
        <v>-</v>
      </c>
      <c r="DV305" s="168" t="str">
        <f t="shared" ca="1" si="844"/>
        <v>-</v>
      </c>
      <c r="DW305" s="168" t="str">
        <f t="shared" ca="1" si="844"/>
        <v>-</v>
      </c>
      <c r="DX305" s="10"/>
      <c r="DY305" s="168">
        <f t="shared" ca="1" si="844"/>
        <v>1</v>
      </c>
      <c r="DZ305" s="168" t="str">
        <f t="shared" ca="1" si="844"/>
        <v>-</v>
      </c>
      <c r="EA305" s="168" t="str">
        <f t="shared" ca="1" si="844"/>
        <v>-</v>
      </c>
      <c r="EB305" s="168" t="str">
        <f t="shared" ca="1" si="844"/>
        <v>-</v>
      </c>
      <c r="EC305" s="168" t="str">
        <f t="shared" ca="1" si="844"/>
        <v>-</v>
      </c>
      <c r="ED305" s="168" t="b">
        <f t="shared" ca="1" si="844"/>
        <v>0</v>
      </c>
      <c r="EE305" s="168" t="str">
        <f t="shared" ca="1" si="844"/>
        <v>-</v>
      </c>
      <c r="EF305" s="168">
        <f t="shared" ca="1" si="844"/>
        <v>0</v>
      </c>
      <c r="EG305" s="168" t="str">
        <f t="shared" ca="1" si="844"/>
        <v>-</v>
      </c>
      <c r="EH305" s="166" cm="1">
        <f t="array" ref="EH305">INDEX(i.rev,$K305,EH$15)</f>
        <v>1</v>
      </c>
      <c r="EI305" s="168">
        <f t="shared" ca="1" si="845"/>
        <v>0</v>
      </c>
      <c r="EJ305" s="168">
        <f t="shared" ca="1" si="845"/>
        <v>1</v>
      </c>
      <c r="EK305" s="168">
        <f t="shared" ca="1" si="845"/>
        <v>0</v>
      </c>
      <c r="EL305" s="168">
        <f t="shared" ca="1" si="845"/>
        <v>1</v>
      </c>
      <c r="EM305" s="168">
        <f t="shared" ca="1" si="845"/>
        <v>1</v>
      </c>
      <c r="EN305" s="168">
        <f t="shared" ca="1" si="845"/>
        <v>1</v>
      </c>
      <c r="EO305" s="168">
        <f t="shared" ca="1" si="845"/>
        <v>0</v>
      </c>
      <c r="EP305" s="168">
        <f t="shared" ca="1" si="845"/>
        <v>0</v>
      </c>
      <c r="EQ305" s="168">
        <f t="shared" ca="1" si="845"/>
        <v>0</v>
      </c>
      <c r="ER305" s="168">
        <f t="shared" ca="1" si="845"/>
        <v>0</v>
      </c>
      <c r="ES305" s="168">
        <f t="shared" ca="1" si="845"/>
        <v>0</v>
      </c>
      <c r="ET305" s="168">
        <f t="shared" ca="1" si="845"/>
        <v>0</v>
      </c>
      <c r="EU305" s="168">
        <f t="shared" ca="1" si="845"/>
        <v>0</v>
      </c>
      <c r="EV305" s="168">
        <f t="shared" ca="1" si="845"/>
        <v>0</v>
      </c>
      <c r="EW305" s="168">
        <f t="shared" ca="1" si="845"/>
        <v>0</v>
      </c>
      <c r="EX305" s="168">
        <f t="shared" ca="1" si="845"/>
        <v>0</v>
      </c>
      <c r="EY305" s="166" cm="1">
        <f t="array" ref="EY305">INDEX(i.rev,$K305,EY$15)</f>
        <v>0</v>
      </c>
      <c r="EZ305" s="168">
        <f t="shared" ca="1" si="846"/>
        <v>0</v>
      </c>
      <c r="FA305" s="166" cm="1">
        <f t="array" ref="FA305">INDEX(i.rev,$K305,FA$15)</f>
        <v>1</v>
      </c>
      <c r="FB305" s="168">
        <f t="shared" ca="1" si="847"/>
        <v>0</v>
      </c>
      <c r="FC305" s="168">
        <f t="shared" ca="1" si="847"/>
        <v>0</v>
      </c>
      <c r="FD305" s="168">
        <f t="shared" ca="1" si="847"/>
        <v>0</v>
      </c>
      <c r="FE305" s="168">
        <f t="shared" ca="1" si="847"/>
        <v>0</v>
      </c>
      <c r="FF305" s="168">
        <f t="shared" ca="1" si="847"/>
        <v>0</v>
      </c>
      <c r="FG305" s="168">
        <f t="shared" ca="1" si="847"/>
        <v>0</v>
      </c>
      <c r="FH305" s="168">
        <f t="shared" ca="1" si="847"/>
        <v>0</v>
      </c>
      <c r="FI305" s="10"/>
      <c r="FJ305" s="168" t="str">
        <f t="shared" ca="1" si="847"/>
        <v>-</v>
      </c>
      <c r="FK305" s="168" t="str">
        <f t="shared" ca="1" si="847"/>
        <v>-</v>
      </c>
      <c r="FL305" s="168" t="str">
        <f t="shared" ca="1" si="847"/>
        <v>-</v>
      </c>
      <c r="FM305" s="168" t="str">
        <f t="shared" ca="1" si="847"/>
        <v>-</v>
      </c>
      <c r="FN305" s="168" t="str">
        <f t="shared" ca="1" si="848"/>
        <v>-</v>
      </c>
      <c r="FO305" s="166" t="b">
        <f t="shared" ca="1" si="849"/>
        <v>0</v>
      </c>
      <c r="FP305" s="166" t="b">
        <f t="shared" ca="1" si="849"/>
        <v>0</v>
      </c>
      <c r="FQ305" s="166" t="b">
        <f t="shared" ca="1" si="849"/>
        <v>1</v>
      </c>
      <c r="FR305" s="168">
        <f t="shared" ca="1" si="847"/>
        <v>0</v>
      </c>
      <c r="FS305" s="166">
        <f t="shared" ca="1" si="850"/>
        <v>1</v>
      </c>
      <c r="FT305" s="166">
        <f t="shared" ca="1" si="850"/>
        <v>1</v>
      </c>
      <c r="FU305" s="168" t="str">
        <f t="shared" ca="1" si="847"/>
        <v>-</v>
      </c>
      <c r="FV305" s="168" t="str">
        <f t="shared" ca="1" si="847"/>
        <v>-</v>
      </c>
      <c r="FW305" s="168" t="str">
        <f t="shared" ca="1" si="847"/>
        <v>-</v>
      </c>
      <c r="FX305" s="168" t="str">
        <f t="shared" ca="1" si="847"/>
        <v>-</v>
      </c>
      <c r="FY305" s="168" t="str">
        <f t="shared" ca="1" si="847"/>
        <v>-</v>
      </c>
      <c r="FZ305" s="168" t="str">
        <f t="shared" ca="1" si="847"/>
        <v>-</v>
      </c>
      <c r="GA305" s="168" t="str">
        <f t="shared" ca="1" si="847"/>
        <v>-</v>
      </c>
      <c r="GB305" s="168" t="str">
        <f t="shared" ca="1" si="847"/>
        <v>-</v>
      </c>
      <c r="GC305" s="168" t="str">
        <f t="shared" ca="1" si="847"/>
        <v>-</v>
      </c>
      <c r="GD305" s="168" t="b">
        <f t="shared" ca="1" si="847"/>
        <v>1</v>
      </c>
      <c r="GE305" s="168" t="str">
        <f t="shared" ca="1" si="847"/>
        <v>-</v>
      </c>
      <c r="GF305" s="168" t="str">
        <f t="shared" ca="1" si="847"/>
        <v>-</v>
      </c>
      <c r="GG305" s="168" t="str">
        <f t="shared" ca="1" si="875"/>
        <v>-</v>
      </c>
      <c r="GH305" s="168" t="str">
        <f t="shared" ca="1" si="851"/>
        <v>-</v>
      </c>
      <c r="GI305" s="168" t="str">
        <f t="shared" ca="1" si="851"/>
        <v>-</v>
      </c>
      <c r="GJ305" s="168" t="str">
        <f t="shared" ca="1" si="852"/>
        <v>-</v>
      </c>
      <c r="GK305" s="168" t="str">
        <f t="shared" ca="1" si="852"/>
        <v>-</v>
      </c>
      <c r="GL305" s="168" t="str">
        <f t="shared" ca="1" si="852"/>
        <v>-</v>
      </c>
      <c r="GM305" s="168" t="str">
        <f t="shared" ca="1" si="852"/>
        <v>-</v>
      </c>
      <c r="GN305" s="168" t="str">
        <f t="shared" ca="1" si="852"/>
        <v>-</v>
      </c>
      <c r="GO305" s="168" t="str">
        <f t="shared" ca="1" si="852"/>
        <v>-</v>
      </c>
      <c r="GP305" s="168" t="str">
        <f t="shared" ca="1" si="852"/>
        <v>-</v>
      </c>
      <c r="GQ305" s="168" t="str">
        <f t="shared" ca="1" si="852"/>
        <v>-</v>
      </c>
      <c r="GR305" s="168" t="str">
        <f t="shared" ca="1" si="852"/>
        <v>-</v>
      </c>
      <c r="GS305" s="168">
        <f t="shared" ca="1" si="852"/>
        <v>500</v>
      </c>
      <c r="GT305" s="168">
        <f t="shared" ca="1" si="852"/>
        <v>500</v>
      </c>
      <c r="GU305" s="168" t="str">
        <f t="shared" ca="1" si="852"/>
        <v>-</v>
      </c>
      <c r="GV305" s="168" t="str">
        <f t="shared" ca="1" si="852"/>
        <v>-</v>
      </c>
      <c r="GW305" s="168" t="str">
        <f t="shared" ca="1" si="852"/>
        <v>-</v>
      </c>
      <c r="GX305" s="168" t="str">
        <f t="shared" ca="1" si="852"/>
        <v>-</v>
      </c>
      <c r="GY305" s="168" t="str">
        <f t="shared" ca="1" si="852"/>
        <v>-</v>
      </c>
      <c r="GZ305" s="168" t="str">
        <f t="shared" ca="1" si="853"/>
        <v>-</v>
      </c>
      <c r="HA305" s="168" t="str">
        <f t="shared" ca="1" si="853"/>
        <v>-</v>
      </c>
      <c r="HB305" s="168" t="str">
        <f t="shared" ca="1" si="853"/>
        <v>-</v>
      </c>
      <c r="HC305" s="168" t="str">
        <f t="shared" ca="1" si="853"/>
        <v>-</v>
      </c>
      <c r="HD305" s="168" t="str">
        <f t="shared" ref="GZ305:IO311" ca="1" si="893">OFFSET(HD$5,$B305,0)</f>
        <v>-</v>
      </c>
      <c r="HE305" s="168" t="str">
        <f t="shared" ca="1" si="893"/>
        <v>-</v>
      </c>
      <c r="HF305" s="168" t="str">
        <f t="shared" ca="1" si="893"/>
        <v>-</v>
      </c>
      <c r="HG305" s="168" t="str">
        <f t="shared" ca="1" si="893"/>
        <v>-</v>
      </c>
      <c r="HH305" s="168" t="str">
        <f t="shared" ca="1" si="893"/>
        <v>-</v>
      </c>
      <c r="HI305" s="168" t="str">
        <f t="shared" ca="1" si="893"/>
        <v>-</v>
      </c>
      <c r="HJ305" s="168" t="str">
        <f t="shared" ca="1" si="893"/>
        <v>-</v>
      </c>
      <c r="HK305" s="168" t="str">
        <f t="shared" ca="1" si="893"/>
        <v>-</v>
      </c>
      <c r="HL305" s="168" t="str">
        <f t="shared" ca="1" si="893"/>
        <v>-</v>
      </c>
      <c r="HM305" s="168" t="str">
        <f t="shared" ca="1" si="893"/>
        <v>-</v>
      </c>
      <c r="HN305" s="168" t="str">
        <f t="shared" ca="1" si="893"/>
        <v>-</v>
      </c>
      <c r="HO305" s="168" t="str">
        <f t="shared" ca="1" si="893"/>
        <v>-</v>
      </c>
      <c r="HP305" s="168" t="str">
        <f t="shared" ca="1" si="893"/>
        <v>-</v>
      </c>
      <c r="HQ305" s="168" t="str">
        <f t="shared" ca="1" si="893"/>
        <v>-</v>
      </c>
      <c r="HR305" s="168" t="str">
        <f t="shared" ca="1" si="893"/>
        <v>-</v>
      </c>
      <c r="HS305" s="168" t="str">
        <f t="shared" ca="1" si="893"/>
        <v>-</v>
      </c>
      <c r="HT305" s="168" t="str">
        <f t="shared" ca="1" si="893"/>
        <v>-</v>
      </c>
      <c r="HU305" s="168" t="str">
        <f t="shared" ca="1" si="893"/>
        <v>-</v>
      </c>
      <c r="HV305" s="168" t="str">
        <f t="shared" ca="1" si="893"/>
        <v>-</v>
      </c>
      <c r="HW305" s="168" t="str">
        <f t="shared" ca="1" si="893"/>
        <v>-</v>
      </c>
      <c r="HX305" s="168" t="str">
        <f t="shared" ca="1" si="893"/>
        <v>-</v>
      </c>
      <c r="HY305" s="168" t="str">
        <f t="shared" ca="1" si="893"/>
        <v>-</v>
      </c>
      <c r="HZ305" s="168" t="str">
        <f t="shared" ca="1" si="893"/>
        <v>-</v>
      </c>
      <c r="IA305" s="168" t="str">
        <f t="shared" ca="1" si="893"/>
        <v>-</v>
      </c>
      <c r="IB305" s="168" t="str">
        <f t="shared" ca="1" si="893"/>
        <v>-</v>
      </c>
      <c r="IC305" s="168" t="str">
        <f t="shared" ca="1" si="893"/>
        <v>-</v>
      </c>
      <c r="ID305" s="168" t="str">
        <f t="shared" ca="1" si="893"/>
        <v>-</v>
      </c>
      <c r="IE305" s="168" t="str">
        <f t="shared" ca="1" si="893"/>
        <v>-</v>
      </c>
      <c r="IF305" s="168" t="str">
        <f t="shared" ca="1" si="893"/>
        <v>-</v>
      </c>
      <c r="IG305" s="168" t="str">
        <f t="shared" ca="1" si="893"/>
        <v>-</v>
      </c>
      <c r="IH305" s="168" t="str">
        <f t="shared" ca="1" si="893"/>
        <v>-</v>
      </c>
      <c r="II305" s="168" t="str">
        <f t="shared" ca="1" si="893"/>
        <v>-</v>
      </c>
      <c r="IJ305" s="168" t="str">
        <f t="shared" ca="1" si="893"/>
        <v>-</v>
      </c>
      <c r="IK305" s="168" t="str">
        <f t="shared" ca="1" si="893"/>
        <v>-</v>
      </c>
      <c r="IL305" s="168" t="str">
        <f t="shared" ca="1" si="893"/>
        <v>-</v>
      </c>
      <c r="IM305" s="168" t="str">
        <f t="shared" ca="1" si="893"/>
        <v>-</v>
      </c>
      <c r="IN305" s="168" t="str">
        <f t="shared" ca="1" si="893"/>
        <v>-</v>
      </c>
      <c r="IO305" s="168" t="str">
        <f t="shared" ca="1" si="893"/>
        <v>-</v>
      </c>
      <c r="IP305" s="168" t="str">
        <f t="shared" ca="1" si="854"/>
        <v>-</v>
      </c>
      <c r="IQ305" s="168" t="str">
        <f t="shared" ca="1" si="854"/>
        <v>-</v>
      </c>
      <c r="IR305" s="168" t="str">
        <f t="shared" ca="1" si="854"/>
        <v>-</v>
      </c>
      <c r="IS305" s="168" t="str">
        <f t="shared" ca="1" si="854"/>
        <v>-</v>
      </c>
      <c r="IT305" s="168" t="str">
        <f t="shared" ca="1" si="854"/>
        <v>-</v>
      </c>
      <c r="IU305" s="168" t="str">
        <f t="shared" ca="1" si="854"/>
        <v>-</v>
      </c>
      <c r="IV305" s="168" t="str">
        <f t="shared" ca="1" si="854"/>
        <v>-</v>
      </c>
      <c r="IW305" s="168" t="str">
        <f t="shared" ca="1" si="854"/>
        <v>-</v>
      </c>
      <c r="IX305" s="168" t="str">
        <f t="shared" ca="1" si="854"/>
        <v>-</v>
      </c>
      <c r="IY305" s="168" t="str">
        <f t="shared" ca="1" si="854"/>
        <v>-</v>
      </c>
      <c r="IZ305" s="10"/>
      <c r="JA305" s="166">
        <f t="shared" ca="1" si="855"/>
        <v>4.4999999999999998E-2</v>
      </c>
      <c r="JB305" s="166">
        <f t="shared" ca="1" si="856"/>
        <v>4.4999999999999998E-2</v>
      </c>
      <c r="JC305" s="168">
        <f t="shared" ca="1" si="857"/>
        <v>1</v>
      </c>
      <c r="JD305" s="168">
        <f t="shared" ca="1" si="857"/>
        <v>0</v>
      </c>
      <c r="JE305" s="168">
        <f t="shared" ca="1" si="857"/>
        <v>1</v>
      </c>
      <c r="JF305" s="168">
        <f t="shared" ca="1" si="857"/>
        <v>1</v>
      </c>
      <c r="JG305" s="168">
        <f t="shared" ca="1" si="857"/>
        <v>0</v>
      </c>
      <c r="JH305" s="168">
        <f t="shared" ca="1" si="857"/>
        <v>70</v>
      </c>
      <c r="JI305" s="168">
        <f t="shared" ca="1" si="857"/>
        <v>50</v>
      </c>
      <c r="JJ305" s="168">
        <f t="shared" ca="1" si="857"/>
        <v>70</v>
      </c>
      <c r="JK305" s="168">
        <f t="shared" ca="1" si="857"/>
        <v>50</v>
      </c>
      <c r="JL305" s="166">
        <f t="shared" ca="1" si="858"/>
        <v>1</v>
      </c>
      <c r="JM305" s="166">
        <f t="shared" ca="1" si="859"/>
        <v>1</v>
      </c>
      <c r="JN305" s="166">
        <f t="shared" ca="1" si="860"/>
        <v>1</v>
      </c>
      <c r="JO305" s="166">
        <f t="shared" ca="1" si="861"/>
        <v>1</v>
      </c>
      <c r="JP305" s="166">
        <f t="shared" ca="1" si="861"/>
        <v>1</v>
      </c>
      <c r="JQ305" s="168">
        <f t="shared" ca="1" si="857"/>
        <v>1</v>
      </c>
      <c r="JR305" s="10"/>
      <c r="JS305" s="168">
        <f t="shared" ca="1" si="857"/>
        <v>1</v>
      </c>
      <c r="JT305" s="166">
        <f t="shared" ca="1" si="862"/>
        <v>1</v>
      </c>
      <c r="JU305" s="168">
        <f t="shared" ca="1" si="857"/>
        <v>1</v>
      </c>
      <c r="JV305" s="168">
        <f t="shared" ca="1" si="857"/>
        <v>1</v>
      </c>
      <c r="JW305" s="168">
        <f t="shared" ca="1" si="857"/>
        <v>1</v>
      </c>
      <c r="JX305" s="168">
        <f t="shared" ca="1" si="857"/>
        <v>1</v>
      </c>
      <c r="JY305" s="168">
        <f t="shared" ca="1" si="857"/>
        <v>1</v>
      </c>
      <c r="JZ305" s="168">
        <f t="shared" ca="1" si="857"/>
        <v>1</v>
      </c>
      <c r="KA305" s="166">
        <f t="shared" ca="1" si="863"/>
        <v>1</v>
      </c>
      <c r="KB305" s="166">
        <f t="shared" ca="1" si="864"/>
        <v>1</v>
      </c>
      <c r="KC305" s="166">
        <f t="shared" ca="1" si="865"/>
        <v>1</v>
      </c>
      <c r="KD305" s="166" t="str">
        <f t="shared" ca="1" si="866"/>
        <v>-</v>
      </c>
      <c r="KE305" s="168" t="str">
        <f t="shared" ca="1" si="867"/>
        <v>-</v>
      </c>
      <c r="KF305" s="166" t="str">
        <f t="shared" ca="1" si="868"/>
        <v>-</v>
      </c>
      <c r="KG305" s="166" t="str">
        <f t="shared" ca="1" si="869"/>
        <v>-</v>
      </c>
      <c r="KH305" s="166" t="b">
        <f t="shared" ca="1" si="870"/>
        <v>0</v>
      </c>
      <c r="KI305" s="168">
        <f t="shared" ca="1" si="857"/>
        <v>0</v>
      </c>
      <c r="KJ305" s="27">
        <v>0</v>
      </c>
    </row>
    <row r="306" spans="1:296" s="148" customFormat="1" outlineLevel="1">
      <c r="A306" s="126">
        <f t="shared" si="13"/>
        <v>301</v>
      </c>
      <c r="B306" s="126">
        <f t="shared" si="871"/>
        <v>13</v>
      </c>
      <c r="C306" s="148">
        <f t="shared" si="884"/>
        <v>1002</v>
      </c>
      <c r="D306" s="148" t="s">
        <v>884</v>
      </c>
      <c r="E306" s="148" t="b">
        <f t="shared" si="835"/>
        <v>0</v>
      </c>
      <c r="F306" s="148" t="b">
        <v>0</v>
      </c>
      <c r="G306" s="148" t="b">
        <f t="shared" si="872"/>
        <v>0</v>
      </c>
      <c r="H306" s="144">
        <f t="shared" ca="1" si="873"/>
        <v>3</v>
      </c>
      <c r="I306" s="32">
        <v>1</v>
      </c>
      <c r="J306" s="32">
        <v>3</v>
      </c>
      <c r="K306" s="32">
        <v>3</v>
      </c>
      <c r="L306" s="144">
        <f t="shared" ca="1" si="873"/>
        <v>1</v>
      </c>
      <c r="M306" s="144">
        <f t="shared" ca="1" si="873"/>
        <v>1</v>
      </c>
      <c r="N306" s="144">
        <f t="shared" ca="1" si="873"/>
        <v>1</v>
      </c>
      <c r="O306" s="144">
        <f t="shared" ca="1" si="873"/>
        <v>1</v>
      </c>
      <c r="P306" s="144">
        <f t="shared" ca="1" si="873"/>
        <v>1</v>
      </c>
      <c r="Q306" s="144">
        <f t="shared" ca="1" si="873"/>
        <v>1</v>
      </c>
      <c r="R306" s="144">
        <f t="shared" ca="1" si="873"/>
        <v>2</v>
      </c>
      <c r="S306" s="144">
        <f t="shared" ca="1" si="873"/>
        <v>1</v>
      </c>
      <c r="T306" s="144">
        <f t="shared" ca="1" si="873"/>
        <v>1</v>
      </c>
      <c r="U306" s="144">
        <f t="shared" ca="1" si="873"/>
        <v>1</v>
      </c>
      <c r="V306" s="144">
        <f t="shared" ca="1" si="873"/>
        <v>1</v>
      </c>
      <c r="W306" s="144">
        <f t="shared" ca="1" si="873"/>
        <v>1</v>
      </c>
      <c r="X306" s="144">
        <f t="shared" ca="1" si="873"/>
        <v>1</v>
      </c>
      <c r="Y306" s="144">
        <f t="shared" ca="1" si="873"/>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00007 CFW SE RiskCARA-high REVCFW CropgrazeFALSE (F33N11)</v>
      </c>
      <c r="AB306" s="10" t="str">
        <f ca="1">IF(COUNTIF(AA$5:AA306,AA306)=1,"-","Dup")</f>
        <v>-</v>
      </c>
      <c r="AC306" s="10"/>
      <c r="AD306" s="168" t="str">
        <f t="shared" ca="1" si="836"/>
        <v>-</v>
      </c>
      <c r="AE306" s="168" t="str">
        <f t="shared" ca="1" si="836"/>
        <v>-</v>
      </c>
      <c r="AF306" s="168" t="str">
        <f t="shared" ca="1" si="836"/>
        <v>-</v>
      </c>
      <c r="AG306" s="168" t="str">
        <f t="shared" ca="1" si="836"/>
        <v>-</v>
      </c>
      <c r="AH306" s="168" t="str">
        <f t="shared" ca="1" si="836"/>
        <v>-</v>
      </c>
      <c r="AI306" s="168" t="b">
        <f t="shared" ca="1" si="836"/>
        <v>1</v>
      </c>
      <c r="AJ306" s="10"/>
      <c r="AK306" s="166" t="b">
        <f t="shared" si="837"/>
        <v>1</v>
      </c>
      <c r="AL306" s="166" t="str">
        <f t="shared" si="837"/>
        <v>-</v>
      </c>
      <c r="AM306" s="166" t="str">
        <f t="shared" si="837"/>
        <v>-</v>
      </c>
      <c r="AN306" s="166" t="str">
        <f t="shared" si="837"/>
        <v>-</v>
      </c>
      <c r="AO306" s="166" t="b">
        <f t="shared" si="837"/>
        <v>0</v>
      </c>
      <c r="AP306" s="166" t="b">
        <f t="shared" si="837"/>
        <v>0</v>
      </c>
      <c r="AQ306" s="166">
        <f t="shared" ca="1" si="838"/>
        <v>0</v>
      </c>
      <c r="AR306" s="166" t="b">
        <f t="shared" si="839"/>
        <v>1</v>
      </c>
      <c r="AS306" s="166" t="b">
        <f t="shared" si="839"/>
        <v>1</v>
      </c>
      <c r="AT306" s="166">
        <f t="shared" si="839"/>
        <v>1</v>
      </c>
      <c r="AU306" s="166">
        <f t="shared" si="839"/>
        <v>5.0000000000000004E-6</v>
      </c>
      <c r="AV306" s="166" t="str">
        <f t="shared" si="839"/>
        <v>-</v>
      </c>
      <c r="AW306" s="10"/>
      <c r="AX306" s="166" t="b">
        <f t="shared" si="840"/>
        <v>1</v>
      </c>
      <c r="AY306" s="168" t="b">
        <f t="shared" ca="1" si="841"/>
        <v>1</v>
      </c>
      <c r="AZ306" s="168" t="b">
        <f t="shared" ca="1" si="841"/>
        <v>1</v>
      </c>
      <c r="BA306" s="167">
        <f t="shared" ca="1" si="842"/>
        <v>3110</v>
      </c>
      <c r="BB306" s="168" t="str">
        <f t="shared" ca="1" si="843"/>
        <v>-</v>
      </c>
      <c r="BC306" s="168" t="str">
        <f t="shared" ca="1" si="843"/>
        <v>-</v>
      </c>
      <c r="BD306" s="168" t="str">
        <f t="shared" ca="1" si="843"/>
        <v>-</v>
      </c>
      <c r="BE306" s="168" t="str">
        <f t="shared" ca="1" si="843"/>
        <v>-</v>
      </c>
      <c r="BF306" s="168" t="str">
        <f t="shared" ca="1" si="843"/>
        <v>-</v>
      </c>
      <c r="BG306" s="168">
        <f t="shared" ca="1" si="843"/>
        <v>1</v>
      </c>
      <c r="BH306" s="168">
        <f t="shared" ca="1" si="843"/>
        <v>1</v>
      </c>
      <c r="BI306" s="168" t="str">
        <f t="shared" ca="1" si="843"/>
        <v>-</v>
      </c>
      <c r="BJ306" s="168" t="str">
        <f t="shared" ca="1" si="843"/>
        <v>-</v>
      </c>
      <c r="BK306" s="10"/>
      <c r="BL306" s="168" t="str">
        <f t="shared" ca="1" si="843"/>
        <v>-</v>
      </c>
      <c r="BM306" s="168" t="str">
        <f t="shared" ca="1" si="843"/>
        <v>-</v>
      </c>
      <c r="BN306" s="168" t="str">
        <f t="shared" ca="1" si="843"/>
        <v>-</v>
      </c>
      <c r="BO306" s="168" t="str">
        <f t="shared" ca="1" si="843"/>
        <v>-</v>
      </c>
      <c r="BP306" s="168" t="str">
        <f t="shared" ca="1" si="843"/>
        <v>-</v>
      </c>
      <c r="BQ306" s="168" t="str">
        <f t="shared" ca="1" si="843"/>
        <v>-</v>
      </c>
      <c r="BR306" s="168" t="str">
        <f t="shared" ca="1" si="843"/>
        <v>-</v>
      </c>
      <c r="BS306" s="168" t="str">
        <f t="shared" ca="1" si="843"/>
        <v>-</v>
      </c>
      <c r="BT306" s="168" t="str">
        <f t="shared" ca="1" si="843"/>
        <v>-</v>
      </c>
      <c r="BU306" s="168" t="str">
        <f t="shared" ca="1" si="843"/>
        <v>-</v>
      </c>
      <c r="BV306" s="168" t="str">
        <f t="shared" ca="1" si="843"/>
        <v>-</v>
      </c>
      <c r="BW306" s="166" t="str" cm="1">
        <f t="array" ref="BW306">INDEX(i.rev,$K306,BW$15)</f>
        <v>-</v>
      </c>
      <c r="BX306" s="166">
        <f t="shared" si="874"/>
        <v>13</v>
      </c>
      <c r="BY306" s="166" t="str" cm="1">
        <f t="array" ref="BY306">INDEX(i.rev,$K306,BY$15)</f>
        <v>-</v>
      </c>
      <c r="BZ306" s="166" t="str" cm="1">
        <f t="array" ref="BZ306">INDEX(i.rev,$K306,BZ$15)</f>
        <v>-</v>
      </c>
      <c r="CA306" s="166" t="str" cm="1">
        <f t="array" ref="CA306">INDEX(i.rev,$K306,CA$15)</f>
        <v>-</v>
      </c>
      <c r="CB306" s="166" t="str" cm="1">
        <f t="array" ref="CB306">INDEX(i.rev,$K306,CB$15)</f>
        <v>-</v>
      </c>
      <c r="CC306" s="166" t="str" cm="1">
        <f t="array" ref="CC306">INDEX(i.rev,$K306,CC$15)</f>
        <v>-</v>
      </c>
      <c r="CD306" s="166" t="str" cm="1">
        <f t="array" ref="CD306">INDEX(i.rev,$K306,CD$15)</f>
        <v>-</v>
      </c>
      <c r="CE306" s="166" t="str" cm="1">
        <f t="array" ref="CE306">INDEX(i.rev,$K306,CE$15)</f>
        <v>-</v>
      </c>
      <c r="CF306" s="166" t="str" cm="1">
        <f t="array" ref="CF306">INDEX(i.rev,$K306,CF$15)</f>
        <v>-</v>
      </c>
      <c r="CG306" s="10"/>
      <c r="CH306" s="168" t="str">
        <f t="shared" ref="CH306:EB314" ca="1" si="894">OFFSET(CH$5,$B306,0)</f>
        <v>-</v>
      </c>
      <c r="CI306" s="168" t="str">
        <f t="shared" ca="1" si="894"/>
        <v>-</v>
      </c>
      <c r="CJ306" s="168" t="str">
        <f t="shared" ca="1" si="894"/>
        <v>-</v>
      </c>
      <c r="CK306" s="168" t="str">
        <f t="shared" ca="1" si="894"/>
        <v>-</v>
      </c>
      <c r="CL306" s="168" t="str">
        <f t="shared" ca="1" si="894"/>
        <v>-</v>
      </c>
      <c r="CM306" s="168" t="str">
        <f t="shared" ca="1" si="894"/>
        <v>-</v>
      </c>
      <c r="CN306" s="168" t="str">
        <f t="shared" ca="1" si="894"/>
        <v>-</v>
      </c>
      <c r="CO306" s="168" t="str">
        <f t="shared" ca="1" si="894"/>
        <v>-</v>
      </c>
      <c r="CP306" s="168">
        <f t="shared" ca="1" si="894"/>
        <v>1</v>
      </c>
      <c r="CQ306" s="168">
        <f t="shared" ca="1" si="894"/>
        <v>1</v>
      </c>
      <c r="CR306" s="168">
        <f t="shared" ca="1" si="894"/>
        <v>0</v>
      </c>
      <c r="CS306" s="168" t="str">
        <f t="shared" ca="1" si="894"/>
        <v>-</v>
      </c>
      <c r="CT306" s="168" t="str">
        <f t="shared" ca="1" si="894"/>
        <v>-</v>
      </c>
      <c r="CU306" s="168" t="str">
        <f t="shared" ca="1" si="894"/>
        <v>-</v>
      </c>
      <c r="CV306" s="168" t="str">
        <f t="shared" ca="1" si="894"/>
        <v>-</v>
      </c>
      <c r="CW306" s="168" t="str">
        <f t="shared" ca="1" si="894"/>
        <v>-</v>
      </c>
      <c r="CX306" s="168" t="str">
        <f t="shared" ca="1" si="894"/>
        <v>-</v>
      </c>
      <c r="CY306" s="168" t="str">
        <f t="shared" ca="1" si="894"/>
        <v>-</v>
      </c>
      <c r="CZ306" s="168">
        <f t="shared" ca="1" si="894"/>
        <v>0</v>
      </c>
      <c r="DA306" s="168" t="str">
        <f t="shared" ca="1" si="894"/>
        <v>-</v>
      </c>
      <c r="DB306" s="168" t="str">
        <f t="shared" ca="1" si="894"/>
        <v>-</v>
      </c>
      <c r="DC306" s="168" t="str">
        <f t="shared" ca="1" si="894"/>
        <v>-</v>
      </c>
      <c r="DD306" s="168" t="str">
        <f t="shared" ca="1" si="894"/>
        <v>-</v>
      </c>
      <c r="DE306" s="168" t="str">
        <f t="shared" ca="1" si="894"/>
        <v>-</v>
      </c>
      <c r="DF306" s="168">
        <f t="shared" ca="1" si="894"/>
        <v>0</v>
      </c>
      <c r="DG306" s="168">
        <f t="shared" ca="1" si="894"/>
        <v>0</v>
      </c>
      <c r="DH306" s="168">
        <f t="shared" ca="1" si="894"/>
        <v>0</v>
      </c>
      <c r="DI306" s="168">
        <f t="shared" ca="1" si="894"/>
        <v>0</v>
      </c>
      <c r="DJ306" s="168">
        <f t="shared" ca="1" si="894"/>
        <v>0</v>
      </c>
      <c r="DK306" s="168">
        <f t="shared" ca="1" si="894"/>
        <v>0</v>
      </c>
      <c r="DL306" s="168">
        <f t="shared" ca="1" si="894"/>
        <v>0</v>
      </c>
      <c r="DM306" s="168" t="str">
        <f t="shared" ca="1" si="894"/>
        <v>-</v>
      </c>
      <c r="DN306" s="168" t="str">
        <f t="shared" ca="1" si="894"/>
        <v>-</v>
      </c>
      <c r="DO306" s="168" t="str">
        <f t="shared" ca="1" si="894"/>
        <v>-</v>
      </c>
      <c r="DP306" s="168" t="str">
        <f t="shared" ca="1" si="894"/>
        <v>-</v>
      </c>
      <c r="DQ306" s="168" t="str">
        <f t="shared" ca="1" si="894"/>
        <v>-</v>
      </c>
      <c r="DR306" s="168" t="str">
        <f t="shared" ca="1" si="894"/>
        <v>-</v>
      </c>
      <c r="DS306" s="168" t="str">
        <f t="shared" ca="1" si="894"/>
        <v>-</v>
      </c>
      <c r="DT306" s="168" t="str">
        <f t="shared" ca="1" si="894"/>
        <v>-</v>
      </c>
      <c r="DU306" s="168" t="str">
        <f t="shared" ca="1" si="894"/>
        <v>-</v>
      </c>
      <c r="DV306" s="168" t="str">
        <f t="shared" ca="1" si="894"/>
        <v>-</v>
      </c>
      <c r="DW306" s="168" t="str">
        <f t="shared" ca="1" si="894"/>
        <v>-</v>
      </c>
      <c r="DX306" s="10"/>
      <c r="DY306" s="168">
        <f t="shared" ca="1" si="894"/>
        <v>1</v>
      </c>
      <c r="DZ306" s="168" t="str">
        <f t="shared" ca="1" si="894"/>
        <v>-</v>
      </c>
      <c r="EA306" s="168" t="str">
        <f t="shared" ca="1" si="894"/>
        <v>-</v>
      </c>
      <c r="EB306" s="168" t="str">
        <f t="shared" ca="1" si="894"/>
        <v>-</v>
      </c>
      <c r="EC306" s="168" t="str">
        <f t="shared" ref="EC306:EG343" ca="1" si="895">OFFSET(EC$5,$B306,0)</f>
        <v>-</v>
      </c>
      <c r="ED306" s="168" t="b">
        <f t="shared" ca="1" si="895"/>
        <v>0</v>
      </c>
      <c r="EE306" s="168" t="str">
        <f t="shared" ca="1" si="895"/>
        <v>-</v>
      </c>
      <c r="EF306" s="168">
        <f t="shared" ca="1" si="895"/>
        <v>0</v>
      </c>
      <c r="EG306" s="168" t="str">
        <f t="shared" ca="1" si="895"/>
        <v>-</v>
      </c>
      <c r="EH306" s="166" cm="1">
        <f t="array" ref="EH306">INDEX(i.rev,$K306,EH$15)</f>
        <v>1.1000000000000001</v>
      </c>
      <c r="EI306" s="168">
        <f t="shared" ca="1" si="845"/>
        <v>0</v>
      </c>
      <c r="EJ306" s="168">
        <f t="shared" ca="1" si="845"/>
        <v>1</v>
      </c>
      <c r="EK306" s="168">
        <f t="shared" ca="1" si="845"/>
        <v>0</v>
      </c>
      <c r="EL306" s="168">
        <f t="shared" ca="1" si="845"/>
        <v>1</v>
      </c>
      <c r="EM306" s="168">
        <f t="shared" ca="1" si="845"/>
        <v>1</v>
      </c>
      <c r="EN306" s="168">
        <f t="shared" ca="1" si="845"/>
        <v>1</v>
      </c>
      <c r="EO306" s="168">
        <f t="shared" ca="1" si="845"/>
        <v>0</v>
      </c>
      <c r="EP306" s="168">
        <f t="shared" ca="1" si="845"/>
        <v>0</v>
      </c>
      <c r="EQ306" s="168">
        <f t="shared" ca="1" si="845"/>
        <v>0</v>
      </c>
      <c r="ER306" s="168">
        <f t="shared" ca="1" si="845"/>
        <v>0</v>
      </c>
      <c r="ES306" s="168">
        <f t="shared" ca="1" si="845"/>
        <v>0</v>
      </c>
      <c r="ET306" s="168">
        <f t="shared" ca="1" si="845"/>
        <v>0</v>
      </c>
      <c r="EU306" s="168">
        <f t="shared" ca="1" si="845"/>
        <v>0</v>
      </c>
      <c r="EV306" s="168">
        <f t="shared" ca="1" si="845"/>
        <v>0</v>
      </c>
      <c r="EW306" s="168">
        <f t="shared" ca="1" si="845"/>
        <v>0</v>
      </c>
      <c r="EX306" s="168">
        <f t="shared" ca="1" si="845"/>
        <v>0</v>
      </c>
      <c r="EY306" s="166" cm="1">
        <f t="array" ref="EY306">INDEX(i.rev,$K306,EY$15)</f>
        <v>0</v>
      </c>
      <c r="EZ306" s="168">
        <f t="shared" ca="1" si="846"/>
        <v>0</v>
      </c>
      <c r="FA306" s="166" cm="1">
        <f t="array" ref="FA306">INDEX(i.rev,$K306,FA$15)</f>
        <v>1</v>
      </c>
      <c r="FB306" s="168">
        <f t="shared" ca="1" si="847"/>
        <v>0</v>
      </c>
      <c r="FC306" s="168">
        <f t="shared" ca="1" si="847"/>
        <v>0</v>
      </c>
      <c r="FD306" s="168">
        <f t="shared" ca="1" si="847"/>
        <v>0</v>
      </c>
      <c r="FE306" s="168">
        <f t="shared" ca="1" si="847"/>
        <v>0</v>
      </c>
      <c r="FF306" s="168">
        <f t="shared" ca="1" si="847"/>
        <v>0</v>
      </c>
      <c r="FG306" s="168">
        <f t="shared" ca="1" si="847"/>
        <v>0</v>
      </c>
      <c r="FH306" s="168">
        <f t="shared" ca="1" si="847"/>
        <v>0</v>
      </c>
      <c r="FI306" s="10"/>
      <c r="FJ306" s="168" t="str">
        <f t="shared" ca="1" si="847"/>
        <v>-</v>
      </c>
      <c r="FK306" s="168" t="str">
        <f t="shared" ca="1" si="847"/>
        <v>-</v>
      </c>
      <c r="FL306" s="168" t="str">
        <f t="shared" ca="1" si="847"/>
        <v>-</v>
      </c>
      <c r="FM306" s="168" t="str">
        <f t="shared" ca="1" si="847"/>
        <v>-</v>
      </c>
      <c r="FN306" s="168" t="str">
        <f t="shared" ca="1" si="848"/>
        <v>-</v>
      </c>
      <c r="FO306" s="166" t="b">
        <f t="shared" ca="1" si="849"/>
        <v>0</v>
      </c>
      <c r="FP306" s="166" t="b">
        <f t="shared" ca="1" si="849"/>
        <v>0</v>
      </c>
      <c r="FQ306" s="166" t="b">
        <f t="shared" ca="1" si="849"/>
        <v>1</v>
      </c>
      <c r="FR306" s="168">
        <f t="shared" ca="1" si="847"/>
        <v>0</v>
      </c>
      <c r="FS306" s="166">
        <f t="shared" ca="1" si="850"/>
        <v>1</v>
      </c>
      <c r="FT306" s="166">
        <f t="shared" ca="1" si="850"/>
        <v>1</v>
      </c>
      <c r="FU306" s="168" t="str">
        <f t="shared" ca="1" si="847"/>
        <v>-</v>
      </c>
      <c r="FV306" s="168" t="str">
        <f t="shared" ca="1" si="847"/>
        <v>-</v>
      </c>
      <c r="FW306" s="168" t="str">
        <f t="shared" ca="1" si="847"/>
        <v>-</v>
      </c>
      <c r="FX306" s="168" t="str">
        <f t="shared" ca="1" si="847"/>
        <v>-</v>
      </c>
      <c r="FY306" s="168" t="str">
        <f t="shared" ca="1" si="847"/>
        <v>-</v>
      </c>
      <c r="FZ306" s="168" t="str">
        <f t="shared" ca="1" si="847"/>
        <v>-</v>
      </c>
      <c r="GA306" s="168" t="str">
        <f t="shared" ca="1" si="847"/>
        <v>-</v>
      </c>
      <c r="GB306" s="168" t="str">
        <f t="shared" ca="1" si="847"/>
        <v>-</v>
      </c>
      <c r="GC306" s="168" t="str">
        <f t="shared" ca="1" si="847"/>
        <v>-</v>
      </c>
      <c r="GD306" s="168" t="b">
        <f t="shared" ca="1" si="847"/>
        <v>1</v>
      </c>
      <c r="GE306" s="168" t="str">
        <f t="shared" ca="1" si="847"/>
        <v>-</v>
      </c>
      <c r="GF306" s="168" t="str">
        <f t="shared" ca="1" si="847"/>
        <v>-</v>
      </c>
      <c r="GG306" s="168" t="str">
        <f t="shared" ca="1" si="875"/>
        <v>-</v>
      </c>
      <c r="GH306" s="168" t="str">
        <f t="shared" ca="1" si="851"/>
        <v>-</v>
      </c>
      <c r="GI306" s="168" t="str">
        <f t="shared" ca="1" si="851"/>
        <v>-</v>
      </c>
      <c r="GJ306" s="168" t="str">
        <f t="shared" ca="1" si="851"/>
        <v>-</v>
      </c>
      <c r="GK306" s="168" t="str">
        <f t="shared" ca="1" si="851"/>
        <v>-</v>
      </c>
      <c r="GL306" s="168" t="str">
        <f t="shared" ca="1" si="851"/>
        <v>-</v>
      </c>
      <c r="GM306" s="168" t="str">
        <f t="shared" ca="1" si="851"/>
        <v>-</v>
      </c>
      <c r="GN306" s="168" t="str">
        <f t="shared" ca="1" si="851"/>
        <v>-</v>
      </c>
      <c r="GO306" s="168" t="str">
        <f t="shared" ca="1" si="851"/>
        <v>-</v>
      </c>
      <c r="GP306" s="168" t="str">
        <f t="shared" ca="1" si="851"/>
        <v>-</v>
      </c>
      <c r="GQ306" s="168" t="str">
        <f t="shared" ca="1" si="851"/>
        <v>-</v>
      </c>
      <c r="GR306" s="168" t="str">
        <f t="shared" ca="1" si="851"/>
        <v>-</v>
      </c>
      <c r="GS306" s="168">
        <f t="shared" ca="1" si="851"/>
        <v>500</v>
      </c>
      <c r="GT306" s="168">
        <f t="shared" ca="1" si="851"/>
        <v>500</v>
      </c>
      <c r="GU306" s="168" t="str">
        <f t="shared" ca="1" si="851"/>
        <v>-</v>
      </c>
      <c r="GV306" s="168" t="str">
        <f t="shared" ca="1" si="851"/>
        <v>-</v>
      </c>
      <c r="GW306" s="168" t="str">
        <f t="shared" ca="1" si="851"/>
        <v>-</v>
      </c>
      <c r="GX306" s="168" t="str">
        <f t="shared" ca="1" si="852"/>
        <v>-</v>
      </c>
      <c r="GY306" s="168" t="str">
        <f t="shared" ca="1" si="852"/>
        <v>-</v>
      </c>
      <c r="GZ306" s="168" t="str">
        <f t="shared" ca="1" si="893"/>
        <v>-</v>
      </c>
      <c r="HA306" s="168" t="str">
        <f t="shared" ca="1" si="893"/>
        <v>-</v>
      </c>
      <c r="HB306" s="168" t="str">
        <f t="shared" ca="1" si="893"/>
        <v>-</v>
      </c>
      <c r="HC306" s="168" t="str">
        <f t="shared" ca="1" si="893"/>
        <v>-</v>
      </c>
      <c r="HD306" s="168" t="str">
        <f t="shared" ca="1" si="893"/>
        <v>-</v>
      </c>
      <c r="HE306" s="168" t="str">
        <f t="shared" ca="1" si="893"/>
        <v>-</v>
      </c>
      <c r="HF306" s="168" t="str">
        <f t="shared" ca="1" si="893"/>
        <v>-</v>
      </c>
      <c r="HG306" s="168" t="str">
        <f t="shared" ca="1" si="893"/>
        <v>-</v>
      </c>
      <c r="HH306" s="168" t="str">
        <f t="shared" ca="1" si="893"/>
        <v>-</v>
      </c>
      <c r="HI306" s="168" t="str">
        <f t="shared" ca="1" si="893"/>
        <v>-</v>
      </c>
      <c r="HJ306" s="168" t="str">
        <f t="shared" ca="1" si="893"/>
        <v>-</v>
      </c>
      <c r="HK306" s="168" t="str">
        <f t="shared" ca="1" si="893"/>
        <v>-</v>
      </c>
      <c r="HL306" s="168" t="str">
        <f t="shared" ca="1" si="893"/>
        <v>-</v>
      </c>
      <c r="HM306" s="168" t="str">
        <f t="shared" ca="1" si="893"/>
        <v>-</v>
      </c>
      <c r="HN306" s="168" t="str">
        <f t="shared" ca="1" si="893"/>
        <v>-</v>
      </c>
      <c r="HO306" s="168" t="str">
        <f t="shared" ca="1" si="893"/>
        <v>-</v>
      </c>
      <c r="HP306" s="168" t="str">
        <f t="shared" ca="1" si="893"/>
        <v>-</v>
      </c>
      <c r="HQ306" s="168" t="str">
        <f t="shared" ca="1" si="893"/>
        <v>-</v>
      </c>
      <c r="HR306" s="168" t="str">
        <f t="shared" ca="1" si="893"/>
        <v>-</v>
      </c>
      <c r="HS306" s="168" t="str">
        <f t="shared" ca="1" si="893"/>
        <v>-</v>
      </c>
      <c r="HT306" s="168" t="str">
        <f t="shared" ca="1" si="893"/>
        <v>-</v>
      </c>
      <c r="HU306" s="168" t="str">
        <f t="shared" ca="1" si="893"/>
        <v>-</v>
      </c>
      <c r="HV306" s="168" t="str">
        <f t="shared" ca="1" si="893"/>
        <v>-</v>
      </c>
      <c r="HW306" s="168" t="str">
        <f t="shared" ca="1" si="893"/>
        <v>-</v>
      </c>
      <c r="HX306" s="168" t="str">
        <f t="shared" ca="1" si="893"/>
        <v>-</v>
      </c>
      <c r="HY306" s="168" t="str">
        <f t="shared" ca="1" si="893"/>
        <v>-</v>
      </c>
      <c r="HZ306" s="168" t="str">
        <f t="shared" ca="1" si="893"/>
        <v>-</v>
      </c>
      <c r="IA306" s="168" t="str">
        <f t="shared" ca="1" si="893"/>
        <v>-</v>
      </c>
      <c r="IB306" s="168" t="str">
        <f t="shared" ca="1" si="893"/>
        <v>-</v>
      </c>
      <c r="IC306" s="168" t="str">
        <f t="shared" ca="1" si="893"/>
        <v>-</v>
      </c>
      <c r="ID306" s="168" t="str">
        <f t="shared" ca="1" si="893"/>
        <v>-</v>
      </c>
      <c r="IE306" s="168" t="str">
        <f t="shared" ca="1" si="893"/>
        <v>-</v>
      </c>
      <c r="IF306" s="168" t="str">
        <f t="shared" ca="1" si="893"/>
        <v>-</v>
      </c>
      <c r="IG306" s="168" t="str">
        <f t="shared" ca="1" si="893"/>
        <v>-</v>
      </c>
      <c r="IH306" s="168" t="str">
        <f t="shared" ca="1" si="893"/>
        <v>-</v>
      </c>
      <c r="II306" s="168" t="str">
        <f t="shared" ca="1" si="893"/>
        <v>-</v>
      </c>
      <c r="IJ306" s="168" t="str">
        <f t="shared" ca="1" si="893"/>
        <v>-</v>
      </c>
      <c r="IK306" s="168" t="str">
        <f t="shared" ca="1" si="893"/>
        <v>-</v>
      </c>
      <c r="IL306" s="168" t="str">
        <f t="shared" ca="1" si="893"/>
        <v>-</v>
      </c>
      <c r="IM306" s="168" t="str">
        <f t="shared" ca="1" si="893"/>
        <v>-</v>
      </c>
      <c r="IN306" s="168" t="str">
        <f t="shared" ca="1" si="893"/>
        <v>-</v>
      </c>
      <c r="IO306" s="168" t="str">
        <f t="shared" ca="1" si="893"/>
        <v>-</v>
      </c>
      <c r="IP306" s="168" t="str">
        <f t="shared" ca="1" si="854"/>
        <v>-</v>
      </c>
      <c r="IQ306" s="168" t="str">
        <f t="shared" ca="1" si="854"/>
        <v>-</v>
      </c>
      <c r="IR306" s="168" t="str">
        <f t="shared" ca="1" si="854"/>
        <v>-</v>
      </c>
      <c r="IS306" s="168" t="str">
        <f t="shared" ca="1" si="854"/>
        <v>-</v>
      </c>
      <c r="IT306" s="168" t="str">
        <f t="shared" ca="1" si="854"/>
        <v>-</v>
      </c>
      <c r="IU306" s="168" t="str">
        <f t="shared" ca="1" si="854"/>
        <v>-</v>
      </c>
      <c r="IV306" s="168" t="str">
        <f t="shared" ca="1" si="854"/>
        <v>-</v>
      </c>
      <c r="IW306" s="168" t="str">
        <f t="shared" ca="1" si="854"/>
        <v>-</v>
      </c>
      <c r="IX306" s="168" t="str">
        <f t="shared" ca="1" si="854"/>
        <v>-</v>
      </c>
      <c r="IY306" s="168" t="str">
        <f t="shared" ca="1" si="854"/>
        <v>-</v>
      </c>
      <c r="IZ306" s="10"/>
      <c r="JA306" s="166">
        <f t="shared" ca="1" si="855"/>
        <v>4.4999999999999998E-2</v>
      </c>
      <c r="JB306" s="166">
        <f t="shared" ca="1" si="856"/>
        <v>4.4999999999999998E-2</v>
      </c>
      <c r="JC306" s="168">
        <f t="shared" ca="1" si="857"/>
        <v>1</v>
      </c>
      <c r="JD306" s="168">
        <f t="shared" ca="1" si="857"/>
        <v>0</v>
      </c>
      <c r="JE306" s="168">
        <f t="shared" ca="1" si="857"/>
        <v>1</v>
      </c>
      <c r="JF306" s="168">
        <f t="shared" ca="1" si="857"/>
        <v>1</v>
      </c>
      <c r="JG306" s="168">
        <f t="shared" ca="1" si="857"/>
        <v>0</v>
      </c>
      <c r="JH306" s="168">
        <f t="shared" ca="1" si="857"/>
        <v>70</v>
      </c>
      <c r="JI306" s="168">
        <f t="shared" ca="1" si="857"/>
        <v>50</v>
      </c>
      <c r="JJ306" s="168">
        <f t="shared" ca="1" si="857"/>
        <v>70</v>
      </c>
      <c r="JK306" s="168">
        <f t="shared" ca="1" si="857"/>
        <v>50</v>
      </c>
      <c r="JL306" s="166">
        <f t="shared" ca="1" si="858"/>
        <v>1</v>
      </c>
      <c r="JM306" s="166">
        <f t="shared" ca="1" si="859"/>
        <v>1</v>
      </c>
      <c r="JN306" s="166">
        <f t="shared" ca="1" si="860"/>
        <v>1</v>
      </c>
      <c r="JO306" s="166">
        <f t="shared" ca="1" si="861"/>
        <v>1</v>
      </c>
      <c r="JP306" s="166">
        <f t="shared" ca="1" si="861"/>
        <v>1</v>
      </c>
      <c r="JQ306" s="168">
        <f t="shared" ca="1" si="857"/>
        <v>1</v>
      </c>
      <c r="JR306" s="10"/>
      <c r="JS306" s="168">
        <f t="shared" ca="1" si="857"/>
        <v>1</v>
      </c>
      <c r="JT306" s="166">
        <f t="shared" ca="1" si="862"/>
        <v>1</v>
      </c>
      <c r="JU306" s="168">
        <f t="shared" ca="1" si="857"/>
        <v>1</v>
      </c>
      <c r="JV306" s="168">
        <f t="shared" ca="1" si="857"/>
        <v>1</v>
      </c>
      <c r="JW306" s="168">
        <f t="shared" ca="1" si="857"/>
        <v>1</v>
      </c>
      <c r="JX306" s="168">
        <f t="shared" ca="1" si="857"/>
        <v>1</v>
      </c>
      <c r="JY306" s="168">
        <f t="shared" ca="1" si="857"/>
        <v>1</v>
      </c>
      <c r="JZ306" s="168">
        <f t="shared" ca="1" si="857"/>
        <v>1</v>
      </c>
      <c r="KA306" s="166">
        <f t="shared" ca="1" si="863"/>
        <v>1</v>
      </c>
      <c r="KB306" s="166">
        <f t="shared" ca="1" si="864"/>
        <v>1</v>
      </c>
      <c r="KC306" s="166">
        <f t="shared" ca="1" si="865"/>
        <v>1</v>
      </c>
      <c r="KD306" s="166" t="str">
        <f t="shared" ca="1" si="866"/>
        <v>-</v>
      </c>
      <c r="KE306" s="168" t="str">
        <f t="shared" ca="1" si="867"/>
        <v>-</v>
      </c>
      <c r="KF306" s="166" t="str">
        <f t="shared" ca="1" si="868"/>
        <v>-</v>
      </c>
      <c r="KG306" s="166" t="str">
        <f t="shared" ca="1" si="869"/>
        <v>-</v>
      </c>
      <c r="KH306" s="166" t="b">
        <f t="shared" ca="1" si="870"/>
        <v>0</v>
      </c>
      <c r="KI306" s="168">
        <f t="shared" ca="1" si="857"/>
        <v>0</v>
      </c>
      <c r="KJ306" s="27">
        <v>0</v>
      </c>
    </row>
    <row r="307" spans="1:296" s="148" customFormat="1" outlineLevel="1">
      <c r="A307" s="126">
        <f t="shared" si="13"/>
        <v>302</v>
      </c>
      <c r="B307" s="126">
        <f t="shared" si="871"/>
        <v>13</v>
      </c>
      <c r="C307" s="148">
        <f t="shared" si="884"/>
        <v>1002</v>
      </c>
      <c r="D307" s="148" t="s">
        <v>884</v>
      </c>
      <c r="E307" s="148" t="b">
        <f t="shared" ref="E307" si="896">J307=1</f>
        <v>0</v>
      </c>
      <c r="F307" s="148" t="b">
        <v>0</v>
      </c>
      <c r="G307" s="148" t="b">
        <f t="shared" ref="G307" si="897">E307</f>
        <v>0</v>
      </c>
      <c r="H307" s="144">
        <f t="shared" ref="H307:Y307" ca="1" si="898">OFFSET(H307,-1,0)</f>
        <v>3</v>
      </c>
      <c r="I307" s="32">
        <v>1</v>
      </c>
      <c r="J307" s="32">
        <v>3</v>
      </c>
      <c r="K307" s="32">
        <v>4</v>
      </c>
      <c r="L307" s="144">
        <f t="shared" ca="1" si="898"/>
        <v>1</v>
      </c>
      <c r="M307" s="144">
        <f t="shared" ca="1" si="898"/>
        <v>1</v>
      </c>
      <c r="N307" s="144">
        <f t="shared" ca="1" si="898"/>
        <v>1</v>
      </c>
      <c r="O307" s="144">
        <f t="shared" ca="1" si="898"/>
        <v>1</v>
      </c>
      <c r="P307" s="144">
        <f t="shared" ca="1" si="898"/>
        <v>1</v>
      </c>
      <c r="Q307" s="144">
        <f t="shared" ca="1" si="898"/>
        <v>1</v>
      </c>
      <c r="R307" s="144">
        <f t="shared" ca="1" si="898"/>
        <v>2</v>
      </c>
      <c r="S307" s="144">
        <f t="shared" ca="1" si="898"/>
        <v>1</v>
      </c>
      <c r="T307" s="144">
        <f t="shared" ca="1" si="898"/>
        <v>1</v>
      </c>
      <c r="U307" s="144">
        <f t="shared" ca="1" si="898"/>
        <v>1</v>
      </c>
      <c r="V307" s="144">
        <f t="shared" ca="1" si="898"/>
        <v>1</v>
      </c>
      <c r="W307" s="144">
        <f t="shared" ca="1" si="898"/>
        <v>1</v>
      </c>
      <c r="X307" s="144">
        <f t="shared" ca="1" si="898"/>
        <v>1</v>
      </c>
      <c r="Y307" s="144">
        <f t="shared" ca="1" si="898"/>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00008 CFW SE RiskCARA-high REVCFW_rev_use CropgrazeFALSE (F33N11)</v>
      </c>
      <c r="AB307" s="10" t="str">
        <f ca="1">IF(COUNTIF(AA$5:AA307,AA307)=1,"-","Dup")</f>
        <v>-</v>
      </c>
      <c r="AC307" s="10"/>
      <c r="AD307" s="168" t="str">
        <f t="shared" ca="1" si="836"/>
        <v>-</v>
      </c>
      <c r="AE307" s="168" t="str">
        <f t="shared" ca="1" si="836"/>
        <v>-</v>
      </c>
      <c r="AF307" s="168" t="str">
        <f t="shared" ca="1" si="836"/>
        <v>-</v>
      </c>
      <c r="AG307" s="168" t="str">
        <f t="shared" ca="1" si="836"/>
        <v>-</v>
      </c>
      <c r="AH307" s="168" t="str">
        <f t="shared" ca="1" si="836"/>
        <v>-</v>
      </c>
      <c r="AI307" s="168" t="b">
        <f t="shared" ca="1" si="836"/>
        <v>1</v>
      </c>
      <c r="AJ307" s="10"/>
      <c r="AK307" s="166" t="b">
        <f t="shared" si="837"/>
        <v>1</v>
      </c>
      <c r="AL307" s="166" t="str">
        <f t="shared" si="837"/>
        <v>-</v>
      </c>
      <c r="AM307" s="166" t="str">
        <f t="shared" si="837"/>
        <v>-</v>
      </c>
      <c r="AN307" s="166" t="str">
        <f t="shared" si="837"/>
        <v>-</v>
      </c>
      <c r="AO307" s="166" t="b">
        <f t="shared" si="837"/>
        <v>0</v>
      </c>
      <c r="AP307" s="166" t="b">
        <f t="shared" si="837"/>
        <v>0</v>
      </c>
      <c r="AQ307" s="166">
        <f t="shared" ca="1" si="838"/>
        <v>0</v>
      </c>
      <c r="AR307" s="166" t="b">
        <f t="shared" si="839"/>
        <v>1</v>
      </c>
      <c r="AS307" s="166" t="b">
        <f t="shared" si="839"/>
        <v>1</v>
      </c>
      <c r="AT307" s="166">
        <f t="shared" si="839"/>
        <v>1</v>
      </c>
      <c r="AU307" s="166">
        <f t="shared" si="839"/>
        <v>5.0000000000000004E-6</v>
      </c>
      <c r="AV307" s="166" t="str">
        <f t="shared" si="839"/>
        <v>-</v>
      </c>
      <c r="AW307" s="10"/>
      <c r="AX307" s="166" t="b">
        <f t="shared" si="840"/>
        <v>1</v>
      </c>
      <c r="AY307" s="168" t="b">
        <f t="shared" ca="1" si="841"/>
        <v>1</v>
      </c>
      <c r="AZ307" s="168" t="b">
        <f t="shared" ca="1" si="841"/>
        <v>1</v>
      </c>
      <c r="BA307" s="167">
        <f t="shared" ca="1" si="842"/>
        <v>3110</v>
      </c>
      <c r="BB307" s="168" t="str">
        <f t="shared" ref="BB307:BV307" ca="1" si="899">OFFSET(BB$5,$B307,0)</f>
        <v>-</v>
      </c>
      <c r="BC307" s="168" t="str">
        <f t="shared" ca="1" si="899"/>
        <v>-</v>
      </c>
      <c r="BD307" s="168" t="str">
        <f t="shared" ca="1" si="899"/>
        <v>-</v>
      </c>
      <c r="BE307" s="168" t="str">
        <f t="shared" ca="1" si="899"/>
        <v>-</v>
      </c>
      <c r="BF307" s="168" t="str">
        <f t="shared" ca="1" si="899"/>
        <v>-</v>
      </c>
      <c r="BG307" s="168">
        <f t="shared" ca="1" si="899"/>
        <v>1</v>
      </c>
      <c r="BH307" s="168">
        <f t="shared" ca="1" si="899"/>
        <v>1</v>
      </c>
      <c r="BI307" s="168" t="str">
        <f t="shared" ca="1" si="899"/>
        <v>-</v>
      </c>
      <c r="BJ307" s="168" t="str">
        <f t="shared" ca="1" si="899"/>
        <v>-</v>
      </c>
      <c r="BK307" s="10"/>
      <c r="BL307" s="168" t="str">
        <f t="shared" ca="1" si="899"/>
        <v>-</v>
      </c>
      <c r="BM307" s="168" t="str">
        <f t="shared" ca="1" si="899"/>
        <v>-</v>
      </c>
      <c r="BN307" s="168" t="str">
        <f t="shared" ca="1" si="899"/>
        <v>-</v>
      </c>
      <c r="BO307" s="168" t="str">
        <f t="shared" ca="1" si="899"/>
        <v>-</v>
      </c>
      <c r="BP307" s="168" t="str">
        <f t="shared" ca="1" si="899"/>
        <v>-</v>
      </c>
      <c r="BQ307" s="168" t="str">
        <f t="shared" ca="1" si="899"/>
        <v>-</v>
      </c>
      <c r="BR307" s="168" t="str">
        <f t="shared" ca="1" si="899"/>
        <v>-</v>
      </c>
      <c r="BS307" s="168" t="str">
        <f t="shared" ca="1" si="899"/>
        <v>-</v>
      </c>
      <c r="BT307" s="168" t="str">
        <f t="shared" ca="1" si="899"/>
        <v>-</v>
      </c>
      <c r="BU307" s="168" t="str">
        <f t="shared" ca="1" si="899"/>
        <v>-</v>
      </c>
      <c r="BV307" s="168" t="str">
        <f t="shared" ca="1" si="899"/>
        <v>-</v>
      </c>
      <c r="BW307" s="166" t="b" cm="1">
        <f t="array" ref="BW307">INDEX(i.rev,$K307,BW$15)</f>
        <v>0</v>
      </c>
      <c r="BX307" s="166">
        <f t="shared" si="874"/>
        <v>13</v>
      </c>
      <c r="BY307" s="166" t="b" cm="1">
        <f t="array" ref="BY307">INDEX(i.rev,$K307,BY$15)</f>
        <v>0</v>
      </c>
      <c r="BZ307" s="166" t="b" cm="1">
        <f t="array" ref="BZ307">INDEX(i.rev,$K307,BZ$15)</f>
        <v>1</v>
      </c>
      <c r="CA307" s="166" t="b" cm="1">
        <f t="array" ref="CA307">INDEX(i.rev,$K307,CA$15)</f>
        <v>1</v>
      </c>
      <c r="CB307" s="166" t="b" cm="1">
        <f t="array" ref="CB307">INDEX(i.rev,$K307,CB$15)</f>
        <v>1</v>
      </c>
      <c r="CC307" s="166" t="b" cm="1">
        <f t="array" ref="CC307">INDEX(i.rev,$K307,CC$15)</f>
        <v>1</v>
      </c>
      <c r="CD307" s="166" t="b" cm="1">
        <f t="array" ref="CD307">INDEX(i.rev,$K307,CD$15)</f>
        <v>1</v>
      </c>
      <c r="CE307" s="166" t="b" cm="1">
        <f t="array" ref="CE307">INDEX(i.rev,$K307,CE$15)</f>
        <v>1</v>
      </c>
      <c r="CF307" s="166" t="b" cm="1">
        <f t="array" ref="CF307">INDEX(i.rev,$K307,CF$15)</f>
        <v>1</v>
      </c>
      <c r="CG307" s="10"/>
      <c r="CH307" s="168" t="str">
        <f t="shared" ref="CH307:EB307" ca="1" si="900">OFFSET(CH$5,$B307,0)</f>
        <v>-</v>
      </c>
      <c r="CI307" s="168" t="str">
        <f t="shared" ca="1" si="900"/>
        <v>-</v>
      </c>
      <c r="CJ307" s="168" t="str">
        <f t="shared" ca="1" si="900"/>
        <v>-</v>
      </c>
      <c r="CK307" s="168" t="str">
        <f t="shared" ca="1" si="900"/>
        <v>-</v>
      </c>
      <c r="CL307" s="168" t="str">
        <f t="shared" ca="1" si="900"/>
        <v>-</v>
      </c>
      <c r="CM307" s="168" t="str">
        <f t="shared" ca="1" si="900"/>
        <v>-</v>
      </c>
      <c r="CN307" s="168" t="str">
        <f t="shared" ca="1" si="900"/>
        <v>-</v>
      </c>
      <c r="CO307" s="168" t="str">
        <f t="shared" ca="1" si="900"/>
        <v>-</v>
      </c>
      <c r="CP307" s="168">
        <f t="shared" ca="1" si="900"/>
        <v>1</v>
      </c>
      <c r="CQ307" s="168">
        <f t="shared" ca="1" si="900"/>
        <v>1</v>
      </c>
      <c r="CR307" s="168">
        <f t="shared" ca="1" si="900"/>
        <v>0</v>
      </c>
      <c r="CS307" s="168" t="str">
        <f t="shared" ca="1" si="900"/>
        <v>-</v>
      </c>
      <c r="CT307" s="168" t="str">
        <f t="shared" ca="1" si="900"/>
        <v>-</v>
      </c>
      <c r="CU307" s="168" t="str">
        <f t="shared" ca="1" si="900"/>
        <v>-</v>
      </c>
      <c r="CV307" s="168" t="str">
        <f t="shared" ca="1" si="900"/>
        <v>-</v>
      </c>
      <c r="CW307" s="168" t="str">
        <f t="shared" ca="1" si="900"/>
        <v>-</v>
      </c>
      <c r="CX307" s="168" t="str">
        <f t="shared" ca="1" si="900"/>
        <v>-</v>
      </c>
      <c r="CY307" s="168" t="str">
        <f t="shared" ca="1" si="900"/>
        <v>-</v>
      </c>
      <c r="CZ307" s="168">
        <f t="shared" ca="1" si="900"/>
        <v>0</v>
      </c>
      <c r="DA307" s="168" t="str">
        <f t="shared" ca="1" si="900"/>
        <v>-</v>
      </c>
      <c r="DB307" s="168" t="str">
        <f t="shared" ca="1" si="900"/>
        <v>-</v>
      </c>
      <c r="DC307" s="168" t="str">
        <f t="shared" ca="1" si="900"/>
        <v>-</v>
      </c>
      <c r="DD307" s="168" t="str">
        <f t="shared" ca="1" si="900"/>
        <v>-</v>
      </c>
      <c r="DE307" s="168" t="str">
        <f t="shared" ca="1" si="900"/>
        <v>-</v>
      </c>
      <c r="DF307" s="168">
        <f t="shared" ca="1" si="900"/>
        <v>0</v>
      </c>
      <c r="DG307" s="168">
        <f t="shared" ca="1" si="900"/>
        <v>0</v>
      </c>
      <c r="DH307" s="168">
        <f t="shared" ca="1" si="900"/>
        <v>0</v>
      </c>
      <c r="DI307" s="168">
        <f t="shared" ca="1" si="900"/>
        <v>0</v>
      </c>
      <c r="DJ307" s="168">
        <f t="shared" ca="1" si="900"/>
        <v>0</v>
      </c>
      <c r="DK307" s="168">
        <f t="shared" ca="1" si="900"/>
        <v>0</v>
      </c>
      <c r="DL307" s="168">
        <f t="shared" ca="1" si="900"/>
        <v>0</v>
      </c>
      <c r="DM307" s="168" t="str">
        <f t="shared" ca="1" si="900"/>
        <v>-</v>
      </c>
      <c r="DN307" s="168" t="str">
        <f t="shared" ca="1" si="900"/>
        <v>-</v>
      </c>
      <c r="DO307" s="168" t="str">
        <f t="shared" ca="1" si="900"/>
        <v>-</v>
      </c>
      <c r="DP307" s="168" t="str">
        <f t="shared" ca="1" si="900"/>
        <v>-</v>
      </c>
      <c r="DQ307" s="168" t="str">
        <f t="shared" ca="1" si="900"/>
        <v>-</v>
      </c>
      <c r="DR307" s="168" t="str">
        <f t="shared" ca="1" si="900"/>
        <v>-</v>
      </c>
      <c r="DS307" s="168" t="str">
        <f t="shared" ca="1" si="900"/>
        <v>-</v>
      </c>
      <c r="DT307" s="168" t="str">
        <f t="shared" ca="1" si="900"/>
        <v>-</v>
      </c>
      <c r="DU307" s="168" t="str">
        <f t="shared" ca="1" si="900"/>
        <v>-</v>
      </c>
      <c r="DV307" s="168" t="str">
        <f t="shared" ca="1" si="900"/>
        <v>-</v>
      </c>
      <c r="DW307" s="168" t="str">
        <f t="shared" ca="1" si="900"/>
        <v>-</v>
      </c>
      <c r="DX307" s="10"/>
      <c r="DY307" s="168">
        <f t="shared" ca="1" si="900"/>
        <v>1</v>
      </c>
      <c r="DZ307" s="168" t="str">
        <f t="shared" ca="1" si="900"/>
        <v>-</v>
      </c>
      <c r="EA307" s="168" t="str">
        <f t="shared" ca="1" si="900"/>
        <v>-</v>
      </c>
      <c r="EB307" s="168" t="str">
        <f t="shared" ca="1" si="900"/>
        <v>-</v>
      </c>
      <c r="EC307" s="168" t="str">
        <f t="shared" ca="1" si="895"/>
        <v>-</v>
      </c>
      <c r="ED307" s="168" t="b">
        <f t="shared" ca="1" si="895"/>
        <v>0</v>
      </c>
      <c r="EE307" s="168" t="str">
        <f t="shared" ca="1" si="895"/>
        <v>-</v>
      </c>
      <c r="EF307" s="168">
        <f t="shared" ca="1" si="895"/>
        <v>0</v>
      </c>
      <c r="EG307" s="168" t="str">
        <f t="shared" ca="1" si="895"/>
        <v>-</v>
      </c>
      <c r="EH307" s="166" cm="1">
        <f t="array" ref="EH307">INDEX(i.rev,$K307,EH$15)</f>
        <v>1.1000000000000001</v>
      </c>
      <c r="EI307" s="168">
        <f t="shared" ref="EI307:EX307" ca="1" si="901">OFFSET(EI$5,$B307,0)</f>
        <v>0</v>
      </c>
      <c r="EJ307" s="168">
        <f t="shared" ca="1" si="901"/>
        <v>1</v>
      </c>
      <c r="EK307" s="168">
        <f t="shared" ca="1" si="901"/>
        <v>0</v>
      </c>
      <c r="EL307" s="168">
        <f t="shared" ca="1" si="901"/>
        <v>1</v>
      </c>
      <c r="EM307" s="168">
        <f t="shared" ca="1" si="901"/>
        <v>1</v>
      </c>
      <c r="EN307" s="168">
        <f t="shared" ca="1" si="901"/>
        <v>1</v>
      </c>
      <c r="EO307" s="168">
        <f t="shared" ca="1" si="901"/>
        <v>0</v>
      </c>
      <c r="EP307" s="168">
        <f t="shared" ca="1" si="901"/>
        <v>0</v>
      </c>
      <c r="EQ307" s="168">
        <f t="shared" ca="1" si="901"/>
        <v>0</v>
      </c>
      <c r="ER307" s="168">
        <f t="shared" ca="1" si="901"/>
        <v>0</v>
      </c>
      <c r="ES307" s="168">
        <f t="shared" ca="1" si="901"/>
        <v>0</v>
      </c>
      <c r="ET307" s="168">
        <f t="shared" ca="1" si="901"/>
        <v>0</v>
      </c>
      <c r="EU307" s="168">
        <f t="shared" ca="1" si="901"/>
        <v>0</v>
      </c>
      <c r="EV307" s="168">
        <f t="shared" ca="1" si="901"/>
        <v>0</v>
      </c>
      <c r="EW307" s="168">
        <f t="shared" ca="1" si="901"/>
        <v>0</v>
      </c>
      <c r="EX307" s="168">
        <f t="shared" ca="1" si="901"/>
        <v>0</v>
      </c>
      <c r="EY307" s="166" cm="1">
        <f t="array" ref="EY307">INDEX(i.rev,$K307,EY$15)</f>
        <v>0</v>
      </c>
      <c r="EZ307" s="168">
        <f t="shared" ca="1" si="846"/>
        <v>0</v>
      </c>
      <c r="FA307" s="166" cm="1">
        <f t="array" ref="FA307">INDEX(i.rev,$K307,FA$15)</f>
        <v>1</v>
      </c>
      <c r="FB307" s="168">
        <f t="shared" ref="FB307:GF307" ca="1" si="902">OFFSET(FB$5,$B307,0)</f>
        <v>0</v>
      </c>
      <c r="FC307" s="168">
        <f t="shared" ca="1" si="902"/>
        <v>0</v>
      </c>
      <c r="FD307" s="168">
        <f t="shared" ca="1" si="902"/>
        <v>0</v>
      </c>
      <c r="FE307" s="168">
        <f t="shared" ca="1" si="902"/>
        <v>0</v>
      </c>
      <c r="FF307" s="168">
        <f t="shared" ca="1" si="902"/>
        <v>0</v>
      </c>
      <c r="FG307" s="168">
        <f t="shared" ca="1" si="902"/>
        <v>0</v>
      </c>
      <c r="FH307" s="168">
        <f t="shared" ca="1" si="902"/>
        <v>0</v>
      </c>
      <c r="FI307" s="10"/>
      <c r="FJ307" s="168" t="str">
        <f t="shared" ca="1" si="902"/>
        <v>-</v>
      </c>
      <c r="FK307" s="168" t="str">
        <f t="shared" ca="1" si="902"/>
        <v>-</v>
      </c>
      <c r="FL307" s="168" t="str">
        <f t="shared" ca="1" si="902"/>
        <v>-</v>
      </c>
      <c r="FM307" s="168" t="str">
        <f t="shared" ca="1" si="902"/>
        <v>-</v>
      </c>
      <c r="FN307" s="168" t="str">
        <f t="shared" ca="1" si="902"/>
        <v>-</v>
      </c>
      <c r="FO307" s="166" t="b">
        <f t="shared" ca="1" si="849"/>
        <v>0</v>
      </c>
      <c r="FP307" s="166" t="b">
        <f t="shared" ca="1" si="849"/>
        <v>0</v>
      </c>
      <c r="FQ307" s="166" t="b">
        <f t="shared" ca="1" si="849"/>
        <v>1</v>
      </c>
      <c r="FR307" s="168">
        <f t="shared" ca="1" si="902"/>
        <v>0</v>
      </c>
      <c r="FS307" s="166">
        <f t="shared" ca="1" si="850"/>
        <v>1</v>
      </c>
      <c r="FT307" s="166">
        <f t="shared" ca="1" si="850"/>
        <v>1</v>
      </c>
      <c r="FU307" s="168" t="str">
        <f t="shared" ca="1" si="902"/>
        <v>-</v>
      </c>
      <c r="FV307" s="168" t="str">
        <f t="shared" ca="1" si="902"/>
        <v>-</v>
      </c>
      <c r="FW307" s="168" t="str">
        <f t="shared" ca="1" si="902"/>
        <v>-</v>
      </c>
      <c r="FX307" s="168" t="str">
        <f t="shared" ca="1" si="902"/>
        <v>-</v>
      </c>
      <c r="FY307" s="168" t="str">
        <f t="shared" ca="1" si="902"/>
        <v>-</v>
      </c>
      <c r="FZ307" s="168" t="str">
        <f t="shared" ca="1" si="902"/>
        <v>-</v>
      </c>
      <c r="GA307" s="168" t="str">
        <f t="shared" ca="1" si="902"/>
        <v>-</v>
      </c>
      <c r="GB307" s="168" t="str">
        <f t="shared" ca="1" si="902"/>
        <v>-</v>
      </c>
      <c r="GC307" s="168" t="str">
        <f t="shared" ca="1" si="902"/>
        <v>-</v>
      </c>
      <c r="GD307" s="168" t="b">
        <f t="shared" ca="1" si="902"/>
        <v>1</v>
      </c>
      <c r="GE307" s="168" t="str">
        <f t="shared" ca="1" si="902"/>
        <v>-</v>
      </c>
      <c r="GF307" s="168" t="str">
        <f t="shared" ca="1" si="902"/>
        <v>-</v>
      </c>
      <c r="GG307" s="168" t="str">
        <f t="shared" ca="1" si="875"/>
        <v>-</v>
      </c>
      <c r="GH307" s="168" t="str">
        <f t="shared" ca="1" si="851"/>
        <v>-</v>
      </c>
      <c r="GI307" s="168" t="str">
        <f t="shared" ca="1" si="851"/>
        <v>-</v>
      </c>
      <c r="GJ307" s="168" t="str">
        <f t="shared" ca="1" si="851"/>
        <v>-</v>
      </c>
      <c r="GK307" s="168" t="str">
        <f t="shared" ca="1" si="851"/>
        <v>-</v>
      </c>
      <c r="GL307" s="168" t="str">
        <f t="shared" ca="1" si="851"/>
        <v>-</v>
      </c>
      <c r="GM307" s="168" t="str">
        <f t="shared" ca="1" si="851"/>
        <v>-</v>
      </c>
      <c r="GN307" s="168" t="str">
        <f t="shared" ca="1" si="851"/>
        <v>-</v>
      </c>
      <c r="GO307" s="168" t="str">
        <f t="shared" ca="1" si="851"/>
        <v>-</v>
      </c>
      <c r="GP307" s="168" t="str">
        <f t="shared" ca="1" si="851"/>
        <v>-</v>
      </c>
      <c r="GQ307" s="168" t="str">
        <f t="shared" ca="1" si="851"/>
        <v>-</v>
      </c>
      <c r="GR307" s="168" t="str">
        <f t="shared" ca="1" si="851"/>
        <v>-</v>
      </c>
      <c r="GS307" s="168">
        <f t="shared" ca="1" si="851"/>
        <v>500</v>
      </c>
      <c r="GT307" s="168">
        <f t="shared" ca="1" si="851"/>
        <v>500</v>
      </c>
      <c r="GU307" s="168" t="str">
        <f t="shared" ca="1" si="851"/>
        <v>-</v>
      </c>
      <c r="GV307" s="168" t="str">
        <f t="shared" ca="1" si="851"/>
        <v>-</v>
      </c>
      <c r="GW307" s="168" t="str">
        <f t="shared" ca="1" si="851"/>
        <v>-</v>
      </c>
      <c r="GX307" s="168" t="str">
        <f t="shared" ca="1" si="852"/>
        <v>-</v>
      </c>
      <c r="GY307" s="168" t="str">
        <f t="shared" ca="1" si="852"/>
        <v>-</v>
      </c>
      <c r="GZ307" s="168" t="str">
        <f t="shared" ca="1" si="893"/>
        <v>-</v>
      </c>
      <c r="HA307" s="168" t="str">
        <f t="shared" ca="1" si="893"/>
        <v>-</v>
      </c>
      <c r="HB307" s="168" t="str">
        <f t="shared" ca="1" si="893"/>
        <v>-</v>
      </c>
      <c r="HC307" s="168" t="str">
        <f t="shared" ca="1" si="893"/>
        <v>-</v>
      </c>
      <c r="HD307" s="168" t="str">
        <f t="shared" ca="1" si="893"/>
        <v>-</v>
      </c>
      <c r="HE307" s="168" t="str">
        <f t="shared" ca="1" si="893"/>
        <v>-</v>
      </c>
      <c r="HF307" s="168" t="str">
        <f t="shared" ca="1" si="893"/>
        <v>-</v>
      </c>
      <c r="HG307" s="168" t="str">
        <f t="shared" ca="1" si="893"/>
        <v>-</v>
      </c>
      <c r="HH307" s="168" t="str">
        <f t="shared" ca="1" si="893"/>
        <v>-</v>
      </c>
      <c r="HI307" s="168" t="str">
        <f t="shared" ca="1" si="893"/>
        <v>-</v>
      </c>
      <c r="HJ307" s="168" t="str">
        <f t="shared" ca="1" si="893"/>
        <v>-</v>
      </c>
      <c r="HK307" s="168" t="str">
        <f t="shared" ca="1" si="893"/>
        <v>-</v>
      </c>
      <c r="HL307" s="168" t="str">
        <f t="shared" ca="1" si="893"/>
        <v>-</v>
      </c>
      <c r="HM307" s="168" t="str">
        <f t="shared" ca="1" si="893"/>
        <v>-</v>
      </c>
      <c r="HN307" s="168" t="str">
        <f t="shared" ca="1" si="893"/>
        <v>-</v>
      </c>
      <c r="HO307" s="168" t="str">
        <f t="shared" ca="1" si="893"/>
        <v>-</v>
      </c>
      <c r="HP307" s="168" t="str">
        <f t="shared" ca="1" si="893"/>
        <v>-</v>
      </c>
      <c r="HQ307" s="168" t="str">
        <f t="shared" ca="1" si="893"/>
        <v>-</v>
      </c>
      <c r="HR307" s="168" t="str">
        <f t="shared" ca="1" si="893"/>
        <v>-</v>
      </c>
      <c r="HS307" s="168" t="str">
        <f t="shared" ca="1" si="893"/>
        <v>-</v>
      </c>
      <c r="HT307" s="168" t="str">
        <f t="shared" ca="1" si="893"/>
        <v>-</v>
      </c>
      <c r="HU307" s="168" t="str">
        <f t="shared" ca="1" si="893"/>
        <v>-</v>
      </c>
      <c r="HV307" s="168" t="str">
        <f t="shared" ca="1" si="893"/>
        <v>-</v>
      </c>
      <c r="HW307" s="168" t="str">
        <f t="shared" ca="1" si="893"/>
        <v>-</v>
      </c>
      <c r="HX307" s="168" t="str">
        <f t="shared" ca="1" si="893"/>
        <v>-</v>
      </c>
      <c r="HY307" s="168" t="str">
        <f t="shared" ca="1" si="893"/>
        <v>-</v>
      </c>
      <c r="HZ307" s="168" t="str">
        <f t="shared" ca="1" si="893"/>
        <v>-</v>
      </c>
      <c r="IA307" s="168" t="str">
        <f t="shared" ca="1" si="893"/>
        <v>-</v>
      </c>
      <c r="IB307" s="168" t="str">
        <f t="shared" ca="1" si="893"/>
        <v>-</v>
      </c>
      <c r="IC307" s="168" t="str">
        <f t="shared" ca="1" si="893"/>
        <v>-</v>
      </c>
      <c r="ID307" s="168" t="str">
        <f t="shared" ca="1" si="893"/>
        <v>-</v>
      </c>
      <c r="IE307" s="168" t="str">
        <f t="shared" ca="1" si="893"/>
        <v>-</v>
      </c>
      <c r="IF307" s="168" t="str">
        <f t="shared" ca="1" si="893"/>
        <v>-</v>
      </c>
      <c r="IG307" s="168" t="str">
        <f t="shared" ca="1" si="893"/>
        <v>-</v>
      </c>
      <c r="IH307" s="168" t="str">
        <f t="shared" ca="1" si="893"/>
        <v>-</v>
      </c>
      <c r="II307" s="168" t="str">
        <f t="shared" ca="1" si="893"/>
        <v>-</v>
      </c>
      <c r="IJ307" s="168" t="str">
        <f t="shared" ca="1" si="893"/>
        <v>-</v>
      </c>
      <c r="IK307" s="168" t="str">
        <f t="shared" ca="1" si="893"/>
        <v>-</v>
      </c>
      <c r="IL307" s="168" t="str">
        <f t="shared" ca="1" si="893"/>
        <v>-</v>
      </c>
      <c r="IM307" s="168" t="str">
        <f t="shared" ca="1" si="893"/>
        <v>-</v>
      </c>
      <c r="IN307" s="168" t="str">
        <f t="shared" ca="1" si="893"/>
        <v>-</v>
      </c>
      <c r="IO307" s="168" t="str">
        <f t="shared" ca="1" si="893"/>
        <v>-</v>
      </c>
      <c r="IP307" s="168" t="str">
        <f t="shared" ca="1" si="854"/>
        <v>-</v>
      </c>
      <c r="IQ307" s="168" t="str">
        <f t="shared" ca="1" si="854"/>
        <v>-</v>
      </c>
      <c r="IR307" s="168" t="str">
        <f t="shared" ca="1" si="854"/>
        <v>-</v>
      </c>
      <c r="IS307" s="168" t="str">
        <f t="shared" ca="1" si="854"/>
        <v>-</v>
      </c>
      <c r="IT307" s="168" t="str">
        <f t="shared" ca="1" si="854"/>
        <v>-</v>
      </c>
      <c r="IU307" s="168" t="str">
        <f t="shared" ca="1" si="854"/>
        <v>-</v>
      </c>
      <c r="IV307" s="168" t="str">
        <f t="shared" ca="1" si="854"/>
        <v>-</v>
      </c>
      <c r="IW307" s="168" t="str">
        <f t="shared" ca="1" si="854"/>
        <v>-</v>
      </c>
      <c r="IX307" s="168" t="str">
        <f t="shared" ca="1" si="854"/>
        <v>-</v>
      </c>
      <c r="IY307" s="168" t="str">
        <f t="shared" ca="1" si="854"/>
        <v>-</v>
      </c>
      <c r="IZ307" s="10"/>
      <c r="JA307" s="166">
        <f t="shared" ca="1" si="855"/>
        <v>4.4999999999999998E-2</v>
      </c>
      <c r="JB307" s="166">
        <f t="shared" ca="1" si="856"/>
        <v>4.4999999999999998E-2</v>
      </c>
      <c r="JC307" s="168">
        <f t="shared" ref="JC307:KI307" ca="1" si="903">OFFSET(JC$5,$B307,0)</f>
        <v>1</v>
      </c>
      <c r="JD307" s="168">
        <f t="shared" ca="1" si="903"/>
        <v>0</v>
      </c>
      <c r="JE307" s="168">
        <f t="shared" ca="1" si="903"/>
        <v>1</v>
      </c>
      <c r="JF307" s="168">
        <f t="shared" ca="1" si="903"/>
        <v>1</v>
      </c>
      <c r="JG307" s="168">
        <f t="shared" ca="1" si="903"/>
        <v>0</v>
      </c>
      <c r="JH307" s="168">
        <f t="shared" ca="1" si="903"/>
        <v>70</v>
      </c>
      <c r="JI307" s="168">
        <f t="shared" ca="1" si="903"/>
        <v>50</v>
      </c>
      <c r="JJ307" s="168">
        <f t="shared" ca="1" si="903"/>
        <v>70</v>
      </c>
      <c r="JK307" s="168">
        <f t="shared" ca="1" si="903"/>
        <v>50</v>
      </c>
      <c r="JL307" s="166">
        <f t="shared" ca="1" si="858"/>
        <v>1</v>
      </c>
      <c r="JM307" s="166">
        <f t="shared" ca="1" si="859"/>
        <v>1</v>
      </c>
      <c r="JN307" s="166">
        <f t="shared" ca="1" si="860"/>
        <v>1</v>
      </c>
      <c r="JO307" s="166">
        <f t="shared" ca="1" si="861"/>
        <v>1</v>
      </c>
      <c r="JP307" s="166">
        <f t="shared" ca="1" si="861"/>
        <v>1</v>
      </c>
      <c r="JQ307" s="168">
        <f t="shared" ca="1" si="903"/>
        <v>1</v>
      </c>
      <c r="JR307" s="10"/>
      <c r="JS307" s="168">
        <f t="shared" ca="1" si="903"/>
        <v>1</v>
      </c>
      <c r="JT307" s="166">
        <f t="shared" ca="1" si="862"/>
        <v>1</v>
      </c>
      <c r="JU307" s="168">
        <f t="shared" ca="1" si="903"/>
        <v>1</v>
      </c>
      <c r="JV307" s="168">
        <f t="shared" ca="1" si="903"/>
        <v>1</v>
      </c>
      <c r="JW307" s="168">
        <f t="shared" ca="1" si="903"/>
        <v>1</v>
      </c>
      <c r="JX307" s="168">
        <f t="shared" ca="1" si="903"/>
        <v>1</v>
      </c>
      <c r="JY307" s="168">
        <f t="shared" ca="1" si="903"/>
        <v>1</v>
      </c>
      <c r="JZ307" s="168">
        <f t="shared" ca="1" si="903"/>
        <v>1</v>
      </c>
      <c r="KA307" s="166">
        <f t="shared" ca="1" si="863"/>
        <v>1</v>
      </c>
      <c r="KB307" s="166">
        <f t="shared" ca="1" si="864"/>
        <v>1</v>
      </c>
      <c r="KC307" s="166">
        <f t="shared" ca="1" si="865"/>
        <v>1</v>
      </c>
      <c r="KD307" s="166" t="str">
        <f t="shared" ca="1" si="866"/>
        <v>-</v>
      </c>
      <c r="KE307" s="168" t="str">
        <f t="shared" ca="1" si="867"/>
        <v>-</v>
      </c>
      <c r="KF307" s="166" t="str">
        <f t="shared" ca="1" si="868"/>
        <v>-</v>
      </c>
      <c r="KG307" s="166" t="str">
        <f t="shared" ca="1" si="869"/>
        <v>-</v>
      </c>
      <c r="KH307" s="166" t="b">
        <f t="shared" ca="1" si="870"/>
        <v>0</v>
      </c>
      <c r="KI307" s="168">
        <f t="shared" ca="1" si="903"/>
        <v>0</v>
      </c>
      <c r="KJ307" s="27">
        <v>0</v>
      </c>
    </row>
    <row r="308" spans="1:296" s="148" customFormat="1" outlineLevel="1">
      <c r="A308" s="126">
        <f t="shared" si="13"/>
        <v>303</v>
      </c>
      <c r="B308" s="126">
        <f t="shared" si="871"/>
        <v>13</v>
      </c>
      <c r="C308" s="148">
        <f>C306</f>
        <v>1002</v>
      </c>
      <c r="D308" s="148" t="s">
        <v>884</v>
      </c>
      <c r="E308" s="148" t="b">
        <f t="shared" si="835"/>
        <v>0</v>
      </c>
      <c r="F308" s="148" t="b">
        <v>0</v>
      </c>
      <c r="G308" s="148" t="b">
        <f t="shared" si="872"/>
        <v>0</v>
      </c>
      <c r="H308" s="144">
        <f t="shared" ca="1" si="873"/>
        <v>3</v>
      </c>
      <c r="I308" s="32">
        <v>1</v>
      </c>
      <c r="J308" s="32">
        <v>4</v>
      </c>
      <c r="K308" s="32">
        <v>2</v>
      </c>
      <c r="L308" s="144">
        <f t="shared" ca="1" si="873"/>
        <v>1</v>
      </c>
      <c r="M308" s="144">
        <f t="shared" ca="1" si="873"/>
        <v>1</v>
      </c>
      <c r="N308" s="144">
        <f t="shared" ca="1" si="873"/>
        <v>1</v>
      </c>
      <c r="O308" s="144">
        <f t="shared" ca="1" si="873"/>
        <v>1</v>
      </c>
      <c r="P308" s="144">
        <f t="shared" ca="1" si="873"/>
        <v>1</v>
      </c>
      <c r="Q308" s="144">
        <f t="shared" ca="1" si="873"/>
        <v>1</v>
      </c>
      <c r="R308" s="144">
        <f t="shared" ca="1" si="873"/>
        <v>2</v>
      </c>
      <c r="S308" s="144">
        <f t="shared" ca="1" si="873"/>
        <v>1</v>
      </c>
      <c r="T308" s="144">
        <f t="shared" ca="1" si="873"/>
        <v>1</v>
      </c>
      <c r="U308" s="144">
        <f t="shared" ca="1" si="873"/>
        <v>1</v>
      </c>
      <c r="V308" s="144">
        <f t="shared" ca="1" si="873"/>
        <v>1</v>
      </c>
      <c r="W308" s="144">
        <f t="shared" ca="1" si="873"/>
        <v>1</v>
      </c>
      <c r="X308" s="144">
        <f t="shared" ca="1" si="873"/>
        <v>1</v>
      </c>
      <c r="Y308" s="144">
        <f t="shared" ca="1" si="873"/>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00009 CFW SE RiskCRRA-low REVrev_create CropgrazeFALSE (F33N11)</v>
      </c>
      <c r="AB308" s="10" t="str">
        <f ca="1">IF(COUNTIF(AA$5:AA308,AA308)=1,"-","Dup")</f>
        <v>-</v>
      </c>
      <c r="AC308" s="10"/>
      <c r="AD308" s="168" t="str">
        <f t="shared" ca="1" si="836"/>
        <v>-</v>
      </c>
      <c r="AE308" s="168" t="str">
        <f t="shared" ca="1" si="836"/>
        <v>-</v>
      </c>
      <c r="AF308" s="168" t="str">
        <f t="shared" ca="1" si="836"/>
        <v>-</v>
      </c>
      <c r="AG308" s="168" t="str">
        <f t="shared" ca="1" si="836"/>
        <v>-</v>
      </c>
      <c r="AH308" s="168" t="str">
        <f t="shared" ca="1" si="836"/>
        <v>-</v>
      </c>
      <c r="AI308" s="168" t="b">
        <f t="shared" ca="1" si="836"/>
        <v>1</v>
      </c>
      <c r="AJ308" s="10"/>
      <c r="AK308" s="166" t="b">
        <f t="shared" si="837"/>
        <v>1</v>
      </c>
      <c r="AL308" s="166" t="str">
        <f t="shared" si="837"/>
        <v>-</v>
      </c>
      <c r="AM308" s="166" t="str">
        <f t="shared" si="837"/>
        <v>-</v>
      </c>
      <c r="AN308" s="166" t="str">
        <f t="shared" si="837"/>
        <v>-</v>
      </c>
      <c r="AO308" s="166" t="b">
        <f t="shared" si="837"/>
        <v>0</v>
      </c>
      <c r="AP308" s="166" t="b">
        <f t="shared" si="837"/>
        <v>0</v>
      </c>
      <c r="AQ308" s="166">
        <f t="shared" ca="1" si="838"/>
        <v>0</v>
      </c>
      <c r="AR308" s="166" t="b">
        <f t="shared" si="839"/>
        <v>1</v>
      </c>
      <c r="AS308" s="166" t="b">
        <f t="shared" si="839"/>
        <v>1</v>
      </c>
      <c r="AT308" s="166">
        <f t="shared" si="839"/>
        <v>2</v>
      </c>
      <c r="AU308" s="166" t="str">
        <f t="shared" si="839"/>
        <v>-</v>
      </c>
      <c r="AV308" s="166">
        <f t="shared" si="839"/>
        <v>0.3</v>
      </c>
      <c r="AW308" s="10"/>
      <c r="AX308" s="166" t="b">
        <f t="shared" si="840"/>
        <v>1</v>
      </c>
      <c r="AY308" s="168" t="b">
        <f t="shared" ca="1" si="841"/>
        <v>1</v>
      </c>
      <c r="AZ308" s="168" t="b">
        <f t="shared" ca="1" si="841"/>
        <v>1</v>
      </c>
      <c r="BA308" s="167">
        <f t="shared" ca="1" si="842"/>
        <v>3110</v>
      </c>
      <c r="BB308" s="168" t="str">
        <f t="shared" ca="1" si="843"/>
        <v>-</v>
      </c>
      <c r="BC308" s="168" t="str">
        <f t="shared" ca="1" si="843"/>
        <v>-</v>
      </c>
      <c r="BD308" s="168" t="str">
        <f t="shared" ca="1" si="843"/>
        <v>-</v>
      </c>
      <c r="BE308" s="168" t="str">
        <f t="shared" ca="1" si="843"/>
        <v>-</v>
      </c>
      <c r="BF308" s="168" t="str">
        <f t="shared" ca="1" si="843"/>
        <v>-</v>
      </c>
      <c r="BG308" s="168">
        <f t="shared" ca="1" si="843"/>
        <v>1</v>
      </c>
      <c r="BH308" s="168">
        <f t="shared" ca="1" si="843"/>
        <v>1</v>
      </c>
      <c r="BI308" s="168" t="str">
        <f t="shared" ca="1" si="843"/>
        <v>-</v>
      </c>
      <c r="BJ308" s="168" t="str">
        <f t="shared" ca="1" si="843"/>
        <v>-</v>
      </c>
      <c r="BK308" s="10"/>
      <c r="BL308" s="168" t="str">
        <f t="shared" ca="1" si="843"/>
        <v>-</v>
      </c>
      <c r="BM308" s="168" t="str">
        <f t="shared" ca="1" si="843"/>
        <v>-</v>
      </c>
      <c r="BN308" s="168" t="str">
        <f t="shared" ca="1" si="843"/>
        <v>-</v>
      </c>
      <c r="BO308" s="168" t="str">
        <f t="shared" ca="1" si="843"/>
        <v>-</v>
      </c>
      <c r="BP308" s="168" t="str">
        <f t="shared" ca="1" si="843"/>
        <v>-</v>
      </c>
      <c r="BQ308" s="168" t="str">
        <f t="shared" ca="1" si="843"/>
        <v>-</v>
      </c>
      <c r="BR308" s="168" t="str">
        <f t="shared" ca="1" si="843"/>
        <v>-</v>
      </c>
      <c r="BS308" s="168" t="str">
        <f t="shared" ca="1" si="843"/>
        <v>-</v>
      </c>
      <c r="BT308" s="168" t="str">
        <f t="shared" ca="1" si="843"/>
        <v>-</v>
      </c>
      <c r="BU308" s="168" t="str">
        <f t="shared" ca="1" si="843"/>
        <v>-</v>
      </c>
      <c r="BV308" s="168" t="str">
        <f t="shared" ca="1" si="843"/>
        <v>-</v>
      </c>
      <c r="BW308" s="166" t="b" cm="1">
        <f t="array" ref="BW308">INDEX(i.rev,$K308,BW$15)</f>
        <v>1</v>
      </c>
      <c r="BX308" s="166">
        <f t="shared" si="874"/>
        <v>14</v>
      </c>
      <c r="BY308" s="166" t="b" cm="1">
        <f t="array" ref="BY308">INDEX(i.rev,$K308,BY$15)</f>
        <v>1</v>
      </c>
      <c r="BZ308" s="166" t="b" cm="1">
        <f t="array" ref="BZ308">INDEX(i.rev,$K308,BZ$15)</f>
        <v>1</v>
      </c>
      <c r="CA308" s="166" t="b" cm="1">
        <f t="array" ref="CA308">INDEX(i.rev,$K308,CA$15)</f>
        <v>1</v>
      </c>
      <c r="CB308" s="166" t="b" cm="1">
        <f t="array" ref="CB308">INDEX(i.rev,$K308,CB$15)</f>
        <v>1</v>
      </c>
      <c r="CC308" s="166" t="b" cm="1">
        <f t="array" ref="CC308">INDEX(i.rev,$K308,CC$15)</f>
        <v>1</v>
      </c>
      <c r="CD308" s="166" t="b" cm="1">
        <f t="array" ref="CD308">INDEX(i.rev,$K308,CD$15)</f>
        <v>1</v>
      </c>
      <c r="CE308" s="166" t="b" cm="1">
        <f t="array" ref="CE308">INDEX(i.rev,$K308,CE$15)</f>
        <v>1</v>
      </c>
      <c r="CF308" s="166" t="b" cm="1">
        <f t="array" ref="CF308">INDEX(i.rev,$K308,CF$15)</f>
        <v>1</v>
      </c>
      <c r="CG308" s="10"/>
      <c r="CH308" s="168" t="str">
        <f t="shared" ca="1" si="894"/>
        <v>-</v>
      </c>
      <c r="CI308" s="168" t="str">
        <f t="shared" ca="1" si="894"/>
        <v>-</v>
      </c>
      <c r="CJ308" s="168" t="str">
        <f t="shared" ca="1" si="894"/>
        <v>-</v>
      </c>
      <c r="CK308" s="168" t="str">
        <f t="shared" ca="1" si="894"/>
        <v>-</v>
      </c>
      <c r="CL308" s="168" t="str">
        <f t="shared" ca="1" si="894"/>
        <v>-</v>
      </c>
      <c r="CM308" s="168" t="str">
        <f t="shared" ca="1" si="894"/>
        <v>-</v>
      </c>
      <c r="CN308" s="168" t="str">
        <f t="shared" ca="1" si="894"/>
        <v>-</v>
      </c>
      <c r="CO308" s="168" t="str">
        <f t="shared" ca="1" si="894"/>
        <v>-</v>
      </c>
      <c r="CP308" s="168">
        <f t="shared" ca="1" si="894"/>
        <v>1</v>
      </c>
      <c r="CQ308" s="168">
        <f t="shared" ca="1" si="894"/>
        <v>1</v>
      </c>
      <c r="CR308" s="168">
        <f t="shared" ca="1" si="894"/>
        <v>0</v>
      </c>
      <c r="CS308" s="168" t="str">
        <f t="shared" ca="1" si="894"/>
        <v>-</v>
      </c>
      <c r="CT308" s="168" t="str">
        <f t="shared" ca="1" si="894"/>
        <v>-</v>
      </c>
      <c r="CU308" s="168" t="str">
        <f t="shared" ca="1" si="894"/>
        <v>-</v>
      </c>
      <c r="CV308" s="168" t="str">
        <f t="shared" ca="1" si="894"/>
        <v>-</v>
      </c>
      <c r="CW308" s="168" t="str">
        <f t="shared" ca="1" si="894"/>
        <v>-</v>
      </c>
      <c r="CX308" s="168" t="str">
        <f t="shared" ca="1" si="894"/>
        <v>-</v>
      </c>
      <c r="CY308" s="168" t="str">
        <f t="shared" ca="1" si="894"/>
        <v>-</v>
      </c>
      <c r="CZ308" s="168">
        <f t="shared" ca="1" si="894"/>
        <v>0</v>
      </c>
      <c r="DA308" s="168" t="str">
        <f t="shared" ca="1" si="894"/>
        <v>-</v>
      </c>
      <c r="DB308" s="168" t="str">
        <f t="shared" ca="1" si="894"/>
        <v>-</v>
      </c>
      <c r="DC308" s="168" t="str">
        <f t="shared" ca="1" si="894"/>
        <v>-</v>
      </c>
      <c r="DD308" s="168" t="str">
        <f t="shared" ca="1" si="894"/>
        <v>-</v>
      </c>
      <c r="DE308" s="168" t="str">
        <f t="shared" ca="1" si="894"/>
        <v>-</v>
      </c>
      <c r="DF308" s="168">
        <f t="shared" ca="1" si="894"/>
        <v>0</v>
      </c>
      <c r="DG308" s="168">
        <f t="shared" ca="1" si="894"/>
        <v>0</v>
      </c>
      <c r="DH308" s="168">
        <f t="shared" ca="1" si="894"/>
        <v>0</v>
      </c>
      <c r="DI308" s="168">
        <f t="shared" ca="1" si="894"/>
        <v>0</v>
      </c>
      <c r="DJ308" s="168">
        <f t="shared" ca="1" si="894"/>
        <v>0</v>
      </c>
      <c r="DK308" s="168">
        <f t="shared" ca="1" si="894"/>
        <v>0</v>
      </c>
      <c r="DL308" s="168">
        <f t="shared" ca="1" si="894"/>
        <v>0</v>
      </c>
      <c r="DM308" s="168" t="str">
        <f t="shared" ca="1" si="894"/>
        <v>-</v>
      </c>
      <c r="DN308" s="168" t="str">
        <f t="shared" ca="1" si="894"/>
        <v>-</v>
      </c>
      <c r="DO308" s="168" t="str">
        <f t="shared" ca="1" si="894"/>
        <v>-</v>
      </c>
      <c r="DP308" s="168" t="str">
        <f t="shared" ca="1" si="894"/>
        <v>-</v>
      </c>
      <c r="DQ308" s="168" t="str">
        <f t="shared" ca="1" si="894"/>
        <v>-</v>
      </c>
      <c r="DR308" s="168" t="str">
        <f t="shared" ca="1" si="894"/>
        <v>-</v>
      </c>
      <c r="DS308" s="168" t="str">
        <f t="shared" ca="1" si="894"/>
        <v>-</v>
      </c>
      <c r="DT308" s="168" t="str">
        <f t="shared" ca="1" si="894"/>
        <v>-</v>
      </c>
      <c r="DU308" s="168" t="str">
        <f t="shared" ca="1" si="894"/>
        <v>-</v>
      </c>
      <c r="DV308" s="168" t="str">
        <f t="shared" ca="1" si="894"/>
        <v>-</v>
      </c>
      <c r="DW308" s="168" t="str">
        <f t="shared" ca="1" si="894"/>
        <v>-</v>
      </c>
      <c r="DX308" s="10"/>
      <c r="DY308" s="168">
        <f t="shared" ca="1" si="894"/>
        <v>1</v>
      </c>
      <c r="DZ308" s="168" t="str">
        <f t="shared" ca="1" si="894"/>
        <v>-</v>
      </c>
      <c r="EA308" s="168" t="str">
        <f t="shared" ca="1" si="894"/>
        <v>-</v>
      </c>
      <c r="EB308" s="168" t="str">
        <f t="shared" ca="1" si="894"/>
        <v>-</v>
      </c>
      <c r="EC308" s="168" t="str">
        <f t="shared" ca="1" si="895"/>
        <v>-</v>
      </c>
      <c r="ED308" s="168" t="b">
        <f t="shared" ca="1" si="895"/>
        <v>0</v>
      </c>
      <c r="EE308" s="168" t="str">
        <f t="shared" ca="1" si="895"/>
        <v>-</v>
      </c>
      <c r="EF308" s="168">
        <f t="shared" ca="1" si="895"/>
        <v>0</v>
      </c>
      <c r="EG308" s="168" t="str">
        <f t="shared" ca="1" si="895"/>
        <v>-</v>
      </c>
      <c r="EH308" s="166" cm="1">
        <f t="array" ref="EH308">INDEX(i.rev,$K308,EH$15)</f>
        <v>1</v>
      </c>
      <c r="EI308" s="168">
        <f t="shared" ca="1" si="845"/>
        <v>0</v>
      </c>
      <c r="EJ308" s="168">
        <f t="shared" ca="1" si="845"/>
        <v>1</v>
      </c>
      <c r="EK308" s="168">
        <f t="shared" ca="1" si="845"/>
        <v>0</v>
      </c>
      <c r="EL308" s="168">
        <f t="shared" ca="1" si="845"/>
        <v>1</v>
      </c>
      <c r="EM308" s="168">
        <f t="shared" ca="1" si="845"/>
        <v>1</v>
      </c>
      <c r="EN308" s="168">
        <f t="shared" ca="1" si="845"/>
        <v>1</v>
      </c>
      <c r="EO308" s="168">
        <f t="shared" ca="1" si="845"/>
        <v>0</v>
      </c>
      <c r="EP308" s="168">
        <f t="shared" ca="1" si="845"/>
        <v>0</v>
      </c>
      <c r="EQ308" s="168">
        <f t="shared" ca="1" si="845"/>
        <v>0</v>
      </c>
      <c r="ER308" s="168">
        <f t="shared" ca="1" si="845"/>
        <v>0</v>
      </c>
      <c r="ES308" s="168">
        <f t="shared" ca="1" si="845"/>
        <v>0</v>
      </c>
      <c r="ET308" s="168">
        <f t="shared" ca="1" si="845"/>
        <v>0</v>
      </c>
      <c r="EU308" s="168">
        <f t="shared" ca="1" si="845"/>
        <v>0</v>
      </c>
      <c r="EV308" s="168">
        <f t="shared" ca="1" si="845"/>
        <v>0</v>
      </c>
      <c r="EW308" s="168">
        <f t="shared" ca="1" si="845"/>
        <v>0</v>
      </c>
      <c r="EX308" s="168">
        <f t="shared" ca="1" si="845"/>
        <v>0</v>
      </c>
      <c r="EY308" s="166" cm="1">
        <f t="array" ref="EY308">INDEX(i.rev,$K308,EY$15)</f>
        <v>0</v>
      </c>
      <c r="EZ308" s="168">
        <f t="shared" ca="1" si="846"/>
        <v>0</v>
      </c>
      <c r="FA308" s="166" cm="1">
        <f t="array" ref="FA308">INDEX(i.rev,$K308,FA$15)</f>
        <v>1</v>
      </c>
      <c r="FB308" s="168">
        <f t="shared" ca="1" si="847"/>
        <v>0</v>
      </c>
      <c r="FC308" s="168">
        <f t="shared" ca="1" si="847"/>
        <v>0</v>
      </c>
      <c r="FD308" s="168">
        <f t="shared" ca="1" si="847"/>
        <v>0</v>
      </c>
      <c r="FE308" s="168">
        <f t="shared" ca="1" si="847"/>
        <v>0</v>
      </c>
      <c r="FF308" s="168">
        <f t="shared" ca="1" si="847"/>
        <v>0</v>
      </c>
      <c r="FG308" s="168">
        <f t="shared" ca="1" si="847"/>
        <v>0</v>
      </c>
      <c r="FH308" s="168">
        <f t="shared" ca="1" si="847"/>
        <v>0</v>
      </c>
      <c r="FI308" s="10"/>
      <c r="FJ308" s="168" t="str">
        <f t="shared" ca="1" si="847"/>
        <v>-</v>
      </c>
      <c r="FK308" s="168" t="str">
        <f t="shared" ca="1" si="847"/>
        <v>-</v>
      </c>
      <c r="FL308" s="168" t="str">
        <f t="shared" ca="1" si="847"/>
        <v>-</v>
      </c>
      <c r="FM308" s="168" t="str">
        <f t="shared" ca="1" si="847"/>
        <v>-</v>
      </c>
      <c r="FN308" s="168" t="str">
        <f t="shared" ca="1" si="848"/>
        <v>-</v>
      </c>
      <c r="FO308" s="166" t="b">
        <f t="shared" ca="1" si="849"/>
        <v>0</v>
      </c>
      <c r="FP308" s="166" t="b">
        <f t="shared" ca="1" si="849"/>
        <v>0</v>
      </c>
      <c r="FQ308" s="166" t="b">
        <f t="shared" ca="1" si="849"/>
        <v>1</v>
      </c>
      <c r="FR308" s="168">
        <f t="shared" ca="1" si="847"/>
        <v>0</v>
      </c>
      <c r="FS308" s="166">
        <f t="shared" ca="1" si="850"/>
        <v>1</v>
      </c>
      <c r="FT308" s="166">
        <f t="shared" ca="1" si="850"/>
        <v>1</v>
      </c>
      <c r="FU308" s="168" t="str">
        <f t="shared" ca="1" si="847"/>
        <v>-</v>
      </c>
      <c r="FV308" s="168" t="str">
        <f t="shared" ca="1" si="847"/>
        <v>-</v>
      </c>
      <c r="FW308" s="168" t="str">
        <f t="shared" ca="1" si="847"/>
        <v>-</v>
      </c>
      <c r="FX308" s="168" t="str">
        <f t="shared" ca="1" si="847"/>
        <v>-</v>
      </c>
      <c r="FY308" s="168" t="str">
        <f t="shared" ca="1" si="847"/>
        <v>-</v>
      </c>
      <c r="FZ308" s="168" t="str">
        <f t="shared" ca="1" si="847"/>
        <v>-</v>
      </c>
      <c r="GA308" s="168" t="str">
        <f t="shared" ca="1" si="847"/>
        <v>-</v>
      </c>
      <c r="GB308" s="168" t="str">
        <f t="shared" ca="1" si="847"/>
        <v>-</v>
      </c>
      <c r="GC308" s="168" t="str">
        <f t="shared" ca="1" si="847"/>
        <v>-</v>
      </c>
      <c r="GD308" s="168" t="b">
        <f t="shared" ca="1" si="847"/>
        <v>1</v>
      </c>
      <c r="GE308" s="168" t="str">
        <f t="shared" ca="1" si="847"/>
        <v>-</v>
      </c>
      <c r="GF308" s="168" t="str">
        <f t="shared" ca="1" si="847"/>
        <v>-</v>
      </c>
      <c r="GG308" s="168" t="str">
        <f t="shared" ca="1" si="875"/>
        <v>-</v>
      </c>
      <c r="GH308" s="168" t="str">
        <f t="shared" ca="1" si="851"/>
        <v>-</v>
      </c>
      <c r="GI308" s="168" t="str">
        <f t="shared" ca="1" si="851"/>
        <v>-</v>
      </c>
      <c r="GJ308" s="168" t="str">
        <f t="shared" ca="1" si="851"/>
        <v>-</v>
      </c>
      <c r="GK308" s="168" t="str">
        <f t="shared" ca="1" si="851"/>
        <v>-</v>
      </c>
      <c r="GL308" s="168" t="str">
        <f t="shared" ca="1" si="851"/>
        <v>-</v>
      </c>
      <c r="GM308" s="168" t="str">
        <f t="shared" ca="1" si="851"/>
        <v>-</v>
      </c>
      <c r="GN308" s="168" t="str">
        <f t="shared" ca="1" si="851"/>
        <v>-</v>
      </c>
      <c r="GO308" s="168" t="str">
        <f t="shared" ca="1" si="851"/>
        <v>-</v>
      </c>
      <c r="GP308" s="168" t="str">
        <f t="shared" ca="1" si="851"/>
        <v>-</v>
      </c>
      <c r="GQ308" s="168" t="str">
        <f t="shared" ca="1" si="851"/>
        <v>-</v>
      </c>
      <c r="GR308" s="168" t="str">
        <f t="shared" ca="1" si="851"/>
        <v>-</v>
      </c>
      <c r="GS308" s="168">
        <f t="shared" ca="1" si="851"/>
        <v>500</v>
      </c>
      <c r="GT308" s="168">
        <f t="shared" ca="1" si="851"/>
        <v>500</v>
      </c>
      <c r="GU308" s="168" t="str">
        <f t="shared" ca="1" si="851"/>
        <v>-</v>
      </c>
      <c r="GV308" s="168" t="str">
        <f t="shared" ca="1" si="851"/>
        <v>-</v>
      </c>
      <c r="GW308" s="168" t="str">
        <f t="shared" ca="1" si="851"/>
        <v>-</v>
      </c>
      <c r="GX308" s="168" t="str">
        <f t="shared" ca="1" si="852"/>
        <v>-</v>
      </c>
      <c r="GY308" s="168" t="str">
        <f t="shared" ca="1" si="852"/>
        <v>-</v>
      </c>
      <c r="GZ308" s="168" t="str">
        <f t="shared" ca="1" si="893"/>
        <v>-</v>
      </c>
      <c r="HA308" s="168" t="str">
        <f t="shared" ca="1" si="893"/>
        <v>-</v>
      </c>
      <c r="HB308" s="168" t="str">
        <f t="shared" ca="1" si="893"/>
        <v>-</v>
      </c>
      <c r="HC308" s="168" t="str">
        <f t="shared" ca="1" si="893"/>
        <v>-</v>
      </c>
      <c r="HD308" s="168" t="str">
        <f t="shared" ca="1" si="893"/>
        <v>-</v>
      </c>
      <c r="HE308" s="168" t="str">
        <f t="shared" ca="1" si="893"/>
        <v>-</v>
      </c>
      <c r="HF308" s="168" t="str">
        <f t="shared" ca="1" si="893"/>
        <v>-</v>
      </c>
      <c r="HG308" s="168" t="str">
        <f t="shared" ca="1" si="893"/>
        <v>-</v>
      </c>
      <c r="HH308" s="168" t="str">
        <f t="shared" ca="1" si="893"/>
        <v>-</v>
      </c>
      <c r="HI308" s="168" t="str">
        <f t="shared" ca="1" si="893"/>
        <v>-</v>
      </c>
      <c r="HJ308" s="168" t="str">
        <f t="shared" ca="1" si="893"/>
        <v>-</v>
      </c>
      <c r="HK308" s="168" t="str">
        <f t="shared" ca="1" si="893"/>
        <v>-</v>
      </c>
      <c r="HL308" s="168" t="str">
        <f t="shared" ca="1" si="893"/>
        <v>-</v>
      </c>
      <c r="HM308" s="168" t="str">
        <f t="shared" ca="1" si="893"/>
        <v>-</v>
      </c>
      <c r="HN308" s="168" t="str">
        <f t="shared" ca="1" si="893"/>
        <v>-</v>
      </c>
      <c r="HO308" s="168" t="str">
        <f t="shared" ca="1" si="893"/>
        <v>-</v>
      </c>
      <c r="HP308" s="168" t="str">
        <f t="shared" ca="1" si="893"/>
        <v>-</v>
      </c>
      <c r="HQ308" s="168" t="str">
        <f t="shared" ca="1" si="893"/>
        <v>-</v>
      </c>
      <c r="HR308" s="168" t="str">
        <f t="shared" ca="1" si="893"/>
        <v>-</v>
      </c>
      <c r="HS308" s="168" t="str">
        <f t="shared" ca="1" si="893"/>
        <v>-</v>
      </c>
      <c r="HT308" s="168" t="str">
        <f t="shared" ca="1" si="893"/>
        <v>-</v>
      </c>
      <c r="HU308" s="168" t="str">
        <f t="shared" ca="1" si="893"/>
        <v>-</v>
      </c>
      <c r="HV308" s="168" t="str">
        <f t="shared" ca="1" si="893"/>
        <v>-</v>
      </c>
      <c r="HW308" s="168" t="str">
        <f t="shared" ca="1" si="893"/>
        <v>-</v>
      </c>
      <c r="HX308" s="168" t="str">
        <f t="shared" ca="1" si="893"/>
        <v>-</v>
      </c>
      <c r="HY308" s="168" t="str">
        <f t="shared" ca="1" si="893"/>
        <v>-</v>
      </c>
      <c r="HZ308" s="168" t="str">
        <f t="shared" ca="1" si="893"/>
        <v>-</v>
      </c>
      <c r="IA308" s="168" t="str">
        <f t="shared" ca="1" si="893"/>
        <v>-</v>
      </c>
      <c r="IB308" s="168" t="str">
        <f t="shared" ca="1" si="893"/>
        <v>-</v>
      </c>
      <c r="IC308" s="168" t="str">
        <f t="shared" ca="1" si="893"/>
        <v>-</v>
      </c>
      <c r="ID308" s="168" t="str">
        <f t="shared" ca="1" si="893"/>
        <v>-</v>
      </c>
      <c r="IE308" s="168" t="str">
        <f t="shared" ca="1" si="893"/>
        <v>-</v>
      </c>
      <c r="IF308" s="168" t="str">
        <f t="shared" ca="1" si="893"/>
        <v>-</v>
      </c>
      <c r="IG308" s="168" t="str">
        <f t="shared" ca="1" si="893"/>
        <v>-</v>
      </c>
      <c r="IH308" s="168" t="str">
        <f t="shared" ca="1" si="893"/>
        <v>-</v>
      </c>
      <c r="II308" s="168" t="str">
        <f t="shared" ca="1" si="893"/>
        <v>-</v>
      </c>
      <c r="IJ308" s="168" t="str">
        <f t="shared" ca="1" si="893"/>
        <v>-</v>
      </c>
      <c r="IK308" s="168" t="str">
        <f t="shared" ca="1" si="893"/>
        <v>-</v>
      </c>
      <c r="IL308" s="168" t="str">
        <f t="shared" ca="1" si="893"/>
        <v>-</v>
      </c>
      <c r="IM308" s="168" t="str">
        <f t="shared" ca="1" si="893"/>
        <v>-</v>
      </c>
      <c r="IN308" s="168" t="str">
        <f t="shared" ca="1" si="893"/>
        <v>-</v>
      </c>
      <c r="IO308" s="168" t="str">
        <f t="shared" ca="1" si="893"/>
        <v>-</v>
      </c>
      <c r="IP308" s="168" t="str">
        <f t="shared" ca="1" si="854"/>
        <v>-</v>
      </c>
      <c r="IQ308" s="168" t="str">
        <f t="shared" ca="1" si="854"/>
        <v>-</v>
      </c>
      <c r="IR308" s="168" t="str">
        <f t="shared" ca="1" si="854"/>
        <v>-</v>
      </c>
      <c r="IS308" s="168" t="str">
        <f t="shared" ca="1" si="854"/>
        <v>-</v>
      </c>
      <c r="IT308" s="168" t="str">
        <f t="shared" ca="1" si="854"/>
        <v>-</v>
      </c>
      <c r="IU308" s="168" t="str">
        <f t="shared" ca="1" si="854"/>
        <v>-</v>
      </c>
      <c r="IV308" s="168" t="str">
        <f t="shared" ca="1" si="854"/>
        <v>-</v>
      </c>
      <c r="IW308" s="168" t="str">
        <f t="shared" ca="1" si="854"/>
        <v>-</v>
      </c>
      <c r="IX308" s="168" t="str">
        <f t="shared" ca="1" si="854"/>
        <v>-</v>
      </c>
      <c r="IY308" s="168" t="str">
        <f t="shared" ca="1" si="854"/>
        <v>-</v>
      </c>
      <c r="IZ308" s="10"/>
      <c r="JA308" s="166">
        <f t="shared" ca="1" si="855"/>
        <v>4.4999999999999998E-2</v>
      </c>
      <c r="JB308" s="166">
        <f t="shared" ca="1" si="856"/>
        <v>4.4999999999999998E-2</v>
      </c>
      <c r="JC308" s="168">
        <f t="shared" ca="1" si="857"/>
        <v>1</v>
      </c>
      <c r="JD308" s="168">
        <f t="shared" ca="1" si="857"/>
        <v>0</v>
      </c>
      <c r="JE308" s="168">
        <f t="shared" ca="1" si="857"/>
        <v>1</v>
      </c>
      <c r="JF308" s="168">
        <f t="shared" ca="1" si="857"/>
        <v>1</v>
      </c>
      <c r="JG308" s="168">
        <f t="shared" ca="1" si="857"/>
        <v>0</v>
      </c>
      <c r="JH308" s="168">
        <f t="shared" ca="1" si="857"/>
        <v>70</v>
      </c>
      <c r="JI308" s="168">
        <f t="shared" ca="1" si="857"/>
        <v>50</v>
      </c>
      <c r="JJ308" s="168">
        <f t="shared" ca="1" si="857"/>
        <v>70</v>
      </c>
      <c r="JK308" s="168">
        <f t="shared" ca="1" si="857"/>
        <v>50</v>
      </c>
      <c r="JL308" s="166">
        <f t="shared" ca="1" si="858"/>
        <v>1</v>
      </c>
      <c r="JM308" s="166">
        <f t="shared" ca="1" si="859"/>
        <v>1</v>
      </c>
      <c r="JN308" s="166">
        <f t="shared" ca="1" si="860"/>
        <v>1</v>
      </c>
      <c r="JO308" s="166">
        <f t="shared" ca="1" si="861"/>
        <v>1</v>
      </c>
      <c r="JP308" s="166">
        <f t="shared" ca="1" si="861"/>
        <v>1</v>
      </c>
      <c r="JQ308" s="168">
        <f t="shared" ca="1" si="857"/>
        <v>1</v>
      </c>
      <c r="JR308" s="10"/>
      <c r="JS308" s="168">
        <f t="shared" ca="1" si="857"/>
        <v>1</v>
      </c>
      <c r="JT308" s="166">
        <f t="shared" ca="1" si="862"/>
        <v>1</v>
      </c>
      <c r="JU308" s="168">
        <f t="shared" ca="1" si="857"/>
        <v>1</v>
      </c>
      <c r="JV308" s="168">
        <f t="shared" ca="1" si="857"/>
        <v>1</v>
      </c>
      <c r="JW308" s="168">
        <f t="shared" ca="1" si="857"/>
        <v>1</v>
      </c>
      <c r="JX308" s="168">
        <f t="shared" ca="1" si="857"/>
        <v>1</v>
      </c>
      <c r="JY308" s="168">
        <f t="shared" ca="1" si="857"/>
        <v>1</v>
      </c>
      <c r="JZ308" s="168">
        <f t="shared" ca="1" si="857"/>
        <v>1</v>
      </c>
      <c r="KA308" s="166">
        <f t="shared" ca="1" si="863"/>
        <v>1</v>
      </c>
      <c r="KB308" s="166">
        <f t="shared" ca="1" si="864"/>
        <v>1</v>
      </c>
      <c r="KC308" s="166">
        <f t="shared" ca="1" si="865"/>
        <v>1</v>
      </c>
      <c r="KD308" s="166" t="str">
        <f t="shared" ca="1" si="866"/>
        <v>-</v>
      </c>
      <c r="KE308" s="168" t="str">
        <f t="shared" ca="1" si="867"/>
        <v>-</v>
      </c>
      <c r="KF308" s="166" t="str">
        <f t="shared" ca="1" si="868"/>
        <v>-</v>
      </c>
      <c r="KG308" s="166" t="str">
        <f t="shared" ca="1" si="869"/>
        <v>-</v>
      </c>
      <c r="KH308" s="166" t="b">
        <f t="shared" ca="1" si="870"/>
        <v>0</v>
      </c>
      <c r="KI308" s="168">
        <f t="shared" ca="1" si="857"/>
        <v>0</v>
      </c>
      <c r="KJ308" s="27">
        <v>0</v>
      </c>
    </row>
    <row r="309" spans="1:296" s="148" customFormat="1" outlineLevel="1">
      <c r="A309" s="126">
        <f t="shared" si="13"/>
        <v>304</v>
      </c>
      <c r="B309" s="126">
        <f t="shared" si="871"/>
        <v>13</v>
      </c>
      <c r="C309" s="148">
        <f t="shared" si="884"/>
        <v>1002</v>
      </c>
      <c r="D309" s="148" t="s">
        <v>884</v>
      </c>
      <c r="E309" s="148" t="b">
        <f t="shared" si="835"/>
        <v>0</v>
      </c>
      <c r="F309" s="148" t="b">
        <v>0</v>
      </c>
      <c r="G309" s="148" t="b">
        <f t="shared" si="872"/>
        <v>0</v>
      </c>
      <c r="H309" s="144">
        <f t="shared" ca="1" si="873"/>
        <v>3</v>
      </c>
      <c r="I309" s="32">
        <v>1</v>
      </c>
      <c r="J309" s="32">
        <v>4</v>
      </c>
      <c r="K309" s="32">
        <v>3</v>
      </c>
      <c r="L309" s="144">
        <f t="shared" ca="1" si="873"/>
        <v>1</v>
      </c>
      <c r="M309" s="144">
        <f t="shared" ca="1" si="873"/>
        <v>1</v>
      </c>
      <c r="N309" s="144">
        <f t="shared" ca="1" si="873"/>
        <v>1</v>
      </c>
      <c r="O309" s="144">
        <f t="shared" ca="1" si="873"/>
        <v>1</v>
      </c>
      <c r="P309" s="144">
        <f t="shared" ca="1" si="873"/>
        <v>1</v>
      </c>
      <c r="Q309" s="144">
        <f t="shared" ca="1" si="873"/>
        <v>1</v>
      </c>
      <c r="R309" s="144">
        <f t="shared" ca="1" si="873"/>
        <v>2</v>
      </c>
      <c r="S309" s="144">
        <f t="shared" ca="1" si="873"/>
        <v>1</v>
      </c>
      <c r="T309" s="144">
        <f t="shared" ca="1" si="873"/>
        <v>1</v>
      </c>
      <c r="U309" s="144">
        <f t="shared" ca="1" si="873"/>
        <v>1</v>
      </c>
      <c r="V309" s="144">
        <f t="shared" ca="1" si="873"/>
        <v>1</v>
      </c>
      <c r="W309" s="144">
        <f t="shared" ca="1" si="873"/>
        <v>1</v>
      </c>
      <c r="X309" s="144">
        <f t="shared" ca="1" si="873"/>
        <v>1</v>
      </c>
      <c r="Y309" s="144">
        <f t="shared" ca="1" si="873"/>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00010 CFW SE RiskCRRA-low REVCFW CropgrazeFALSE (F33N11)</v>
      </c>
      <c r="AB309" s="10" t="str">
        <f ca="1">IF(COUNTIF(AA$5:AA309,AA309)=1,"-","Dup")</f>
        <v>-</v>
      </c>
      <c r="AC309" s="10"/>
      <c r="AD309" s="168" t="str">
        <f t="shared" ca="1" si="836"/>
        <v>-</v>
      </c>
      <c r="AE309" s="168" t="str">
        <f t="shared" ca="1" si="836"/>
        <v>-</v>
      </c>
      <c r="AF309" s="168" t="str">
        <f t="shared" ca="1" si="836"/>
        <v>-</v>
      </c>
      <c r="AG309" s="168" t="str">
        <f t="shared" ca="1" si="836"/>
        <v>-</v>
      </c>
      <c r="AH309" s="168" t="str">
        <f t="shared" ca="1" si="836"/>
        <v>-</v>
      </c>
      <c r="AI309" s="168" t="b">
        <f t="shared" ca="1" si="836"/>
        <v>1</v>
      </c>
      <c r="AJ309" s="10"/>
      <c r="AK309" s="166" t="b">
        <f t="shared" si="837"/>
        <v>1</v>
      </c>
      <c r="AL309" s="166" t="str">
        <f t="shared" si="837"/>
        <v>-</v>
      </c>
      <c r="AM309" s="166" t="str">
        <f t="shared" si="837"/>
        <v>-</v>
      </c>
      <c r="AN309" s="166" t="str">
        <f t="shared" si="837"/>
        <v>-</v>
      </c>
      <c r="AO309" s="166" t="b">
        <f t="shared" si="837"/>
        <v>0</v>
      </c>
      <c r="AP309" s="166" t="b">
        <f t="shared" si="837"/>
        <v>0</v>
      </c>
      <c r="AQ309" s="166">
        <f t="shared" ca="1" si="838"/>
        <v>0</v>
      </c>
      <c r="AR309" s="166" t="b">
        <f t="shared" si="839"/>
        <v>1</v>
      </c>
      <c r="AS309" s="166" t="b">
        <f t="shared" si="839"/>
        <v>1</v>
      </c>
      <c r="AT309" s="166">
        <f t="shared" si="839"/>
        <v>2</v>
      </c>
      <c r="AU309" s="166" t="str">
        <f t="shared" si="839"/>
        <v>-</v>
      </c>
      <c r="AV309" s="166">
        <f t="shared" si="839"/>
        <v>0.3</v>
      </c>
      <c r="AW309" s="10"/>
      <c r="AX309" s="166" t="b">
        <f t="shared" si="840"/>
        <v>1</v>
      </c>
      <c r="AY309" s="168" t="b">
        <f t="shared" ca="1" si="841"/>
        <v>1</v>
      </c>
      <c r="AZ309" s="168" t="b">
        <f t="shared" ca="1" si="841"/>
        <v>1</v>
      </c>
      <c r="BA309" s="167">
        <f t="shared" ca="1" si="842"/>
        <v>3110</v>
      </c>
      <c r="BB309" s="168" t="str">
        <f t="shared" ca="1" si="843"/>
        <v>-</v>
      </c>
      <c r="BC309" s="168" t="str">
        <f t="shared" ca="1" si="843"/>
        <v>-</v>
      </c>
      <c r="BD309" s="168" t="str">
        <f t="shared" ca="1" si="843"/>
        <v>-</v>
      </c>
      <c r="BE309" s="168" t="str">
        <f t="shared" ca="1" si="843"/>
        <v>-</v>
      </c>
      <c r="BF309" s="168" t="str">
        <f t="shared" ca="1" si="843"/>
        <v>-</v>
      </c>
      <c r="BG309" s="168">
        <f t="shared" ca="1" si="843"/>
        <v>1</v>
      </c>
      <c r="BH309" s="168">
        <f t="shared" ca="1" si="843"/>
        <v>1</v>
      </c>
      <c r="BI309" s="168" t="str">
        <f t="shared" ca="1" si="843"/>
        <v>-</v>
      </c>
      <c r="BJ309" s="168" t="str">
        <f t="shared" ca="1" si="843"/>
        <v>-</v>
      </c>
      <c r="BK309" s="10"/>
      <c r="BL309" s="168" t="str">
        <f t="shared" ca="1" si="843"/>
        <v>-</v>
      </c>
      <c r="BM309" s="168" t="str">
        <f t="shared" ca="1" si="843"/>
        <v>-</v>
      </c>
      <c r="BN309" s="168" t="str">
        <f t="shared" ca="1" si="843"/>
        <v>-</v>
      </c>
      <c r="BO309" s="168" t="str">
        <f t="shared" ca="1" si="843"/>
        <v>-</v>
      </c>
      <c r="BP309" s="168" t="str">
        <f t="shared" ca="1" si="843"/>
        <v>-</v>
      </c>
      <c r="BQ309" s="168" t="str">
        <f t="shared" ca="1" si="843"/>
        <v>-</v>
      </c>
      <c r="BR309" s="168" t="str">
        <f t="shared" ca="1" si="843"/>
        <v>-</v>
      </c>
      <c r="BS309" s="168" t="str">
        <f t="shared" ca="1" si="843"/>
        <v>-</v>
      </c>
      <c r="BT309" s="168" t="str">
        <f t="shared" ca="1" si="843"/>
        <v>-</v>
      </c>
      <c r="BU309" s="168" t="str">
        <f t="shared" ca="1" si="843"/>
        <v>-</v>
      </c>
      <c r="BV309" s="168" t="str">
        <f t="shared" ca="1" si="843"/>
        <v>-</v>
      </c>
      <c r="BW309" s="166" t="str" cm="1">
        <f t="array" ref="BW309">INDEX(i.rev,$K309,BW$15)</f>
        <v>-</v>
      </c>
      <c r="BX309" s="166">
        <f t="shared" si="874"/>
        <v>14</v>
      </c>
      <c r="BY309" s="166" t="str" cm="1">
        <f t="array" ref="BY309">INDEX(i.rev,$K309,BY$15)</f>
        <v>-</v>
      </c>
      <c r="BZ309" s="166" t="str" cm="1">
        <f t="array" ref="BZ309">INDEX(i.rev,$K309,BZ$15)</f>
        <v>-</v>
      </c>
      <c r="CA309" s="166" t="str" cm="1">
        <f t="array" ref="CA309">INDEX(i.rev,$K309,CA$15)</f>
        <v>-</v>
      </c>
      <c r="CB309" s="166" t="str" cm="1">
        <f t="array" ref="CB309">INDEX(i.rev,$K309,CB$15)</f>
        <v>-</v>
      </c>
      <c r="CC309" s="166" t="str" cm="1">
        <f t="array" ref="CC309">INDEX(i.rev,$K309,CC$15)</f>
        <v>-</v>
      </c>
      <c r="CD309" s="166" t="str" cm="1">
        <f t="array" ref="CD309">INDEX(i.rev,$K309,CD$15)</f>
        <v>-</v>
      </c>
      <c r="CE309" s="166" t="str" cm="1">
        <f t="array" ref="CE309">INDEX(i.rev,$K309,CE$15)</f>
        <v>-</v>
      </c>
      <c r="CF309" s="166" t="str" cm="1">
        <f t="array" ref="CF309">INDEX(i.rev,$K309,CF$15)</f>
        <v>-</v>
      </c>
      <c r="CG309" s="10"/>
      <c r="CH309" s="168" t="str">
        <f t="shared" ca="1" si="894"/>
        <v>-</v>
      </c>
      <c r="CI309" s="168" t="str">
        <f t="shared" ca="1" si="894"/>
        <v>-</v>
      </c>
      <c r="CJ309" s="168" t="str">
        <f t="shared" ca="1" si="894"/>
        <v>-</v>
      </c>
      <c r="CK309" s="168" t="str">
        <f t="shared" ca="1" si="894"/>
        <v>-</v>
      </c>
      <c r="CL309" s="168" t="str">
        <f t="shared" ca="1" si="894"/>
        <v>-</v>
      </c>
      <c r="CM309" s="168" t="str">
        <f t="shared" ca="1" si="894"/>
        <v>-</v>
      </c>
      <c r="CN309" s="168" t="str">
        <f t="shared" ca="1" si="894"/>
        <v>-</v>
      </c>
      <c r="CO309" s="168" t="str">
        <f t="shared" ca="1" si="894"/>
        <v>-</v>
      </c>
      <c r="CP309" s="168">
        <f t="shared" ca="1" si="894"/>
        <v>1</v>
      </c>
      <c r="CQ309" s="168">
        <f t="shared" ca="1" si="894"/>
        <v>1</v>
      </c>
      <c r="CR309" s="168">
        <f t="shared" ca="1" si="894"/>
        <v>0</v>
      </c>
      <c r="CS309" s="168" t="str">
        <f t="shared" ca="1" si="894"/>
        <v>-</v>
      </c>
      <c r="CT309" s="168" t="str">
        <f t="shared" ca="1" si="894"/>
        <v>-</v>
      </c>
      <c r="CU309" s="168" t="str">
        <f t="shared" ca="1" si="894"/>
        <v>-</v>
      </c>
      <c r="CV309" s="168" t="str">
        <f t="shared" ca="1" si="894"/>
        <v>-</v>
      </c>
      <c r="CW309" s="168" t="str">
        <f t="shared" ca="1" si="894"/>
        <v>-</v>
      </c>
      <c r="CX309" s="168" t="str">
        <f t="shared" ca="1" si="894"/>
        <v>-</v>
      </c>
      <c r="CY309" s="168" t="str">
        <f t="shared" ca="1" si="894"/>
        <v>-</v>
      </c>
      <c r="CZ309" s="168">
        <f t="shared" ca="1" si="894"/>
        <v>0</v>
      </c>
      <c r="DA309" s="168" t="str">
        <f t="shared" ca="1" si="894"/>
        <v>-</v>
      </c>
      <c r="DB309" s="168" t="str">
        <f t="shared" ca="1" si="894"/>
        <v>-</v>
      </c>
      <c r="DC309" s="168" t="str">
        <f t="shared" ca="1" si="894"/>
        <v>-</v>
      </c>
      <c r="DD309" s="168" t="str">
        <f t="shared" ca="1" si="894"/>
        <v>-</v>
      </c>
      <c r="DE309" s="168" t="str">
        <f t="shared" ca="1" si="894"/>
        <v>-</v>
      </c>
      <c r="DF309" s="168">
        <f t="shared" ca="1" si="894"/>
        <v>0</v>
      </c>
      <c r="DG309" s="168">
        <f t="shared" ca="1" si="894"/>
        <v>0</v>
      </c>
      <c r="DH309" s="168">
        <f t="shared" ca="1" si="894"/>
        <v>0</v>
      </c>
      <c r="DI309" s="168">
        <f t="shared" ca="1" si="894"/>
        <v>0</v>
      </c>
      <c r="DJ309" s="168">
        <f t="shared" ca="1" si="894"/>
        <v>0</v>
      </c>
      <c r="DK309" s="168">
        <f t="shared" ca="1" si="894"/>
        <v>0</v>
      </c>
      <c r="DL309" s="168">
        <f t="shared" ca="1" si="894"/>
        <v>0</v>
      </c>
      <c r="DM309" s="168" t="str">
        <f t="shared" ca="1" si="894"/>
        <v>-</v>
      </c>
      <c r="DN309" s="168" t="str">
        <f t="shared" ca="1" si="894"/>
        <v>-</v>
      </c>
      <c r="DO309" s="168" t="str">
        <f t="shared" ca="1" si="894"/>
        <v>-</v>
      </c>
      <c r="DP309" s="168" t="str">
        <f t="shared" ca="1" si="894"/>
        <v>-</v>
      </c>
      <c r="DQ309" s="168" t="str">
        <f t="shared" ca="1" si="894"/>
        <v>-</v>
      </c>
      <c r="DR309" s="168" t="str">
        <f t="shared" ca="1" si="894"/>
        <v>-</v>
      </c>
      <c r="DS309" s="168" t="str">
        <f t="shared" ca="1" si="894"/>
        <v>-</v>
      </c>
      <c r="DT309" s="168" t="str">
        <f t="shared" ca="1" si="894"/>
        <v>-</v>
      </c>
      <c r="DU309" s="168" t="str">
        <f t="shared" ca="1" si="894"/>
        <v>-</v>
      </c>
      <c r="DV309" s="168" t="str">
        <f t="shared" ca="1" si="894"/>
        <v>-</v>
      </c>
      <c r="DW309" s="168" t="str">
        <f t="shared" ca="1" si="894"/>
        <v>-</v>
      </c>
      <c r="DX309" s="10"/>
      <c r="DY309" s="168">
        <f t="shared" ca="1" si="894"/>
        <v>1</v>
      </c>
      <c r="DZ309" s="168" t="str">
        <f t="shared" ca="1" si="894"/>
        <v>-</v>
      </c>
      <c r="EA309" s="168" t="str">
        <f t="shared" ca="1" si="894"/>
        <v>-</v>
      </c>
      <c r="EB309" s="168" t="str">
        <f t="shared" ca="1" si="894"/>
        <v>-</v>
      </c>
      <c r="EC309" s="168" t="str">
        <f t="shared" ca="1" si="895"/>
        <v>-</v>
      </c>
      <c r="ED309" s="168" t="b">
        <f t="shared" ca="1" si="895"/>
        <v>0</v>
      </c>
      <c r="EE309" s="168" t="str">
        <f t="shared" ca="1" si="895"/>
        <v>-</v>
      </c>
      <c r="EF309" s="168">
        <f t="shared" ca="1" si="895"/>
        <v>0</v>
      </c>
      <c r="EG309" s="168" t="str">
        <f t="shared" ca="1" si="895"/>
        <v>-</v>
      </c>
      <c r="EH309" s="166" cm="1">
        <f t="array" ref="EH309">INDEX(i.rev,$K309,EH$15)</f>
        <v>1.1000000000000001</v>
      </c>
      <c r="EI309" s="168">
        <f t="shared" ca="1" si="845"/>
        <v>0</v>
      </c>
      <c r="EJ309" s="168">
        <f t="shared" ca="1" si="845"/>
        <v>1</v>
      </c>
      <c r="EK309" s="168">
        <f t="shared" ca="1" si="845"/>
        <v>0</v>
      </c>
      <c r="EL309" s="168">
        <f t="shared" ca="1" si="845"/>
        <v>1</v>
      </c>
      <c r="EM309" s="168">
        <f t="shared" ca="1" si="845"/>
        <v>1</v>
      </c>
      <c r="EN309" s="168">
        <f t="shared" ca="1" si="845"/>
        <v>1</v>
      </c>
      <c r="EO309" s="168">
        <f t="shared" ca="1" si="845"/>
        <v>0</v>
      </c>
      <c r="EP309" s="168">
        <f t="shared" ca="1" si="845"/>
        <v>0</v>
      </c>
      <c r="EQ309" s="168">
        <f t="shared" ca="1" si="845"/>
        <v>0</v>
      </c>
      <c r="ER309" s="168">
        <f t="shared" ca="1" si="845"/>
        <v>0</v>
      </c>
      <c r="ES309" s="168">
        <f t="shared" ca="1" si="845"/>
        <v>0</v>
      </c>
      <c r="ET309" s="168">
        <f t="shared" ca="1" si="845"/>
        <v>0</v>
      </c>
      <c r="EU309" s="168">
        <f t="shared" ca="1" si="845"/>
        <v>0</v>
      </c>
      <c r="EV309" s="168">
        <f t="shared" ca="1" si="845"/>
        <v>0</v>
      </c>
      <c r="EW309" s="168">
        <f t="shared" ca="1" si="845"/>
        <v>0</v>
      </c>
      <c r="EX309" s="168">
        <f t="shared" ca="1" si="845"/>
        <v>0</v>
      </c>
      <c r="EY309" s="166" cm="1">
        <f t="array" ref="EY309">INDEX(i.rev,$K309,EY$15)</f>
        <v>0</v>
      </c>
      <c r="EZ309" s="168">
        <f t="shared" ca="1" si="846"/>
        <v>0</v>
      </c>
      <c r="FA309" s="166" cm="1">
        <f t="array" ref="FA309">INDEX(i.rev,$K309,FA$15)</f>
        <v>1</v>
      </c>
      <c r="FB309" s="168">
        <f t="shared" ca="1" si="847"/>
        <v>0</v>
      </c>
      <c r="FC309" s="168">
        <f t="shared" ca="1" si="847"/>
        <v>0</v>
      </c>
      <c r="FD309" s="168">
        <f t="shared" ca="1" si="847"/>
        <v>0</v>
      </c>
      <c r="FE309" s="168">
        <f t="shared" ca="1" si="847"/>
        <v>0</v>
      </c>
      <c r="FF309" s="168">
        <f t="shared" ca="1" si="847"/>
        <v>0</v>
      </c>
      <c r="FG309" s="168">
        <f t="shared" ca="1" si="847"/>
        <v>0</v>
      </c>
      <c r="FH309" s="168">
        <f t="shared" ca="1" si="847"/>
        <v>0</v>
      </c>
      <c r="FI309" s="10"/>
      <c r="FJ309" s="168" t="str">
        <f t="shared" ca="1" si="847"/>
        <v>-</v>
      </c>
      <c r="FK309" s="168" t="str">
        <f t="shared" ca="1" si="847"/>
        <v>-</v>
      </c>
      <c r="FL309" s="168" t="str">
        <f t="shared" ca="1" si="847"/>
        <v>-</v>
      </c>
      <c r="FM309" s="168" t="str">
        <f t="shared" ca="1" si="847"/>
        <v>-</v>
      </c>
      <c r="FN309" s="168" t="str">
        <f t="shared" ca="1" si="848"/>
        <v>-</v>
      </c>
      <c r="FO309" s="166" t="b">
        <f t="shared" ca="1" si="849"/>
        <v>0</v>
      </c>
      <c r="FP309" s="166" t="b">
        <f t="shared" ca="1" si="849"/>
        <v>0</v>
      </c>
      <c r="FQ309" s="166" t="b">
        <f t="shared" ca="1" si="849"/>
        <v>1</v>
      </c>
      <c r="FR309" s="168">
        <f t="shared" ca="1" si="847"/>
        <v>0</v>
      </c>
      <c r="FS309" s="166">
        <f t="shared" ca="1" si="850"/>
        <v>1</v>
      </c>
      <c r="FT309" s="166">
        <f t="shared" ca="1" si="850"/>
        <v>1</v>
      </c>
      <c r="FU309" s="168" t="str">
        <f t="shared" ca="1" si="847"/>
        <v>-</v>
      </c>
      <c r="FV309" s="168" t="str">
        <f t="shared" ca="1" si="847"/>
        <v>-</v>
      </c>
      <c r="FW309" s="168" t="str">
        <f t="shared" ca="1" si="847"/>
        <v>-</v>
      </c>
      <c r="FX309" s="168" t="str">
        <f t="shared" ca="1" si="847"/>
        <v>-</v>
      </c>
      <c r="FY309" s="168" t="str">
        <f t="shared" ca="1" si="847"/>
        <v>-</v>
      </c>
      <c r="FZ309" s="168" t="str">
        <f t="shared" ca="1" si="847"/>
        <v>-</v>
      </c>
      <c r="GA309" s="168" t="str">
        <f t="shared" ca="1" si="847"/>
        <v>-</v>
      </c>
      <c r="GB309" s="168" t="str">
        <f t="shared" ca="1" si="847"/>
        <v>-</v>
      </c>
      <c r="GC309" s="168" t="str">
        <f t="shared" ca="1" si="847"/>
        <v>-</v>
      </c>
      <c r="GD309" s="168" t="b">
        <f t="shared" ca="1" si="847"/>
        <v>1</v>
      </c>
      <c r="GE309" s="168" t="str">
        <f t="shared" ca="1" si="847"/>
        <v>-</v>
      </c>
      <c r="GF309" s="168" t="str">
        <f t="shared" ca="1" si="847"/>
        <v>-</v>
      </c>
      <c r="GG309" s="168" t="str">
        <f t="shared" ca="1" si="875"/>
        <v>-</v>
      </c>
      <c r="GH309" s="168" t="str">
        <f t="shared" ca="1" si="851"/>
        <v>-</v>
      </c>
      <c r="GI309" s="168" t="str">
        <f t="shared" ca="1" si="851"/>
        <v>-</v>
      </c>
      <c r="GJ309" s="168" t="str">
        <f t="shared" ca="1" si="851"/>
        <v>-</v>
      </c>
      <c r="GK309" s="168" t="str">
        <f t="shared" ca="1" si="851"/>
        <v>-</v>
      </c>
      <c r="GL309" s="168" t="str">
        <f t="shared" ca="1" si="851"/>
        <v>-</v>
      </c>
      <c r="GM309" s="168" t="str">
        <f t="shared" ca="1" si="851"/>
        <v>-</v>
      </c>
      <c r="GN309" s="168" t="str">
        <f t="shared" ca="1" si="851"/>
        <v>-</v>
      </c>
      <c r="GO309" s="168" t="str">
        <f t="shared" ca="1" si="851"/>
        <v>-</v>
      </c>
      <c r="GP309" s="168" t="str">
        <f t="shared" ca="1" si="851"/>
        <v>-</v>
      </c>
      <c r="GQ309" s="168" t="str">
        <f t="shared" ca="1" si="851"/>
        <v>-</v>
      </c>
      <c r="GR309" s="168" t="str">
        <f t="shared" ca="1" si="851"/>
        <v>-</v>
      </c>
      <c r="GS309" s="168">
        <f t="shared" ca="1" si="851"/>
        <v>500</v>
      </c>
      <c r="GT309" s="168">
        <f t="shared" ca="1" si="851"/>
        <v>500</v>
      </c>
      <c r="GU309" s="168" t="str">
        <f t="shared" ca="1" si="851"/>
        <v>-</v>
      </c>
      <c r="GV309" s="168" t="str">
        <f t="shared" ca="1" si="851"/>
        <v>-</v>
      </c>
      <c r="GW309" s="168" t="str">
        <f t="shared" ca="1" si="851"/>
        <v>-</v>
      </c>
      <c r="GX309" s="168" t="str">
        <f t="shared" ca="1" si="852"/>
        <v>-</v>
      </c>
      <c r="GY309" s="168" t="str">
        <f t="shared" ca="1" si="852"/>
        <v>-</v>
      </c>
      <c r="GZ309" s="168" t="str">
        <f t="shared" ca="1" si="893"/>
        <v>-</v>
      </c>
      <c r="HA309" s="168" t="str">
        <f t="shared" ca="1" si="893"/>
        <v>-</v>
      </c>
      <c r="HB309" s="168" t="str">
        <f t="shared" ca="1" si="893"/>
        <v>-</v>
      </c>
      <c r="HC309" s="168" t="str">
        <f t="shared" ca="1" si="893"/>
        <v>-</v>
      </c>
      <c r="HD309" s="168" t="str">
        <f t="shared" ca="1" si="893"/>
        <v>-</v>
      </c>
      <c r="HE309" s="168" t="str">
        <f t="shared" ca="1" si="893"/>
        <v>-</v>
      </c>
      <c r="HF309" s="168" t="str">
        <f t="shared" ca="1" si="893"/>
        <v>-</v>
      </c>
      <c r="HG309" s="168" t="str">
        <f t="shared" ca="1" si="893"/>
        <v>-</v>
      </c>
      <c r="HH309" s="168" t="str">
        <f t="shared" ca="1" si="893"/>
        <v>-</v>
      </c>
      <c r="HI309" s="168" t="str">
        <f t="shared" ca="1" si="893"/>
        <v>-</v>
      </c>
      <c r="HJ309" s="168" t="str">
        <f t="shared" ca="1" si="893"/>
        <v>-</v>
      </c>
      <c r="HK309" s="168" t="str">
        <f t="shared" ca="1" si="893"/>
        <v>-</v>
      </c>
      <c r="HL309" s="168" t="str">
        <f t="shared" ca="1" si="893"/>
        <v>-</v>
      </c>
      <c r="HM309" s="168" t="str">
        <f t="shared" ca="1" si="893"/>
        <v>-</v>
      </c>
      <c r="HN309" s="168" t="str">
        <f t="shared" ca="1" si="893"/>
        <v>-</v>
      </c>
      <c r="HO309" s="168" t="str">
        <f t="shared" ca="1" si="893"/>
        <v>-</v>
      </c>
      <c r="HP309" s="168" t="str">
        <f t="shared" ca="1" si="893"/>
        <v>-</v>
      </c>
      <c r="HQ309" s="168" t="str">
        <f t="shared" ca="1" si="893"/>
        <v>-</v>
      </c>
      <c r="HR309" s="168" t="str">
        <f t="shared" ca="1" si="893"/>
        <v>-</v>
      </c>
      <c r="HS309" s="168" t="str">
        <f t="shared" ca="1" si="893"/>
        <v>-</v>
      </c>
      <c r="HT309" s="168" t="str">
        <f t="shared" ca="1" si="893"/>
        <v>-</v>
      </c>
      <c r="HU309" s="168" t="str">
        <f t="shared" ca="1" si="893"/>
        <v>-</v>
      </c>
      <c r="HV309" s="168" t="str">
        <f t="shared" ca="1" si="893"/>
        <v>-</v>
      </c>
      <c r="HW309" s="168" t="str">
        <f t="shared" ca="1" si="893"/>
        <v>-</v>
      </c>
      <c r="HX309" s="168" t="str">
        <f t="shared" ca="1" si="893"/>
        <v>-</v>
      </c>
      <c r="HY309" s="168" t="str">
        <f t="shared" ca="1" si="893"/>
        <v>-</v>
      </c>
      <c r="HZ309" s="168" t="str">
        <f t="shared" ca="1" si="893"/>
        <v>-</v>
      </c>
      <c r="IA309" s="168" t="str">
        <f t="shared" ca="1" si="893"/>
        <v>-</v>
      </c>
      <c r="IB309" s="168" t="str">
        <f t="shared" ca="1" si="893"/>
        <v>-</v>
      </c>
      <c r="IC309" s="168" t="str">
        <f t="shared" ca="1" si="893"/>
        <v>-</v>
      </c>
      <c r="ID309" s="168" t="str">
        <f t="shared" ca="1" si="893"/>
        <v>-</v>
      </c>
      <c r="IE309" s="168" t="str">
        <f t="shared" ca="1" si="893"/>
        <v>-</v>
      </c>
      <c r="IF309" s="168" t="str">
        <f t="shared" ca="1" si="893"/>
        <v>-</v>
      </c>
      <c r="IG309" s="168" t="str">
        <f t="shared" ca="1" si="893"/>
        <v>-</v>
      </c>
      <c r="IH309" s="168" t="str">
        <f t="shared" ca="1" si="893"/>
        <v>-</v>
      </c>
      <c r="II309" s="168" t="str">
        <f t="shared" ca="1" si="893"/>
        <v>-</v>
      </c>
      <c r="IJ309" s="168" t="str">
        <f t="shared" ca="1" si="893"/>
        <v>-</v>
      </c>
      <c r="IK309" s="168" t="str">
        <f t="shared" ca="1" si="893"/>
        <v>-</v>
      </c>
      <c r="IL309" s="168" t="str">
        <f t="shared" ca="1" si="893"/>
        <v>-</v>
      </c>
      <c r="IM309" s="168" t="str">
        <f t="shared" ca="1" si="893"/>
        <v>-</v>
      </c>
      <c r="IN309" s="168" t="str">
        <f t="shared" ca="1" si="893"/>
        <v>-</v>
      </c>
      <c r="IO309" s="168" t="str">
        <f t="shared" ca="1" si="893"/>
        <v>-</v>
      </c>
      <c r="IP309" s="168" t="str">
        <f t="shared" ca="1" si="854"/>
        <v>-</v>
      </c>
      <c r="IQ309" s="168" t="str">
        <f t="shared" ca="1" si="854"/>
        <v>-</v>
      </c>
      <c r="IR309" s="168" t="str">
        <f t="shared" ca="1" si="854"/>
        <v>-</v>
      </c>
      <c r="IS309" s="168" t="str">
        <f t="shared" ca="1" si="854"/>
        <v>-</v>
      </c>
      <c r="IT309" s="168" t="str">
        <f t="shared" ca="1" si="854"/>
        <v>-</v>
      </c>
      <c r="IU309" s="168" t="str">
        <f t="shared" ca="1" si="854"/>
        <v>-</v>
      </c>
      <c r="IV309" s="168" t="str">
        <f t="shared" ca="1" si="854"/>
        <v>-</v>
      </c>
      <c r="IW309" s="168" t="str">
        <f t="shared" ca="1" si="854"/>
        <v>-</v>
      </c>
      <c r="IX309" s="168" t="str">
        <f t="shared" ca="1" si="854"/>
        <v>-</v>
      </c>
      <c r="IY309" s="168" t="str">
        <f t="shared" ca="1" si="854"/>
        <v>-</v>
      </c>
      <c r="IZ309" s="10"/>
      <c r="JA309" s="166">
        <f t="shared" ca="1" si="855"/>
        <v>4.4999999999999998E-2</v>
      </c>
      <c r="JB309" s="166">
        <f t="shared" ca="1" si="856"/>
        <v>4.4999999999999998E-2</v>
      </c>
      <c r="JC309" s="168">
        <f t="shared" ca="1" si="857"/>
        <v>1</v>
      </c>
      <c r="JD309" s="168">
        <f t="shared" ca="1" si="857"/>
        <v>0</v>
      </c>
      <c r="JE309" s="168">
        <f t="shared" ca="1" si="857"/>
        <v>1</v>
      </c>
      <c r="JF309" s="168">
        <f t="shared" ca="1" si="857"/>
        <v>1</v>
      </c>
      <c r="JG309" s="168">
        <f t="shared" ca="1" si="857"/>
        <v>0</v>
      </c>
      <c r="JH309" s="168">
        <f t="shared" ca="1" si="857"/>
        <v>70</v>
      </c>
      <c r="JI309" s="168">
        <f t="shared" ca="1" si="857"/>
        <v>50</v>
      </c>
      <c r="JJ309" s="168">
        <f t="shared" ca="1" si="857"/>
        <v>70</v>
      </c>
      <c r="JK309" s="168">
        <f t="shared" ca="1" si="857"/>
        <v>50</v>
      </c>
      <c r="JL309" s="166">
        <f t="shared" ca="1" si="858"/>
        <v>1</v>
      </c>
      <c r="JM309" s="166">
        <f t="shared" ca="1" si="859"/>
        <v>1</v>
      </c>
      <c r="JN309" s="166">
        <f t="shared" ca="1" si="860"/>
        <v>1</v>
      </c>
      <c r="JO309" s="166">
        <f t="shared" ca="1" si="861"/>
        <v>1</v>
      </c>
      <c r="JP309" s="166">
        <f t="shared" ca="1" si="861"/>
        <v>1</v>
      </c>
      <c r="JQ309" s="168">
        <f t="shared" ca="1" si="857"/>
        <v>1</v>
      </c>
      <c r="JR309" s="10"/>
      <c r="JS309" s="168">
        <f t="shared" ca="1" si="857"/>
        <v>1</v>
      </c>
      <c r="JT309" s="166">
        <f t="shared" ca="1" si="862"/>
        <v>1</v>
      </c>
      <c r="JU309" s="168">
        <f t="shared" ca="1" si="857"/>
        <v>1</v>
      </c>
      <c r="JV309" s="168">
        <f t="shared" ca="1" si="857"/>
        <v>1</v>
      </c>
      <c r="JW309" s="168">
        <f t="shared" ca="1" si="857"/>
        <v>1</v>
      </c>
      <c r="JX309" s="168">
        <f t="shared" ca="1" si="857"/>
        <v>1</v>
      </c>
      <c r="JY309" s="168">
        <f t="shared" ca="1" si="857"/>
        <v>1</v>
      </c>
      <c r="JZ309" s="168">
        <f t="shared" ca="1" si="857"/>
        <v>1</v>
      </c>
      <c r="KA309" s="166">
        <f t="shared" ca="1" si="863"/>
        <v>1</v>
      </c>
      <c r="KB309" s="166">
        <f t="shared" ca="1" si="864"/>
        <v>1</v>
      </c>
      <c r="KC309" s="166">
        <f t="shared" ca="1" si="865"/>
        <v>1</v>
      </c>
      <c r="KD309" s="166" t="str">
        <f t="shared" ca="1" si="866"/>
        <v>-</v>
      </c>
      <c r="KE309" s="168" t="str">
        <f t="shared" ca="1" si="867"/>
        <v>-</v>
      </c>
      <c r="KF309" s="166" t="str">
        <f t="shared" ca="1" si="868"/>
        <v>-</v>
      </c>
      <c r="KG309" s="166" t="str">
        <f t="shared" ca="1" si="869"/>
        <v>-</v>
      </c>
      <c r="KH309" s="166" t="b">
        <f t="shared" ca="1" si="870"/>
        <v>0</v>
      </c>
      <c r="KI309" s="168">
        <f t="shared" ca="1" si="857"/>
        <v>0</v>
      </c>
      <c r="KJ309" s="27">
        <v>0</v>
      </c>
    </row>
    <row r="310" spans="1:296" s="148" customFormat="1" outlineLevel="1">
      <c r="A310" s="126">
        <f t="shared" si="13"/>
        <v>305</v>
      </c>
      <c r="B310" s="126">
        <f t="shared" si="871"/>
        <v>13</v>
      </c>
      <c r="C310" s="148">
        <f t="shared" si="884"/>
        <v>1002</v>
      </c>
      <c r="D310" s="148" t="s">
        <v>884</v>
      </c>
      <c r="E310" s="148" t="b">
        <f t="shared" ref="E310" si="904">J310=1</f>
        <v>0</v>
      </c>
      <c r="F310" s="148" t="b">
        <v>0</v>
      </c>
      <c r="G310" s="148" t="b">
        <f t="shared" ref="G310" si="905">E310</f>
        <v>0</v>
      </c>
      <c r="H310" s="144">
        <f t="shared" ref="H310:Y310" ca="1" si="906">OFFSET(H310,-1,0)</f>
        <v>3</v>
      </c>
      <c r="I310" s="32">
        <v>1</v>
      </c>
      <c r="J310" s="32">
        <v>4</v>
      </c>
      <c r="K310" s="32">
        <v>4</v>
      </c>
      <c r="L310" s="144">
        <f t="shared" ca="1" si="906"/>
        <v>1</v>
      </c>
      <c r="M310" s="144">
        <f t="shared" ca="1" si="906"/>
        <v>1</v>
      </c>
      <c r="N310" s="144">
        <f t="shared" ca="1" si="906"/>
        <v>1</v>
      </c>
      <c r="O310" s="144">
        <f t="shared" ca="1" si="906"/>
        <v>1</v>
      </c>
      <c r="P310" s="144">
        <f t="shared" ca="1" si="906"/>
        <v>1</v>
      </c>
      <c r="Q310" s="144">
        <f t="shared" ca="1" si="906"/>
        <v>1</v>
      </c>
      <c r="R310" s="144">
        <f t="shared" ca="1" si="906"/>
        <v>2</v>
      </c>
      <c r="S310" s="144">
        <f t="shared" ca="1" si="906"/>
        <v>1</v>
      </c>
      <c r="T310" s="144">
        <f t="shared" ca="1" si="906"/>
        <v>1</v>
      </c>
      <c r="U310" s="144">
        <f t="shared" ca="1" si="906"/>
        <v>1</v>
      </c>
      <c r="V310" s="144">
        <f t="shared" ca="1" si="906"/>
        <v>1</v>
      </c>
      <c r="W310" s="144">
        <f t="shared" ca="1" si="906"/>
        <v>1</v>
      </c>
      <c r="X310" s="144">
        <f t="shared" ca="1" si="906"/>
        <v>1</v>
      </c>
      <c r="Y310" s="144">
        <f t="shared" ca="1" si="906"/>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00011 CFW SE RiskCRRA-low REVCFW_rev_use CropgrazeFALSE (F33N11)</v>
      </c>
      <c r="AB310" s="10" t="str">
        <f ca="1">IF(COUNTIF(AA$5:AA310,AA310)=1,"-","Dup")</f>
        <v>-</v>
      </c>
      <c r="AC310" s="10"/>
      <c r="AD310" s="168" t="str">
        <f t="shared" ca="1" si="836"/>
        <v>-</v>
      </c>
      <c r="AE310" s="168" t="str">
        <f t="shared" ca="1" si="836"/>
        <v>-</v>
      </c>
      <c r="AF310" s="168" t="str">
        <f t="shared" ca="1" si="836"/>
        <v>-</v>
      </c>
      <c r="AG310" s="168" t="str">
        <f t="shared" ca="1" si="836"/>
        <v>-</v>
      </c>
      <c r="AH310" s="168" t="str">
        <f t="shared" ca="1" si="836"/>
        <v>-</v>
      </c>
      <c r="AI310" s="168" t="b">
        <f t="shared" ca="1" si="836"/>
        <v>1</v>
      </c>
      <c r="AJ310" s="10"/>
      <c r="AK310" s="166" t="b">
        <f t="shared" si="837"/>
        <v>1</v>
      </c>
      <c r="AL310" s="166" t="str">
        <f t="shared" si="837"/>
        <v>-</v>
      </c>
      <c r="AM310" s="166" t="str">
        <f t="shared" si="837"/>
        <v>-</v>
      </c>
      <c r="AN310" s="166" t="str">
        <f t="shared" si="837"/>
        <v>-</v>
      </c>
      <c r="AO310" s="166" t="b">
        <f t="shared" si="837"/>
        <v>0</v>
      </c>
      <c r="AP310" s="166" t="b">
        <f t="shared" si="837"/>
        <v>0</v>
      </c>
      <c r="AQ310" s="166">
        <f t="shared" ca="1" si="838"/>
        <v>0</v>
      </c>
      <c r="AR310" s="166" t="b">
        <f t="shared" si="839"/>
        <v>1</v>
      </c>
      <c r="AS310" s="166" t="b">
        <f t="shared" si="839"/>
        <v>1</v>
      </c>
      <c r="AT310" s="166">
        <f t="shared" si="839"/>
        <v>2</v>
      </c>
      <c r="AU310" s="166" t="str">
        <f t="shared" si="839"/>
        <v>-</v>
      </c>
      <c r="AV310" s="166">
        <f t="shared" si="839"/>
        <v>0.3</v>
      </c>
      <c r="AW310" s="10"/>
      <c r="AX310" s="166" t="b">
        <f t="shared" si="840"/>
        <v>1</v>
      </c>
      <c r="AY310" s="168" t="b">
        <f t="shared" ca="1" si="841"/>
        <v>1</v>
      </c>
      <c r="AZ310" s="168" t="b">
        <f t="shared" ca="1" si="841"/>
        <v>1</v>
      </c>
      <c r="BA310" s="167">
        <f t="shared" ca="1" si="842"/>
        <v>3110</v>
      </c>
      <c r="BB310" s="168" t="str">
        <f t="shared" ref="BB310:BV310" ca="1" si="907">OFFSET(BB$5,$B310,0)</f>
        <v>-</v>
      </c>
      <c r="BC310" s="168" t="str">
        <f t="shared" ca="1" si="907"/>
        <v>-</v>
      </c>
      <c r="BD310" s="168" t="str">
        <f t="shared" ca="1" si="907"/>
        <v>-</v>
      </c>
      <c r="BE310" s="168" t="str">
        <f t="shared" ca="1" si="907"/>
        <v>-</v>
      </c>
      <c r="BF310" s="168" t="str">
        <f t="shared" ca="1" si="907"/>
        <v>-</v>
      </c>
      <c r="BG310" s="168">
        <f t="shared" ca="1" si="907"/>
        <v>1</v>
      </c>
      <c r="BH310" s="168">
        <f t="shared" ca="1" si="907"/>
        <v>1</v>
      </c>
      <c r="BI310" s="168" t="str">
        <f t="shared" ca="1" si="907"/>
        <v>-</v>
      </c>
      <c r="BJ310" s="168" t="str">
        <f t="shared" ca="1" si="907"/>
        <v>-</v>
      </c>
      <c r="BK310" s="10"/>
      <c r="BL310" s="168" t="str">
        <f t="shared" ca="1" si="907"/>
        <v>-</v>
      </c>
      <c r="BM310" s="168" t="str">
        <f t="shared" ca="1" si="907"/>
        <v>-</v>
      </c>
      <c r="BN310" s="168" t="str">
        <f t="shared" ca="1" si="907"/>
        <v>-</v>
      </c>
      <c r="BO310" s="168" t="str">
        <f t="shared" ca="1" si="907"/>
        <v>-</v>
      </c>
      <c r="BP310" s="168" t="str">
        <f t="shared" ca="1" si="907"/>
        <v>-</v>
      </c>
      <c r="BQ310" s="168" t="str">
        <f t="shared" ca="1" si="907"/>
        <v>-</v>
      </c>
      <c r="BR310" s="168" t="str">
        <f t="shared" ca="1" si="907"/>
        <v>-</v>
      </c>
      <c r="BS310" s="168" t="str">
        <f t="shared" ca="1" si="907"/>
        <v>-</v>
      </c>
      <c r="BT310" s="168" t="str">
        <f t="shared" ca="1" si="907"/>
        <v>-</v>
      </c>
      <c r="BU310" s="168" t="str">
        <f t="shared" ca="1" si="907"/>
        <v>-</v>
      </c>
      <c r="BV310" s="168" t="str">
        <f t="shared" ca="1" si="907"/>
        <v>-</v>
      </c>
      <c r="BW310" s="166" t="b" cm="1">
        <f t="array" ref="BW310">INDEX(i.rev,$K310,BW$15)</f>
        <v>0</v>
      </c>
      <c r="BX310" s="166">
        <f t="shared" si="874"/>
        <v>14</v>
      </c>
      <c r="BY310" s="166" t="b" cm="1">
        <f t="array" ref="BY310">INDEX(i.rev,$K310,BY$15)</f>
        <v>0</v>
      </c>
      <c r="BZ310" s="166" t="b" cm="1">
        <f t="array" ref="BZ310">INDEX(i.rev,$K310,BZ$15)</f>
        <v>1</v>
      </c>
      <c r="CA310" s="166" t="b" cm="1">
        <f t="array" ref="CA310">INDEX(i.rev,$K310,CA$15)</f>
        <v>1</v>
      </c>
      <c r="CB310" s="166" t="b" cm="1">
        <f t="array" ref="CB310">INDEX(i.rev,$K310,CB$15)</f>
        <v>1</v>
      </c>
      <c r="CC310" s="166" t="b" cm="1">
        <f t="array" ref="CC310">INDEX(i.rev,$K310,CC$15)</f>
        <v>1</v>
      </c>
      <c r="CD310" s="166" t="b" cm="1">
        <f t="array" ref="CD310">INDEX(i.rev,$K310,CD$15)</f>
        <v>1</v>
      </c>
      <c r="CE310" s="166" t="b" cm="1">
        <f t="array" ref="CE310">INDEX(i.rev,$K310,CE$15)</f>
        <v>1</v>
      </c>
      <c r="CF310" s="166" t="b" cm="1">
        <f t="array" ref="CF310">INDEX(i.rev,$K310,CF$15)</f>
        <v>1</v>
      </c>
      <c r="CG310" s="10"/>
      <c r="CH310" s="168" t="str">
        <f t="shared" ref="CH310:EB310" ca="1" si="908">OFFSET(CH$5,$B310,0)</f>
        <v>-</v>
      </c>
      <c r="CI310" s="168" t="str">
        <f t="shared" ca="1" si="908"/>
        <v>-</v>
      </c>
      <c r="CJ310" s="168" t="str">
        <f t="shared" ca="1" si="908"/>
        <v>-</v>
      </c>
      <c r="CK310" s="168" t="str">
        <f t="shared" ca="1" si="908"/>
        <v>-</v>
      </c>
      <c r="CL310" s="168" t="str">
        <f t="shared" ca="1" si="908"/>
        <v>-</v>
      </c>
      <c r="CM310" s="168" t="str">
        <f t="shared" ca="1" si="908"/>
        <v>-</v>
      </c>
      <c r="CN310" s="168" t="str">
        <f t="shared" ca="1" si="908"/>
        <v>-</v>
      </c>
      <c r="CO310" s="168" t="str">
        <f t="shared" ca="1" si="908"/>
        <v>-</v>
      </c>
      <c r="CP310" s="168">
        <f t="shared" ca="1" si="908"/>
        <v>1</v>
      </c>
      <c r="CQ310" s="168">
        <f t="shared" ca="1" si="908"/>
        <v>1</v>
      </c>
      <c r="CR310" s="168">
        <f t="shared" ca="1" si="908"/>
        <v>0</v>
      </c>
      <c r="CS310" s="168" t="str">
        <f t="shared" ca="1" si="908"/>
        <v>-</v>
      </c>
      <c r="CT310" s="168" t="str">
        <f t="shared" ca="1" si="908"/>
        <v>-</v>
      </c>
      <c r="CU310" s="168" t="str">
        <f t="shared" ca="1" si="908"/>
        <v>-</v>
      </c>
      <c r="CV310" s="168" t="str">
        <f t="shared" ca="1" si="908"/>
        <v>-</v>
      </c>
      <c r="CW310" s="168" t="str">
        <f t="shared" ca="1" si="908"/>
        <v>-</v>
      </c>
      <c r="CX310" s="168" t="str">
        <f t="shared" ca="1" si="908"/>
        <v>-</v>
      </c>
      <c r="CY310" s="168" t="str">
        <f t="shared" ca="1" si="908"/>
        <v>-</v>
      </c>
      <c r="CZ310" s="168">
        <f t="shared" ca="1" si="908"/>
        <v>0</v>
      </c>
      <c r="DA310" s="168" t="str">
        <f t="shared" ca="1" si="908"/>
        <v>-</v>
      </c>
      <c r="DB310" s="168" t="str">
        <f t="shared" ca="1" si="908"/>
        <v>-</v>
      </c>
      <c r="DC310" s="168" t="str">
        <f t="shared" ca="1" si="908"/>
        <v>-</v>
      </c>
      <c r="DD310" s="168" t="str">
        <f t="shared" ca="1" si="908"/>
        <v>-</v>
      </c>
      <c r="DE310" s="168" t="str">
        <f t="shared" ca="1" si="908"/>
        <v>-</v>
      </c>
      <c r="DF310" s="168">
        <f t="shared" ca="1" si="908"/>
        <v>0</v>
      </c>
      <c r="DG310" s="168">
        <f t="shared" ca="1" si="908"/>
        <v>0</v>
      </c>
      <c r="DH310" s="168">
        <f t="shared" ca="1" si="908"/>
        <v>0</v>
      </c>
      <c r="DI310" s="168">
        <f t="shared" ca="1" si="908"/>
        <v>0</v>
      </c>
      <c r="DJ310" s="168">
        <f t="shared" ca="1" si="908"/>
        <v>0</v>
      </c>
      <c r="DK310" s="168">
        <f t="shared" ca="1" si="908"/>
        <v>0</v>
      </c>
      <c r="DL310" s="168">
        <f t="shared" ca="1" si="908"/>
        <v>0</v>
      </c>
      <c r="DM310" s="168" t="str">
        <f t="shared" ca="1" si="908"/>
        <v>-</v>
      </c>
      <c r="DN310" s="168" t="str">
        <f t="shared" ca="1" si="908"/>
        <v>-</v>
      </c>
      <c r="DO310" s="168" t="str">
        <f t="shared" ca="1" si="908"/>
        <v>-</v>
      </c>
      <c r="DP310" s="168" t="str">
        <f t="shared" ca="1" si="908"/>
        <v>-</v>
      </c>
      <c r="DQ310" s="168" t="str">
        <f t="shared" ca="1" si="908"/>
        <v>-</v>
      </c>
      <c r="DR310" s="168" t="str">
        <f t="shared" ca="1" si="908"/>
        <v>-</v>
      </c>
      <c r="DS310" s="168" t="str">
        <f t="shared" ca="1" si="908"/>
        <v>-</v>
      </c>
      <c r="DT310" s="168" t="str">
        <f t="shared" ca="1" si="908"/>
        <v>-</v>
      </c>
      <c r="DU310" s="168" t="str">
        <f t="shared" ca="1" si="908"/>
        <v>-</v>
      </c>
      <c r="DV310" s="168" t="str">
        <f t="shared" ca="1" si="908"/>
        <v>-</v>
      </c>
      <c r="DW310" s="168" t="str">
        <f t="shared" ca="1" si="908"/>
        <v>-</v>
      </c>
      <c r="DX310" s="10"/>
      <c r="DY310" s="168">
        <f t="shared" ca="1" si="908"/>
        <v>1</v>
      </c>
      <c r="DZ310" s="168" t="str">
        <f t="shared" ca="1" si="908"/>
        <v>-</v>
      </c>
      <c r="EA310" s="168" t="str">
        <f t="shared" ca="1" si="908"/>
        <v>-</v>
      </c>
      <c r="EB310" s="168" t="str">
        <f t="shared" ca="1" si="908"/>
        <v>-</v>
      </c>
      <c r="EC310" s="168" t="str">
        <f t="shared" ca="1" si="895"/>
        <v>-</v>
      </c>
      <c r="ED310" s="168" t="b">
        <f t="shared" ca="1" si="895"/>
        <v>0</v>
      </c>
      <c r="EE310" s="168" t="str">
        <f t="shared" ca="1" si="895"/>
        <v>-</v>
      </c>
      <c r="EF310" s="168">
        <f t="shared" ca="1" si="895"/>
        <v>0</v>
      </c>
      <c r="EG310" s="168" t="str">
        <f t="shared" ca="1" si="895"/>
        <v>-</v>
      </c>
      <c r="EH310" s="166" cm="1">
        <f t="array" ref="EH310">INDEX(i.rev,$K310,EH$15)</f>
        <v>1.1000000000000001</v>
      </c>
      <c r="EI310" s="168">
        <f t="shared" ref="EI310:EX310" ca="1" si="909">OFFSET(EI$5,$B310,0)</f>
        <v>0</v>
      </c>
      <c r="EJ310" s="168">
        <f t="shared" ca="1" si="909"/>
        <v>1</v>
      </c>
      <c r="EK310" s="168">
        <f t="shared" ca="1" si="909"/>
        <v>0</v>
      </c>
      <c r="EL310" s="168">
        <f t="shared" ca="1" si="909"/>
        <v>1</v>
      </c>
      <c r="EM310" s="168">
        <f t="shared" ca="1" si="909"/>
        <v>1</v>
      </c>
      <c r="EN310" s="168">
        <f t="shared" ca="1" si="909"/>
        <v>1</v>
      </c>
      <c r="EO310" s="168">
        <f t="shared" ca="1" si="909"/>
        <v>0</v>
      </c>
      <c r="EP310" s="168">
        <f t="shared" ca="1" si="909"/>
        <v>0</v>
      </c>
      <c r="EQ310" s="168">
        <f t="shared" ca="1" si="909"/>
        <v>0</v>
      </c>
      <c r="ER310" s="168">
        <f t="shared" ca="1" si="909"/>
        <v>0</v>
      </c>
      <c r="ES310" s="168">
        <f t="shared" ca="1" si="909"/>
        <v>0</v>
      </c>
      <c r="ET310" s="168">
        <f t="shared" ca="1" si="909"/>
        <v>0</v>
      </c>
      <c r="EU310" s="168">
        <f t="shared" ca="1" si="909"/>
        <v>0</v>
      </c>
      <c r="EV310" s="168">
        <f t="shared" ca="1" si="909"/>
        <v>0</v>
      </c>
      <c r="EW310" s="168">
        <f t="shared" ca="1" si="909"/>
        <v>0</v>
      </c>
      <c r="EX310" s="168">
        <f t="shared" ca="1" si="909"/>
        <v>0</v>
      </c>
      <c r="EY310" s="166" cm="1">
        <f t="array" ref="EY310">INDEX(i.rev,$K310,EY$15)</f>
        <v>0</v>
      </c>
      <c r="EZ310" s="168">
        <f t="shared" ca="1" si="846"/>
        <v>0</v>
      </c>
      <c r="FA310" s="166" cm="1">
        <f t="array" ref="FA310">INDEX(i.rev,$K310,FA$15)</f>
        <v>1</v>
      </c>
      <c r="FB310" s="168">
        <f t="shared" ref="FB310:GF310" ca="1" si="910">OFFSET(FB$5,$B310,0)</f>
        <v>0</v>
      </c>
      <c r="FC310" s="168">
        <f t="shared" ca="1" si="910"/>
        <v>0</v>
      </c>
      <c r="FD310" s="168">
        <f t="shared" ca="1" si="910"/>
        <v>0</v>
      </c>
      <c r="FE310" s="168">
        <f t="shared" ca="1" si="910"/>
        <v>0</v>
      </c>
      <c r="FF310" s="168">
        <f t="shared" ca="1" si="910"/>
        <v>0</v>
      </c>
      <c r="FG310" s="168">
        <f t="shared" ca="1" si="910"/>
        <v>0</v>
      </c>
      <c r="FH310" s="168">
        <f t="shared" ca="1" si="910"/>
        <v>0</v>
      </c>
      <c r="FI310" s="10"/>
      <c r="FJ310" s="168" t="str">
        <f t="shared" ca="1" si="910"/>
        <v>-</v>
      </c>
      <c r="FK310" s="168" t="str">
        <f t="shared" ca="1" si="910"/>
        <v>-</v>
      </c>
      <c r="FL310" s="168" t="str">
        <f t="shared" ca="1" si="910"/>
        <v>-</v>
      </c>
      <c r="FM310" s="168" t="str">
        <f t="shared" ca="1" si="910"/>
        <v>-</v>
      </c>
      <c r="FN310" s="168" t="str">
        <f t="shared" ca="1" si="910"/>
        <v>-</v>
      </c>
      <c r="FO310" s="166" t="b">
        <f t="shared" ca="1" si="849"/>
        <v>0</v>
      </c>
      <c r="FP310" s="166" t="b">
        <f t="shared" ca="1" si="849"/>
        <v>0</v>
      </c>
      <c r="FQ310" s="166" t="b">
        <f t="shared" ca="1" si="849"/>
        <v>1</v>
      </c>
      <c r="FR310" s="168">
        <f t="shared" ca="1" si="910"/>
        <v>0</v>
      </c>
      <c r="FS310" s="166">
        <f t="shared" ca="1" si="850"/>
        <v>1</v>
      </c>
      <c r="FT310" s="166">
        <f t="shared" ca="1" si="850"/>
        <v>1</v>
      </c>
      <c r="FU310" s="168" t="str">
        <f t="shared" ca="1" si="910"/>
        <v>-</v>
      </c>
      <c r="FV310" s="168" t="str">
        <f t="shared" ca="1" si="910"/>
        <v>-</v>
      </c>
      <c r="FW310" s="168" t="str">
        <f t="shared" ca="1" si="910"/>
        <v>-</v>
      </c>
      <c r="FX310" s="168" t="str">
        <f t="shared" ca="1" si="910"/>
        <v>-</v>
      </c>
      <c r="FY310" s="168" t="str">
        <f t="shared" ca="1" si="910"/>
        <v>-</v>
      </c>
      <c r="FZ310" s="168" t="str">
        <f t="shared" ca="1" si="910"/>
        <v>-</v>
      </c>
      <c r="GA310" s="168" t="str">
        <f t="shared" ca="1" si="910"/>
        <v>-</v>
      </c>
      <c r="GB310" s="168" t="str">
        <f t="shared" ca="1" si="910"/>
        <v>-</v>
      </c>
      <c r="GC310" s="168" t="str">
        <f t="shared" ca="1" si="910"/>
        <v>-</v>
      </c>
      <c r="GD310" s="168" t="b">
        <f t="shared" ca="1" si="910"/>
        <v>1</v>
      </c>
      <c r="GE310" s="168" t="str">
        <f t="shared" ca="1" si="910"/>
        <v>-</v>
      </c>
      <c r="GF310" s="168" t="str">
        <f t="shared" ca="1" si="910"/>
        <v>-</v>
      </c>
      <c r="GG310" s="168" t="str">
        <f t="shared" ca="1" si="875"/>
        <v>-</v>
      </c>
      <c r="GH310" s="168" t="str">
        <f t="shared" ca="1" si="851"/>
        <v>-</v>
      </c>
      <c r="GI310" s="168" t="str">
        <f t="shared" ca="1" si="851"/>
        <v>-</v>
      </c>
      <c r="GJ310" s="168" t="str">
        <f t="shared" ca="1" si="851"/>
        <v>-</v>
      </c>
      <c r="GK310" s="168" t="str">
        <f t="shared" ca="1" si="851"/>
        <v>-</v>
      </c>
      <c r="GL310" s="168" t="str">
        <f t="shared" ca="1" si="851"/>
        <v>-</v>
      </c>
      <c r="GM310" s="168" t="str">
        <f t="shared" ca="1" si="851"/>
        <v>-</v>
      </c>
      <c r="GN310" s="168" t="str">
        <f t="shared" ca="1" si="851"/>
        <v>-</v>
      </c>
      <c r="GO310" s="168" t="str">
        <f t="shared" ca="1" si="851"/>
        <v>-</v>
      </c>
      <c r="GP310" s="168" t="str">
        <f t="shared" ca="1" si="851"/>
        <v>-</v>
      </c>
      <c r="GQ310" s="168" t="str">
        <f t="shared" ca="1" si="851"/>
        <v>-</v>
      </c>
      <c r="GR310" s="168" t="str">
        <f t="shared" ca="1" si="851"/>
        <v>-</v>
      </c>
      <c r="GS310" s="168">
        <f t="shared" ca="1" si="851"/>
        <v>500</v>
      </c>
      <c r="GT310" s="168">
        <f t="shared" ca="1" si="851"/>
        <v>500</v>
      </c>
      <c r="GU310" s="168" t="str">
        <f t="shared" ca="1" si="851"/>
        <v>-</v>
      </c>
      <c r="GV310" s="168" t="str">
        <f t="shared" ca="1" si="851"/>
        <v>-</v>
      </c>
      <c r="GW310" s="168" t="str">
        <f t="shared" ca="1" si="851"/>
        <v>-</v>
      </c>
      <c r="GX310" s="168" t="str">
        <f t="shared" ca="1" si="852"/>
        <v>-</v>
      </c>
      <c r="GY310" s="168" t="str">
        <f t="shared" ca="1" si="852"/>
        <v>-</v>
      </c>
      <c r="GZ310" s="168" t="str">
        <f t="shared" ca="1" si="893"/>
        <v>-</v>
      </c>
      <c r="HA310" s="168" t="str">
        <f t="shared" ca="1" si="893"/>
        <v>-</v>
      </c>
      <c r="HB310" s="168" t="str">
        <f t="shared" ca="1" si="893"/>
        <v>-</v>
      </c>
      <c r="HC310" s="168" t="str">
        <f t="shared" ca="1" si="893"/>
        <v>-</v>
      </c>
      <c r="HD310" s="168" t="str">
        <f t="shared" ca="1" si="893"/>
        <v>-</v>
      </c>
      <c r="HE310" s="168" t="str">
        <f t="shared" ca="1" si="893"/>
        <v>-</v>
      </c>
      <c r="HF310" s="168" t="str">
        <f t="shared" ca="1" si="893"/>
        <v>-</v>
      </c>
      <c r="HG310" s="168" t="str">
        <f t="shared" ca="1" si="893"/>
        <v>-</v>
      </c>
      <c r="HH310" s="168" t="str">
        <f t="shared" ca="1" si="893"/>
        <v>-</v>
      </c>
      <c r="HI310" s="168" t="str">
        <f t="shared" ca="1" si="893"/>
        <v>-</v>
      </c>
      <c r="HJ310" s="168" t="str">
        <f t="shared" ca="1" si="893"/>
        <v>-</v>
      </c>
      <c r="HK310" s="168" t="str">
        <f t="shared" ca="1" si="893"/>
        <v>-</v>
      </c>
      <c r="HL310" s="168" t="str">
        <f t="shared" ca="1" si="893"/>
        <v>-</v>
      </c>
      <c r="HM310" s="168" t="str">
        <f t="shared" ca="1" si="893"/>
        <v>-</v>
      </c>
      <c r="HN310" s="168" t="str">
        <f t="shared" ca="1" si="893"/>
        <v>-</v>
      </c>
      <c r="HO310" s="168" t="str">
        <f t="shared" ca="1" si="893"/>
        <v>-</v>
      </c>
      <c r="HP310" s="168" t="str">
        <f t="shared" ca="1" si="893"/>
        <v>-</v>
      </c>
      <c r="HQ310" s="168" t="str">
        <f t="shared" ca="1" si="893"/>
        <v>-</v>
      </c>
      <c r="HR310" s="168" t="str">
        <f t="shared" ca="1" si="893"/>
        <v>-</v>
      </c>
      <c r="HS310" s="168" t="str">
        <f t="shared" ca="1" si="893"/>
        <v>-</v>
      </c>
      <c r="HT310" s="168" t="str">
        <f t="shared" ca="1" si="893"/>
        <v>-</v>
      </c>
      <c r="HU310" s="168" t="str">
        <f t="shared" ca="1" si="893"/>
        <v>-</v>
      </c>
      <c r="HV310" s="168" t="str">
        <f t="shared" ca="1" si="893"/>
        <v>-</v>
      </c>
      <c r="HW310" s="168" t="str">
        <f t="shared" ca="1" si="893"/>
        <v>-</v>
      </c>
      <c r="HX310" s="168" t="str">
        <f t="shared" ca="1" si="893"/>
        <v>-</v>
      </c>
      <c r="HY310" s="168" t="str">
        <f t="shared" ca="1" si="893"/>
        <v>-</v>
      </c>
      <c r="HZ310" s="168" t="str">
        <f t="shared" ca="1" si="893"/>
        <v>-</v>
      </c>
      <c r="IA310" s="168" t="str">
        <f t="shared" ca="1" si="893"/>
        <v>-</v>
      </c>
      <c r="IB310" s="168" t="str">
        <f t="shared" ca="1" si="893"/>
        <v>-</v>
      </c>
      <c r="IC310" s="168" t="str">
        <f t="shared" ca="1" si="893"/>
        <v>-</v>
      </c>
      <c r="ID310" s="168" t="str">
        <f t="shared" ca="1" si="893"/>
        <v>-</v>
      </c>
      <c r="IE310" s="168" t="str">
        <f t="shared" ca="1" si="893"/>
        <v>-</v>
      </c>
      <c r="IF310" s="168" t="str">
        <f t="shared" ca="1" si="893"/>
        <v>-</v>
      </c>
      <c r="IG310" s="168" t="str">
        <f t="shared" ca="1" si="893"/>
        <v>-</v>
      </c>
      <c r="IH310" s="168" t="str">
        <f t="shared" ca="1" si="893"/>
        <v>-</v>
      </c>
      <c r="II310" s="168" t="str">
        <f t="shared" ca="1" si="893"/>
        <v>-</v>
      </c>
      <c r="IJ310" s="168" t="str">
        <f t="shared" ca="1" si="893"/>
        <v>-</v>
      </c>
      <c r="IK310" s="168" t="str">
        <f t="shared" ca="1" si="893"/>
        <v>-</v>
      </c>
      <c r="IL310" s="168" t="str">
        <f t="shared" ca="1" si="893"/>
        <v>-</v>
      </c>
      <c r="IM310" s="168" t="str">
        <f t="shared" ca="1" si="893"/>
        <v>-</v>
      </c>
      <c r="IN310" s="168" t="str">
        <f t="shared" ca="1" si="893"/>
        <v>-</v>
      </c>
      <c r="IO310" s="168" t="str">
        <f t="shared" ca="1" si="893"/>
        <v>-</v>
      </c>
      <c r="IP310" s="168" t="str">
        <f t="shared" ca="1" si="854"/>
        <v>-</v>
      </c>
      <c r="IQ310" s="168" t="str">
        <f t="shared" ca="1" si="854"/>
        <v>-</v>
      </c>
      <c r="IR310" s="168" t="str">
        <f t="shared" ca="1" si="854"/>
        <v>-</v>
      </c>
      <c r="IS310" s="168" t="str">
        <f t="shared" ca="1" si="854"/>
        <v>-</v>
      </c>
      <c r="IT310" s="168" t="str">
        <f t="shared" ca="1" si="854"/>
        <v>-</v>
      </c>
      <c r="IU310" s="168" t="str">
        <f t="shared" ca="1" si="854"/>
        <v>-</v>
      </c>
      <c r="IV310" s="168" t="str">
        <f t="shared" ca="1" si="854"/>
        <v>-</v>
      </c>
      <c r="IW310" s="168" t="str">
        <f t="shared" ca="1" si="854"/>
        <v>-</v>
      </c>
      <c r="IX310" s="168" t="str">
        <f t="shared" ca="1" si="854"/>
        <v>-</v>
      </c>
      <c r="IY310" s="168" t="str">
        <f t="shared" ca="1" si="854"/>
        <v>-</v>
      </c>
      <c r="IZ310" s="10"/>
      <c r="JA310" s="166">
        <f t="shared" ca="1" si="855"/>
        <v>4.4999999999999998E-2</v>
      </c>
      <c r="JB310" s="166">
        <f t="shared" ca="1" si="856"/>
        <v>4.4999999999999998E-2</v>
      </c>
      <c r="JC310" s="168">
        <f t="shared" ref="JC310:KI310" ca="1" si="911">OFFSET(JC$5,$B310,0)</f>
        <v>1</v>
      </c>
      <c r="JD310" s="168">
        <f t="shared" ca="1" si="911"/>
        <v>0</v>
      </c>
      <c r="JE310" s="168">
        <f t="shared" ca="1" si="911"/>
        <v>1</v>
      </c>
      <c r="JF310" s="168">
        <f t="shared" ca="1" si="911"/>
        <v>1</v>
      </c>
      <c r="JG310" s="168">
        <f t="shared" ca="1" si="911"/>
        <v>0</v>
      </c>
      <c r="JH310" s="168">
        <f t="shared" ca="1" si="911"/>
        <v>70</v>
      </c>
      <c r="JI310" s="168">
        <f t="shared" ca="1" si="911"/>
        <v>50</v>
      </c>
      <c r="JJ310" s="168">
        <f t="shared" ca="1" si="911"/>
        <v>70</v>
      </c>
      <c r="JK310" s="168">
        <f t="shared" ca="1" si="911"/>
        <v>50</v>
      </c>
      <c r="JL310" s="166">
        <f t="shared" ca="1" si="858"/>
        <v>1</v>
      </c>
      <c r="JM310" s="166">
        <f t="shared" ca="1" si="859"/>
        <v>1</v>
      </c>
      <c r="JN310" s="166">
        <f t="shared" ca="1" si="860"/>
        <v>1</v>
      </c>
      <c r="JO310" s="166">
        <f t="shared" ca="1" si="861"/>
        <v>1</v>
      </c>
      <c r="JP310" s="166">
        <f t="shared" ca="1" si="861"/>
        <v>1</v>
      </c>
      <c r="JQ310" s="168">
        <f t="shared" ca="1" si="911"/>
        <v>1</v>
      </c>
      <c r="JR310" s="10"/>
      <c r="JS310" s="168">
        <f t="shared" ca="1" si="911"/>
        <v>1</v>
      </c>
      <c r="JT310" s="166">
        <f t="shared" ca="1" si="862"/>
        <v>1</v>
      </c>
      <c r="JU310" s="168">
        <f t="shared" ca="1" si="911"/>
        <v>1</v>
      </c>
      <c r="JV310" s="168">
        <f t="shared" ca="1" si="911"/>
        <v>1</v>
      </c>
      <c r="JW310" s="168">
        <f t="shared" ca="1" si="911"/>
        <v>1</v>
      </c>
      <c r="JX310" s="168">
        <f t="shared" ca="1" si="911"/>
        <v>1</v>
      </c>
      <c r="JY310" s="168">
        <f t="shared" ca="1" si="911"/>
        <v>1</v>
      </c>
      <c r="JZ310" s="168">
        <f t="shared" ca="1" si="911"/>
        <v>1</v>
      </c>
      <c r="KA310" s="166">
        <f t="shared" ca="1" si="863"/>
        <v>1</v>
      </c>
      <c r="KB310" s="166">
        <f t="shared" ca="1" si="864"/>
        <v>1</v>
      </c>
      <c r="KC310" s="166">
        <f t="shared" ca="1" si="865"/>
        <v>1</v>
      </c>
      <c r="KD310" s="166" t="str">
        <f t="shared" ca="1" si="866"/>
        <v>-</v>
      </c>
      <c r="KE310" s="168" t="str">
        <f t="shared" ca="1" si="867"/>
        <v>-</v>
      </c>
      <c r="KF310" s="166" t="str">
        <f t="shared" ca="1" si="868"/>
        <v>-</v>
      </c>
      <c r="KG310" s="166" t="str">
        <f t="shared" ca="1" si="869"/>
        <v>-</v>
      </c>
      <c r="KH310" s="166" t="b">
        <f t="shared" ca="1" si="870"/>
        <v>0</v>
      </c>
      <c r="KI310" s="168">
        <f t="shared" ca="1" si="911"/>
        <v>0</v>
      </c>
      <c r="KJ310" s="27">
        <v>0</v>
      </c>
    </row>
    <row r="311" spans="1:296" s="148" customFormat="1" outlineLevel="1">
      <c r="A311" s="126">
        <f t="shared" si="13"/>
        <v>306</v>
      </c>
      <c r="B311" s="126">
        <f t="shared" si="871"/>
        <v>13</v>
      </c>
      <c r="C311" s="148">
        <f>C309</f>
        <v>1002</v>
      </c>
      <c r="D311" s="148" t="s">
        <v>884</v>
      </c>
      <c r="E311" s="148" t="b">
        <f t="shared" si="835"/>
        <v>0</v>
      </c>
      <c r="F311" s="148" t="b">
        <v>0</v>
      </c>
      <c r="G311" s="148" t="b">
        <f t="shared" si="872"/>
        <v>0</v>
      </c>
      <c r="H311" s="144">
        <f t="shared" ca="1" si="873"/>
        <v>3</v>
      </c>
      <c r="I311" s="32">
        <v>1</v>
      </c>
      <c r="J311" s="32">
        <v>5</v>
      </c>
      <c r="K311" s="32">
        <v>2</v>
      </c>
      <c r="L311" s="144">
        <f t="shared" ca="1" si="873"/>
        <v>1</v>
      </c>
      <c r="M311" s="144">
        <f t="shared" ca="1" si="873"/>
        <v>1</v>
      </c>
      <c r="N311" s="144">
        <f t="shared" ca="1" si="873"/>
        <v>1</v>
      </c>
      <c r="O311" s="144">
        <f t="shared" ca="1" si="873"/>
        <v>1</v>
      </c>
      <c r="P311" s="144">
        <f t="shared" ca="1" si="873"/>
        <v>1</v>
      </c>
      <c r="Q311" s="144">
        <f t="shared" ca="1" si="873"/>
        <v>1</v>
      </c>
      <c r="R311" s="144">
        <f t="shared" ca="1" si="873"/>
        <v>2</v>
      </c>
      <c r="S311" s="144">
        <f t="shared" ca="1" si="873"/>
        <v>1</v>
      </c>
      <c r="T311" s="144">
        <f t="shared" ca="1" si="873"/>
        <v>1</v>
      </c>
      <c r="U311" s="144">
        <f t="shared" ca="1" si="873"/>
        <v>1</v>
      </c>
      <c r="V311" s="144">
        <f t="shared" ca="1" si="873"/>
        <v>1</v>
      </c>
      <c r="W311" s="144">
        <f t="shared" ca="1" si="873"/>
        <v>1</v>
      </c>
      <c r="X311" s="144">
        <f t="shared" ca="1" si="873"/>
        <v>1</v>
      </c>
      <c r="Y311" s="144">
        <f t="shared" ca="1" si="873"/>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00012 CFW SE RiskCRRA-high REVrev_create CropgrazeFALSE (F33N11)</v>
      </c>
      <c r="AB311" s="10" t="str">
        <f ca="1">IF(COUNTIF(AA$5:AA311,AA311)=1,"-","Dup")</f>
        <v>-</v>
      </c>
      <c r="AC311" s="10"/>
      <c r="AD311" s="168" t="str">
        <f t="shared" ca="1" si="836"/>
        <v>-</v>
      </c>
      <c r="AE311" s="168" t="str">
        <f t="shared" ca="1" si="836"/>
        <v>-</v>
      </c>
      <c r="AF311" s="168" t="str">
        <f t="shared" ca="1" si="836"/>
        <v>-</v>
      </c>
      <c r="AG311" s="168" t="str">
        <f t="shared" ca="1" si="836"/>
        <v>-</v>
      </c>
      <c r="AH311" s="168" t="str">
        <f t="shared" ca="1" si="836"/>
        <v>-</v>
      </c>
      <c r="AI311" s="168" t="b">
        <f t="shared" ca="1" si="836"/>
        <v>1</v>
      </c>
      <c r="AJ311" s="10"/>
      <c r="AK311" s="166" t="b">
        <f t="shared" si="837"/>
        <v>1</v>
      </c>
      <c r="AL311" s="166" t="str">
        <f t="shared" si="837"/>
        <v>-</v>
      </c>
      <c r="AM311" s="166" t="str">
        <f t="shared" si="837"/>
        <v>-</v>
      </c>
      <c r="AN311" s="166" t="str">
        <f t="shared" si="837"/>
        <v>-</v>
      </c>
      <c r="AO311" s="166" t="b">
        <f t="shared" si="837"/>
        <v>0</v>
      </c>
      <c r="AP311" s="166" t="b">
        <f t="shared" si="837"/>
        <v>0</v>
      </c>
      <c r="AQ311" s="166">
        <f t="shared" ca="1" si="838"/>
        <v>0</v>
      </c>
      <c r="AR311" s="166" t="b">
        <f t="shared" si="839"/>
        <v>1</v>
      </c>
      <c r="AS311" s="166" t="b">
        <f t="shared" si="839"/>
        <v>1</v>
      </c>
      <c r="AT311" s="166">
        <f t="shared" si="839"/>
        <v>2</v>
      </c>
      <c r="AU311" s="166" t="str">
        <f t="shared" si="839"/>
        <v>-</v>
      </c>
      <c r="AV311" s="166">
        <f t="shared" si="839"/>
        <v>0.7</v>
      </c>
      <c r="AW311" s="10"/>
      <c r="AX311" s="166" t="b">
        <f t="shared" si="840"/>
        <v>1</v>
      </c>
      <c r="AY311" s="168" t="b">
        <f t="shared" ca="1" si="841"/>
        <v>1</v>
      </c>
      <c r="AZ311" s="168" t="b">
        <f t="shared" ca="1" si="841"/>
        <v>1</v>
      </c>
      <c r="BA311" s="167">
        <f t="shared" ca="1" si="842"/>
        <v>3110</v>
      </c>
      <c r="BB311" s="168" t="str">
        <f t="shared" ca="1" si="843"/>
        <v>-</v>
      </c>
      <c r="BC311" s="168" t="str">
        <f t="shared" ca="1" si="843"/>
        <v>-</v>
      </c>
      <c r="BD311" s="168" t="str">
        <f t="shared" ca="1" si="843"/>
        <v>-</v>
      </c>
      <c r="BE311" s="168" t="str">
        <f t="shared" ca="1" si="843"/>
        <v>-</v>
      </c>
      <c r="BF311" s="168" t="str">
        <f t="shared" ca="1" si="843"/>
        <v>-</v>
      </c>
      <c r="BG311" s="168">
        <f t="shared" ca="1" si="843"/>
        <v>1</v>
      </c>
      <c r="BH311" s="168">
        <f t="shared" ca="1" si="843"/>
        <v>1</v>
      </c>
      <c r="BI311" s="168" t="str">
        <f t="shared" ca="1" si="843"/>
        <v>-</v>
      </c>
      <c r="BJ311" s="168" t="str">
        <f t="shared" ca="1" si="843"/>
        <v>-</v>
      </c>
      <c r="BK311" s="10"/>
      <c r="BL311" s="168" t="str">
        <f t="shared" ca="1" si="843"/>
        <v>-</v>
      </c>
      <c r="BM311" s="168" t="str">
        <f t="shared" ca="1" si="843"/>
        <v>-</v>
      </c>
      <c r="BN311" s="168" t="str">
        <f t="shared" ca="1" si="843"/>
        <v>-</v>
      </c>
      <c r="BO311" s="168" t="str">
        <f t="shared" ca="1" si="843"/>
        <v>-</v>
      </c>
      <c r="BP311" s="168" t="str">
        <f t="shared" ca="1" si="843"/>
        <v>-</v>
      </c>
      <c r="BQ311" s="168" t="str">
        <f t="shared" ca="1" si="843"/>
        <v>-</v>
      </c>
      <c r="BR311" s="168" t="str">
        <f t="shared" ca="1" si="843"/>
        <v>-</v>
      </c>
      <c r="BS311" s="168" t="str">
        <f t="shared" ca="1" si="843"/>
        <v>-</v>
      </c>
      <c r="BT311" s="168" t="str">
        <f t="shared" ca="1" si="843"/>
        <v>-</v>
      </c>
      <c r="BU311" s="168" t="str">
        <f t="shared" ca="1" si="843"/>
        <v>-</v>
      </c>
      <c r="BV311" s="168" t="str">
        <f t="shared" ca="1" si="843"/>
        <v>-</v>
      </c>
      <c r="BW311" s="166" t="b" cm="1">
        <f t="array" ref="BW311">INDEX(i.rev,$K311,BW$15)</f>
        <v>1</v>
      </c>
      <c r="BX311" s="166">
        <f t="shared" si="874"/>
        <v>15</v>
      </c>
      <c r="BY311" s="166" t="b" cm="1">
        <f t="array" ref="BY311">INDEX(i.rev,$K311,BY$15)</f>
        <v>1</v>
      </c>
      <c r="BZ311" s="166" t="b" cm="1">
        <f t="array" ref="BZ311">INDEX(i.rev,$K311,BZ$15)</f>
        <v>1</v>
      </c>
      <c r="CA311" s="166" t="b" cm="1">
        <f t="array" ref="CA311">INDEX(i.rev,$K311,CA$15)</f>
        <v>1</v>
      </c>
      <c r="CB311" s="166" t="b" cm="1">
        <f t="array" ref="CB311">INDEX(i.rev,$K311,CB$15)</f>
        <v>1</v>
      </c>
      <c r="CC311" s="166" t="b" cm="1">
        <f t="array" ref="CC311">INDEX(i.rev,$K311,CC$15)</f>
        <v>1</v>
      </c>
      <c r="CD311" s="166" t="b" cm="1">
        <f t="array" ref="CD311">INDEX(i.rev,$K311,CD$15)</f>
        <v>1</v>
      </c>
      <c r="CE311" s="166" t="b" cm="1">
        <f t="array" ref="CE311">INDEX(i.rev,$K311,CE$15)</f>
        <v>1</v>
      </c>
      <c r="CF311" s="166" t="b" cm="1">
        <f t="array" ref="CF311">INDEX(i.rev,$K311,CF$15)</f>
        <v>1</v>
      </c>
      <c r="CG311" s="10"/>
      <c r="CH311" s="168" t="str">
        <f t="shared" ca="1" si="894"/>
        <v>-</v>
      </c>
      <c r="CI311" s="168" t="str">
        <f t="shared" ca="1" si="894"/>
        <v>-</v>
      </c>
      <c r="CJ311" s="168" t="str">
        <f t="shared" ca="1" si="894"/>
        <v>-</v>
      </c>
      <c r="CK311" s="168" t="str">
        <f t="shared" ca="1" si="894"/>
        <v>-</v>
      </c>
      <c r="CL311" s="168" t="str">
        <f t="shared" ca="1" si="894"/>
        <v>-</v>
      </c>
      <c r="CM311" s="168" t="str">
        <f t="shared" ca="1" si="894"/>
        <v>-</v>
      </c>
      <c r="CN311" s="168" t="str">
        <f t="shared" ca="1" si="894"/>
        <v>-</v>
      </c>
      <c r="CO311" s="168" t="str">
        <f t="shared" ca="1" si="894"/>
        <v>-</v>
      </c>
      <c r="CP311" s="168">
        <f t="shared" ca="1" si="894"/>
        <v>1</v>
      </c>
      <c r="CQ311" s="168">
        <f t="shared" ca="1" si="894"/>
        <v>1</v>
      </c>
      <c r="CR311" s="168">
        <f t="shared" ca="1" si="894"/>
        <v>0</v>
      </c>
      <c r="CS311" s="168" t="str">
        <f t="shared" ca="1" si="894"/>
        <v>-</v>
      </c>
      <c r="CT311" s="168" t="str">
        <f t="shared" ca="1" si="894"/>
        <v>-</v>
      </c>
      <c r="CU311" s="168" t="str">
        <f t="shared" ca="1" si="894"/>
        <v>-</v>
      </c>
      <c r="CV311" s="168" t="str">
        <f t="shared" ca="1" si="894"/>
        <v>-</v>
      </c>
      <c r="CW311" s="168" t="str">
        <f t="shared" ca="1" si="894"/>
        <v>-</v>
      </c>
      <c r="CX311" s="168" t="str">
        <f t="shared" ca="1" si="894"/>
        <v>-</v>
      </c>
      <c r="CY311" s="168" t="str">
        <f t="shared" ca="1" si="894"/>
        <v>-</v>
      </c>
      <c r="CZ311" s="168">
        <f t="shared" ca="1" si="894"/>
        <v>0</v>
      </c>
      <c r="DA311" s="168" t="str">
        <f t="shared" ca="1" si="894"/>
        <v>-</v>
      </c>
      <c r="DB311" s="168" t="str">
        <f t="shared" ca="1" si="894"/>
        <v>-</v>
      </c>
      <c r="DC311" s="168" t="str">
        <f t="shared" ca="1" si="894"/>
        <v>-</v>
      </c>
      <c r="DD311" s="168" t="str">
        <f t="shared" ca="1" si="894"/>
        <v>-</v>
      </c>
      <c r="DE311" s="168" t="str">
        <f t="shared" ca="1" si="894"/>
        <v>-</v>
      </c>
      <c r="DF311" s="168">
        <f t="shared" ca="1" si="894"/>
        <v>0</v>
      </c>
      <c r="DG311" s="168">
        <f t="shared" ca="1" si="894"/>
        <v>0</v>
      </c>
      <c r="DH311" s="168">
        <f t="shared" ca="1" si="894"/>
        <v>0</v>
      </c>
      <c r="DI311" s="168">
        <f t="shared" ca="1" si="894"/>
        <v>0</v>
      </c>
      <c r="DJ311" s="168">
        <f t="shared" ca="1" si="894"/>
        <v>0</v>
      </c>
      <c r="DK311" s="168">
        <f t="shared" ca="1" si="894"/>
        <v>0</v>
      </c>
      <c r="DL311" s="168">
        <f t="shared" ca="1" si="894"/>
        <v>0</v>
      </c>
      <c r="DM311" s="168" t="str">
        <f t="shared" ca="1" si="894"/>
        <v>-</v>
      </c>
      <c r="DN311" s="168" t="str">
        <f t="shared" ca="1" si="894"/>
        <v>-</v>
      </c>
      <c r="DO311" s="168" t="str">
        <f t="shared" ca="1" si="894"/>
        <v>-</v>
      </c>
      <c r="DP311" s="168" t="str">
        <f t="shared" ca="1" si="894"/>
        <v>-</v>
      </c>
      <c r="DQ311" s="168" t="str">
        <f t="shared" ca="1" si="894"/>
        <v>-</v>
      </c>
      <c r="DR311" s="168" t="str">
        <f t="shared" ca="1" si="894"/>
        <v>-</v>
      </c>
      <c r="DS311" s="168" t="str">
        <f t="shared" ca="1" si="894"/>
        <v>-</v>
      </c>
      <c r="DT311" s="168" t="str">
        <f t="shared" ca="1" si="894"/>
        <v>-</v>
      </c>
      <c r="DU311" s="168" t="str">
        <f t="shared" ca="1" si="894"/>
        <v>-</v>
      </c>
      <c r="DV311" s="168" t="str">
        <f t="shared" ca="1" si="894"/>
        <v>-</v>
      </c>
      <c r="DW311" s="168" t="str">
        <f t="shared" ca="1" si="894"/>
        <v>-</v>
      </c>
      <c r="DX311" s="10"/>
      <c r="DY311" s="168">
        <f t="shared" ca="1" si="894"/>
        <v>1</v>
      </c>
      <c r="DZ311" s="168" t="str">
        <f t="shared" ca="1" si="894"/>
        <v>-</v>
      </c>
      <c r="EA311" s="168" t="str">
        <f t="shared" ca="1" si="894"/>
        <v>-</v>
      </c>
      <c r="EB311" s="168" t="str">
        <f t="shared" ca="1" si="894"/>
        <v>-</v>
      </c>
      <c r="EC311" s="168" t="str">
        <f t="shared" ca="1" si="895"/>
        <v>-</v>
      </c>
      <c r="ED311" s="168" t="b">
        <f t="shared" ca="1" si="895"/>
        <v>0</v>
      </c>
      <c r="EE311" s="168" t="str">
        <f t="shared" ca="1" si="895"/>
        <v>-</v>
      </c>
      <c r="EF311" s="168">
        <f t="shared" ca="1" si="895"/>
        <v>0</v>
      </c>
      <c r="EG311" s="168" t="str">
        <f t="shared" ca="1" si="895"/>
        <v>-</v>
      </c>
      <c r="EH311" s="166" cm="1">
        <f t="array" ref="EH311">INDEX(i.rev,$K311,EH$15)</f>
        <v>1</v>
      </c>
      <c r="EI311" s="168">
        <f t="shared" ca="1" si="845"/>
        <v>0</v>
      </c>
      <c r="EJ311" s="168">
        <f t="shared" ca="1" si="845"/>
        <v>1</v>
      </c>
      <c r="EK311" s="168">
        <f t="shared" ca="1" si="845"/>
        <v>0</v>
      </c>
      <c r="EL311" s="168">
        <f t="shared" ca="1" si="845"/>
        <v>1</v>
      </c>
      <c r="EM311" s="168">
        <f t="shared" ca="1" si="845"/>
        <v>1</v>
      </c>
      <c r="EN311" s="168">
        <f t="shared" ca="1" si="845"/>
        <v>1</v>
      </c>
      <c r="EO311" s="168">
        <f t="shared" ca="1" si="845"/>
        <v>0</v>
      </c>
      <c r="EP311" s="168">
        <f t="shared" ca="1" si="845"/>
        <v>0</v>
      </c>
      <c r="EQ311" s="168">
        <f t="shared" ca="1" si="845"/>
        <v>0</v>
      </c>
      <c r="ER311" s="168">
        <f t="shared" ca="1" si="845"/>
        <v>0</v>
      </c>
      <c r="ES311" s="168">
        <f t="shared" ca="1" si="845"/>
        <v>0</v>
      </c>
      <c r="ET311" s="168">
        <f t="shared" ca="1" si="845"/>
        <v>0</v>
      </c>
      <c r="EU311" s="168">
        <f t="shared" ca="1" si="845"/>
        <v>0</v>
      </c>
      <c r="EV311" s="168">
        <f t="shared" ca="1" si="845"/>
        <v>0</v>
      </c>
      <c r="EW311" s="168">
        <f t="shared" ca="1" si="845"/>
        <v>0</v>
      </c>
      <c r="EX311" s="168">
        <f t="shared" ca="1" si="845"/>
        <v>0</v>
      </c>
      <c r="EY311" s="166" cm="1">
        <f t="array" ref="EY311">INDEX(i.rev,$K311,EY$15)</f>
        <v>0</v>
      </c>
      <c r="EZ311" s="168">
        <f t="shared" ca="1" si="846"/>
        <v>0</v>
      </c>
      <c r="FA311" s="166" cm="1">
        <f t="array" ref="FA311">INDEX(i.rev,$K311,FA$15)</f>
        <v>1</v>
      </c>
      <c r="FB311" s="168">
        <f t="shared" ca="1" si="847"/>
        <v>0</v>
      </c>
      <c r="FC311" s="168">
        <f t="shared" ca="1" si="847"/>
        <v>0</v>
      </c>
      <c r="FD311" s="168">
        <f t="shared" ca="1" si="847"/>
        <v>0</v>
      </c>
      <c r="FE311" s="168">
        <f t="shared" ca="1" si="847"/>
        <v>0</v>
      </c>
      <c r="FF311" s="168">
        <f t="shared" ca="1" si="847"/>
        <v>0</v>
      </c>
      <c r="FG311" s="168">
        <f t="shared" ca="1" si="847"/>
        <v>0</v>
      </c>
      <c r="FH311" s="168">
        <f t="shared" ca="1" si="847"/>
        <v>0</v>
      </c>
      <c r="FI311" s="10"/>
      <c r="FJ311" s="168" t="str">
        <f t="shared" ca="1" si="847"/>
        <v>-</v>
      </c>
      <c r="FK311" s="168" t="str">
        <f t="shared" ca="1" si="847"/>
        <v>-</v>
      </c>
      <c r="FL311" s="168" t="str">
        <f t="shared" ca="1" si="847"/>
        <v>-</v>
      </c>
      <c r="FM311" s="168" t="str">
        <f t="shared" ca="1" si="847"/>
        <v>-</v>
      </c>
      <c r="FN311" s="168" t="str">
        <f t="shared" ca="1" si="848"/>
        <v>-</v>
      </c>
      <c r="FO311" s="166" t="b">
        <f t="shared" ca="1" si="849"/>
        <v>0</v>
      </c>
      <c r="FP311" s="166" t="b">
        <f t="shared" ca="1" si="849"/>
        <v>0</v>
      </c>
      <c r="FQ311" s="166" t="b">
        <f t="shared" ca="1" si="849"/>
        <v>1</v>
      </c>
      <c r="FR311" s="168">
        <f t="shared" ca="1" si="847"/>
        <v>0</v>
      </c>
      <c r="FS311" s="166">
        <f t="shared" ca="1" si="850"/>
        <v>1</v>
      </c>
      <c r="FT311" s="166">
        <f t="shared" ca="1" si="850"/>
        <v>1</v>
      </c>
      <c r="FU311" s="168" t="str">
        <f t="shared" ca="1" si="847"/>
        <v>-</v>
      </c>
      <c r="FV311" s="168" t="str">
        <f t="shared" ca="1" si="847"/>
        <v>-</v>
      </c>
      <c r="FW311" s="168" t="str">
        <f t="shared" ca="1" si="847"/>
        <v>-</v>
      </c>
      <c r="FX311" s="168" t="str">
        <f t="shared" ca="1" si="847"/>
        <v>-</v>
      </c>
      <c r="FY311" s="168" t="str">
        <f t="shared" ca="1" si="847"/>
        <v>-</v>
      </c>
      <c r="FZ311" s="168" t="str">
        <f t="shared" ca="1" si="847"/>
        <v>-</v>
      </c>
      <c r="GA311" s="168" t="str">
        <f t="shared" ca="1" si="847"/>
        <v>-</v>
      </c>
      <c r="GB311" s="168" t="str">
        <f t="shared" ca="1" si="847"/>
        <v>-</v>
      </c>
      <c r="GC311" s="168" t="str">
        <f t="shared" ca="1" si="847"/>
        <v>-</v>
      </c>
      <c r="GD311" s="168" t="b">
        <f t="shared" ca="1" si="847"/>
        <v>1</v>
      </c>
      <c r="GE311" s="168" t="str">
        <f t="shared" ca="1" si="847"/>
        <v>-</v>
      </c>
      <c r="GF311" s="168" t="str">
        <f t="shared" ca="1" si="847"/>
        <v>-</v>
      </c>
      <c r="GG311" s="168" t="str">
        <f t="shared" ca="1" si="875"/>
        <v>-</v>
      </c>
      <c r="GH311" s="168" t="str">
        <f t="shared" ca="1" si="851"/>
        <v>-</v>
      </c>
      <c r="GI311" s="168" t="str">
        <f t="shared" ca="1" si="851"/>
        <v>-</v>
      </c>
      <c r="GJ311" s="168" t="str">
        <f t="shared" ca="1" si="851"/>
        <v>-</v>
      </c>
      <c r="GK311" s="168" t="str">
        <f t="shared" ca="1" si="851"/>
        <v>-</v>
      </c>
      <c r="GL311" s="168" t="str">
        <f t="shared" ca="1" si="851"/>
        <v>-</v>
      </c>
      <c r="GM311" s="168" t="str">
        <f t="shared" ca="1" si="851"/>
        <v>-</v>
      </c>
      <c r="GN311" s="168" t="str">
        <f t="shared" ca="1" si="851"/>
        <v>-</v>
      </c>
      <c r="GO311" s="168" t="str">
        <f t="shared" ca="1" si="851"/>
        <v>-</v>
      </c>
      <c r="GP311" s="168" t="str">
        <f t="shared" ca="1" si="851"/>
        <v>-</v>
      </c>
      <c r="GQ311" s="168" t="str">
        <f t="shared" ca="1" si="851"/>
        <v>-</v>
      </c>
      <c r="GR311" s="168" t="str">
        <f t="shared" ca="1" si="851"/>
        <v>-</v>
      </c>
      <c r="GS311" s="168">
        <f t="shared" ca="1" si="851"/>
        <v>500</v>
      </c>
      <c r="GT311" s="168">
        <f t="shared" ca="1" si="851"/>
        <v>500</v>
      </c>
      <c r="GU311" s="168" t="str">
        <f t="shared" ca="1" si="851"/>
        <v>-</v>
      </c>
      <c r="GV311" s="168" t="str">
        <f t="shared" ca="1" si="851"/>
        <v>-</v>
      </c>
      <c r="GW311" s="168" t="str">
        <f t="shared" ca="1" si="851"/>
        <v>-</v>
      </c>
      <c r="GX311" s="168" t="str">
        <f t="shared" ca="1" si="852"/>
        <v>-</v>
      </c>
      <c r="GY311" s="168" t="str">
        <f t="shared" ca="1" si="852"/>
        <v>-</v>
      </c>
      <c r="GZ311" s="168" t="str">
        <f t="shared" ca="1" si="893"/>
        <v>-</v>
      </c>
      <c r="HA311" s="168" t="str">
        <f t="shared" ca="1" si="893"/>
        <v>-</v>
      </c>
      <c r="HB311" s="168" t="str">
        <f t="shared" ca="1" si="893"/>
        <v>-</v>
      </c>
      <c r="HC311" s="168" t="str">
        <f t="shared" ca="1" si="893"/>
        <v>-</v>
      </c>
      <c r="HD311" s="168" t="str">
        <f t="shared" ca="1" si="893"/>
        <v>-</v>
      </c>
      <c r="HE311" s="168" t="str">
        <f t="shared" ca="1" si="893"/>
        <v>-</v>
      </c>
      <c r="HF311" s="168" t="str">
        <f t="shared" ca="1" si="893"/>
        <v>-</v>
      </c>
      <c r="HG311" s="168" t="str">
        <f t="shared" ref="GZ311:IO317" ca="1" si="912">OFFSET(HG$5,$B311,0)</f>
        <v>-</v>
      </c>
      <c r="HH311" s="168" t="str">
        <f t="shared" ca="1" si="912"/>
        <v>-</v>
      </c>
      <c r="HI311" s="168" t="str">
        <f t="shared" ca="1" si="912"/>
        <v>-</v>
      </c>
      <c r="HJ311" s="168" t="str">
        <f t="shared" ca="1" si="912"/>
        <v>-</v>
      </c>
      <c r="HK311" s="168" t="str">
        <f t="shared" ca="1" si="912"/>
        <v>-</v>
      </c>
      <c r="HL311" s="168" t="str">
        <f t="shared" ca="1" si="912"/>
        <v>-</v>
      </c>
      <c r="HM311" s="168" t="str">
        <f t="shared" ca="1" si="912"/>
        <v>-</v>
      </c>
      <c r="HN311" s="168" t="str">
        <f t="shared" ca="1" si="912"/>
        <v>-</v>
      </c>
      <c r="HO311" s="168" t="str">
        <f t="shared" ca="1" si="912"/>
        <v>-</v>
      </c>
      <c r="HP311" s="168" t="str">
        <f t="shared" ca="1" si="912"/>
        <v>-</v>
      </c>
      <c r="HQ311" s="168" t="str">
        <f t="shared" ca="1" si="912"/>
        <v>-</v>
      </c>
      <c r="HR311" s="168" t="str">
        <f t="shared" ca="1" si="912"/>
        <v>-</v>
      </c>
      <c r="HS311" s="168" t="str">
        <f t="shared" ca="1" si="912"/>
        <v>-</v>
      </c>
      <c r="HT311" s="168" t="str">
        <f t="shared" ca="1" si="912"/>
        <v>-</v>
      </c>
      <c r="HU311" s="168" t="str">
        <f t="shared" ca="1" si="912"/>
        <v>-</v>
      </c>
      <c r="HV311" s="168" t="str">
        <f t="shared" ca="1" si="912"/>
        <v>-</v>
      </c>
      <c r="HW311" s="168" t="str">
        <f t="shared" ca="1" si="912"/>
        <v>-</v>
      </c>
      <c r="HX311" s="168" t="str">
        <f t="shared" ca="1" si="912"/>
        <v>-</v>
      </c>
      <c r="HY311" s="168" t="str">
        <f t="shared" ca="1" si="912"/>
        <v>-</v>
      </c>
      <c r="HZ311" s="168" t="str">
        <f t="shared" ca="1" si="912"/>
        <v>-</v>
      </c>
      <c r="IA311" s="168" t="str">
        <f t="shared" ca="1" si="912"/>
        <v>-</v>
      </c>
      <c r="IB311" s="168" t="str">
        <f t="shared" ca="1" si="912"/>
        <v>-</v>
      </c>
      <c r="IC311" s="168" t="str">
        <f t="shared" ca="1" si="912"/>
        <v>-</v>
      </c>
      <c r="ID311" s="168" t="str">
        <f t="shared" ca="1" si="912"/>
        <v>-</v>
      </c>
      <c r="IE311" s="168" t="str">
        <f t="shared" ca="1" si="912"/>
        <v>-</v>
      </c>
      <c r="IF311" s="168" t="str">
        <f t="shared" ca="1" si="912"/>
        <v>-</v>
      </c>
      <c r="IG311" s="168" t="str">
        <f t="shared" ca="1" si="912"/>
        <v>-</v>
      </c>
      <c r="IH311" s="168" t="str">
        <f t="shared" ca="1" si="912"/>
        <v>-</v>
      </c>
      <c r="II311" s="168" t="str">
        <f t="shared" ca="1" si="912"/>
        <v>-</v>
      </c>
      <c r="IJ311" s="168" t="str">
        <f t="shared" ca="1" si="912"/>
        <v>-</v>
      </c>
      <c r="IK311" s="168" t="str">
        <f t="shared" ca="1" si="912"/>
        <v>-</v>
      </c>
      <c r="IL311" s="168" t="str">
        <f t="shared" ca="1" si="912"/>
        <v>-</v>
      </c>
      <c r="IM311" s="168" t="str">
        <f t="shared" ca="1" si="912"/>
        <v>-</v>
      </c>
      <c r="IN311" s="168" t="str">
        <f t="shared" ca="1" si="912"/>
        <v>-</v>
      </c>
      <c r="IO311" s="168" t="str">
        <f t="shared" ca="1" si="912"/>
        <v>-</v>
      </c>
      <c r="IP311" s="168" t="str">
        <f t="shared" ca="1" si="854"/>
        <v>-</v>
      </c>
      <c r="IQ311" s="168" t="str">
        <f t="shared" ca="1" si="854"/>
        <v>-</v>
      </c>
      <c r="IR311" s="168" t="str">
        <f t="shared" ca="1" si="854"/>
        <v>-</v>
      </c>
      <c r="IS311" s="168" t="str">
        <f t="shared" ca="1" si="854"/>
        <v>-</v>
      </c>
      <c r="IT311" s="168" t="str">
        <f t="shared" ca="1" si="854"/>
        <v>-</v>
      </c>
      <c r="IU311" s="168" t="str">
        <f t="shared" ca="1" si="854"/>
        <v>-</v>
      </c>
      <c r="IV311" s="168" t="str">
        <f t="shared" ca="1" si="854"/>
        <v>-</v>
      </c>
      <c r="IW311" s="168" t="str">
        <f t="shared" ca="1" si="854"/>
        <v>-</v>
      </c>
      <c r="IX311" s="168" t="str">
        <f t="shared" ca="1" si="854"/>
        <v>-</v>
      </c>
      <c r="IY311" s="168" t="str">
        <f t="shared" ca="1" si="854"/>
        <v>-</v>
      </c>
      <c r="IZ311" s="10"/>
      <c r="JA311" s="166">
        <f t="shared" ca="1" si="855"/>
        <v>4.4999999999999998E-2</v>
      </c>
      <c r="JB311" s="166">
        <f t="shared" ca="1" si="856"/>
        <v>4.4999999999999998E-2</v>
      </c>
      <c r="JC311" s="168">
        <f t="shared" ca="1" si="857"/>
        <v>1</v>
      </c>
      <c r="JD311" s="168">
        <f t="shared" ca="1" si="857"/>
        <v>0</v>
      </c>
      <c r="JE311" s="168">
        <f t="shared" ca="1" si="857"/>
        <v>1</v>
      </c>
      <c r="JF311" s="168">
        <f t="shared" ca="1" si="857"/>
        <v>1</v>
      </c>
      <c r="JG311" s="168">
        <f t="shared" ca="1" si="857"/>
        <v>0</v>
      </c>
      <c r="JH311" s="168">
        <f t="shared" ca="1" si="857"/>
        <v>70</v>
      </c>
      <c r="JI311" s="168">
        <f t="shared" ca="1" si="857"/>
        <v>50</v>
      </c>
      <c r="JJ311" s="168">
        <f t="shared" ca="1" si="857"/>
        <v>70</v>
      </c>
      <c r="JK311" s="168">
        <f t="shared" ca="1" si="857"/>
        <v>50</v>
      </c>
      <c r="JL311" s="166">
        <f t="shared" ca="1" si="858"/>
        <v>1</v>
      </c>
      <c r="JM311" s="166">
        <f t="shared" ca="1" si="859"/>
        <v>1</v>
      </c>
      <c r="JN311" s="166">
        <f t="shared" ca="1" si="860"/>
        <v>1</v>
      </c>
      <c r="JO311" s="166">
        <f t="shared" ca="1" si="861"/>
        <v>1</v>
      </c>
      <c r="JP311" s="166">
        <f t="shared" ca="1" si="861"/>
        <v>1</v>
      </c>
      <c r="JQ311" s="168">
        <f t="shared" ca="1" si="857"/>
        <v>1</v>
      </c>
      <c r="JR311" s="10"/>
      <c r="JS311" s="168">
        <f t="shared" ca="1" si="857"/>
        <v>1</v>
      </c>
      <c r="JT311" s="166">
        <f t="shared" ca="1" si="862"/>
        <v>1</v>
      </c>
      <c r="JU311" s="168">
        <f t="shared" ca="1" si="857"/>
        <v>1</v>
      </c>
      <c r="JV311" s="168">
        <f t="shared" ca="1" si="857"/>
        <v>1</v>
      </c>
      <c r="JW311" s="168">
        <f t="shared" ca="1" si="857"/>
        <v>1</v>
      </c>
      <c r="JX311" s="168">
        <f t="shared" ca="1" si="857"/>
        <v>1</v>
      </c>
      <c r="JY311" s="168">
        <f t="shared" ca="1" si="857"/>
        <v>1</v>
      </c>
      <c r="JZ311" s="168">
        <f t="shared" ca="1" si="857"/>
        <v>1</v>
      </c>
      <c r="KA311" s="166">
        <f t="shared" ca="1" si="863"/>
        <v>1</v>
      </c>
      <c r="KB311" s="166">
        <f t="shared" ca="1" si="864"/>
        <v>1</v>
      </c>
      <c r="KC311" s="166">
        <f t="shared" ca="1" si="865"/>
        <v>1</v>
      </c>
      <c r="KD311" s="166" t="str">
        <f t="shared" ca="1" si="866"/>
        <v>-</v>
      </c>
      <c r="KE311" s="168" t="str">
        <f t="shared" ca="1" si="867"/>
        <v>-</v>
      </c>
      <c r="KF311" s="166" t="str">
        <f t="shared" ca="1" si="868"/>
        <v>-</v>
      </c>
      <c r="KG311" s="166" t="str">
        <f t="shared" ca="1" si="869"/>
        <v>-</v>
      </c>
      <c r="KH311" s="166" t="b">
        <f t="shared" ca="1" si="870"/>
        <v>0</v>
      </c>
      <c r="KI311" s="168">
        <f t="shared" ca="1" si="857"/>
        <v>0</v>
      </c>
      <c r="KJ311" s="27">
        <v>0</v>
      </c>
    </row>
    <row r="312" spans="1:296" s="148" customFormat="1" outlineLevel="1">
      <c r="A312" s="126">
        <f t="shared" si="13"/>
        <v>307</v>
      </c>
      <c r="B312" s="126">
        <f t="shared" si="871"/>
        <v>13</v>
      </c>
      <c r="C312" s="148">
        <f t="shared" si="884"/>
        <v>1002</v>
      </c>
      <c r="D312" s="148" t="s">
        <v>884</v>
      </c>
      <c r="E312" s="148" t="b">
        <f t="shared" si="835"/>
        <v>0</v>
      </c>
      <c r="F312" s="148" t="b">
        <v>0</v>
      </c>
      <c r="G312" s="148" t="b">
        <f t="shared" si="872"/>
        <v>0</v>
      </c>
      <c r="H312" s="144">
        <f t="shared" ca="1" si="873"/>
        <v>3</v>
      </c>
      <c r="I312" s="32">
        <v>1</v>
      </c>
      <c r="J312" s="32">
        <v>5</v>
      </c>
      <c r="K312" s="32">
        <v>3</v>
      </c>
      <c r="L312" s="144">
        <f t="shared" ca="1" si="873"/>
        <v>1</v>
      </c>
      <c r="M312" s="144">
        <f t="shared" ca="1" si="873"/>
        <v>1</v>
      </c>
      <c r="N312" s="144">
        <f t="shared" ca="1" si="873"/>
        <v>1</v>
      </c>
      <c r="O312" s="144">
        <f t="shared" ca="1" si="873"/>
        <v>1</v>
      </c>
      <c r="P312" s="144">
        <f t="shared" ca="1" si="873"/>
        <v>1</v>
      </c>
      <c r="Q312" s="144">
        <f t="shared" ca="1" si="873"/>
        <v>1</v>
      </c>
      <c r="R312" s="144">
        <f t="shared" ca="1" si="873"/>
        <v>2</v>
      </c>
      <c r="S312" s="144">
        <f t="shared" ca="1" si="873"/>
        <v>1</v>
      </c>
      <c r="T312" s="144">
        <f t="shared" ca="1" si="873"/>
        <v>1</v>
      </c>
      <c r="U312" s="144">
        <f t="shared" ca="1" si="873"/>
        <v>1</v>
      </c>
      <c r="V312" s="144">
        <f t="shared" ca="1" si="873"/>
        <v>1</v>
      </c>
      <c r="W312" s="144">
        <f t="shared" ca="1" si="873"/>
        <v>1</v>
      </c>
      <c r="X312" s="144">
        <f t="shared" ca="1" si="873"/>
        <v>1</v>
      </c>
      <c r="Y312" s="144">
        <f t="shared" ca="1" si="873"/>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00013 CFW SE RiskCRRA-high REVCFW CropgrazeFALSE (F33N11)</v>
      </c>
      <c r="AB312" s="10" t="str">
        <f ca="1">IF(COUNTIF(AA$5:AA312,AA312)=1,"-","Dup")</f>
        <v>-</v>
      </c>
      <c r="AC312" s="10"/>
      <c r="AD312" s="168" t="str">
        <f t="shared" ca="1" si="836"/>
        <v>-</v>
      </c>
      <c r="AE312" s="168" t="str">
        <f t="shared" ca="1" si="836"/>
        <v>-</v>
      </c>
      <c r="AF312" s="168" t="str">
        <f t="shared" ca="1" si="836"/>
        <v>-</v>
      </c>
      <c r="AG312" s="168" t="str">
        <f t="shared" ca="1" si="836"/>
        <v>-</v>
      </c>
      <c r="AH312" s="168" t="str">
        <f t="shared" ca="1" si="836"/>
        <v>-</v>
      </c>
      <c r="AI312" s="168" t="b">
        <f t="shared" ca="1" si="836"/>
        <v>1</v>
      </c>
      <c r="AJ312" s="10"/>
      <c r="AK312" s="166" t="b">
        <f t="shared" si="837"/>
        <v>1</v>
      </c>
      <c r="AL312" s="166" t="str">
        <f t="shared" si="837"/>
        <v>-</v>
      </c>
      <c r="AM312" s="166" t="str">
        <f t="shared" si="837"/>
        <v>-</v>
      </c>
      <c r="AN312" s="166" t="str">
        <f t="shared" si="837"/>
        <v>-</v>
      </c>
      <c r="AO312" s="166" t="b">
        <f t="shared" si="837"/>
        <v>0</v>
      </c>
      <c r="AP312" s="166" t="b">
        <f t="shared" si="837"/>
        <v>0</v>
      </c>
      <c r="AQ312" s="166">
        <f t="shared" ca="1" si="838"/>
        <v>0</v>
      </c>
      <c r="AR312" s="166" t="b">
        <f t="shared" si="839"/>
        <v>1</v>
      </c>
      <c r="AS312" s="166" t="b">
        <f t="shared" si="839"/>
        <v>1</v>
      </c>
      <c r="AT312" s="166">
        <f t="shared" si="839"/>
        <v>2</v>
      </c>
      <c r="AU312" s="166" t="str">
        <f t="shared" si="839"/>
        <v>-</v>
      </c>
      <c r="AV312" s="166">
        <f t="shared" si="839"/>
        <v>0.7</v>
      </c>
      <c r="AW312" s="10"/>
      <c r="AX312" s="166" t="b">
        <f t="shared" si="840"/>
        <v>1</v>
      </c>
      <c r="AY312" s="168" t="b">
        <f t="shared" ca="1" si="841"/>
        <v>1</v>
      </c>
      <c r="AZ312" s="168" t="b">
        <f t="shared" ca="1" si="841"/>
        <v>1</v>
      </c>
      <c r="BA312" s="167">
        <f t="shared" ca="1" si="842"/>
        <v>3110</v>
      </c>
      <c r="BB312" s="168" t="str">
        <f t="shared" ca="1" si="843"/>
        <v>-</v>
      </c>
      <c r="BC312" s="168" t="str">
        <f t="shared" ca="1" si="843"/>
        <v>-</v>
      </c>
      <c r="BD312" s="168" t="str">
        <f t="shared" ca="1" si="843"/>
        <v>-</v>
      </c>
      <c r="BE312" s="168" t="str">
        <f t="shared" ca="1" si="843"/>
        <v>-</v>
      </c>
      <c r="BF312" s="168" t="str">
        <f t="shared" ca="1" si="843"/>
        <v>-</v>
      </c>
      <c r="BG312" s="168">
        <f t="shared" ca="1" si="843"/>
        <v>1</v>
      </c>
      <c r="BH312" s="168">
        <f t="shared" ca="1" si="843"/>
        <v>1</v>
      </c>
      <c r="BI312" s="168" t="str">
        <f t="shared" ca="1" si="843"/>
        <v>-</v>
      </c>
      <c r="BJ312" s="168" t="str">
        <f t="shared" ca="1" si="843"/>
        <v>-</v>
      </c>
      <c r="BK312" s="10"/>
      <c r="BL312" s="168" t="str">
        <f t="shared" ca="1" si="843"/>
        <v>-</v>
      </c>
      <c r="BM312" s="168" t="str">
        <f t="shared" ca="1" si="843"/>
        <v>-</v>
      </c>
      <c r="BN312" s="168" t="str">
        <f t="shared" ca="1" si="843"/>
        <v>-</v>
      </c>
      <c r="BO312" s="168" t="str">
        <f t="shared" ca="1" si="843"/>
        <v>-</v>
      </c>
      <c r="BP312" s="168" t="str">
        <f t="shared" ca="1" si="843"/>
        <v>-</v>
      </c>
      <c r="BQ312" s="168" t="str">
        <f t="shared" ca="1" si="843"/>
        <v>-</v>
      </c>
      <c r="BR312" s="168" t="str">
        <f t="shared" ca="1" si="843"/>
        <v>-</v>
      </c>
      <c r="BS312" s="168" t="str">
        <f t="shared" ca="1" si="843"/>
        <v>-</v>
      </c>
      <c r="BT312" s="168" t="str">
        <f t="shared" ca="1" si="843"/>
        <v>-</v>
      </c>
      <c r="BU312" s="168" t="str">
        <f t="shared" ca="1" si="843"/>
        <v>-</v>
      </c>
      <c r="BV312" s="168" t="str">
        <f t="shared" ca="1" si="843"/>
        <v>-</v>
      </c>
      <c r="BW312" s="166" t="str" cm="1">
        <f t="array" ref="BW312">INDEX(i.rev,$K312,BW$15)</f>
        <v>-</v>
      </c>
      <c r="BX312" s="166">
        <f t="shared" si="874"/>
        <v>15</v>
      </c>
      <c r="BY312" s="166" t="str" cm="1">
        <f t="array" ref="BY312">INDEX(i.rev,$K312,BY$15)</f>
        <v>-</v>
      </c>
      <c r="BZ312" s="166" t="str" cm="1">
        <f t="array" ref="BZ312">INDEX(i.rev,$K312,BZ$15)</f>
        <v>-</v>
      </c>
      <c r="CA312" s="166" t="str" cm="1">
        <f t="array" ref="CA312">INDEX(i.rev,$K312,CA$15)</f>
        <v>-</v>
      </c>
      <c r="CB312" s="166" t="str" cm="1">
        <f t="array" ref="CB312">INDEX(i.rev,$K312,CB$15)</f>
        <v>-</v>
      </c>
      <c r="CC312" s="166" t="str" cm="1">
        <f t="array" ref="CC312">INDEX(i.rev,$K312,CC$15)</f>
        <v>-</v>
      </c>
      <c r="CD312" s="166" t="str" cm="1">
        <f t="array" ref="CD312">INDEX(i.rev,$K312,CD$15)</f>
        <v>-</v>
      </c>
      <c r="CE312" s="166" t="str" cm="1">
        <f t="array" ref="CE312">INDEX(i.rev,$K312,CE$15)</f>
        <v>-</v>
      </c>
      <c r="CF312" s="166" t="str" cm="1">
        <f t="array" ref="CF312">INDEX(i.rev,$K312,CF$15)</f>
        <v>-</v>
      </c>
      <c r="CG312" s="10"/>
      <c r="CH312" s="168" t="str">
        <f t="shared" ca="1" si="894"/>
        <v>-</v>
      </c>
      <c r="CI312" s="168" t="str">
        <f t="shared" ca="1" si="894"/>
        <v>-</v>
      </c>
      <c r="CJ312" s="168" t="str">
        <f t="shared" ca="1" si="894"/>
        <v>-</v>
      </c>
      <c r="CK312" s="168" t="str">
        <f t="shared" ca="1" si="894"/>
        <v>-</v>
      </c>
      <c r="CL312" s="168" t="str">
        <f t="shared" ca="1" si="894"/>
        <v>-</v>
      </c>
      <c r="CM312" s="168" t="str">
        <f t="shared" ca="1" si="894"/>
        <v>-</v>
      </c>
      <c r="CN312" s="168" t="str">
        <f t="shared" ca="1" si="894"/>
        <v>-</v>
      </c>
      <c r="CO312" s="168" t="str">
        <f t="shared" ca="1" si="894"/>
        <v>-</v>
      </c>
      <c r="CP312" s="168">
        <f t="shared" ca="1" si="894"/>
        <v>1</v>
      </c>
      <c r="CQ312" s="168">
        <f t="shared" ca="1" si="894"/>
        <v>1</v>
      </c>
      <c r="CR312" s="168">
        <f t="shared" ca="1" si="894"/>
        <v>0</v>
      </c>
      <c r="CS312" s="168" t="str">
        <f t="shared" ca="1" si="894"/>
        <v>-</v>
      </c>
      <c r="CT312" s="168" t="str">
        <f t="shared" ca="1" si="894"/>
        <v>-</v>
      </c>
      <c r="CU312" s="168" t="str">
        <f t="shared" ca="1" si="894"/>
        <v>-</v>
      </c>
      <c r="CV312" s="168" t="str">
        <f t="shared" ca="1" si="894"/>
        <v>-</v>
      </c>
      <c r="CW312" s="168" t="str">
        <f t="shared" ca="1" si="894"/>
        <v>-</v>
      </c>
      <c r="CX312" s="168" t="str">
        <f t="shared" ca="1" si="894"/>
        <v>-</v>
      </c>
      <c r="CY312" s="168" t="str">
        <f t="shared" ca="1" si="894"/>
        <v>-</v>
      </c>
      <c r="CZ312" s="168">
        <f t="shared" ca="1" si="894"/>
        <v>0</v>
      </c>
      <c r="DA312" s="168" t="str">
        <f t="shared" ca="1" si="894"/>
        <v>-</v>
      </c>
      <c r="DB312" s="168" t="str">
        <f t="shared" ca="1" si="894"/>
        <v>-</v>
      </c>
      <c r="DC312" s="168" t="str">
        <f t="shared" ca="1" si="894"/>
        <v>-</v>
      </c>
      <c r="DD312" s="168" t="str">
        <f t="shared" ca="1" si="894"/>
        <v>-</v>
      </c>
      <c r="DE312" s="168" t="str">
        <f t="shared" ca="1" si="894"/>
        <v>-</v>
      </c>
      <c r="DF312" s="168">
        <f t="shared" ca="1" si="894"/>
        <v>0</v>
      </c>
      <c r="DG312" s="168">
        <f t="shared" ca="1" si="894"/>
        <v>0</v>
      </c>
      <c r="DH312" s="168">
        <f t="shared" ca="1" si="894"/>
        <v>0</v>
      </c>
      <c r="DI312" s="168">
        <f t="shared" ca="1" si="894"/>
        <v>0</v>
      </c>
      <c r="DJ312" s="168">
        <f t="shared" ca="1" si="894"/>
        <v>0</v>
      </c>
      <c r="DK312" s="168">
        <f t="shared" ca="1" si="894"/>
        <v>0</v>
      </c>
      <c r="DL312" s="168">
        <f t="shared" ca="1" si="894"/>
        <v>0</v>
      </c>
      <c r="DM312" s="168" t="str">
        <f t="shared" ca="1" si="894"/>
        <v>-</v>
      </c>
      <c r="DN312" s="168" t="str">
        <f t="shared" ca="1" si="894"/>
        <v>-</v>
      </c>
      <c r="DO312" s="168" t="str">
        <f t="shared" ca="1" si="894"/>
        <v>-</v>
      </c>
      <c r="DP312" s="168" t="str">
        <f t="shared" ca="1" si="894"/>
        <v>-</v>
      </c>
      <c r="DQ312" s="168" t="str">
        <f t="shared" ca="1" si="894"/>
        <v>-</v>
      </c>
      <c r="DR312" s="168" t="str">
        <f t="shared" ca="1" si="894"/>
        <v>-</v>
      </c>
      <c r="DS312" s="168" t="str">
        <f t="shared" ca="1" si="894"/>
        <v>-</v>
      </c>
      <c r="DT312" s="168" t="str">
        <f t="shared" ca="1" si="894"/>
        <v>-</v>
      </c>
      <c r="DU312" s="168" t="str">
        <f t="shared" ca="1" si="894"/>
        <v>-</v>
      </c>
      <c r="DV312" s="168" t="str">
        <f t="shared" ca="1" si="894"/>
        <v>-</v>
      </c>
      <c r="DW312" s="168" t="str">
        <f t="shared" ca="1" si="894"/>
        <v>-</v>
      </c>
      <c r="DX312" s="10"/>
      <c r="DY312" s="168">
        <f t="shared" ca="1" si="894"/>
        <v>1</v>
      </c>
      <c r="DZ312" s="168" t="str">
        <f t="shared" ca="1" si="894"/>
        <v>-</v>
      </c>
      <c r="EA312" s="168" t="str">
        <f t="shared" ca="1" si="894"/>
        <v>-</v>
      </c>
      <c r="EB312" s="168" t="str">
        <f t="shared" ca="1" si="894"/>
        <v>-</v>
      </c>
      <c r="EC312" s="168" t="str">
        <f t="shared" ca="1" si="895"/>
        <v>-</v>
      </c>
      <c r="ED312" s="168" t="b">
        <f t="shared" ca="1" si="895"/>
        <v>0</v>
      </c>
      <c r="EE312" s="168" t="str">
        <f t="shared" ca="1" si="895"/>
        <v>-</v>
      </c>
      <c r="EF312" s="168">
        <f t="shared" ca="1" si="895"/>
        <v>0</v>
      </c>
      <c r="EG312" s="168" t="str">
        <f t="shared" ca="1" si="895"/>
        <v>-</v>
      </c>
      <c r="EH312" s="166" cm="1">
        <f t="array" ref="EH312">INDEX(i.rev,$K312,EH$15)</f>
        <v>1.1000000000000001</v>
      </c>
      <c r="EI312" s="168">
        <f t="shared" ca="1" si="845"/>
        <v>0</v>
      </c>
      <c r="EJ312" s="168">
        <f t="shared" ca="1" si="845"/>
        <v>1</v>
      </c>
      <c r="EK312" s="168">
        <f t="shared" ca="1" si="845"/>
        <v>0</v>
      </c>
      <c r="EL312" s="168">
        <f t="shared" ca="1" si="845"/>
        <v>1</v>
      </c>
      <c r="EM312" s="168">
        <f t="shared" ca="1" si="845"/>
        <v>1</v>
      </c>
      <c r="EN312" s="168">
        <f t="shared" ca="1" si="845"/>
        <v>1</v>
      </c>
      <c r="EO312" s="168">
        <f t="shared" ca="1" si="845"/>
        <v>0</v>
      </c>
      <c r="EP312" s="168">
        <f t="shared" ca="1" si="845"/>
        <v>0</v>
      </c>
      <c r="EQ312" s="168">
        <f t="shared" ca="1" si="845"/>
        <v>0</v>
      </c>
      <c r="ER312" s="168">
        <f t="shared" ca="1" si="845"/>
        <v>0</v>
      </c>
      <c r="ES312" s="168">
        <f t="shared" ca="1" si="845"/>
        <v>0</v>
      </c>
      <c r="ET312" s="168">
        <f t="shared" ca="1" si="845"/>
        <v>0</v>
      </c>
      <c r="EU312" s="168">
        <f t="shared" ca="1" si="845"/>
        <v>0</v>
      </c>
      <c r="EV312" s="168">
        <f t="shared" ca="1" si="845"/>
        <v>0</v>
      </c>
      <c r="EW312" s="168">
        <f t="shared" ca="1" si="845"/>
        <v>0</v>
      </c>
      <c r="EX312" s="168">
        <f t="shared" ca="1" si="845"/>
        <v>0</v>
      </c>
      <c r="EY312" s="166" cm="1">
        <f t="array" ref="EY312">INDEX(i.rev,$K312,EY$15)</f>
        <v>0</v>
      </c>
      <c r="EZ312" s="168">
        <f t="shared" ca="1" si="846"/>
        <v>0</v>
      </c>
      <c r="FA312" s="166" cm="1">
        <f t="array" ref="FA312">INDEX(i.rev,$K312,FA$15)</f>
        <v>1</v>
      </c>
      <c r="FB312" s="168">
        <f t="shared" ca="1" si="847"/>
        <v>0</v>
      </c>
      <c r="FC312" s="168">
        <f t="shared" ca="1" si="847"/>
        <v>0</v>
      </c>
      <c r="FD312" s="168">
        <f t="shared" ca="1" si="847"/>
        <v>0</v>
      </c>
      <c r="FE312" s="168">
        <f t="shared" ca="1" si="847"/>
        <v>0</v>
      </c>
      <c r="FF312" s="168">
        <f t="shared" ca="1" si="847"/>
        <v>0</v>
      </c>
      <c r="FG312" s="168">
        <f t="shared" ca="1" si="847"/>
        <v>0</v>
      </c>
      <c r="FH312" s="168">
        <f t="shared" ca="1" si="847"/>
        <v>0</v>
      </c>
      <c r="FI312" s="10"/>
      <c r="FJ312" s="168" t="str">
        <f t="shared" ca="1" si="847"/>
        <v>-</v>
      </c>
      <c r="FK312" s="168" t="str">
        <f t="shared" ca="1" si="847"/>
        <v>-</v>
      </c>
      <c r="FL312" s="168" t="str">
        <f t="shared" ca="1" si="847"/>
        <v>-</v>
      </c>
      <c r="FM312" s="168" t="str">
        <f t="shared" ca="1" si="847"/>
        <v>-</v>
      </c>
      <c r="FN312" s="168" t="str">
        <f t="shared" ca="1" si="848"/>
        <v>-</v>
      </c>
      <c r="FO312" s="166" t="b">
        <f t="shared" ca="1" si="849"/>
        <v>0</v>
      </c>
      <c r="FP312" s="166" t="b">
        <f t="shared" ca="1" si="849"/>
        <v>0</v>
      </c>
      <c r="FQ312" s="166" t="b">
        <f t="shared" ca="1" si="849"/>
        <v>1</v>
      </c>
      <c r="FR312" s="168">
        <f t="shared" ca="1" si="847"/>
        <v>0</v>
      </c>
      <c r="FS312" s="166">
        <f t="shared" ca="1" si="850"/>
        <v>1</v>
      </c>
      <c r="FT312" s="166">
        <f t="shared" ca="1" si="850"/>
        <v>1</v>
      </c>
      <c r="FU312" s="168" t="str">
        <f t="shared" ca="1" si="847"/>
        <v>-</v>
      </c>
      <c r="FV312" s="168" t="str">
        <f t="shared" ca="1" si="847"/>
        <v>-</v>
      </c>
      <c r="FW312" s="168" t="str">
        <f t="shared" ca="1" si="847"/>
        <v>-</v>
      </c>
      <c r="FX312" s="168" t="str">
        <f t="shared" ca="1" si="847"/>
        <v>-</v>
      </c>
      <c r="FY312" s="168" t="str">
        <f t="shared" ca="1" si="847"/>
        <v>-</v>
      </c>
      <c r="FZ312" s="168" t="str">
        <f t="shared" ca="1" si="847"/>
        <v>-</v>
      </c>
      <c r="GA312" s="168" t="str">
        <f t="shared" ca="1" si="847"/>
        <v>-</v>
      </c>
      <c r="GB312" s="168" t="str">
        <f t="shared" ca="1" si="847"/>
        <v>-</v>
      </c>
      <c r="GC312" s="168" t="str">
        <f t="shared" ca="1" si="847"/>
        <v>-</v>
      </c>
      <c r="GD312" s="168" t="b">
        <f t="shared" ca="1" si="847"/>
        <v>1</v>
      </c>
      <c r="GE312" s="168" t="str">
        <f t="shared" ca="1" si="847"/>
        <v>-</v>
      </c>
      <c r="GF312" s="168" t="str">
        <f t="shared" ca="1" si="847"/>
        <v>-</v>
      </c>
      <c r="GG312" s="168" t="str">
        <f t="shared" ca="1" si="875"/>
        <v>-</v>
      </c>
      <c r="GH312" s="168" t="str">
        <f t="shared" ca="1" si="851"/>
        <v>-</v>
      </c>
      <c r="GI312" s="168" t="str">
        <f t="shared" ca="1" si="851"/>
        <v>-</v>
      </c>
      <c r="GJ312" s="168" t="str">
        <f t="shared" ca="1" si="851"/>
        <v>-</v>
      </c>
      <c r="GK312" s="168" t="str">
        <f t="shared" ca="1" si="851"/>
        <v>-</v>
      </c>
      <c r="GL312" s="168" t="str">
        <f t="shared" ca="1" si="851"/>
        <v>-</v>
      </c>
      <c r="GM312" s="168" t="str">
        <f t="shared" ca="1" si="851"/>
        <v>-</v>
      </c>
      <c r="GN312" s="168" t="str">
        <f t="shared" ca="1" si="851"/>
        <v>-</v>
      </c>
      <c r="GO312" s="168" t="str">
        <f t="shared" ca="1" si="851"/>
        <v>-</v>
      </c>
      <c r="GP312" s="168" t="str">
        <f t="shared" ca="1" si="851"/>
        <v>-</v>
      </c>
      <c r="GQ312" s="168" t="str">
        <f t="shared" ca="1" si="851"/>
        <v>-</v>
      </c>
      <c r="GR312" s="168" t="str">
        <f t="shared" ca="1" si="851"/>
        <v>-</v>
      </c>
      <c r="GS312" s="168">
        <f t="shared" ca="1" si="851"/>
        <v>500</v>
      </c>
      <c r="GT312" s="168">
        <f t="shared" ca="1" si="851"/>
        <v>500</v>
      </c>
      <c r="GU312" s="168" t="str">
        <f t="shared" ca="1" si="851"/>
        <v>-</v>
      </c>
      <c r="GV312" s="168" t="str">
        <f t="shared" ca="1" si="851"/>
        <v>-</v>
      </c>
      <c r="GW312" s="168" t="str">
        <f t="shared" ca="1" si="851"/>
        <v>-</v>
      </c>
      <c r="GX312" s="168" t="str">
        <f t="shared" ca="1" si="852"/>
        <v>-</v>
      </c>
      <c r="GY312" s="168" t="str">
        <f t="shared" ca="1" si="852"/>
        <v>-</v>
      </c>
      <c r="GZ312" s="168" t="str">
        <f t="shared" ca="1" si="912"/>
        <v>-</v>
      </c>
      <c r="HA312" s="168" t="str">
        <f t="shared" ca="1" si="912"/>
        <v>-</v>
      </c>
      <c r="HB312" s="168" t="str">
        <f t="shared" ca="1" si="912"/>
        <v>-</v>
      </c>
      <c r="HC312" s="168" t="str">
        <f t="shared" ca="1" si="912"/>
        <v>-</v>
      </c>
      <c r="HD312" s="168" t="str">
        <f t="shared" ca="1" si="912"/>
        <v>-</v>
      </c>
      <c r="HE312" s="168" t="str">
        <f t="shared" ca="1" si="912"/>
        <v>-</v>
      </c>
      <c r="HF312" s="168" t="str">
        <f t="shared" ca="1" si="912"/>
        <v>-</v>
      </c>
      <c r="HG312" s="168" t="str">
        <f t="shared" ca="1" si="912"/>
        <v>-</v>
      </c>
      <c r="HH312" s="168" t="str">
        <f t="shared" ca="1" si="912"/>
        <v>-</v>
      </c>
      <c r="HI312" s="168" t="str">
        <f t="shared" ca="1" si="912"/>
        <v>-</v>
      </c>
      <c r="HJ312" s="168" t="str">
        <f t="shared" ca="1" si="912"/>
        <v>-</v>
      </c>
      <c r="HK312" s="168" t="str">
        <f t="shared" ca="1" si="912"/>
        <v>-</v>
      </c>
      <c r="HL312" s="168" t="str">
        <f t="shared" ca="1" si="912"/>
        <v>-</v>
      </c>
      <c r="HM312" s="168" t="str">
        <f t="shared" ca="1" si="912"/>
        <v>-</v>
      </c>
      <c r="HN312" s="168" t="str">
        <f t="shared" ca="1" si="912"/>
        <v>-</v>
      </c>
      <c r="HO312" s="168" t="str">
        <f t="shared" ca="1" si="912"/>
        <v>-</v>
      </c>
      <c r="HP312" s="168" t="str">
        <f t="shared" ca="1" si="912"/>
        <v>-</v>
      </c>
      <c r="HQ312" s="168" t="str">
        <f t="shared" ca="1" si="912"/>
        <v>-</v>
      </c>
      <c r="HR312" s="168" t="str">
        <f t="shared" ca="1" si="912"/>
        <v>-</v>
      </c>
      <c r="HS312" s="168" t="str">
        <f t="shared" ca="1" si="912"/>
        <v>-</v>
      </c>
      <c r="HT312" s="168" t="str">
        <f t="shared" ca="1" si="912"/>
        <v>-</v>
      </c>
      <c r="HU312" s="168" t="str">
        <f t="shared" ca="1" si="912"/>
        <v>-</v>
      </c>
      <c r="HV312" s="168" t="str">
        <f t="shared" ca="1" si="912"/>
        <v>-</v>
      </c>
      <c r="HW312" s="168" t="str">
        <f t="shared" ca="1" si="912"/>
        <v>-</v>
      </c>
      <c r="HX312" s="168" t="str">
        <f t="shared" ca="1" si="912"/>
        <v>-</v>
      </c>
      <c r="HY312" s="168" t="str">
        <f t="shared" ca="1" si="912"/>
        <v>-</v>
      </c>
      <c r="HZ312" s="168" t="str">
        <f t="shared" ca="1" si="912"/>
        <v>-</v>
      </c>
      <c r="IA312" s="168" t="str">
        <f t="shared" ca="1" si="912"/>
        <v>-</v>
      </c>
      <c r="IB312" s="168" t="str">
        <f t="shared" ca="1" si="912"/>
        <v>-</v>
      </c>
      <c r="IC312" s="168" t="str">
        <f t="shared" ca="1" si="912"/>
        <v>-</v>
      </c>
      <c r="ID312" s="168" t="str">
        <f t="shared" ca="1" si="912"/>
        <v>-</v>
      </c>
      <c r="IE312" s="168" t="str">
        <f t="shared" ca="1" si="912"/>
        <v>-</v>
      </c>
      <c r="IF312" s="168" t="str">
        <f t="shared" ca="1" si="912"/>
        <v>-</v>
      </c>
      <c r="IG312" s="168" t="str">
        <f t="shared" ca="1" si="912"/>
        <v>-</v>
      </c>
      <c r="IH312" s="168" t="str">
        <f t="shared" ca="1" si="912"/>
        <v>-</v>
      </c>
      <c r="II312" s="168" t="str">
        <f t="shared" ca="1" si="912"/>
        <v>-</v>
      </c>
      <c r="IJ312" s="168" t="str">
        <f t="shared" ca="1" si="912"/>
        <v>-</v>
      </c>
      <c r="IK312" s="168" t="str">
        <f t="shared" ca="1" si="912"/>
        <v>-</v>
      </c>
      <c r="IL312" s="168" t="str">
        <f t="shared" ca="1" si="912"/>
        <v>-</v>
      </c>
      <c r="IM312" s="168" t="str">
        <f t="shared" ca="1" si="912"/>
        <v>-</v>
      </c>
      <c r="IN312" s="168" t="str">
        <f t="shared" ca="1" si="912"/>
        <v>-</v>
      </c>
      <c r="IO312" s="168" t="str">
        <f t="shared" ca="1" si="912"/>
        <v>-</v>
      </c>
      <c r="IP312" s="168" t="str">
        <f t="shared" ca="1" si="854"/>
        <v>-</v>
      </c>
      <c r="IQ312" s="168" t="str">
        <f t="shared" ca="1" si="854"/>
        <v>-</v>
      </c>
      <c r="IR312" s="168" t="str">
        <f t="shared" ca="1" si="854"/>
        <v>-</v>
      </c>
      <c r="IS312" s="168" t="str">
        <f t="shared" ca="1" si="854"/>
        <v>-</v>
      </c>
      <c r="IT312" s="168" t="str">
        <f t="shared" ca="1" si="854"/>
        <v>-</v>
      </c>
      <c r="IU312" s="168" t="str">
        <f t="shared" ca="1" si="854"/>
        <v>-</v>
      </c>
      <c r="IV312" s="168" t="str">
        <f t="shared" ca="1" si="854"/>
        <v>-</v>
      </c>
      <c r="IW312" s="168" t="str">
        <f t="shared" ca="1" si="854"/>
        <v>-</v>
      </c>
      <c r="IX312" s="168" t="str">
        <f t="shared" ca="1" si="854"/>
        <v>-</v>
      </c>
      <c r="IY312" s="168" t="str">
        <f t="shared" ca="1" si="854"/>
        <v>-</v>
      </c>
      <c r="IZ312" s="10"/>
      <c r="JA312" s="166">
        <f t="shared" ca="1" si="855"/>
        <v>4.4999999999999998E-2</v>
      </c>
      <c r="JB312" s="166">
        <f t="shared" ca="1" si="856"/>
        <v>4.4999999999999998E-2</v>
      </c>
      <c r="JC312" s="168">
        <f t="shared" ca="1" si="857"/>
        <v>1</v>
      </c>
      <c r="JD312" s="168">
        <f t="shared" ca="1" si="857"/>
        <v>0</v>
      </c>
      <c r="JE312" s="168">
        <f t="shared" ca="1" si="857"/>
        <v>1</v>
      </c>
      <c r="JF312" s="168">
        <f t="shared" ca="1" si="857"/>
        <v>1</v>
      </c>
      <c r="JG312" s="168">
        <f t="shared" ca="1" si="857"/>
        <v>0</v>
      </c>
      <c r="JH312" s="168">
        <f t="shared" ca="1" si="857"/>
        <v>70</v>
      </c>
      <c r="JI312" s="168">
        <f t="shared" ca="1" si="857"/>
        <v>50</v>
      </c>
      <c r="JJ312" s="168">
        <f t="shared" ca="1" si="857"/>
        <v>70</v>
      </c>
      <c r="JK312" s="168">
        <f t="shared" ca="1" si="857"/>
        <v>50</v>
      </c>
      <c r="JL312" s="166">
        <f t="shared" ca="1" si="858"/>
        <v>1</v>
      </c>
      <c r="JM312" s="166">
        <f t="shared" ca="1" si="859"/>
        <v>1</v>
      </c>
      <c r="JN312" s="166">
        <f t="shared" ca="1" si="860"/>
        <v>1</v>
      </c>
      <c r="JO312" s="166">
        <f t="shared" ca="1" si="861"/>
        <v>1</v>
      </c>
      <c r="JP312" s="166">
        <f t="shared" ca="1" si="861"/>
        <v>1</v>
      </c>
      <c r="JQ312" s="168">
        <f t="shared" ca="1" si="857"/>
        <v>1</v>
      </c>
      <c r="JR312" s="10"/>
      <c r="JS312" s="168">
        <f t="shared" ca="1" si="857"/>
        <v>1</v>
      </c>
      <c r="JT312" s="166">
        <f t="shared" ca="1" si="862"/>
        <v>1</v>
      </c>
      <c r="JU312" s="168">
        <f t="shared" ca="1" si="857"/>
        <v>1</v>
      </c>
      <c r="JV312" s="168">
        <f t="shared" ca="1" si="857"/>
        <v>1</v>
      </c>
      <c r="JW312" s="168">
        <f t="shared" ca="1" si="857"/>
        <v>1</v>
      </c>
      <c r="JX312" s="168">
        <f t="shared" ca="1" si="857"/>
        <v>1</v>
      </c>
      <c r="JY312" s="168">
        <f t="shared" ca="1" si="857"/>
        <v>1</v>
      </c>
      <c r="JZ312" s="168">
        <f t="shared" ca="1" si="857"/>
        <v>1</v>
      </c>
      <c r="KA312" s="166">
        <f t="shared" ca="1" si="863"/>
        <v>1</v>
      </c>
      <c r="KB312" s="166">
        <f t="shared" ca="1" si="864"/>
        <v>1</v>
      </c>
      <c r="KC312" s="166">
        <f t="shared" ca="1" si="865"/>
        <v>1</v>
      </c>
      <c r="KD312" s="166" t="str">
        <f t="shared" ca="1" si="866"/>
        <v>-</v>
      </c>
      <c r="KE312" s="168" t="str">
        <f t="shared" ca="1" si="867"/>
        <v>-</v>
      </c>
      <c r="KF312" s="166" t="str">
        <f t="shared" ca="1" si="868"/>
        <v>-</v>
      </c>
      <c r="KG312" s="166" t="str">
        <f t="shared" ca="1" si="869"/>
        <v>-</v>
      </c>
      <c r="KH312" s="166" t="b">
        <f t="shared" ca="1" si="870"/>
        <v>0</v>
      </c>
      <c r="KI312" s="168">
        <f t="shared" ca="1" si="857"/>
        <v>0</v>
      </c>
      <c r="KJ312" s="27">
        <v>0</v>
      </c>
    </row>
    <row r="313" spans="1:296" s="148" customFormat="1" outlineLevel="1">
      <c r="A313" s="126">
        <f t="shared" si="13"/>
        <v>308</v>
      </c>
      <c r="B313" s="126">
        <f t="shared" si="871"/>
        <v>13</v>
      </c>
      <c r="C313" s="148">
        <f t="shared" si="884"/>
        <v>1002</v>
      </c>
      <c r="D313" s="148" t="s">
        <v>884</v>
      </c>
      <c r="E313" s="148" t="b">
        <f t="shared" ref="E313" si="913">J313=1</f>
        <v>0</v>
      </c>
      <c r="F313" s="148" t="b">
        <v>0</v>
      </c>
      <c r="G313" s="148" t="b">
        <f t="shared" ref="G313" si="914">E313</f>
        <v>0</v>
      </c>
      <c r="H313" s="144">
        <f t="shared" ref="H313:Y313" ca="1" si="915">OFFSET(H313,-1,0)</f>
        <v>3</v>
      </c>
      <c r="I313" s="32">
        <v>1</v>
      </c>
      <c r="J313" s="32">
        <v>5</v>
      </c>
      <c r="K313" s="32">
        <v>4</v>
      </c>
      <c r="L313" s="144">
        <f t="shared" ca="1" si="915"/>
        <v>1</v>
      </c>
      <c r="M313" s="144">
        <f t="shared" ca="1" si="915"/>
        <v>1</v>
      </c>
      <c r="N313" s="144">
        <f t="shared" ca="1" si="915"/>
        <v>1</v>
      </c>
      <c r="O313" s="144">
        <f t="shared" ca="1" si="915"/>
        <v>1</v>
      </c>
      <c r="P313" s="144">
        <f t="shared" ca="1" si="915"/>
        <v>1</v>
      </c>
      <c r="Q313" s="144">
        <f t="shared" ca="1" si="915"/>
        <v>1</v>
      </c>
      <c r="R313" s="144">
        <f t="shared" ca="1" si="915"/>
        <v>2</v>
      </c>
      <c r="S313" s="144">
        <f t="shared" ca="1" si="915"/>
        <v>1</v>
      </c>
      <c r="T313" s="144">
        <f t="shared" ca="1" si="915"/>
        <v>1</v>
      </c>
      <c r="U313" s="144">
        <f t="shared" ca="1" si="915"/>
        <v>1</v>
      </c>
      <c r="V313" s="144">
        <f t="shared" ca="1" si="915"/>
        <v>1</v>
      </c>
      <c r="W313" s="144">
        <f t="shared" ca="1" si="915"/>
        <v>1</v>
      </c>
      <c r="X313" s="144">
        <f t="shared" ca="1" si="915"/>
        <v>1</v>
      </c>
      <c r="Y313" s="144">
        <f t="shared" ca="1" si="915"/>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00014 CFW SE RiskCRRA-high REVCFW_rev_use CropgrazeFALSE (F33N11)</v>
      </c>
      <c r="AB313" s="10" t="str">
        <f ca="1">IF(COUNTIF(AA$5:AA313,AA313)=1,"-","Dup")</f>
        <v>-</v>
      </c>
      <c r="AC313" s="10"/>
      <c r="AD313" s="168" t="str">
        <f t="shared" ca="1" si="836"/>
        <v>-</v>
      </c>
      <c r="AE313" s="168" t="str">
        <f t="shared" ca="1" si="836"/>
        <v>-</v>
      </c>
      <c r="AF313" s="168" t="str">
        <f t="shared" ca="1" si="836"/>
        <v>-</v>
      </c>
      <c r="AG313" s="168" t="str">
        <f t="shared" ca="1" si="836"/>
        <v>-</v>
      </c>
      <c r="AH313" s="168" t="str">
        <f t="shared" ca="1" si="836"/>
        <v>-</v>
      </c>
      <c r="AI313" s="168" t="b">
        <f t="shared" ca="1" si="836"/>
        <v>1</v>
      </c>
      <c r="AJ313" s="10"/>
      <c r="AK313" s="166" t="b">
        <f t="shared" si="837"/>
        <v>1</v>
      </c>
      <c r="AL313" s="166" t="str">
        <f t="shared" si="837"/>
        <v>-</v>
      </c>
      <c r="AM313" s="166" t="str">
        <f t="shared" si="837"/>
        <v>-</v>
      </c>
      <c r="AN313" s="166" t="str">
        <f t="shared" si="837"/>
        <v>-</v>
      </c>
      <c r="AO313" s="166" t="b">
        <f t="shared" si="837"/>
        <v>0</v>
      </c>
      <c r="AP313" s="166" t="b">
        <f t="shared" si="837"/>
        <v>0</v>
      </c>
      <c r="AQ313" s="166">
        <f t="shared" ca="1" si="838"/>
        <v>0</v>
      </c>
      <c r="AR313" s="166" t="b">
        <f t="shared" si="839"/>
        <v>1</v>
      </c>
      <c r="AS313" s="166" t="b">
        <f t="shared" si="839"/>
        <v>1</v>
      </c>
      <c r="AT313" s="166">
        <f t="shared" si="839"/>
        <v>2</v>
      </c>
      <c r="AU313" s="166" t="str">
        <f t="shared" si="839"/>
        <v>-</v>
      </c>
      <c r="AV313" s="166">
        <f t="shared" si="839"/>
        <v>0.7</v>
      </c>
      <c r="AW313" s="10"/>
      <c r="AX313" s="166" t="b">
        <f t="shared" si="840"/>
        <v>1</v>
      </c>
      <c r="AY313" s="168" t="b">
        <f t="shared" ca="1" si="841"/>
        <v>1</v>
      </c>
      <c r="AZ313" s="168" t="b">
        <f t="shared" ca="1" si="841"/>
        <v>1</v>
      </c>
      <c r="BA313" s="167">
        <f t="shared" ca="1" si="842"/>
        <v>3110</v>
      </c>
      <c r="BB313" s="168" t="str">
        <f t="shared" ref="BB313:BV313" ca="1" si="916">OFFSET(BB$5,$B313,0)</f>
        <v>-</v>
      </c>
      <c r="BC313" s="168" t="str">
        <f t="shared" ca="1" si="916"/>
        <v>-</v>
      </c>
      <c r="BD313" s="168" t="str">
        <f t="shared" ca="1" si="916"/>
        <v>-</v>
      </c>
      <c r="BE313" s="168" t="str">
        <f t="shared" ca="1" si="916"/>
        <v>-</v>
      </c>
      <c r="BF313" s="168" t="str">
        <f t="shared" ca="1" si="916"/>
        <v>-</v>
      </c>
      <c r="BG313" s="168">
        <f t="shared" ca="1" si="916"/>
        <v>1</v>
      </c>
      <c r="BH313" s="168">
        <f t="shared" ca="1" si="916"/>
        <v>1</v>
      </c>
      <c r="BI313" s="168" t="str">
        <f t="shared" ca="1" si="916"/>
        <v>-</v>
      </c>
      <c r="BJ313" s="168" t="str">
        <f t="shared" ca="1" si="916"/>
        <v>-</v>
      </c>
      <c r="BK313" s="10"/>
      <c r="BL313" s="168" t="str">
        <f t="shared" ca="1" si="916"/>
        <v>-</v>
      </c>
      <c r="BM313" s="168" t="str">
        <f t="shared" ca="1" si="916"/>
        <v>-</v>
      </c>
      <c r="BN313" s="168" t="str">
        <f t="shared" ca="1" si="916"/>
        <v>-</v>
      </c>
      <c r="BO313" s="168" t="str">
        <f t="shared" ca="1" si="916"/>
        <v>-</v>
      </c>
      <c r="BP313" s="168" t="str">
        <f t="shared" ca="1" si="916"/>
        <v>-</v>
      </c>
      <c r="BQ313" s="168" t="str">
        <f t="shared" ca="1" si="916"/>
        <v>-</v>
      </c>
      <c r="BR313" s="168" t="str">
        <f t="shared" ca="1" si="916"/>
        <v>-</v>
      </c>
      <c r="BS313" s="168" t="str">
        <f t="shared" ca="1" si="916"/>
        <v>-</v>
      </c>
      <c r="BT313" s="168" t="str">
        <f t="shared" ca="1" si="916"/>
        <v>-</v>
      </c>
      <c r="BU313" s="168" t="str">
        <f t="shared" ca="1" si="916"/>
        <v>-</v>
      </c>
      <c r="BV313" s="168" t="str">
        <f t="shared" ca="1" si="916"/>
        <v>-</v>
      </c>
      <c r="BW313" s="166" t="b" cm="1">
        <f t="array" ref="BW313">INDEX(i.rev,$K313,BW$15)</f>
        <v>0</v>
      </c>
      <c r="BX313" s="166">
        <f t="shared" si="874"/>
        <v>15</v>
      </c>
      <c r="BY313" s="166" t="b" cm="1">
        <f t="array" ref="BY313">INDEX(i.rev,$K313,BY$15)</f>
        <v>0</v>
      </c>
      <c r="BZ313" s="166" t="b" cm="1">
        <f t="array" ref="BZ313">INDEX(i.rev,$K313,BZ$15)</f>
        <v>1</v>
      </c>
      <c r="CA313" s="166" t="b" cm="1">
        <f t="array" ref="CA313">INDEX(i.rev,$K313,CA$15)</f>
        <v>1</v>
      </c>
      <c r="CB313" s="166" t="b" cm="1">
        <f t="array" ref="CB313">INDEX(i.rev,$K313,CB$15)</f>
        <v>1</v>
      </c>
      <c r="CC313" s="166" t="b" cm="1">
        <f t="array" ref="CC313">INDEX(i.rev,$K313,CC$15)</f>
        <v>1</v>
      </c>
      <c r="CD313" s="166" t="b" cm="1">
        <f t="array" ref="CD313">INDEX(i.rev,$K313,CD$15)</f>
        <v>1</v>
      </c>
      <c r="CE313" s="166" t="b" cm="1">
        <f t="array" ref="CE313">INDEX(i.rev,$K313,CE$15)</f>
        <v>1</v>
      </c>
      <c r="CF313" s="166" t="b" cm="1">
        <f t="array" ref="CF313">INDEX(i.rev,$K313,CF$15)</f>
        <v>1</v>
      </c>
      <c r="CG313" s="10"/>
      <c r="CH313" s="168" t="str">
        <f t="shared" ref="CH313:EB313" ca="1" si="917">OFFSET(CH$5,$B313,0)</f>
        <v>-</v>
      </c>
      <c r="CI313" s="168" t="str">
        <f t="shared" ca="1" si="917"/>
        <v>-</v>
      </c>
      <c r="CJ313" s="168" t="str">
        <f t="shared" ca="1" si="917"/>
        <v>-</v>
      </c>
      <c r="CK313" s="168" t="str">
        <f t="shared" ca="1" si="917"/>
        <v>-</v>
      </c>
      <c r="CL313" s="168" t="str">
        <f t="shared" ca="1" si="917"/>
        <v>-</v>
      </c>
      <c r="CM313" s="168" t="str">
        <f t="shared" ca="1" si="917"/>
        <v>-</v>
      </c>
      <c r="CN313" s="168" t="str">
        <f t="shared" ca="1" si="917"/>
        <v>-</v>
      </c>
      <c r="CO313" s="168" t="str">
        <f t="shared" ca="1" si="917"/>
        <v>-</v>
      </c>
      <c r="CP313" s="168">
        <f t="shared" ca="1" si="917"/>
        <v>1</v>
      </c>
      <c r="CQ313" s="168">
        <f t="shared" ca="1" si="917"/>
        <v>1</v>
      </c>
      <c r="CR313" s="168">
        <f t="shared" ca="1" si="917"/>
        <v>0</v>
      </c>
      <c r="CS313" s="168" t="str">
        <f t="shared" ca="1" si="917"/>
        <v>-</v>
      </c>
      <c r="CT313" s="168" t="str">
        <f t="shared" ca="1" si="917"/>
        <v>-</v>
      </c>
      <c r="CU313" s="168" t="str">
        <f t="shared" ca="1" si="917"/>
        <v>-</v>
      </c>
      <c r="CV313" s="168" t="str">
        <f t="shared" ca="1" si="917"/>
        <v>-</v>
      </c>
      <c r="CW313" s="168" t="str">
        <f t="shared" ca="1" si="917"/>
        <v>-</v>
      </c>
      <c r="CX313" s="168" t="str">
        <f t="shared" ca="1" si="917"/>
        <v>-</v>
      </c>
      <c r="CY313" s="168" t="str">
        <f t="shared" ca="1" si="917"/>
        <v>-</v>
      </c>
      <c r="CZ313" s="168">
        <f t="shared" ca="1" si="917"/>
        <v>0</v>
      </c>
      <c r="DA313" s="168" t="str">
        <f t="shared" ca="1" si="917"/>
        <v>-</v>
      </c>
      <c r="DB313" s="168" t="str">
        <f t="shared" ca="1" si="917"/>
        <v>-</v>
      </c>
      <c r="DC313" s="168" t="str">
        <f t="shared" ca="1" si="917"/>
        <v>-</v>
      </c>
      <c r="DD313" s="168" t="str">
        <f t="shared" ca="1" si="917"/>
        <v>-</v>
      </c>
      <c r="DE313" s="168" t="str">
        <f t="shared" ca="1" si="917"/>
        <v>-</v>
      </c>
      <c r="DF313" s="168">
        <f t="shared" ca="1" si="917"/>
        <v>0</v>
      </c>
      <c r="DG313" s="168">
        <f t="shared" ca="1" si="917"/>
        <v>0</v>
      </c>
      <c r="DH313" s="168">
        <f t="shared" ca="1" si="917"/>
        <v>0</v>
      </c>
      <c r="DI313" s="168">
        <f t="shared" ca="1" si="917"/>
        <v>0</v>
      </c>
      <c r="DJ313" s="168">
        <f t="shared" ca="1" si="917"/>
        <v>0</v>
      </c>
      <c r="DK313" s="168">
        <f t="shared" ca="1" si="917"/>
        <v>0</v>
      </c>
      <c r="DL313" s="168">
        <f t="shared" ca="1" si="917"/>
        <v>0</v>
      </c>
      <c r="DM313" s="168" t="str">
        <f t="shared" ca="1" si="917"/>
        <v>-</v>
      </c>
      <c r="DN313" s="168" t="str">
        <f t="shared" ca="1" si="917"/>
        <v>-</v>
      </c>
      <c r="DO313" s="168" t="str">
        <f t="shared" ca="1" si="917"/>
        <v>-</v>
      </c>
      <c r="DP313" s="168" t="str">
        <f t="shared" ca="1" si="917"/>
        <v>-</v>
      </c>
      <c r="DQ313" s="168" t="str">
        <f t="shared" ca="1" si="917"/>
        <v>-</v>
      </c>
      <c r="DR313" s="168" t="str">
        <f t="shared" ca="1" si="917"/>
        <v>-</v>
      </c>
      <c r="DS313" s="168" t="str">
        <f t="shared" ca="1" si="917"/>
        <v>-</v>
      </c>
      <c r="DT313" s="168" t="str">
        <f t="shared" ca="1" si="917"/>
        <v>-</v>
      </c>
      <c r="DU313" s="168" t="str">
        <f t="shared" ca="1" si="917"/>
        <v>-</v>
      </c>
      <c r="DV313" s="168" t="str">
        <f t="shared" ca="1" si="917"/>
        <v>-</v>
      </c>
      <c r="DW313" s="168" t="str">
        <f t="shared" ca="1" si="917"/>
        <v>-</v>
      </c>
      <c r="DX313" s="10"/>
      <c r="DY313" s="168">
        <f t="shared" ca="1" si="917"/>
        <v>1</v>
      </c>
      <c r="DZ313" s="168" t="str">
        <f t="shared" ca="1" si="917"/>
        <v>-</v>
      </c>
      <c r="EA313" s="168" t="str">
        <f t="shared" ca="1" si="917"/>
        <v>-</v>
      </c>
      <c r="EB313" s="168" t="str">
        <f t="shared" ca="1" si="917"/>
        <v>-</v>
      </c>
      <c r="EC313" s="168" t="str">
        <f t="shared" ca="1" si="895"/>
        <v>-</v>
      </c>
      <c r="ED313" s="168" t="b">
        <f t="shared" ca="1" si="895"/>
        <v>0</v>
      </c>
      <c r="EE313" s="168" t="str">
        <f t="shared" ca="1" si="895"/>
        <v>-</v>
      </c>
      <c r="EF313" s="168">
        <f t="shared" ca="1" si="895"/>
        <v>0</v>
      </c>
      <c r="EG313" s="168" t="str">
        <f t="shared" ca="1" si="895"/>
        <v>-</v>
      </c>
      <c r="EH313" s="166" cm="1">
        <f t="array" ref="EH313">INDEX(i.rev,$K313,EH$15)</f>
        <v>1.1000000000000001</v>
      </c>
      <c r="EI313" s="168">
        <f t="shared" ref="EI313:EX313" ca="1" si="918">OFFSET(EI$5,$B313,0)</f>
        <v>0</v>
      </c>
      <c r="EJ313" s="168">
        <f t="shared" ca="1" si="918"/>
        <v>1</v>
      </c>
      <c r="EK313" s="168">
        <f t="shared" ca="1" si="918"/>
        <v>0</v>
      </c>
      <c r="EL313" s="168">
        <f t="shared" ca="1" si="918"/>
        <v>1</v>
      </c>
      <c r="EM313" s="168">
        <f t="shared" ca="1" si="918"/>
        <v>1</v>
      </c>
      <c r="EN313" s="168">
        <f t="shared" ca="1" si="918"/>
        <v>1</v>
      </c>
      <c r="EO313" s="168">
        <f t="shared" ca="1" si="918"/>
        <v>0</v>
      </c>
      <c r="EP313" s="168">
        <f t="shared" ca="1" si="918"/>
        <v>0</v>
      </c>
      <c r="EQ313" s="168">
        <f t="shared" ca="1" si="918"/>
        <v>0</v>
      </c>
      <c r="ER313" s="168">
        <f t="shared" ca="1" si="918"/>
        <v>0</v>
      </c>
      <c r="ES313" s="168">
        <f t="shared" ca="1" si="918"/>
        <v>0</v>
      </c>
      <c r="ET313" s="168">
        <f t="shared" ca="1" si="918"/>
        <v>0</v>
      </c>
      <c r="EU313" s="168">
        <f t="shared" ca="1" si="918"/>
        <v>0</v>
      </c>
      <c r="EV313" s="168">
        <f t="shared" ca="1" si="918"/>
        <v>0</v>
      </c>
      <c r="EW313" s="168">
        <f t="shared" ca="1" si="918"/>
        <v>0</v>
      </c>
      <c r="EX313" s="168">
        <f t="shared" ca="1" si="918"/>
        <v>0</v>
      </c>
      <c r="EY313" s="166" cm="1">
        <f t="array" ref="EY313">INDEX(i.rev,$K313,EY$15)</f>
        <v>0</v>
      </c>
      <c r="EZ313" s="168">
        <f t="shared" ca="1" si="846"/>
        <v>0</v>
      </c>
      <c r="FA313" s="166" cm="1">
        <f t="array" ref="FA313">INDEX(i.rev,$K313,FA$15)</f>
        <v>1</v>
      </c>
      <c r="FB313" s="168">
        <f t="shared" ref="FB313:GF313" ca="1" si="919">OFFSET(FB$5,$B313,0)</f>
        <v>0</v>
      </c>
      <c r="FC313" s="168">
        <f t="shared" ca="1" si="919"/>
        <v>0</v>
      </c>
      <c r="FD313" s="168">
        <f t="shared" ca="1" si="919"/>
        <v>0</v>
      </c>
      <c r="FE313" s="168">
        <f t="shared" ca="1" si="919"/>
        <v>0</v>
      </c>
      <c r="FF313" s="168">
        <f t="shared" ca="1" si="919"/>
        <v>0</v>
      </c>
      <c r="FG313" s="168">
        <f t="shared" ca="1" si="919"/>
        <v>0</v>
      </c>
      <c r="FH313" s="168">
        <f t="shared" ca="1" si="919"/>
        <v>0</v>
      </c>
      <c r="FI313" s="10"/>
      <c r="FJ313" s="168" t="str">
        <f t="shared" ca="1" si="919"/>
        <v>-</v>
      </c>
      <c r="FK313" s="168" t="str">
        <f t="shared" ca="1" si="919"/>
        <v>-</v>
      </c>
      <c r="FL313" s="168" t="str">
        <f t="shared" ca="1" si="919"/>
        <v>-</v>
      </c>
      <c r="FM313" s="168" t="str">
        <f t="shared" ca="1" si="919"/>
        <v>-</v>
      </c>
      <c r="FN313" s="168" t="str">
        <f t="shared" ca="1" si="919"/>
        <v>-</v>
      </c>
      <c r="FO313" s="166" t="b">
        <f t="shared" ca="1" si="849"/>
        <v>0</v>
      </c>
      <c r="FP313" s="166" t="b">
        <f t="shared" ca="1" si="849"/>
        <v>0</v>
      </c>
      <c r="FQ313" s="166" t="b">
        <f t="shared" ca="1" si="849"/>
        <v>1</v>
      </c>
      <c r="FR313" s="168">
        <f t="shared" ca="1" si="919"/>
        <v>0</v>
      </c>
      <c r="FS313" s="166">
        <f t="shared" ca="1" si="850"/>
        <v>1</v>
      </c>
      <c r="FT313" s="166">
        <f t="shared" ca="1" si="850"/>
        <v>1</v>
      </c>
      <c r="FU313" s="168" t="str">
        <f t="shared" ca="1" si="919"/>
        <v>-</v>
      </c>
      <c r="FV313" s="168" t="str">
        <f t="shared" ca="1" si="919"/>
        <v>-</v>
      </c>
      <c r="FW313" s="168" t="str">
        <f t="shared" ca="1" si="919"/>
        <v>-</v>
      </c>
      <c r="FX313" s="168" t="str">
        <f t="shared" ca="1" si="919"/>
        <v>-</v>
      </c>
      <c r="FY313" s="168" t="str">
        <f t="shared" ca="1" si="919"/>
        <v>-</v>
      </c>
      <c r="FZ313" s="168" t="str">
        <f t="shared" ca="1" si="919"/>
        <v>-</v>
      </c>
      <c r="GA313" s="168" t="str">
        <f t="shared" ca="1" si="919"/>
        <v>-</v>
      </c>
      <c r="GB313" s="168" t="str">
        <f t="shared" ca="1" si="919"/>
        <v>-</v>
      </c>
      <c r="GC313" s="168" t="str">
        <f t="shared" ca="1" si="919"/>
        <v>-</v>
      </c>
      <c r="GD313" s="168" t="b">
        <f t="shared" ca="1" si="919"/>
        <v>1</v>
      </c>
      <c r="GE313" s="168" t="str">
        <f t="shared" ca="1" si="919"/>
        <v>-</v>
      </c>
      <c r="GF313" s="168" t="str">
        <f t="shared" ca="1" si="919"/>
        <v>-</v>
      </c>
      <c r="GG313" s="168" t="str">
        <f t="shared" ca="1" si="875"/>
        <v>-</v>
      </c>
      <c r="GH313" s="168" t="str">
        <f t="shared" ca="1" si="851"/>
        <v>-</v>
      </c>
      <c r="GI313" s="168" t="str">
        <f t="shared" ca="1" si="851"/>
        <v>-</v>
      </c>
      <c r="GJ313" s="168" t="str">
        <f t="shared" ca="1" si="851"/>
        <v>-</v>
      </c>
      <c r="GK313" s="168" t="str">
        <f t="shared" ca="1" si="851"/>
        <v>-</v>
      </c>
      <c r="GL313" s="168" t="str">
        <f t="shared" ca="1" si="851"/>
        <v>-</v>
      </c>
      <c r="GM313" s="168" t="str">
        <f t="shared" ca="1" si="851"/>
        <v>-</v>
      </c>
      <c r="GN313" s="168" t="str">
        <f t="shared" ca="1" si="851"/>
        <v>-</v>
      </c>
      <c r="GO313" s="168" t="str">
        <f t="shared" ca="1" si="851"/>
        <v>-</v>
      </c>
      <c r="GP313" s="168" t="str">
        <f t="shared" ca="1" si="851"/>
        <v>-</v>
      </c>
      <c r="GQ313" s="168" t="str">
        <f t="shared" ca="1" si="851"/>
        <v>-</v>
      </c>
      <c r="GR313" s="168" t="str">
        <f t="shared" ca="1" si="851"/>
        <v>-</v>
      </c>
      <c r="GS313" s="168">
        <f t="shared" ca="1" si="851"/>
        <v>500</v>
      </c>
      <c r="GT313" s="168">
        <f t="shared" ca="1" si="851"/>
        <v>500</v>
      </c>
      <c r="GU313" s="168" t="str">
        <f t="shared" ca="1" si="851"/>
        <v>-</v>
      </c>
      <c r="GV313" s="168" t="str">
        <f t="shared" ca="1" si="851"/>
        <v>-</v>
      </c>
      <c r="GW313" s="168" t="str">
        <f t="shared" ca="1" si="851"/>
        <v>-</v>
      </c>
      <c r="GX313" s="168" t="str">
        <f t="shared" ca="1" si="852"/>
        <v>-</v>
      </c>
      <c r="GY313" s="168" t="str">
        <f t="shared" ca="1" si="852"/>
        <v>-</v>
      </c>
      <c r="GZ313" s="168" t="str">
        <f t="shared" ca="1" si="912"/>
        <v>-</v>
      </c>
      <c r="HA313" s="168" t="str">
        <f t="shared" ca="1" si="912"/>
        <v>-</v>
      </c>
      <c r="HB313" s="168" t="str">
        <f t="shared" ca="1" si="912"/>
        <v>-</v>
      </c>
      <c r="HC313" s="168" t="str">
        <f t="shared" ca="1" si="912"/>
        <v>-</v>
      </c>
      <c r="HD313" s="168" t="str">
        <f t="shared" ca="1" si="912"/>
        <v>-</v>
      </c>
      <c r="HE313" s="168" t="str">
        <f t="shared" ca="1" si="912"/>
        <v>-</v>
      </c>
      <c r="HF313" s="168" t="str">
        <f t="shared" ca="1" si="912"/>
        <v>-</v>
      </c>
      <c r="HG313" s="168" t="str">
        <f t="shared" ca="1" si="912"/>
        <v>-</v>
      </c>
      <c r="HH313" s="168" t="str">
        <f t="shared" ca="1" si="912"/>
        <v>-</v>
      </c>
      <c r="HI313" s="168" t="str">
        <f t="shared" ca="1" si="912"/>
        <v>-</v>
      </c>
      <c r="HJ313" s="168" t="str">
        <f t="shared" ca="1" si="912"/>
        <v>-</v>
      </c>
      <c r="HK313" s="168" t="str">
        <f t="shared" ca="1" si="912"/>
        <v>-</v>
      </c>
      <c r="HL313" s="168" t="str">
        <f t="shared" ca="1" si="912"/>
        <v>-</v>
      </c>
      <c r="HM313" s="168" t="str">
        <f t="shared" ca="1" si="912"/>
        <v>-</v>
      </c>
      <c r="HN313" s="168" t="str">
        <f t="shared" ca="1" si="912"/>
        <v>-</v>
      </c>
      <c r="HO313" s="168" t="str">
        <f t="shared" ca="1" si="912"/>
        <v>-</v>
      </c>
      <c r="HP313" s="168" t="str">
        <f t="shared" ca="1" si="912"/>
        <v>-</v>
      </c>
      <c r="HQ313" s="168" t="str">
        <f t="shared" ca="1" si="912"/>
        <v>-</v>
      </c>
      <c r="HR313" s="168" t="str">
        <f t="shared" ca="1" si="912"/>
        <v>-</v>
      </c>
      <c r="HS313" s="168" t="str">
        <f t="shared" ca="1" si="912"/>
        <v>-</v>
      </c>
      <c r="HT313" s="168" t="str">
        <f t="shared" ca="1" si="912"/>
        <v>-</v>
      </c>
      <c r="HU313" s="168" t="str">
        <f t="shared" ca="1" si="912"/>
        <v>-</v>
      </c>
      <c r="HV313" s="168" t="str">
        <f t="shared" ca="1" si="912"/>
        <v>-</v>
      </c>
      <c r="HW313" s="168" t="str">
        <f t="shared" ca="1" si="912"/>
        <v>-</v>
      </c>
      <c r="HX313" s="168" t="str">
        <f t="shared" ca="1" si="912"/>
        <v>-</v>
      </c>
      <c r="HY313" s="168" t="str">
        <f t="shared" ca="1" si="912"/>
        <v>-</v>
      </c>
      <c r="HZ313" s="168" t="str">
        <f t="shared" ca="1" si="912"/>
        <v>-</v>
      </c>
      <c r="IA313" s="168" t="str">
        <f t="shared" ca="1" si="912"/>
        <v>-</v>
      </c>
      <c r="IB313" s="168" t="str">
        <f t="shared" ca="1" si="912"/>
        <v>-</v>
      </c>
      <c r="IC313" s="168" t="str">
        <f t="shared" ca="1" si="912"/>
        <v>-</v>
      </c>
      <c r="ID313" s="168" t="str">
        <f t="shared" ca="1" si="912"/>
        <v>-</v>
      </c>
      <c r="IE313" s="168" t="str">
        <f t="shared" ca="1" si="912"/>
        <v>-</v>
      </c>
      <c r="IF313" s="168" t="str">
        <f t="shared" ca="1" si="912"/>
        <v>-</v>
      </c>
      <c r="IG313" s="168" t="str">
        <f t="shared" ca="1" si="912"/>
        <v>-</v>
      </c>
      <c r="IH313" s="168" t="str">
        <f t="shared" ca="1" si="912"/>
        <v>-</v>
      </c>
      <c r="II313" s="168" t="str">
        <f t="shared" ca="1" si="912"/>
        <v>-</v>
      </c>
      <c r="IJ313" s="168" t="str">
        <f t="shared" ca="1" si="912"/>
        <v>-</v>
      </c>
      <c r="IK313" s="168" t="str">
        <f t="shared" ca="1" si="912"/>
        <v>-</v>
      </c>
      <c r="IL313" s="168" t="str">
        <f t="shared" ca="1" si="912"/>
        <v>-</v>
      </c>
      <c r="IM313" s="168" t="str">
        <f t="shared" ca="1" si="912"/>
        <v>-</v>
      </c>
      <c r="IN313" s="168" t="str">
        <f t="shared" ca="1" si="912"/>
        <v>-</v>
      </c>
      <c r="IO313" s="168" t="str">
        <f t="shared" ca="1" si="912"/>
        <v>-</v>
      </c>
      <c r="IP313" s="168" t="str">
        <f t="shared" ca="1" si="854"/>
        <v>-</v>
      </c>
      <c r="IQ313" s="168" t="str">
        <f t="shared" ca="1" si="854"/>
        <v>-</v>
      </c>
      <c r="IR313" s="168" t="str">
        <f t="shared" ca="1" si="854"/>
        <v>-</v>
      </c>
      <c r="IS313" s="168" t="str">
        <f t="shared" ca="1" si="854"/>
        <v>-</v>
      </c>
      <c r="IT313" s="168" t="str">
        <f t="shared" ca="1" si="854"/>
        <v>-</v>
      </c>
      <c r="IU313" s="168" t="str">
        <f t="shared" ca="1" si="854"/>
        <v>-</v>
      </c>
      <c r="IV313" s="168" t="str">
        <f t="shared" ca="1" si="854"/>
        <v>-</v>
      </c>
      <c r="IW313" s="168" t="str">
        <f t="shared" ca="1" si="854"/>
        <v>-</v>
      </c>
      <c r="IX313" s="168" t="str">
        <f t="shared" ca="1" si="854"/>
        <v>-</v>
      </c>
      <c r="IY313" s="168" t="str">
        <f t="shared" ca="1" si="854"/>
        <v>-</v>
      </c>
      <c r="IZ313" s="10"/>
      <c r="JA313" s="166">
        <f t="shared" ca="1" si="855"/>
        <v>4.4999999999999998E-2</v>
      </c>
      <c r="JB313" s="166">
        <f t="shared" ca="1" si="856"/>
        <v>4.4999999999999998E-2</v>
      </c>
      <c r="JC313" s="168">
        <f t="shared" ref="JC313:KI313" ca="1" si="920">OFFSET(JC$5,$B313,0)</f>
        <v>1</v>
      </c>
      <c r="JD313" s="168">
        <f t="shared" ca="1" si="920"/>
        <v>0</v>
      </c>
      <c r="JE313" s="168">
        <f t="shared" ca="1" si="920"/>
        <v>1</v>
      </c>
      <c r="JF313" s="168">
        <f t="shared" ca="1" si="920"/>
        <v>1</v>
      </c>
      <c r="JG313" s="168">
        <f t="shared" ca="1" si="920"/>
        <v>0</v>
      </c>
      <c r="JH313" s="168">
        <f t="shared" ca="1" si="920"/>
        <v>70</v>
      </c>
      <c r="JI313" s="168">
        <f t="shared" ca="1" si="920"/>
        <v>50</v>
      </c>
      <c r="JJ313" s="168">
        <f t="shared" ca="1" si="920"/>
        <v>70</v>
      </c>
      <c r="JK313" s="168">
        <f t="shared" ca="1" si="920"/>
        <v>50</v>
      </c>
      <c r="JL313" s="166">
        <f t="shared" ca="1" si="858"/>
        <v>1</v>
      </c>
      <c r="JM313" s="166">
        <f t="shared" ca="1" si="859"/>
        <v>1</v>
      </c>
      <c r="JN313" s="166">
        <f t="shared" ca="1" si="860"/>
        <v>1</v>
      </c>
      <c r="JO313" s="166">
        <f t="shared" ca="1" si="861"/>
        <v>1</v>
      </c>
      <c r="JP313" s="166">
        <f t="shared" ca="1" si="861"/>
        <v>1</v>
      </c>
      <c r="JQ313" s="168">
        <f t="shared" ca="1" si="920"/>
        <v>1</v>
      </c>
      <c r="JR313" s="10"/>
      <c r="JS313" s="168">
        <f t="shared" ca="1" si="920"/>
        <v>1</v>
      </c>
      <c r="JT313" s="166">
        <f t="shared" ca="1" si="862"/>
        <v>1</v>
      </c>
      <c r="JU313" s="168">
        <f t="shared" ca="1" si="920"/>
        <v>1</v>
      </c>
      <c r="JV313" s="168">
        <f t="shared" ca="1" si="920"/>
        <v>1</v>
      </c>
      <c r="JW313" s="168">
        <f t="shared" ca="1" si="920"/>
        <v>1</v>
      </c>
      <c r="JX313" s="168">
        <f t="shared" ca="1" si="920"/>
        <v>1</v>
      </c>
      <c r="JY313" s="168">
        <f t="shared" ca="1" si="920"/>
        <v>1</v>
      </c>
      <c r="JZ313" s="168">
        <f t="shared" ca="1" si="920"/>
        <v>1</v>
      </c>
      <c r="KA313" s="166">
        <f t="shared" ca="1" si="863"/>
        <v>1</v>
      </c>
      <c r="KB313" s="166">
        <f t="shared" ca="1" si="864"/>
        <v>1</v>
      </c>
      <c r="KC313" s="166">
        <f t="shared" ca="1" si="865"/>
        <v>1</v>
      </c>
      <c r="KD313" s="166" t="str">
        <f t="shared" ca="1" si="866"/>
        <v>-</v>
      </c>
      <c r="KE313" s="168" t="str">
        <f t="shared" ca="1" si="867"/>
        <v>-</v>
      </c>
      <c r="KF313" s="166" t="str">
        <f t="shared" ca="1" si="868"/>
        <v>-</v>
      </c>
      <c r="KG313" s="166" t="str">
        <f t="shared" ca="1" si="869"/>
        <v>-</v>
      </c>
      <c r="KH313" s="166" t="b">
        <f t="shared" ca="1" si="870"/>
        <v>0</v>
      </c>
      <c r="KI313" s="168">
        <f t="shared" ca="1" si="920"/>
        <v>0</v>
      </c>
      <c r="KJ313" s="27">
        <v>0</v>
      </c>
    </row>
    <row r="314" spans="1:296" s="148" customFormat="1" outlineLevel="1">
      <c r="A314" s="126">
        <f t="shared" si="13"/>
        <v>309</v>
      </c>
      <c r="B314" s="126">
        <f>$A$18</f>
        <v>13</v>
      </c>
      <c r="C314" s="148">
        <f>C312</f>
        <v>1002</v>
      </c>
      <c r="D314" s="148" t="s">
        <v>884</v>
      </c>
      <c r="E314" s="148" t="b">
        <f t="shared" si="835"/>
        <v>1</v>
      </c>
      <c r="F314" s="148" t="b">
        <v>0</v>
      </c>
      <c r="G314" s="148" t="b">
        <f t="shared" si="872"/>
        <v>1</v>
      </c>
      <c r="H314" s="144">
        <f t="shared" ca="1" si="873"/>
        <v>3</v>
      </c>
      <c r="I314" s="32">
        <v>2</v>
      </c>
      <c r="J314" s="32">
        <v>1</v>
      </c>
      <c r="K314" s="32">
        <v>2</v>
      </c>
      <c r="L314" s="144">
        <f t="shared" ca="1" si="873"/>
        <v>1</v>
      </c>
      <c r="M314" s="144">
        <f t="shared" ca="1" si="873"/>
        <v>1</v>
      </c>
      <c r="N314" s="144">
        <f t="shared" ca="1" si="873"/>
        <v>1</v>
      </c>
      <c r="O314" s="144">
        <f t="shared" ca="1" si="873"/>
        <v>1</v>
      </c>
      <c r="P314" s="144">
        <f t="shared" ca="1" si="873"/>
        <v>1</v>
      </c>
      <c r="Q314" s="144">
        <f t="shared" ca="1" si="873"/>
        <v>1</v>
      </c>
      <c r="R314" s="144">
        <f t="shared" ca="1" si="873"/>
        <v>2</v>
      </c>
      <c r="S314" s="144">
        <f t="shared" ca="1" si="873"/>
        <v>1</v>
      </c>
      <c r="T314" s="144">
        <f t="shared" ca="1" si="873"/>
        <v>1</v>
      </c>
      <c r="U314" s="144">
        <f t="shared" ca="1" si="873"/>
        <v>1</v>
      </c>
      <c r="V314" s="144">
        <f t="shared" ca="1" si="873"/>
        <v>1</v>
      </c>
      <c r="W314" s="144">
        <f t="shared" ca="1" si="873"/>
        <v>1</v>
      </c>
      <c r="X314" s="144">
        <f t="shared" ca="1" si="873"/>
        <v>1</v>
      </c>
      <c r="Y314" s="144">
        <f t="shared" ca="1" si="873"/>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00015 CFW DSP REVrev_create CropgrazeFALSE (F33N11)</v>
      </c>
      <c r="AB314" s="10" t="str">
        <f ca="1">IF(COUNTIF(AA$5:AA314,AA314)=1,"-","Dup")</f>
        <v>-</v>
      </c>
      <c r="AC314" s="10"/>
      <c r="AD314" s="168" t="str">
        <f t="shared" ca="1" si="836"/>
        <v>-</v>
      </c>
      <c r="AE314" s="168" t="str">
        <f t="shared" ca="1" si="836"/>
        <v>-</v>
      </c>
      <c r="AF314" s="168" t="str">
        <f t="shared" ca="1" si="836"/>
        <v>-</v>
      </c>
      <c r="AG314" s="168" t="str">
        <f t="shared" ca="1" si="836"/>
        <v>-</v>
      </c>
      <c r="AH314" s="168" t="str">
        <f t="shared" ca="1" si="836"/>
        <v>-</v>
      </c>
      <c r="AI314" s="168" t="b">
        <f t="shared" ca="1" si="836"/>
        <v>1</v>
      </c>
      <c r="AJ314" s="10"/>
      <c r="AK314" s="166" t="b">
        <f t="shared" si="837"/>
        <v>0</v>
      </c>
      <c r="AL314" s="166" t="str">
        <f t="shared" si="837"/>
        <v>-</v>
      </c>
      <c r="AM314" s="166" t="b">
        <f t="shared" si="837"/>
        <v>0</v>
      </c>
      <c r="AN314" s="166" t="b">
        <f t="shared" si="837"/>
        <v>1</v>
      </c>
      <c r="AO314" s="166" t="b">
        <f t="shared" si="837"/>
        <v>0</v>
      </c>
      <c r="AP314" s="166" t="b">
        <f t="shared" si="837"/>
        <v>0</v>
      </c>
      <c r="AQ314" s="166">
        <f t="shared" ca="1" si="838"/>
        <v>0</v>
      </c>
      <c r="AR314" s="166" t="b">
        <f t="shared" si="839"/>
        <v>0</v>
      </c>
      <c r="AS314" s="166" t="b">
        <f t="shared" si="839"/>
        <v>0</v>
      </c>
      <c r="AT314" s="166" t="str">
        <f t="shared" si="839"/>
        <v>-</v>
      </c>
      <c r="AU314" s="166" t="str">
        <f t="shared" si="839"/>
        <v>-</v>
      </c>
      <c r="AV314" s="166" t="str">
        <f t="shared" si="839"/>
        <v>-</v>
      </c>
      <c r="AW314" s="10"/>
      <c r="AX314" s="166" t="b">
        <f t="shared" si="840"/>
        <v>1</v>
      </c>
      <c r="AY314" s="168" t="b">
        <f t="shared" ca="1" si="841"/>
        <v>1</v>
      </c>
      <c r="AZ314" s="168" t="b">
        <f t="shared" ca="1" si="841"/>
        <v>1</v>
      </c>
      <c r="BA314" s="167">
        <f t="shared" ca="1" si="842"/>
        <v>3210</v>
      </c>
      <c r="BB314" s="168" t="str">
        <f t="shared" ca="1" si="843"/>
        <v>-</v>
      </c>
      <c r="BC314" s="168" t="str">
        <f t="shared" ca="1" si="843"/>
        <v>-</v>
      </c>
      <c r="BD314" s="168" t="str">
        <f t="shared" ca="1" si="843"/>
        <v>-</v>
      </c>
      <c r="BE314" s="168" t="str">
        <f t="shared" ca="1" si="843"/>
        <v>-</v>
      </c>
      <c r="BF314" s="168" t="str">
        <f t="shared" ca="1" si="843"/>
        <v>-</v>
      </c>
      <c r="BG314" s="168">
        <f t="shared" ca="1" si="843"/>
        <v>1</v>
      </c>
      <c r="BH314" s="168">
        <f t="shared" ca="1" si="843"/>
        <v>1</v>
      </c>
      <c r="BI314" s="168" t="str">
        <f t="shared" ca="1" si="843"/>
        <v>-</v>
      </c>
      <c r="BJ314" s="168" t="str">
        <f t="shared" ca="1" si="843"/>
        <v>-</v>
      </c>
      <c r="BK314" s="10"/>
      <c r="BL314" s="168" t="str">
        <f t="shared" ca="1" si="843"/>
        <v>-</v>
      </c>
      <c r="BM314" s="168" t="str">
        <f t="shared" ca="1" si="843"/>
        <v>-</v>
      </c>
      <c r="BN314" s="168" t="str">
        <f t="shared" ca="1" si="843"/>
        <v>-</v>
      </c>
      <c r="BO314" s="168" t="str">
        <f t="shared" ca="1" si="843"/>
        <v>-</v>
      </c>
      <c r="BP314" s="168" t="str">
        <f t="shared" ca="1" si="843"/>
        <v>-</v>
      </c>
      <c r="BQ314" s="168" t="str">
        <f t="shared" ca="1" si="843"/>
        <v>-</v>
      </c>
      <c r="BR314" s="168" t="str">
        <f t="shared" ca="1" si="843"/>
        <v>-</v>
      </c>
      <c r="BS314" s="168" t="str">
        <f t="shared" ca="1" si="843"/>
        <v>-</v>
      </c>
      <c r="BT314" s="168" t="str">
        <f t="shared" ca="1" si="843"/>
        <v>-</v>
      </c>
      <c r="BU314" s="168" t="str">
        <f t="shared" ca="1" si="843"/>
        <v>-</v>
      </c>
      <c r="BV314" s="168" t="str">
        <f t="shared" ca="1" si="843"/>
        <v>-</v>
      </c>
      <c r="BW314" s="166" t="b" cm="1">
        <f t="array" ref="BW314">INDEX(i.rev,$K314,BW$15)</f>
        <v>1</v>
      </c>
      <c r="BX314" s="166">
        <f t="shared" si="874"/>
        <v>21</v>
      </c>
      <c r="BY314" s="166" t="b" cm="1">
        <f t="array" ref="BY314">INDEX(i.rev,$K314,BY$15)</f>
        <v>1</v>
      </c>
      <c r="BZ314" s="166" t="b" cm="1">
        <f t="array" ref="BZ314">INDEX(i.rev,$K314,BZ$15)</f>
        <v>1</v>
      </c>
      <c r="CA314" s="166" t="b" cm="1">
        <f t="array" ref="CA314">INDEX(i.rev,$K314,CA$15)</f>
        <v>1</v>
      </c>
      <c r="CB314" s="166" t="b" cm="1">
        <f t="array" ref="CB314">INDEX(i.rev,$K314,CB$15)</f>
        <v>1</v>
      </c>
      <c r="CC314" s="166" t="b" cm="1">
        <f t="array" ref="CC314">INDEX(i.rev,$K314,CC$15)</f>
        <v>1</v>
      </c>
      <c r="CD314" s="166" t="b" cm="1">
        <f t="array" ref="CD314">INDEX(i.rev,$K314,CD$15)</f>
        <v>1</v>
      </c>
      <c r="CE314" s="166" t="b" cm="1">
        <f t="array" ref="CE314">INDEX(i.rev,$K314,CE$15)</f>
        <v>1</v>
      </c>
      <c r="CF314" s="166" t="b" cm="1">
        <f t="array" ref="CF314">INDEX(i.rev,$K314,CF$15)</f>
        <v>1</v>
      </c>
      <c r="CG314" s="10"/>
      <c r="CH314" s="168" t="str">
        <f t="shared" ca="1" si="894"/>
        <v>-</v>
      </c>
      <c r="CI314" s="168" t="str">
        <f t="shared" ca="1" si="894"/>
        <v>-</v>
      </c>
      <c r="CJ314" s="168" t="str">
        <f t="shared" ca="1" si="894"/>
        <v>-</v>
      </c>
      <c r="CK314" s="168" t="str">
        <f t="shared" ca="1" si="894"/>
        <v>-</v>
      </c>
      <c r="CL314" s="168" t="str">
        <f t="shared" ca="1" si="894"/>
        <v>-</v>
      </c>
      <c r="CM314" s="168" t="str">
        <f t="shared" ca="1" si="894"/>
        <v>-</v>
      </c>
      <c r="CN314" s="168" t="str">
        <f t="shared" ca="1" si="894"/>
        <v>-</v>
      </c>
      <c r="CO314" s="168" t="str">
        <f t="shared" ca="1" si="894"/>
        <v>-</v>
      </c>
      <c r="CP314" s="168">
        <f t="shared" ca="1" si="894"/>
        <v>1</v>
      </c>
      <c r="CQ314" s="168">
        <f t="shared" ca="1" si="894"/>
        <v>1</v>
      </c>
      <c r="CR314" s="168">
        <f t="shared" ca="1" si="894"/>
        <v>0</v>
      </c>
      <c r="CS314" s="168" t="str">
        <f t="shared" ca="1" si="894"/>
        <v>-</v>
      </c>
      <c r="CT314" s="168" t="str">
        <f t="shared" ca="1" si="894"/>
        <v>-</v>
      </c>
      <c r="CU314" s="168" t="str">
        <f t="shared" ca="1" si="894"/>
        <v>-</v>
      </c>
      <c r="CV314" s="168" t="str">
        <f t="shared" ca="1" si="894"/>
        <v>-</v>
      </c>
      <c r="CW314" s="168" t="str">
        <f t="shared" ca="1" si="894"/>
        <v>-</v>
      </c>
      <c r="CX314" s="168" t="str">
        <f t="shared" ca="1" si="894"/>
        <v>-</v>
      </c>
      <c r="CY314" s="168" t="str">
        <f t="shared" ca="1" si="894"/>
        <v>-</v>
      </c>
      <c r="CZ314" s="168">
        <f t="shared" ca="1" si="894"/>
        <v>0</v>
      </c>
      <c r="DA314" s="168" t="str">
        <f t="shared" ca="1" si="894"/>
        <v>-</v>
      </c>
      <c r="DB314" s="168" t="str">
        <f t="shared" ca="1" si="894"/>
        <v>-</v>
      </c>
      <c r="DC314" s="168" t="str">
        <f t="shared" ca="1" si="894"/>
        <v>-</v>
      </c>
      <c r="DD314" s="168" t="str">
        <f t="shared" ca="1" si="894"/>
        <v>-</v>
      </c>
      <c r="DE314" s="168" t="str">
        <f t="shared" ca="1" si="894"/>
        <v>-</v>
      </c>
      <c r="DF314" s="168">
        <f t="shared" ca="1" si="894"/>
        <v>0</v>
      </c>
      <c r="DG314" s="168">
        <f t="shared" ref="DG314:EB314" ca="1" si="921">OFFSET(DG$5,$B314,0)</f>
        <v>0</v>
      </c>
      <c r="DH314" s="168">
        <f t="shared" ca="1" si="921"/>
        <v>0</v>
      </c>
      <c r="DI314" s="168">
        <f t="shared" ca="1" si="921"/>
        <v>0</v>
      </c>
      <c r="DJ314" s="168">
        <f t="shared" ca="1" si="921"/>
        <v>0</v>
      </c>
      <c r="DK314" s="168">
        <f t="shared" ca="1" si="921"/>
        <v>0</v>
      </c>
      <c r="DL314" s="168">
        <f t="shared" ca="1" si="921"/>
        <v>0</v>
      </c>
      <c r="DM314" s="168" t="str">
        <f t="shared" ca="1" si="921"/>
        <v>-</v>
      </c>
      <c r="DN314" s="168" t="str">
        <f t="shared" ca="1" si="921"/>
        <v>-</v>
      </c>
      <c r="DO314" s="168" t="str">
        <f t="shared" ca="1" si="921"/>
        <v>-</v>
      </c>
      <c r="DP314" s="168" t="str">
        <f t="shared" ca="1" si="921"/>
        <v>-</v>
      </c>
      <c r="DQ314" s="168" t="str">
        <f t="shared" ca="1" si="921"/>
        <v>-</v>
      </c>
      <c r="DR314" s="168" t="str">
        <f t="shared" ca="1" si="921"/>
        <v>-</v>
      </c>
      <c r="DS314" s="168" t="str">
        <f t="shared" ca="1" si="921"/>
        <v>-</v>
      </c>
      <c r="DT314" s="168" t="str">
        <f t="shared" ca="1" si="921"/>
        <v>-</v>
      </c>
      <c r="DU314" s="168" t="str">
        <f t="shared" ca="1" si="921"/>
        <v>-</v>
      </c>
      <c r="DV314" s="168" t="str">
        <f t="shared" ca="1" si="921"/>
        <v>-</v>
      </c>
      <c r="DW314" s="168" t="str">
        <f t="shared" ca="1" si="921"/>
        <v>-</v>
      </c>
      <c r="DX314" s="10"/>
      <c r="DY314" s="168">
        <f t="shared" ca="1" si="921"/>
        <v>1</v>
      </c>
      <c r="DZ314" s="168" t="str">
        <f t="shared" ca="1" si="921"/>
        <v>-</v>
      </c>
      <c r="EA314" s="168" t="str">
        <f t="shared" ca="1" si="921"/>
        <v>-</v>
      </c>
      <c r="EB314" s="168" t="str">
        <f t="shared" ca="1" si="921"/>
        <v>-</v>
      </c>
      <c r="EC314" s="168" t="str">
        <f t="shared" ca="1" si="895"/>
        <v>-</v>
      </c>
      <c r="ED314" s="168" t="b">
        <f t="shared" ca="1" si="895"/>
        <v>0</v>
      </c>
      <c r="EE314" s="168" t="str">
        <f t="shared" ca="1" si="895"/>
        <v>-</v>
      </c>
      <c r="EF314" s="168">
        <f t="shared" ca="1" si="895"/>
        <v>0</v>
      </c>
      <c r="EG314" s="168" t="str">
        <f t="shared" ca="1" si="895"/>
        <v>-</v>
      </c>
      <c r="EH314" s="166" cm="1">
        <f t="array" ref="EH314">INDEX(i.rev,$K314,EH$15)</f>
        <v>1</v>
      </c>
      <c r="EI314" s="168">
        <f t="shared" ca="1" si="845"/>
        <v>0</v>
      </c>
      <c r="EJ314" s="168">
        <f t="shared" ca="1" si="845"/>
        <v>1</v>
      </c>
      <c r="EK314" s="168">
        <f t="shared" ca="1" si="845"/>
        <v>0</v>
      </c>
      <c r="EL314" s="168">
        <f t="shared" ca="1" si="845"/>
        <v>1</v>
      </c>
      <c r="EM314" s="168">
        <f t="shared" ca="1" si="845"/>
        <v>1</v>
      </c>
      <c r="EN314" s="168">
        <f t="shared" ca="1" si="845"/>
        <v>1</v>
      </c>
      <c r="EO314" s="168">
        <f t="shared" ca="1" si="845"/>
        <v>0</v>
      </c>
      <c r="EP314" s="168">
        <f t="shared" ca="1" si="845"/>
        <v>0</v>
      </c>
      <c r="EQ314" s="168">
        <f t="shared" ca="1" si="845"/>
        <v>0</v>
      </c>
      <c r="ER314" s="168">
        <f t="shared" ca="1" si="845"/>
        <v>0</v>
      </c>
      <c r="ES314" s="168">
        <f t="shared" ca="1" si="845"/>
        <v>0</v>
      </c>
      <c r="ET314" s="168">
        <f t="shared" ca="1" si="845"/>
        <v>0</v>
      </c>
      <c r="EU314" s="168">
        <f t="shared" ca="1" si="845"/>
        <v>0</v>
      </c>
      <c r="EV314" s="168">
        <f t="shared" ca="1" si="845"/>
        <v>0</v>
      </c>
      <c r="EW314" s="168">
        <f t="shared" ca="1" si="845"/>
        <v>0</v>
      </c>
      <c r="EX314" s="168">
        <f t="shared" ca="1" si="845"/>
        <v>0</v>
      </c>
      <c r="EY314" s="166" cm="1">
        <f t="array" ref="EY314">INDEX(i.rev,$K314,EY$15)</f>
        <v>0</v>
      </c>
      <c r="EZ314" s="168">
        <f t="shared" ca="1" si="846"/>
        <v>0</v>
      </c>
      <c r="FA314" s="166" cm="1">
        <f t="array" ref="FA314">INDEX(i.rev,$K314,FA$15)</f>
        <v>1</v>
      </c>
      <c r="FB314" s="168">
        <f t="shared" ca="1" si="847"/>
        <v>0</v>
      </c>
      <c r="FC314" s="168">
        <f t="shared" ca="1" si="847"/>
        <v>0</v>
      </c>
      <c r="FD314" s="168">
        <f t="shared" ca="1" si="847"/>
        <v>0</v>
      </c>
      <c r="FE314" s="168">
        <f t="shared" ca="1" si="847"/>
        <v>0</v>
      </c>
      <c r="FF314" s="168">
        <f t="shared" ca="1" si="847"/>
        <v>0</v>
      </c>
      <c r="FG314" s="168">
        <f t="shared" ca="1" si="847"/>
        <v>0</v>
      </c>
      <c r="FH314" s="168">
        <f t="shared" ca="1" si="847"/>
        <v>0</v>
      </c>
      <c r="FI314" s="10"/>
      <c r="FJ314" s="168" t="str">
        <f t="shared" ca="1" si="847"/>
        <v>-</v>
      </c>
      <c r="FK314" s="168" t="str">
        <f t="shared" ca="1" si="847"/>
        <v>-</v>
      </c>
      <c r="FL314" s="168" t="str">
        <f t="shared" ca="1" si="847"/>
        <v>-</v>
      </c>
      <c r="FM314" s="168" t="str">
        <f t="shared" ca="1" si="847"/>
        <v>-</v>
      </c>
      <c r="FN314" s="168" t="str">
        <f t="shared" ca="1" si="848"/>
        <v>-</v>
      </c>
      <c r="FO314" s="166" t="b">
        <f t="shared" ca="1" si="849"/>
        <v>0</v>
      </c>
      <c r="FP314" s="166" t="b">
        <f t="shared" ca="1" si="849"/>
        <v>0</v>
      </c>
      <c r="FQ314" s="166" t="b">
        <f t="shared" ca="1" si="849"/>
        <v>1</v>
      </c>
      <c r="FR314" s="168">
        <f t="shared" ca="1" si="847"/>
        <v>0</v>
      </c>
      <c r="FS314" s="166">
        <f t="shared" ca="1" si="850"/>
        <v>1</v>
      </c>
      <c r="FT314" s="166">
        <f t="shared" ca="1" si="850"/>
        <v>1</v>
      </c>
      <c r="FU314" s="168" t="str">
        <f t="shared" ca="1" si="847"/>
        <v>-</v>
      </c>
      <c r="FV314" s="168" t="str">
        <f t="shared" ca="1" si="847"/>
        <v>-</v>
      </c>
      <c r="FW314" s="168" t="str">
        <f t="shared" ca="1" si="847"/>
        <v>-</v>
      </c>
      <c r="FX314" s="168" t="str">
        <f t="shared" ref="FX314:GF314" ca="1" si="922">OFFSET(FX$5,$B314,0)</f>
        <v>-</v>
      </c>
      <c r="FY314" s="168" t="str">
        <f t="shared" ca="1" si="922"/>
        <v>-</v>
      </c>
      <c r="FZ314" s="168" t="str">
        <f t="shared" ca="1" si="922"/>
        <v>-</v>
      </c>
      <c r="GA314" s="168" t="str">
        <f t="shared" ca="1" si="922"/>
        <v>-</v>
      </c>
      <c r="GB314" s="168" t="str">
        <f t="shared" ca="1" si="922"/>
        <v>-</v>
      </c>
      <c r="GC314" s="168" t="str">
        <f t="shared" ca="1" si="922"/>
        <v>-</v>
      </c>
      <c r="GD314" s="168" t="b">
        <f t="shared" ca="1" si="922"/>
        <v>1</v>
      </c>
      <c r="GE314" s="168" t="str">
        <f t="shared" ca="1" si="922"/>
        <v>-</v>
      </c>
      <c r="GF314" s="168" t="str">
        <f t="shared" ca="1" si="922"/>
        <v>-</v>
      </c>
      <c r="GG314" s="168" t="str">
        <f ca="1">OFFSET(GG$5,$B314,0)</f>
        <v>-</v>
      </c>
      <c r="GH314" s="168" t="str">
        <f t="shared" ca="1" si="851"/>
        <v>-</v>
      </c>
      <c r="GI314" s="168" t="str">
        <f ca="1">OFFSET(GI$5,$B314,0)</f>
        <v>-</v>
      </c>
      <c r="GJ314" s="168" t="str">
        <f t="shared" ca="1" si="851"/>
        <v>-</v>
      </c>
      <c r="GK314" s="168" t="str">
        <f t="shared" ca="1" si="851"/>
        <v>-</v>
      </c>
      <c r="GL314" s="168" t="str">
        <f t="shared" ca="1" si="851"/>
        <v>-</v>
      </c>
      <c r="GM314" s="168" t="str">
        <f t="shared" ca="1" si="851"/>
        <v>-</v>
      </c>
      <c r="GN314" s="168" t="str">
        <f t="shared" ca="1" si="851"/>
        <v>-</v>
      </c>
      <c r="GO314" s="168" t="str">
        <f t="shared" ca="1" si="851"/>
        <v>-</v>
      </c>
      <c r="GP314" s="168" t="str">
        <f t="shared" ca="1" si="851"/>
        <v>-</v>
      </c>
      <c r="GQ314" s="168" t="str">
        <f t="shared" ca="1" si="851"/>
        <v>-</v>
      </c>
      <c r="GR314" s="168" t="str">
        <f t="shared" ca="1" si="851"/>
        <v>-</v>
      </c>
      <c r="GS314" s="168">
        <f t="shared" ca="1" si="851"/>
        <v>500</v>
      </c>
      <c r="GT314" s="168">
        <f t="shared" ca="1" si="851"/>
        <v>500</v>
      </c>
      <c r="GU314" s="168" t="str">
        <f t="shared" ca="1" si="851"/>
        <v>-</v>
      </c>
      <c r="GV314" s="168" t="str">
        <f t="shared" ca="1" si="851"/>
        <v>-</v>
      </c>
      <c r="GW314" s="168" t="str">
        <f t="shared" ca="1" si="851"/>
        <v>-</v>
      </c>
      <c r="GX314" s="168" t="str">
        <f t="shared" ca="1" si="852"/>
        <v>-</v>
      </c>
      <c r="GY314" s="168" t="str">
        <f t="shared" ca="1" si="852"/>
        <v>-</v>
      </c>
      <c r="GZ314" s="168" t="str">
        <f t="shared" ca="1" si="912"/>
        <v>-</v>
      </c>
      <c r="HA314" s="168" t="str">
        <f t="shared" ca="1" si="912"/>
        <v>-</v>
      </c>
      <c r="HB314" s="168" t="str">
        <f t="shared" ca="1" si="912"/>
        <v>-</v>
      </c>
      <c r="HC314" s="168" t="str">
        <f t="shared" ca="1" si="912"/>
        <v>-</v>
      </c>
      <c r="HD314" s="168" t="str">
        <f t="shared" ca="1" si="912"/>
        <v>-</v>
      </c>
      <c r="HE314" s="168" t="str">
        <f t="shared" ca="1" si="912"/>
        <v>-</v>
      </c>
      <c r="HF314" s="168" t="str">
        <f t="shared" ca="1" si="912"/>
        <v>-</v>
      </c>
      <c r="HG314" s="168" t="str">
        <f t="shared" ca="1" si="912"/>
        <v>-</v>
      </c>
      <c r="HH314" s="168" t="str">
        <f t="shared" ca="1" si="912"/>
        <v>-</v>
      </c>
      <c r="HI314" s="168" t="str">
        <f t="shared" ca="1" si="912"/>
        <v>-</v>
      </c>
      <c r="HJ314" s="168" t="str">
        <f t="shared" ca="1" si="912"/>
        <v>-</v>
      </c>
      <c r="HK314" s="168" t="str">
        <f t="shared" ca="1" si="912"/>
        <v>-</v>
      </c>
      <c r="HL314" s="168" t="str">
        <f t="shared" ca="1" si="912"/>
        <v>-</v>
      </c>
      <c r="HM314" s="168" t="str">
        <f t="shared" ca="1" si="912"/>
        <v>-</v>
      </c>
      <c r="HN314" s="168" t="str">
        <f t="shared" ca="1" si="912"/>
        <v>-</v>
      </c>
      <c r="HO314" s="168" t="str">
        <f t="shared" ca="1" si="912"/>
        <v>-</v>
      </c>
      <c r="HP314" s="168" t="str">
        <f t="shared" ca="1" si="912"/>
        <v>-</v>
      </c>
      <c r="HQ314" s="168" t="str">
        <f t="shared" ca="1" si="912"/>
        <v>-</v>
      </c>
      <c r="HR314" s="168" t="str">
        <f t="shared" ca="1" si="912"/>
        <v>-</v>
      </c>
      <c r="HS314" s="168" t="str">
        <f t="shared" ca="1" si="912"/>
        <v>-</v>
      </c>
      <c r="HT314" s="168" t="str">
        <f t="shared" ca="1" si="912"/>
        <v>-</v>
      </c>
      <c r="HU314" s="168" t="str">
        <f t="shared" ca="1" si="912"/>
        <v>-</v>
      </c>
      <c r="HV314" s="168" t="str">
        <f t="shared" ca="1" si="912"/>
        <v>-</v>
      </c>
      <c r="HW314" s="168" t="str">
        <f t="shared" ca="1" si="912"/>
        <v>-</v>
      </c>
      <c r="HX314" s="168" t="str">
        <f t="shared" ca="1" si="912"/>
        <v>-</v>
      </c>
      <c r="HY314" s="168" t="str">
        <f t="shared" ca="1" si="912"/>
        <v>-</v>
      </c>
      <c r="HZ314" s="168" t="str">
        <f t="shared" ca="1" si="912"/>
        <v>-</v>
      </c>
      <c r="IA314" s="168" t="str">
        <f t="shared" ca="1" si="912"/>
        <v>-</v>
      </c>
      <c r="IB314" s="168" t="str">
        <f t="shared" ca="1" si="912"/>
        <v>-</v>
      </c>
      <c r="IC314" s="168" t="str">
        <f t="shared" ca="1" si="912"/>
        <v>-</v>
      </c>
      <c r="ID314" s="168" t="str">
        <f t="shared" ca="1" si="912"/>
        <v>-</v>
      </c>
      <c r="IE314" s="168" t="str">
        <f t="shared" ca="1" si="912"/>
        <v>-</v>
      </c>
      <c r="IF314" s="168" t="str">
        <f t="shared" ca="1" si="912"/>
        <v>-</v>
      </c>
      <c r="IG314" s="168" t="str">
        <f t="shared" ca="1" si="912"/>
        <v>-</v>
      </c>
      <c r="IH314" s="168" t="str">
        <f t="shared" ca="1" si="912"/>
        <v>-</v>
      </c>
      <c r="II314" s="168" t="str">
        <f t="shared" ca="1" si="912"/>
        <v>-</v>
      </c>
      <c r="IJ314" s="168" t="str">
        <f t="shared" ca="1" si="912"/>
        <v>-</v>
      </c>
      <c r="IK314" s="168" t="str">
        <f t="shared" ca="1" si="912"/>
        <v>-</v>
      </c>
      <c r="IL314" s="168" t="str">
        <f t="shared" ca="1" si="912"/>
        <v>-</v>
      </c>
      <c r="IM314" s="168" t="str">
        <f t="shared" ca="1" si="912"/>
        <v>-</v>
      </c>
      <c r="IN314" s="168" t="str">
        <f t="shared" ca="1" si="912"/>
        <v>-</v>
      </c>
      <c r="IO314" s="168" t="str">
        <f t="shared" ca="1" si="912"/>
        <v>-</v>
      </c>
      <c r="IP314" s="168" t="str">
        <f t="shared" ca="1" si="854"/>
        <v>-</v>
      </c>
      <c r="IQ314" s="168" t="str">
        <f t="shared" ca="1" si="854"/>
        <v>-</v>
      </c>
      <c r="IR314" s="168" t="str">
        <f t="shared" ca="1" si="854"/>
        <v>-</v>
      </c>
      <c r="IS314" s="168" t="str">
        <f t="shared" ca="1" si="854"/>
        <v>-</v>
      </c>
      <c r="IT314" s="168" t="str">
        <f t="shared" ca="1" si="854"/>
        <v>-</v>
      </c>
      <c r="IU314" s="168" t="str">
        <f t="shared" ca="1" si="854"/>
        <v>-</v>
      </c>
      <c r="IV314" s="168" t="str">
        <f t="shared" ca="1" si="854"/>
        <v>-</v>
      </c>
      <c r="IW314" s="168" t="str">
        <f t="shared" ca="1" si="854"/>
        <v>-</v>
      </c>
      <c r="IX314" s="168" t="str">
        <f t="shared" ca="1" si="854"/>
        <v>-</v>
      </c>
      <c r="IY314" s="168" t="str">
        <f t="shared" ca="1" si="854"/>
        <v>-</v>
      </c>
      <c r="IZ314" s="10"/>
      <c r="JA314" s="166">
        <f t="shared" ca="1" si="855"/>
        <v>4.4999999999999998E-2</v>
      </c>
      <c r="JB314" s="166">
        <f t="shared" ca="1" si="856"/>
        <v>4.4999999999999998E-2</v>
      </c>
      <c r="JC314" s="168">
        <f t="shared" ca="1" si="857"/>
        <v>1</v>
      </c>
      <c r="JD314" s="168">
        <f t="shared" ca="1" si="857"/>
        <v>0</v>
      </c>
      <c r="JE314" s="168">
        <f t="shared" ca="1" si="857"/>
        <v>1</v>
      </c>
      <c r="JF314" s="168">
        <f t="shared" ca="1" si="857"/>
        <v>1</v>
      </c>
      <c r="JG314" s="168">
        <f t="shared" ca="1" si="857"/>
        <v>0</v>
      </c>
      <c r="JH314" s="168">
        <f t="shared" ca="1" si="857"/>
        <v>70</v>
      </c>
      <c r="JI314" s="168">
        <f t="shared" ca="1" si="857"/>
        <v>50</v>
      </c>
      <c r="JJ314" s="168">
        <f t="shared" ca="1" si="857"/>
        <v>70</v>
      </c>
      <c r="JK314" s="168">
        <f t="shared" ca="1" si="857"/>
        <v>50</v>
      </c>
      <c r="JL314" s="166">
        <f t="shared" ca="1" si="858"/>
        <v>1</v>
      </c>
      <c r="JM314" s="166">
        <f t="shared" ca="1" si="859"/>
        <v>1</v>
      </c>
      <c r="JN314" s="166">
        <f t="shared" ca="1" si="860"/>
        <v>1</v>
      </c>
      <c r="JO314" s="166">
        <f t="shared" ca="1" si="861"/>
        <v>1</v>
      </c>
      <c r="JP314" s="166">
        <f t="shared" ca="1" si="861"/>
        <v>1</v>
      </c>
      <c r="JQ314" s="168">
        <f t="shared" ca="1" si="857"/>
        <v>1</v>
      </c>
      <c r="JR314" s="10"/>
      <c r="JS314" s="168">
        <f t="shared" ca="1" si="857"/>
        <v>1</v>
      </c>
      <c r="JT314" s="166">
        <f t="shared" ca="1" si="862"/>
        <v>1</v>
      </c>
      <c r="JU314" s="168">
        <f t="shared" ca="1" si="857"/>
        <v>1</v>
      </c>
      <c r="JV314" s="168">
        <f t="shared" ca="1" si="857"/>
        <v>1</v>
      </c>
      <c r="JW314" s="168">
        <f t="shared" ca="1" si="857"/>
        <v>1</v>
      </c>
      <c r="JX314" s="168">
        <f t="shared" ca="1" si="857"/>
        <v>1</v>
      </c>
      <c r="JY314" s="168">
        <f t="shared" ca="1" si="857"/>
        <v>1</v>
      </c>
      <c r="JZ314" s="168">
        <f t="shared" ca="1" si="857"/>
        <v>1</v>
      </c>
      <c r="KA314" s="166">
        <f t="shared" ca="1" si="863"/>
        <v>1</v>
      </c>
      <c r="KB314" s="166">
        <f t="shared" ca="1" si="864"/>
        <v>1</v>
      </c>
      <c r="KC314" s="166">
        <f t="shared" ca="1" si="865"/>
        <v>1</v>
      </c>
      <c r="KD314" s="166" t="str">
        <f t="shared" ca="1" si="866"/>
        <v>-</v>
      </c>
      <c r="KE314" s="168" t="str">
        <f t="shared" ca="1" si="867"/>
        <v>-</v>
      </c>
      <c r="KF314" s="166" t="str">
        <f t="shared" ca="1" si="868"/>
        <v>-</v>
      </c>
      <c r="KG314" s="166" t="str">
        <f t="shared" ca="1" si="869"/>
        <v>-</v>
      </c>
      <c r="KH314" s="166" t="b">
        <f t="shared" ca="1" si="870"/>
        <v>0</v>
      </c>
      <c r="KI314" s="168">
        <f t="shared" ca="1" si="857"/>
        <v>0</v>
      </c>
      <c r="KJ314" s="27">
        <v>0</v>
      </c>
    </row>
    <row r="315" spans="1:296" s="148" customFormat="1" outlineLevel="1">
      <c r="A315" s="126">
        <f t="shared" si="13"/>
        <v>310</v>
      </c>
      <c r="B315" s="126">
        <f t="shared" ref="B315:B328" si="923">$A$18</f>
        <v>13</v>
      </c>
      <c r="C315" s="148">
        <f t="shared" si="884"/>
        <v>1002</v>
      </c>
      <c r="D315" s="148" t="s">
        <v>884</v>
      </c>
      <c r="E315" s="148" t="b">
        <f t="shared" si="835"/>
        <v>1</v>
      </c>
      <c r="F315" s="148" t="b">
        <v>0</v>
      </c>
      <c r="G315" s="148" t="b">
        <f t="shared" si="872"/>
        <v>1</v>
      </c>
      <c r="H315" s="144">
        <f t="shared" ca="1" si="873"/>
        <v>3</v>
      </c>
      <c r="I315" s="32">
        <v>2</v>
      </c>
      <c r="J315" s="32">
        <v>1</v>
      </c>
      <c r="K315" s="32">
        <v>3</v>
      </c>
      <c r="L315" s="144">
        <f t="shared" ca="1" si="873"/>
        <v>1</v>
      </c>
      <c r="M315" s="144">
        <f t="shared" ca="1" si="873"/>
        <v>1</v>
      </c>
      <c r="N315" s="144">
        <f t="shared" ca="1" si="873"/>
        <v>1</v>
      </c>
      <c r="O315" s="144">
        <f t="shared" ca="1" si="873"/>
        <v>1</v>
      </c>
      <c r="P315" s="144">
        <f t="shared" ca="1" si="873"/>
        <v>1</v>
      </c>
      <c r="Q315" s="144">
        <f t="shared" ca="1" si="873"/>
        <v>1</v>
      </c>
      <c r="R315" s="144">
        <f t="shared" ca="1" si="873"/>
        <v>2</v>
      </c>
      <c r="S315" s="144">
        <f t="shared" ca="1" si="873"/>
        <v>1</v>
      </c>
      <c r="T315" s="144">
        <f t="shared" ca="1" si="873"/>
        <v>1</v>
      </c>
      <c r="U315" s="144">
        <f t="shared" ca="1" si="873"/>
        <v>1</v>
      </c>
      <c r="V315" s="144">
        <f t="shared" ca="1" si="873"/>
        <v>1</v>
      </c>
      <c r="W315" s="144">
        <f t="shared" ca="1" si="873"/>
        <v>1</v>
      </c>
      <c r="X315" s="144">
        <f t="shared" ca="1" si="873"/>
        <v>1</v>
      </c>
      <c r="Y315" s="144">
        <f t="shared" ca="1" si="873"/>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00016 CFW DSP REVCFW CropgrazeFALSE (F33N11)</v>
      </c>
      <c r="AB315" s="10" t="str">
        <f ca="1">IF(COUNTIF(AA$5:AA315,AA315)=1,"-","Dup")</f>
        <v>-</v>
      </c>
      <c r="AC315" s="10"/>
      <c r="AD315" s="168" t="str">
        <f t="shared" ca="1" si="836"/>
        <v>-</v>
      </c>
      <c r="AE315" s="168" t="str">
        <f t="shared" ca="1" si="836"/>
        <v>-</v>
      </c>
      <c r="AF315" s="168" t="str">
        <f t="shared" ca="1" si="836"/>
        <v>-</v>
      </c>
      <c r="AG315" s="168" t="str">
        <f t="shared" ca="1" si="836"/>
        <v>-</v>
      </c>
      <c r="AH315" s="168" t="str">
        <f t="shared" ca="1" si="836"/>
        <v>-</v>
      </c>
      <c r="AI315" s="168" t="b">
        <f t="shared" ca="1" si="836"/>
        <v>1</v>
      </c>
      <c r="AJ315" s="10"/>
      <c r="AK315" s="166" t="b">
        <f t="shared" si="837"/>
        <v>0</v>
      </c>
      <c r="AL315" s="166" t="str">
        <f t="shared" si="837"/>
        <v>-</v>
      </c>
      <c r="AM315" s="166" t="b">
        <f t="shared" si="837"/>
        <v>0</v>
      </c>
      <c r="AN315" s="166" t="b">
        <f t="shared" si="837"/>
        <v>1</v>
      </c>
      <c r="AO315" s="166" t="b">
        <f t="shared" si="837"/>
        <v>0</v>
      </c>
      <c r="AP315" s="166" t="b">
        <f t="shared" si="837"/>
        <v>0</v>
      </c>
      <c r="AQ315" s="166">
        <f t="shared" ca="1" si="838"/>
        <v>0</v>
      </c>
      <c r="AR315" s="166" t="b">
        <f t="shared" si="839"/>
        <v>0</v>
      </c>
      <c r="AS315" s="166" t="b">
        <f t="shared" si="839"/>
        <v>0</v>
      </c>
      <c r="AT315" s="166" t="str">
        <f t="shared" si="839"/>
        <v>-</v>
      </c>
      <c r="AU315" s="166" t="str">
        <f t="shared" si="839"/>
        <v>-</v>
      </c>
      <c r="AV315" s="166" t="str">
        <f t="shared" si="839"/>
        <v>-</v>
      </c>
      <c r="AW315" s="10"/>
      <c r="AX315" s="166" t="b">
        <f t="shared" si="840"/>
        <v>1</v>
      </c>
      <c r="AY315" s="168" t="b">
        <f t="shared" ca="1" si="841"/>
        <v>1</v>
      </c>
      <c r="AZ315" s="168" t="b">
        <f t="shared" ca="1" si="841"/>
        <v>1</v>
      </c>
      <c r="BA315" s="167">
        <f t="shared" ca="1" si="842"/>
        <v>3210</v>
      </c>
      <c r="BB315" s="168" t="str">
        <f t="shared" ca="1" si="843"/>
        <v>-</v>
      </c>
      <c r="BC315" s="168" t="str">
        <f t="shared" ca="1" si="843"/>
        <v>-</v>
      </c>
      <c r="BD315" s="168" t="str">
        <f t="shared" ca="1" si="843"/>
        <v>-</v>
      </c>
      <c r="BE315" s="168" t="str">
        <f t="shared" ca="1" si="843"/>
        <v>-</v>
      </c>
      <c r="BF315" s="168" t="str">
        <f t="shared" ca="1" si="843"/>
        <v>-</v>
      </c>
      <c r="BG315" s="168">
        <f t="shared" ca="1" si="843"/>
        <v>1</v>
      </c>
      <c r="BH315" s="168">
        <f t="shared" ca="1" si="843"/>
        <v>1</v>
      </c>
      <c r="BI315" s="168" t="str">
        <f t="shared" ca="1" si="843"/>
        <v>-</v>
      </c>
      <c r="BJ315" s="168" t="str">
        <f t="shared" ca="1" si="843"/>
        <v>-</v>
      </c>
      <c r="BK315" s="10"/>
      <c r="BL315" s="168" t="str">
        <f t="shared" ca="1" si="843"/>
        <v>-</v>
      </c>
      <c r="BM315" s="168" t="str">
        <f t="shared" ca="1" si="843"/>
        <v>-</v>
      </c>
      <c r="BN315" s="168" t="str">
        <f t="shared" ca="1" si="843"/>
        <v>-</v>
      </c>
      <c r="BO315" s="168" t="str">
        <f t="shared" ca="1" si="843"/>
        <v>-</v>
      </c>
      <c r="BP315" s="168" t="str">
        <f t="shared" ca="1" si="843"/>
        <v>-</v>
      </c>
      <c r="BQ315" s="168" t="str">
        <f t="shared" ca="1" si="843"/>
        <v>-</v>
      </c>
      <c r="BR315" s="168" t="str">
        <f t="shared" ca="1" si="843"/>
        <v>-</v>
      </c>
      <c r="BS315" s="168" t="str">
        <f t="shared" ca="1" si="843"/>
        <v>-</v>
      </c>
      <c r="BT315" s="168" t="str">
        <f t="shared" ca="1" si="843"/>
        <v>-</v>
      </c>
      <c r="BU315" s="168" t="str">
        <f t="shared" ca="1" si="843"/>
        <v>-</v>
      </c>
      <c r="BV315" s="168" t="str">
        <f t="shared" ca="1" si="843"/>
        <v>-</v>
      </c>
      <c r="BW315" s="166" t="str" cm="1">
        <f t="array" ref="BW315">INDEX(i.rev,$K315,BW$15)</f>
        <v>-</v>
      </c>
      <c r="BX315" s="166">
        <f t="shared" si="874"/>
        <v>21</v>
      </c>
      <c r="BY315" s="166" t="str" cm="1">
        <f t="array" ref="BY315">INDEX(i.rev,$K315,BY$15)</f>
        <v>-</v>
      </c>
      <c r="BZ315" s="166" t="str" cm="1">
        <f t="array" ref="BZ315">INDEX(i.rev,$K315,BZ$15)</f>
        <v>-</v>
      </c>
      <c r="CA315" s="166" t="str" cm="1">
        <f t="array" ref="CA315">INDEX(i.rev,$K315,CA$15)</f>
        <v>-</v>
      </c>
      <c r="CB315" s="166" t="str" cm="1">
        <f t="array" ref="CB315">INDEX(i.rev,$K315,CB$15)</f>
        <v>-</v>
      </c>
      <c r="CC315" s="166" t="str" cm="1">
        <f t="array" ref="CC315">INDEX(i.rev,$K315,CC$15)</f>
        <v>-</v>
      </c>
      <c r="CD315" s="166" t="str" cm="1">
        <f t="array" ref="CD315">INDEX(i.rev,$K315,CD$15)</f>
        <v>-</v>
      </c>
      <c r="CE315" s="166" t="str" cm="1">
        <f t="array" ref="CE315">INDEX(i.rev,$K315,CE$15)</f>
        <v>-</v>
      </c>
      <c r="CF315" s="166" t="str" cm="1">
        <f t="array" ref="CF315">INDEX(i.rev,$K315,CF$15)</f>
        <v>-</v>
      </c>
      <c r="CG315" s="10"/>
      <c r="CH315" s="168" t="str">
        <f t="shared" ref="CH315:EB323" ca="1" si="924">OFFSET(CH$5,$B315,0)</f>
        <v>-</v>
      </c>
      <c r="CI315" s="168" t="str">
        <f t="shared" ca="1" si="924"/>
        <v>-</v>
      </c>
      <c r="CJ315" s="168" t="str">
        <f t="shared" ca="1" si="924"/>
        <v>-</v>
      </c>
      <c r="CK315" s="168" t="str">
        <f t="shared" ca="1" si="924"/>
        <v>-</v>
      </c>
      <c r="CL315" s="168" t="str">
        <f t="shared" ca="1" si="924"/>
        <v>-</v>
      </c>
      <c r="CM315" s="168" t="str">
        <f t="shared" ca="1" si="924"/>
        <v>-</v>
      </c>
      <c r="CN315" s="168" t="str">
        <f t="shared" ca="1" si="924"/>
        <v>-</v>
      </c>
      <c r="CO315" s="168" t="str">
        <f t="shared" ca="1" si="924"/>
        <v>-</v>
      </c>
      <c r="CP315" s="168">
        <f t="shared" ca="1" si="924"/>
        <v>1</v>
      </c>
      <c r="CQ315" s="168">
        <f t="shared" ca="1" si="924"/>
        <v>1</v>
      </c>
      <c r="CR315" s="168">
        <f t="shared" ca="1" si="924"/>
        <v>0</v>
      </c>
      <c r="CS315" s="168" t="str">
        <f t="shared" ca="1" si="924"/>
        <v>-</v>
      </c>
      <c r="CT315" s="168" t="str">
        <f t="shared" ca="1" si="924"/>
        <v>-</v>
      </c>
      <c r="CU315" s="168" t="str">
        <f t="shared" ca="1" si="924"/>
        <v>-</v>
      </c>
      <c r="CV315" s="168" t="str">
        <f t="shared" ca="1" si="924"/>
        <v>-</v>
      </c>
      <c r="CW315" s="168" t="str">
        <f t="shared" ca="1" si="924"/>
        <v>-</v>
      </c>
      <c r="CX315" s="168" t="str">
        <f t="shared" ca="1" si="924"/>
        <v>-</v>
      </c>
      <c r="CY315" s="168" t="str">
        <f t="shared" ca="1" si="924"/>
        <v>-</v>
      </c>
      <c r="CZ315" s="168">
        <f t="shared" ca="1" si="924"/>
        <v>0</v>
      </c>
      <c r="DA315" s="168" t="str">
        <f t="shared" ca="1" si="924"/>
        <v>-</v>
      </c>
      <c r="DB315" s="168" t="str">
        <f t="shared" ca="1" si="924"/>
        <v>-</v>
      </c>
      <c r="DC315" s="168" t="str">
        <f t="shared" ca="1" si="924"/>
        <v>-</v>
      </c>
      <c r="DD315" s="168" t="str">
        <f t="shared" ca="1" si="924"/>
        <v>-</v>
      </c>
      <c r="DE315" s="168" t="str">
        <f t="shared" ca="1" si="924"/>
        <v>-</v>
      </c>
      <c r="DF315" s="168">
        <f t="shared" ca="1" si="924"/>
        <v>0</v>
      </c>
      <c r="DG315" s="168">
        <f t="shared" ca="1" si="924"/>
        <v>0</v>
      </c>
      <c r="DH315" s="168">
        <f t="shared" ca="1" si="924"/>
        <v>0</v>
      </c>
      <c r="DI315" s="168">
        <f t="shared" ca="1" si="924"/>
        <v>0</v>
      </c>
      <c r="DJ315" s="168">
        <f t="shared" ca="1" si="924"/>
        <v>0</v>
      </c>
      <c r="DK315" s="168">
        <f t="shared" ca="1" si="924"/>
        <v>0</v>
      </c>
      <c r="DL315" s="168">
        <f t="shared" ca="1" si="924"/>
        <v>0</v>
      </c>
      <c r="DM315" s="168" t="str">
        <f t="shared" ca="1" si="924"/>
        <v>-</v>
      </c>
      <c r="DN315" s="168" t="str">
        <f t="shared" ca="1" si="924"/>
        <v>-</v>
      </c>
      <c r="DO315" s="168" t="str">
        <f t="shared" ca="1" si="924"/>
        <v>-</v>
      </c>
      <c r="DP315" s="168" t="str">
        <f t="shared" ca="1" si="924"/>
        <v>-</v>
      </c>
      <c r="DQ315" s="168" t="str">
        <f t="shared" ca="1" si="924"/>
        <v>-</v>
      </c>
      <c r="DR315" s="168" t="str">
        <f t="shared" ca="1" si="924"/>
        <v>-</v>
      </c>
      <c r="DS315" s="168" t="str">
        <f t="shared" ca="1" si="924"/>
        <v>-</v>
      </c>
      <c r="DT315" s="168" t="str">
        <f t="shared" ca="1" si="924"/>
        <v>-</v>
      </c>
      <c r="DU315" s="168" t="str">
        <f t="shared" ca="1" si="924"/>
        <v>-</v>
      </c>
      <c r="DV315" s="168" t="str">
        <f t="shared" ca="1" si="924"/>
        <v>-</v>
      </c>
      <c r="DW315" s="168" t="str">
        <f t="shared" ca="1" si="924"/>
        <v>-</v>
      </c>
      <c r="DX315" s="10"/>
      <c r="DY315" s="168">
        <f t="shared" ca="1" si="924"/>
        <v>1</v>
      </c>
      <c r="DZ315" s="168" t="str">
        <f t="shared" ca="1" si="924"/>
        <v>-</v>
      </c>
      <c r="EA315" s="168" t="str">
        <f t="shared" ca="1" si="924"/>
        <v>-</v>
      </c>
      <c r="EB315" s="168" t="str">
        <f t="shared" ca="1" si="924"/>
        <v>-</v>
      </c>
      <c r="EC315" s="168" t="str">
        <f t="shared" ca="1" si="895"/>
        <v>-</v>
      </c>
      <c r="ED315" s="168" t="b">
        <f t="shared" ca="1" si="895"/>
        <v>0</v>
      </c>
      <c r="EE315" s="168" t="str">
        <f t="shared" ca="1" si="895"/>
        <v>-</v>
      </c>
      <c r="EF315" s="168">
        <f t="shared" ca="1" si="895"/>
        <v>0</v>
      </c>
      <c r="EG315" s="168" t="str">
        <f t="shared" ca="1" si="895"/>
        <v>-</v>
      </c>
      <c r="EH315" s="166" cm="1">
        <f t="array" ref="EH315">INDEX(i.rev,$K315,EH$15)</f>
        <v>1.1000000000000001</v>
      </c>
      <c r="EI315" s="168">
        <f t="shared" ca="1" si="845"/>
        <v>0</v>
      </c>
      <c r="EJ315" s="168">
        <f t="shared" ca="1" si="845"/>
        <v>1</v>
      </c>
      <c r="EK315" s="168">
        <f t="shared" ca="1" si="845"/>
        <v>0</v>
      </c>
      <c r="EL315" s="168">
        <f t="shared" ca="1" si="845"/>
        <v>1</v>
      </c>
      <c r="EM315" s="168">
        <f t="shared" ca="1" si="845"/>
        <v>1</v>
      </c>
      <c r="EN315" s="168">
        <f t="shared" ca="1" si="845"/>
        <v>1</v>
      </c>
      <c r="EO315" s="168">
        <f t="shared" ca="1" si="845"/>
        <v>0</v>
      </c>
      <c r="EP315" s="168">
        <f t="shared" ca="1" si="845"/>
        <v>0</v>
      </c>
      <c r="EQ315" s="168">
        <f t="shared" ca="1" si="845"/>
        <v>0</v>
      </c>
      <c r="ER315" s="168">
        <f t="shared" ca="1" si="845"/>
        <v>0</v>
      </c>
      <c r="ES315" s="168">
        <f t="shared" ca="1" si="845"/>
        <v>0</v>
      </c>
      <c r="ET315" s="168">
        <f t="shared" ca="1" si="845"/>
        <v>0</v>
      </c>
      <c r="EU315" s="168">
        <f t="shared" ca="1" si="845"/>
        <v>0</v>
      </c>
      <c r="EV315" s="168">
        <f t="shared" ca="1" si="845"/>
        <v>0</v>
      </c>
      <c r="EW315" s="168">
        <f t="shared" ca="1" si="845"/>
        <v>0</v>
      </c>
      <c r="EX315" s="168">
        <f t="shared" ca="1" si="845"/>
        <v>0</v>
      </c>
      <c r="EY315" s="166" cm="1">
        <f t="array" ref="EY315">INDEX(i.rev,$K315,EY$15)</f>
        <v>0</v>
      </c>
      <c r="EZ315" s="168">
        <f t="shared" ca="1" si="846"/>
        <v>0</v>
      </c>
      <c r="FA315" s="166" cm="1">
        <f t="array" ref="FA315">INDEX(i.rev,$K315,FA$15)</f>
        <v>1</v>
      </c>
      <c r="FB315" s="168">
        <f t="shared" ref="FB315:GG330" ca="1" si="925">OFFSET(FB$5,$B315,0)</f>
        <v>0</v>
      </c>
      <c r="FC315" s="168">
        <f t="shared" ca="1" si="925"/>
        <v>0</v>
      </c>
      <c r="FD315" s="168">
        <f t="shared" ca="1" si="925"/>
        <v>0</v>
      </c>
      <c r="FE315" s="168">
        <f t="shared" ca="1" si="925"/>
        <v>0</v>
      </c>
      <c r="FF315" s="168">
        <f t="shared" ca="1" si="925"/>
        <v>0</v>
      </c>
      <c r="FG315" s="168">
        <f t="shared" ca="1" si="925"/>
        <v>0</v>
      </c>
      <c r="FH315" s="168">
        <f t="shared" ca="1" si="925"/>
        <v>0</v>
      </c>
      <c r="FI315" s="10"/>
      <c r="FJ315" s="168" t="str">
        <f t="shared" ca="1" si="925"/>
        <v>-</v>
      </c>
      <c r="FK315" s="168" t="str">
        <f t="shared" ca="1" si="925"/>
        <v>-</v>
      </c>
      <c r="FL315" s="168" t="str">
        <f t="shared" ca="1" si="925"/>
        <v>-</v>
      </c>
      <c r="FM315" s="168" t="str">
        <f t="shared" ca="1" si="925"/>
        <v>-</v>
      </c>
      <c r="FN315" s="168" t="str">
        <f t="shared" ca="1" si="848"/>
        <v>-</v>
      </c>
      <c r="FO315" s="166" t="b">
        <f t="shared" ca="1" si="849"/>
        <v>0</v>
      </c>
      <c r="FP315" s="166" t="b">
        <f t="shared" ca="1" si="849"/>
        <v>0</v>
      </c>
      <c r="FQ315" s="166" t="b">
        <f t="shared" ca="1" si="849"/>
        <v>1</v>
      </c>
      <c r="FR315" s="168">
        <f t="shared" ca="1" si="925"/>
        <v>0</v>
      </c>
      <c r="FS315" s="166">
        <f t="shared" ca="1" si="850"/>
        <v>1</v>
      </c>
      <c r="FT315" s="166">
        <f t="shared" ca="1" si="850"/>
        <v>1</v>
      </c>
      <c r="FU315" s="168" t="str">
        <f t="shared" ca="1" si="925"/>
        <v>-</v>
      </c>
      <c r="FV315" s="168" t="str">
        <f t="shared" ca="1" si="925"/>
        <v>-</v>
      </c>
      <c r="FW315" s="168" t="str">
        <f t="shared" ca="1" si="925"/>
        <v>-</v>
      </c>
      <c r="FX315" s="168" t="str">
        <f t="shared" ca="1" si="925"/>
        <v>-</v>
      </c>
      <c r="FY315" s="168" t="str">
        <f t="shared" ca="1" si="925"/>
        <v>-</v>
      </c>
      <c r="FZ315" s="168" t="str">
        <f t="shared" ca="1" si="925"/>
        <v>-</v>
      </c>
      <c r="GA315" s="168" t="str">
        <f t="shared" ca="1" si="925"/>
        <v>-</v>
      </c>
      <c r="GB315" s="168" t="str">
        <f t="shared" ca="1" si="925"/>
        <v>-</v>
      </c>
      <c r="GC315" s="168" t="str">
        <f t="shared" ca="1" si="925"/>
        <v>-</v>
      </c>
      <c r="GD315" s="168" t="b">
        <f t="shared" ca="1" si="925"/>
        <v>1</v>
      </c>
      <c r="GE315" s="168" t="str">
        <f t="shared" ca="1" si="925"/>
        <v>-</v>
      </c>
      <c r="GF315" s="168" t="str">
        <f t="shared" ca="1" si="925"/>
        <v>-</v>
      </c>
      <c r="GG315" s="168" t="str">
        <f t="shared" ca="1" si="925"/>
        <v>-</v>
      </c>
      <c r="GH315" s="168" t="str">
        <f t="shared" ca="1" si="851"/>
        <v>-</v>
      </c>
      <c r="GI315" s="168" t="str">
        <f t="shared" ca="1" si="851"/>
        <v>-</v>
      </c>
      <c r="GJ315" s="168" t="str">
        <f t="shared" ca="1" si="851"/>
        <v>-</v>
      </c>
      <c r="GK315" s="168" t="str">
        <f t="shared" ca="1" si="851"/>
        <v>-</v>
      </c>
      <c r="GL315" s="168" t="str">
        <f t="shared" ca="1" si="851"/>
        <v>-</v>
      </c>
      <c r="GM315" s="168" t="str">
        <f t="shared" ca="1" si="851"/>
        <v>-</v>
      </c>
      <c r="GN315" s="168" t="str">
        <f t="shared" ca="1" si="851"/>
        <v>-</v>
      </c>
      <c r="GO315" s="168" t="str">
        <f t="shared" ca="1" si="851"/>
        <v>-</v>
      </c>
      <c r="GP315" s="168" t="str">
        <f t="shared" ca="1" si="851"/>
        <v>-</v>
      </c>
      <c r="GQ315" s="168" t="str">
        <f t="shared" ca="1" si="851"/>
        <v>-</v>
      </c>
      <c r="GR315" s="168" t="str">
        <f t="shared" ca="1" si="851"/>
        <v>-</v>
      </c>
      <c r="GS315" s="168">
        <f t="shared" ca="1" si="851"/>
        <v>500</v>
      </c>
      <c r="GT315" s="168">
        <f t="shared" ca="1" si="851"/>
        <v>500</v>
      </c>
      <c r="GU315" s="168" t="str">
        <f t="shared" ca="1" si="851"/>
        <v>-</v>
      </c>
      <c r="GV315" s="168" t="str">
        <f t="shared" ca="1" si="851"/>
        <v>-</v>
      </c>
      <c r="GW315" s="168" t="str">
        <f t="shared" ca="1" si="851"/>
        <v>-</v>
      </c>
      <c r="GX315" s="168" t="str">
        <f t="shared" ca="1" si="852"/>
        <v>-</v>
      </c>
      <c r="GY315" s="168" t="str">
        <f t="shared" ca="1" si="852"/>
        <v>-</v>
      </c>
      <c r="GZ315" s="168" t="str">
        <f t="shared" ca="1" si="912"/>
        <v>-</v>
      </c>
      <c r="HA315" s="168" t="str">
        <f t="shared" ca="1" si="912"/>
        <v>-</v>
      </c>
      <c r="HB315" s="168" t="str">
        <f t="shared" ca="1" si="912"/>
        <v>-</v>
      </c>
      <c r="HC315" s="168" t="str">
        <f t="shared" ca="1" si="912"/>
        <v>-</v>
      </c>
      <c r="HD315" s="168" t="str">
        <f t="shared" ca="1" si="912"/>
        <v>-</v>
      </c>
      <c r="HE315" s="168" t="str">
        <f t="shared" ca="1" si="912"/>
        <v>-</v>
      </c>
      <c r="HF315" s="168" t="str">
        <f t="shared" ca="1" si="912"/>
        <v>-</v>
      </c>
      <c r="HG315" s="168" t="str">
        <f t="shared" ca="1" si="912"/>
        <v>-</v>
      </c>
      <c r="HH315" s="168" t="str">
        <f t="shared" ca="1" si="912"/>
        <v>-</v>
      </c>
      <c r="HI315" s="168" t="str">
        <f t="shared" ca="1" si="912"/>
        <v>-</v>
      </c>
      <c r="HJ315" s="168" t="str">
        <f t="shared" ca="1" si="912"/>
        <v>-</v>
      </c>
      <c r="HK315" s="168" t="str">
        <f t="shared" ca="1" si="912"/>
        <v>-</v>
      </c>
      <c r="HL315" s="168" t="str">
        <f t="shared" ca="1" si="912"/>
        <v>-</v>
      </c>
      <c r="HM315" s="168" t="str">
        <f t="shared" ca="1" si="912"/>
        <v>-</v>
      </c>
      <c r="HN315" s="168" t="str">
        <f t="shared" ca="1" si="912"/>
        <v>-</v>
      </c>
      <c r="HO315" s="168" t="str">
        <f t="shared" ca="1" si="912"/>
        <v>-</v>
      </c>
      <c r="HP315" s="168" t="str">
        <f t="shared" ca="1" si="912"/>
        <v>-</v>
      </c>
      <c r="HQ315" s="168" t="str">
        <f t="shared" ca="1" si="912"/>
        <v>-</v>
      </c>
      <c r="HR315" s="168" t="str">
        <f t="shared" ca="1" si="912"/>
        <v>-</v>
      </c>
      <c r="HS315" s="168" t="str">
        <f t="shared" ca="1" si="912"/>
        <v>-</v>
      </c>
      <c r="HT315" s="168" t="str">
        <f t="shared" ca="1" si="912"/>
        <v>-</v>
      </c>
      <c r="HU315" s="168" t="str">
        <f t="shared" ca="1" si="912"/>
        <v>-</v>
      </c>
      <c r="HV315" s="168" t="str">
        <f t="shared" ca="1" si="912"/>
        <v>-</v>
      </c>
      <c r="HW315" s="168" t="str">
        <f t="shared" ca="1" si="912"/>
        <v>-</v>
      </c>
      <c r="HX315" s="168" t="str">
        <f t="shared" ca="1" si="912"/>
        <v>-</v>
      </c>
      <c r="HY315" s="168" t="str">
        <f t="shared" ca="1" si="912"/>
        <v>-</v>
      </c>
      <c r="HZ315" s="168" t="str">
        <f t="shared" ca="1" si="912"/>
        <v>-</v>
      </c>
      <c r="IA315" s="168" t="str">
        <f t="shared" ca="1" si="912"/>
        <v>-</v>
      </c>
      <c r="IB315" s="168" t="str">
        <f t="shared" ca="1" si="912"/>
        <v>-</v>
      </c>
      <c r="IC315" s="168" t="str">
        <f t="shared" ca="1" si="912"/>
        <v>-</v>
      </c>
      <c r="ID315" s="168" t="str">
        <f t="shared" ca="1" si="912"/>
        <v>-</v>
      </c>
      <c r="IE315" s="168" t="str">
        <f t="shared" ca="1" si="912"/>
        <v>-</v>
      </c>
      <c r="IF315" s="168" t="str">
        <f t="shared" ca="1" si="912"/>
        <v>-</v>
      </c>
      <c r="IG315" s="168" t="str">
        <f t="shared" ca="1" si="912"/>
        <v>-</v>
      </c>
      <c r="IH315" s="168" t="str">
        <f t="shared" ca="1" si="912"/>
        <v>-</v>
      </c>
      <c r="II315" s="168" t="str">
        <f t="shared" ca="1" si="912"/>
        <v>-</v>
      </c>
      <c r="IJ315" s="168" t="str">
        <f t="shared" ca="1" si="912"/>
        <v>-</v>
      </c>
      <c r="IK315" s="168" t="str">
        <f t="shared" ca="1" si="912"/>
        <v>-</v>
      </c>
      <c r="IL315" s="168" t="str">
        <f t="shared" ca="1" si="912"/>
        <v>-</v>
      </c>
      <c r="IM315" s="168" t="str">
        <f t="shared" ca="1" si="912"/>
        <v>-</v>
      </c>
      <c r="IN315" s="168" t="str">
        <f t="shared" ca="1" si="912"/>
        <v>-</v>
      </c>
      <c r="IO315" s="168" t="str">
        <f t="shared" ca="1" si="912"/>
        <v>-</v>
      </c>
      <c r="IP315" s="168" t="str">
        <f t="shared" ca="1" si="854"/>
        <v>-</v>
      </c>
      <c r="IQ315" s="168" t="str">
        <f t="shared" ca="1" si="854"/>
        <v>-</v>
      </c>
      <c r="IR315" s="168" t="str">
        <f t="shared" ca="1" si="854"/>
        <v>-</v>
      </c>
      <c r="IS315" s="168" t="str">
        <f t="shared" ca="1" si="854"/>
        <v>-</v>
      </c>
      <c r="IT315" s="168" t="str">
        <f t="shared" ca="1" si="854"/>
        <v>-</v>
      </c>
      <c r="IU315" s="168" t="str">
        <f t="shared" ca="1" si="854"/>
        <v>-</v>
      </c>
      <c r="IV315" s="168" t="str">
        <f t="shared" ca="1" si="854"/>
        <v>-</v>
      </c>
      <c r="IW315" s="168" t="str">
        <f t="shared" ca="1" si="854"/>
        <v>-</v>
      </c>
      <c r="IX315" s="168" t="str">
        <f t="shared" ca="1" si="854"/>
        <v>-</v>
      </c>
      <c r="IY315" s="168" t="str">
        <f t="shared" ca="1" si="854"/>
        <v>-</v>
      </c>
      <c r="IZ315" s="10"/>
      <c r="JA315" s="166">
        <f t="shared" ca="1" si="855"/>
        <v>4.4999999999999998E-2</v>
      </c>
      <c r="JB315" s="166">
        <f t="shared" ca="1" si="856"/>
        <v>4.4999999999999998E-2</v>
      </c>
      <c r="JC315" s="168">
        <f t="shared" ca="1" si="857"/>
        <v>1</v>
      </c>
      <c r="JD315" s="168">
        <f t="shared" ca="1" si="857"/>
        <v>0</v>
      </c>
      <c r="JE315" s="168">
        <f t="shared" ca="1" si="857"/>
        <v>1</v>
      </c>
      <c r="JF315" s="168">
        <f t="shared" ca="1" si="857"/>
        <v>1</v>
      </c>
      <c r="JG315" s="168">
        <f t="shared" ca="1" si="857"/>
        <v>0</v>
      </c>
      <c r="JH315" s="168">
        <f t="shared" ca="1" si="857"/>
        <v>70</v>
      </c>
      <c r="JI315" s="168">
        <f t="shared" ca="1" si="857"/>
        <v>50</v>
      </c>
      <c r="JJ315" s="168">
        <f t="shared" ca="1" si="857"/>
        <v>70</v>
      </c>
      <c r="JK315" s="168">
        <f t="shared" ca="1" si="857"/>
        <v>50</v>
      </c>
      <c r="JL315" s="166">
        <f t="shared" ca="1" si="858"/>
        <v>1</v>
      </c>
      <c r="JM315" s="166">
        <f t="shared" ca="1" si="859"/>
        <v>1</v>
      </c>
      <c r="JN315" s="166">
        <f t="shared" ca="1" si="860"/>
        <v>1</v>
      </c>
      <c r="JO315" s="166">
        <f t="shared" ca="1" si="861"/>
        <v>1</v>
      </c>
      <c r="JP315" s="166">
        <f t="shared" ca="1" si="861"/>
        <v>1</v>
      </c>
      <c r="JQ315" s="168">
        <f t="shared" ca="1" si="857"/>
        <v>1</v>
      </c>
      <c r="JR315" s="10"/>
      <c r="JS315" s="168">
        <f t="shared" ca="1" si="857"/>
        <v>1</v>
      </c>
      <c r="JT315" s="166">
        <f t="shared" ca="1" si="862"/>
        <v>1</v>
      </c>
      <c r="JU315" s="168">
        <f t="shared" ca="1" si="857"/>
        <v>1</v>
      </c>
      <c r="JV315" s="168">
        <f t="shared" ca="1" si="857"/>
        <v>1</v>
      </c>
      <c r="JW315" s="168">
        <f t="shared" ca="1" si="857"/>
        <v>1</v>
      </c>
      <c r="JX315" s="168">
        <f t="shared" ca="1" si="857"/>
        <v>1</v>
      </c>
      <c r="JY315" s="168">
        <f t="shared" ca="1" si="857"/>
        <v>1</v>
      </c>
      <c r="JZ315" s="168">
        <f t="shared" ca="1" si="857"/>
        <v>1</v>
      </c>
      <c r="KA315" s="166">
        <f t="shared" ca="1" si="863"/>
        <v>1</v>
      </c>
      <c r="KB315" s="166">
        <f t="shared" ca="1" si="864"/>
        <v>1</v>
      </c>
      <c r="KC315" s="166">
        <f t="shared" ca="1" si="865"/>
        <v>1</v>
      </c>
      <c r="KD315" s="166" t="str">
        <f t="shared" ca="1" si="866"/>
        <v>-</v>
      </c>
      <c r="KE315" s="168" t="str">
        <f t="shared" ca="1" si="867"/>
        <v>-</v>
      </c>
      <c r="KF315" s="166" t="str">
        <f t="shared" ca="1" si="868"/>
        <v>-</v>
      </c>
      <c r="KG315" s="166" t="str">
        <f t="shared" ca="1" si="869"/>
        <v>-</v>
      </c>
      <c r="KH315" s="166" t="b">
        <f t="shared" ca="1" si="870"/>
        <v>0</v>
      </c>
      <c r="KI315" s="168">
        <f t="shared" ca="1" si="857"/>
        <v>0</v>
      </c>
      <c r="KJ315" s="27">
        <v>0</v>
      </c>
    </row>
    <row r="316" spans="1:296" s="148" customFormat="1" outlineLevel="1">
      <c r="A316" s="126">
        <f t="shared" si="13"/>
        <v>311</v>
      </c>
      <c r="B316" s="126">
        <f t="shared" si="923"/>
        <v>13</v>
      </c>
      <c r="C316" s="148">
        <f t="shared" si="884"/>
        <v>1002</v>
      </c>
      <c r="D316" s="148" t="s">
        <v>884</v>
      </c>
      <c r="E316" s="148" t="b">
        <f t="shared" ref="E316" si="926">J316=1</f>
        <v>1</v>
      </c>
      <c r="F316" s="148" t="b">
        <v>0</v>
      </c>
      <c r="G316" s="148" t="b">
        <f t="shared" ref="G316" si="927">E316</f>
        <v>1</v>
      </c>
      <c r="H316" s="144">
        <f t="shared" ref="H316:Y316" ca="1" si="928">OFFSET(H316,-1,0)</f>
        <v>3</v>
      </c>
      <c r="I316" s="32">
        <v>2</v>
      </c>
      <c r="J316" s="32">
        <v>1</v>
      </c>
      <c r="K316" s="32">
        <v>4</v>
      </c>
      <c r="L316" s="144">
        <f t="shared" ca="1" si="928"/>
        <v>1</v>
      </c>
      <c r="M316" s="144">
        <f t="shared" ca="1" si="928"/>
        <v>1</v>
      </c>
      <c r="N316" s="144">
        <f t="shared" ca="1" si="928"/>
        <v>1</v>
      </c>
      <c r="O316" s="144">
        <f t="shared" ca="1" si="928"/>
        <v>1</v>
      </c>
      <c r="P316" s="144">
        <f t="shared" ca="1" si="928"/>
        <v>1</v>
      </c>
      <c r="Q316" s="144">
        <f t="shared" ca="1" si="928"/>
        <v>1</v>
      </c>
      <c r="R316" s="144">
        <f t="shared" ca="1" si="928"/>
        <v>2</v>
      </c>
      <c r="S316" s="144">
        <f t="shared" ca="1" si="928"/>
        <v>1</v>
      </c>
      <c r="T316" s="144">
        <f t="shared" ca="1" si="928"/>
        <v>1</v>
      </c>
      <c r="U316" s="144">
        <f t="shared" ca="1" si="928"/>
        <v>1</v>
      </c>
      <c r="V316" s="144">
        <f t="shared" ca="1" si="928"/>
        <v>1</v>
      </c>
      <c r="W316" s="144">
        <f t="shared" ca="1" si="928"/>
        <v>1</v>
      </c>
      <c r="X316" s="144">
        <f t="shared" ca="1" si="928"/>
        <v>1</v>
      </c>
      <c r="Y316" s="144">
        <f t="shared" ca="1" si="928"/>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00017 CFW DSP REVCFW_rev_use CropgrazeFALSE (F33N11)</v>
      </c>
      <c r="AB316" s="10" t="str">
        <f ca="1">IF(COUNTIF(AA$5:AA316,AA316)=1,"-","Dup")</f>
        <v>-</v>
      </c>
      <c r="AC316" s="10"/>
      <c r="AD316" s="168" t="str">
        <f t="shared" ca="1" si="836"/>
        <v>-</v>
      </c>
      <c r="AE316" s="168" t="str">
        <f t="shared" ca="1" si="836"/>
        <v>-</v>
      </c>
      <c r="AF316" s="168" t="str">
        <f t="shared" ca="1" si="836"/>
        <v>-</v>
      </c>
      <c r="AG316" s="168" t="str">
        <f t="shared" ca="1" si="836"/>
        <v>-</v>
      </c>
      <c r="AH316" s="168" t="str">
        <f t="shared" ca="1" si="836"/>
        <v>-</v>
      </c>
      <c r="AI316" s="168" t="b">
        <f t="shared" ca="1" si="836"/>
        <v>1</v>
      </c>
      <c r="AJ316" s="10"/>
      <c r="AK316" s="166" t="b">
        <f t="shared" si="837"/>
        <v>0</v>
      </c>
      <c r="AL316" s="166" t="str">
        <f t="shared" si="837"/>
        <v>-</v>
      </c>
      <c r="AM316" s="166" t="b">
        <f t="shared" si="837"/>
        <v>0</v>
      </c>
      <c r="AN316" s="166" t="b">
        <f t="shared" si="837"/>
        <v>1</v>
      </c>
      <c r="AO316" s="166" t="b">
        <f t="shared" si="837"/>
        <v>0</v>
      </c>
      <c r="AP316" s="166" t="b">
        <f t="shared" si="837"/>
        <v>0</v>
      </c>
      <c r="AQ316" s="166">
        <f t="shared" ca="1" si="838"/>
        <v>0</v>
      </c>
      <c r="AR316" s="166" t="b">
        <f t="shared" si="839"/>
        <v>0</v>
      </c>
      <c r="AS316" s="166" t="b">
        <f t="shared" si="839"/>
        <v>0</v>
      </c>
      <c r="AT316" s="166" t="str">
        <f t="shared" si="839"/>
        <v>-</v>
      </c>
      <c r="AU316" s="166" t="str">
        <f t="shared" si="839"/>
        <v>-</v>
      </c>
      <c r="AV316" s="166" t="str">
        <f t="shared" si="839"/>
        <v>-</v>
      </c>
      <c r="AW316" s="10"/>
      <c r="AX316" s="166" t="b">
        <f t="shared" si="840"/>
        <v>1</v>
      </c>
      <c r="AY316" s="168" t="b">
        <f t="shared" ca="1" si="841"/>
        <v>1</v>
      </c>
      <c r="AZ316" s="168" t="b">
        <f t="shared" ca="1" si="841"/>
        <v>1</v>
      </c>
      <c r="BA316" s="167">
        <f t="shared" ca="1" si="842"/>
        <v>3210</v>
      </c>
      <c r="BB316" s="168" t="str">
        <f t="shared" ref="BB316:BV316" ca="1" si="929">OFFSET(BB$5,$B316,0)</f>
        <v>-</v>
      </c>
      <c r="BC316" s="168" t="str">
        <f t="shared" ca="1" si="929"/>
        <v>-</v>
      </c>
      <c r="BD316" s="168" t="str">
        <f t="shared" ca="1" si="929"/>
        <v>-</v>
      </c>
      <c r="BE316" s="168" t="str">
        <f t="shared" ca="1" si="929"/>
        <v>-</v>
      </c>
      <c r="BF316" s="168" t="str">
        <f t="shared" ca="1" si="929"/>
        <v>-</v>
      </c>
      <c r="BG316" s="168">
        <f t="shared" ca="1" si="929"/>
        <v>1</v>
      </c>
      <c r="BH316" s="168">
        <f t="shared" ca="1" si="929"/>
        <v>1</v>
      </c>
      <c r="BI316" s="168" t="str">
        <f t="shared" ca="1" si="929"/>
        <v>-</v>
      </c>
      <c r="BJ316" s="168" t="str">
        <f t="shared" ca="1" si="929"/>
        <v>-</v>
      </c>
      <c r="BK316" s="10"/>
      <c r="BL316" s="168" t="str">
        <f t="shared" ca="1" si="929"/>
        <v>-</v>
      </c>
      <c r="BM316" s="168" t="str">
        <f t="shared" ca="1" si="929"/>
        <v>-</v>
      </c>
      <c r="BN316" s="168" t="str">
        <f t="shared" ca="1" si="929"/>
        <v>-</v>
      </c>
      <c r="BO316" s="168" t="str">
        <f t="shared" ca="1" si="929"/>
        <v>-</v>
      </c>
      <c r="BP316" s="168" t="str">
        <f t="shared" ca="1" si="929"/>
        <v>-</v>
      </c>
      <c r="BQ316" s="168" t="str">
        <f t="shared" ca="1" si="929"/>
        <v>-</v>
      </c>
      <c r="BR316" s="168" t="str">
        <f t="shared" ca="1" si="929"/>
        <v>-</v>
      </c>
      <c r="BS316" s="168" t="str">
        <f t="shared" ca="1" si="929"/>
        <v>-</v>
      </c>
      <c r="BT316" s="168" t="str">
        <f t="shared" ca="1" si="929"/>
        <v>-</v>
      </c>
      <c r="BU316" s="168" t="str">
        <f t="shared" ca="1" si="929"/>
        <v>-</v>
      </c>
      <c r="BV316" s="168" t="str">
        <f t="shared" ca="1" si="929"/>
        <v>-</v>
      </c>
      <c r="BW316" s="166" t="b" cm="1">
        <f t="array" ref="BW316">INDEX(i.rev,$K316,BW$15)</f>
        <v>0</v>
      </c>
      <c r="BX316" s="166">
        <f t="shared" si="874"/>
        <v>21</v>
      </c>
      <c r="BY316" s="166" t="b" cm="1">
        <f t="array" ref="BY316">INDEX(i.rev,$K316,BY$15)</f>
        <v>0</v>
      </c>
      <c r="BZ316" s="166" t="b" cm="1">
        <f t="array" ref="BZ316">INDEX(i.rev,$K316,BZ$15)</f>
        <v>1</v>
      </c>
      <c r="CA316" s="166" t="b" cm="1">
        <f t="array" ref="CA316">INDEX(i.rev,$K316,CA$15)</f>
        <v>1</v>
      </c>
      <c r="CB316" s="166" t="b" cm="1">
        <f t="array" ref="CB316">INDEX(i.rev,$K316,CB$15)</f>
        <v>1</v>
      </c>
      <c r="CC316" s="166" t="b" cm="1">
        <f t="array" ref="CC316">INDEX(i.rev,$K316,CC$15)</f>
        <v>1</v>
      </c>
      <c r="CD316" s="166" t="b" cm="1">
        <f t="array" ref="CD316">INDEX(i.rev,$K316,CD$15)</f>
        <v>1</v>
      </c>
      <c r="CE316" s="166" t="b" cm="1">
        <f t="array" ref="CE316">INDEX(i.rev,$K316,CE$15)</f>
        <v>1</v>
      </c>
      <c r="CF316" s="166" t="b" cm="1">
        <f t="array" ref="CF316">INDEX(i.rev,$K316,CF$15)</f>
        <v>1</v>
      </c>
      <c r="CG316" s="10"/>
      <c r="CH316" s="168" t="str">
        <f t="shared" ref="CH316:EB316" ca="1" si="930">OFFSET(CH$5,$B316,0)</f>
        <v>-</v>
      </c>
      <c r="CI316" s="168" t="str">
        <f t="shared" ca="1" si="930"/>
        <v>-</v>
      </c>
      <c r="CJ316" s="168" t="str">
        <f t="shared" ca="1" si="930"/>
        <v>-</v>
      </c>
      <c r="CK316" s="168" t="str">
        <f t="shared" ca="1" si="930"/>
        <v>-</v>
      </c>
      <c r="CL316" s="168" t="str">
        <f t="shared" ca="1" si="930"/>
        <v>-</v>
      </c>
      <c r="CM316" s="168" t="str">
        <f t="shared" ca="1" si="930"/>
        <v>-</v>
      </c>
      <c r="CN316" s="168" t="str">
        <f t="shared" ca="1" si="930"/>
        <v>-</v>
      </c>
      <c r="CO316" s="168" t="str">
        <f t="shared" ca="1" si="930"/>
        <v>-</v>
      </c>
      <c r="CP316" s="168">
        <f t="shared" ca="1" si="930"/>
        <v>1</v>
      </c>
      <c r="CQ316" s="168">
        <f t="shared" ca="1" si="930"/>
        <v>1</v>
      </c>
      <c r="CR316" s="168">
        <f t="shared" ca="1" si="930"/>
        <v>0</v>
      </c>
      <c r="CS316" s="168" t="str">
        <f t="shared" ca="1" si="930"/>
        <v>-</v>
      </c>
      <c r="CT316" s="168" t="str">
        <f t="shared" ca="1" si="930"/>
        <v>-</v>
      </c>
      <c r="CU316" s="168" t="str">
        <f t="shared" ca="1" si="930"/>
        <v>-</v>
      </c>
      <c r="CV316" s="168" t="str">
        <f t="shared" ca="1" si="930"/>
        <v>-</v>
      </c>
      <c r="CW316" s="168" t="str">
        <f t="shared" ca="1" si="930"/>
        <v>-</v>
      </c>
      <c r="CX316" s="168" t="str">
        <f t="shared" ca="1" si="930"/>
        <v>-</v>
      </c>
      <c r="CY316" s="168" t="str">
        <f t="shared" ca="1" si="930"/>
        <v>-</v>
      </c>
      <c r="CZ316" s="168">
        <f t="shared" ca="1" si="930"/>
        <v>0</v>
      </c>
      <c r="DA316" s="168" t="str">
        <f t="shared" ca="1" si="930"/>
        <v>-</v>
      </c>
      <c r="DB316" s="168" t="str">
        <f t="shared" ca="1" si="930"/>
        <v>-</v>
      </c>
      <c r="DC316" s="168" t="str">
        <f t="shared" ca="1" si="930"/>
        <v>-</v>
      </c>
      <c r="DD316" s="168" t="str">
        <f t="shared" ca="1" si="930"/>
        <v>-</v>
      </c>
      <c r="DE316" s="168" t="str">
        <f t="shared" ca="1" si="930"/>
        <v>-</v>
      </c>
      <c r="DF316" s="168">
        <f t="shared" ca="1" si="930"/>
        <v>0</v>
      </c>
      <c r="DG316" s="168">
        <f t="shared" ca="1" si="930"/>
        <v>0</v>
      </c>
      <c r="DH316" s="168">
        <f t="shared" ca="1" si="930"/>
        <v>0</v>
      </c>
      <c r="DI316" s="168">
        <f t="shared" ca="1" si="930"/>
        <v>0</v>
      </c>
      <c r="DJ316" s="168">
        <f t="shared" ca="1" si="930"/>
        <v>0</v>
      </c>
      <c r="DK316" s="168">
        <f t="shared" ca="1" si="930"/>
        <v>0</v>
      </c>
      <c r="DL316" s="168">
        <f t="shared" ca="1" si="930"/>
        <v>0</v>
      </c>
      <c r="DM316" s="168" t="str">
        <f t="shared" ca="1" si="930"/>
        <v>-</v>
      </c>
      <c r="DN316" s="168" t="str">
        <f t="shared" ca="1" si="930"/>
        <v>-</v>
      </c>
      <c r="DO316" s="168" t="str">
        <f t="shared" ca="1" si="930"/>
        <v>-</v>
      </c>
      <c r="DP316" s="168" t="str">
        <f t="shared" ca="1" si="930"/>
        <v>-</v>
      </c>
      <c r="DQ316" s="168" t="str">
        <f t="shared" ca="1" si="930"/>
        <v>-</v>
      </c>
      <c r="DR316" s="168" t="str">
        <f t="shared" ca="1" si="930"/>
        <v>-</v>
      </c>
      <c r="DS316" s="168" t="str">
        <f t="shared" ca="1" si="930"/>
        <v>-</v>
      </c>
      <c r="DT316" s="168" t="str">
        <f t="shared" ca="1" si="930"/>
        <v>-</v>
      </c>
      <c r="DU316" s="168" t="str">
        <f t="shared" ca="1" si="930"/>
        <v>-</v>
      </c>
      <c r="DV316" s="168" t="str">
        <f t="shared" ca="1" si="930"/>
        <v>-</v>
      </c>
      <c r="DW316" s="168" t="str">
        <f t="shared" ca="1" si="930"/>
        <v>-</v>
      </c>
      <c r="DX316" s="10"/>
      <c r="DY316" s="168">
        <f t="shared" ca="1" si="930"/>
        <v>1</v>
      </c>
      <c r="DZ316" s="168" t="str">
        <f t="shared" ca="1" si="930"/>
        <v>-</v>
      </c>
      <c r="EA316" s="168" t="str">
        <f t="shared" ca="1" si="930"/>
        <v>-</v>
      </c>
      <c r="EB316" s="168" t="str">
        <f t="shared" ca="1" si="930"/>
        <v>-</v>
      </c>
      <c r="EC316" s="168" t="str">
        <f t="shared" ca="1" si="895"/>
        <v>-</v>
      </c>
      <c r="ED316" s="168" t="b">
        <f t="shared" ca="1" si="895"/>
        <v>0</v>
      </c>
      <c r="EE316" s="168" t="str">
        <f t="shared" ca="1" si="895"/>
        <v>-</v>
      </c>
      <c r="EF316" s="168">
        <f t="shared" ca="1" si="895"/>
        <v>0</v>
      </c>
      <c r="EG316" s="168" t="str">
        <f t="shared" ca="1" si="895"/>
        <v>-</v>
      </c>
      <c r="EH316" s="166" cm="1">
        <f t="array" ref="EH316">INDEX(i.rev,$K316,EH$15)</f>
        <v>1.1000000000000001</v>
      </c>
      <c r="EI316" s="168">
        <f t="shared" ref="EI316:EX316" ca="1" si="931">OFFSET(EI$5,$B316,0)</f>
        <v>0</v>
      </c>
      <c r="EJ316" s="168">
        <f t="shared" ca="1" si="931"/>
        <v>1</v>
      </c>
      <c r="EK316" s="168">
        <f t="shared" ca="1" si="931"/>
        <v>0</v>
      </c>
      <c r="EL316" s="168">
        <f t="shared" ca="1" si="931"/>
        <v>1</v>
      </c>
      <c r="EM316" s="168">
        <f t="shared" ca="1" si="931"/>
        <v>1</v>
      </c>
      <c r="EN316" s="168">
        <f t="shared" ca="1" si="931"/>
        <v>1</v>
      </c>
      <c r="EO316" s="168">
        <f t="shared" ca="1" si="931"/>
        <v>0</v>
      </c>
      <c r="EP316" s="168">
        <f t="shared" ca="1" si="931"/>
        <v>0</v>
      </c>
      <c r="EQ316" s="168">
        <f t="shared" ca="1" si="931"/>
        <v>0</v>
      </c>
      <c r="ER316" s="168">
        <f t="shared" ca="1" si="931"/>
        <v>0</v>
      </c>
      <c r="ES316" s="168">
        <f t="shared" ca="1" si="931"/>
        <v>0</v>
      </c>
      <c r="ET316" s="168">
        <f t="shared" ca="1" si="931"/>
        <v>0</v>
      </c>
      <c r="EU316" s="168">
        <f t="shared" ca="1" si="931"/>
        <v>0</v>
      </c>
      <c r="EV316" s="168">
        <f t="shared" ca="1" si="931"/>
        <v>0</v>
      </c>
      <c r="EW316" s="168">
        <f t="shared" ca="1" si="931"/>
        <v>0</v>
      </c>
      <c r="EX316" s="168">
        <f t="shared" ca="1" si="931"/>
        <v>0</v>
      </c>
      <c r="EY316" s="166" cm="1">
        <f t="array" ref="EY316">INDEX(i.rev,$K316,EY$15)</f>
        <v>0</v>
      </c>
      <c r="EZ316" s="168">
        <f t="shared" ca="1" si="846"/>
        <v>0</v>
      </c>
      <c r="FA316" s="166" cm="1">
        <f t="array" ref="FA316">INDEX(i.rev,$K316,FA$15)</f>
        <v>1</v>
      </c>
      <c r="FB316" s="168">
        <f t="shared" ref="FB316:GG316" ca="1" si="932">OFFSET(FB$5,$B316,0)</f>
        <v>0</v>
      </c>
      <c r="FC316" s="168">
        <f t="shared" ca="1" si="932"/>
        <v>0</v>
      </c>
      <c r="FD316" s="168">
        <f t="shared" ca="1" si="932"/>
        <v>0</v>
      </c>
      <c r="FE316" s="168">
        <f t="shared" ca="1" si="932"/>
        <v>0</v>
      </c>
      <c r="FF316" s="168">
        <f t="shared" ca="1" si="932"/>
        <v>0</v>
      </c>
      <c r="FG316" s="168">
        <f t="shared" ca="1" si="932"/>
        <v>0</v>
      </c>
      <c r="FH316" s="168">
        <f t="shared" ca="1" si="932"/>
        <v>0</v>
      </c>
      <c r="FI316" s="10"/>
      <c r="FJ316" s="168" t="str">
        <f t="shared" ca="1" si="932"/>
        <v>-</v>
      </c>
      <c r="FK316" s="168" t="str">
        <f t="shared" ca="1" si="932"/>
        <v>-</v>
      </c>
      <c r="FL316" s="168" t="str">
        <f t="shared" ca="1" si="932"/>
        <v>-</v>
      </c>
      <c r="FM316" s="168" t="str">
        <f t="shared" ca="1" si="932"/>
        <v>-</v>
      </c>
      <c r="FN316" s="168" t="str">
        <f t="shared" ca="1" si="932"/>
        <v>-</v>
      </c>
      <c r="FO316" s="166" t="b">
        <f t="shared" ca="1" si="849"/>
        <v>0</v>
      </c>
      <c r="FP316" s="166" t="b">
        <f t="shared" ca="1" si="849"/>
        <v>0</v>
      </c>
      <c r="FQ316" s="166" t="b">
        <f t="shared" ca="1" si="849"/>
        <v>1</v>
      </c>
      <c r="FR316" s="168">
        <f t="shared" ca="1" si="932"/>
        <v>0</v>
      </c>
      <c r="FS316" s="166">
        <f t="shared" ca="1" si="850"/>
        <v>1</v>
      </c>
      <c r="FT316" s="166">
        <f t="shared" ca="1" si="850"/>
        <v>1</v>
      </c>
      <c r="FU316" s="168" t="str">
        <f t="shared" ca="1" si="932"/>
        <v>-</v>
      </c>
      <c r="FV316" s="168" t="str">
        <f t="shared" ca="1" si="932"/>
        <v>-</v>
      </c>
      <c r="FW316" s="168" t="str">
        <f t="shared" ca="1" si="932"/>
        <v>-</v>
      </c>
      <c r="FX316" s="168" t="str">
        <f t="shared" ca="1" si="932"/>
        <v>-</v>
      </c>
      <c r="FY316" s="168" t="str">
        <f t="shared" ca="1" si="932"/>
        <v>-</v>
      </c>
      <c r="FZ316" s="168" t="str">
        <f t="shared" ca="1" si="932"/>
        <v>-</v>
      </c>
      <c r="GA316" s="168" t="str">
        <f t="shared" ca="1" si="932"/>
        <v>-</v>
      </c>
      <c r="GB316" s="168" t="str">
        <f t="shared" ca="1" si="932"/>
        <v>-</v>
      </c>
      <c r="GC316" s="168" t="str">
        <f t="shared" ca="1" si="932"/>
        <v>-</v>
      </c>
      <c r="GD316" s="168" t="b">
        <f t="shared" ca="1" si="932"/>
        <v>1</v>
      </c>
      <c r="GE316" s="168" t="str">
        <f t="shared" ca="1" si="932"/>
        <v>-</v>
      </c>
      <c r="GF316" s="168" t="str">
        <f t="shared" ca="1" si="932"/>
        <v>-</v>
      </c>
      <c r="GG316" s="168" t="str">
        <f t="shared" ca="1" si="932"/>
        <v>-</v>
      </c>
      <c r="GH316" s="168" t="str">
        <f t="shared" ca="1" si="851"/>
        <v>-</v>
      </c>
      <c r="GI316" s="168" t="str">
        <f t="shared" ca="1" si="851"/>
        <v>-</v>
      </c>
      <c r="GJ316" s="168" t="str">
        <f t="shared" ca="1" si="851"/>
        <v>-</v>
      </c>
      <c r="GK316" s="168" t="str">
        <f t="shared" ca="1" si="851"/>
        <v>-</v>
      </c>
      <c r="GL316" s="168" t="str">
        <f t="shared" ca="1" si="851"/>
        <v>-</v>
      </c>
      <c r="GM316" s="168" t="str">
        <f t="shared" ca="1" si="851"/>
        <v>-</v>
      </c>
      <c r="GN316" s="168" t="str">
        <f t="shared" ca="1" si="851"/>
        <v>-</v>
      </c>
      <c r="GO316" s="168" t="str">
        <f t="shared" ca="1" si="851"/>
        <v>-</v>
      </c>
      <c r="GP316" s="168" t="str">
        <f t="shared" ca="1" si="851"/>
        <v>-</v>
      </c>
      <c r="GQ316" s="168" t="str">
        <f t="shared" ca="1" si="851"/>
        <v>-</v>
      </c>
      <c r="GR316" s="168" t="str">
        <f t="shared" ca="1" si="851"/>
        <v>-</v>
      </c>
      <c r="GS316" s="168">
        <f t="shared" ca="1" si="851"/>
        <v>500</v>
      </c>
      <c r="GT316" s="168">
        <f t="shared" ca="1" si="851"/>
        <v>500</v>
      </c>
      <c r="GU316" s="168" t="str">
        <f t="shared" ca="1" si="851"/>
        <v>-</v>
      </c>
      <c r="GV316" s="168" t="str">
        <f t="shared" ca="1" si="851"/>
        <v>-</v>
      </c>
      <c r="GW316" s="168" t="str">
        <f t="shared" ca="1" si="851"/>
        <v>-</v>
      </c>
      <c r="GX316" s="168" t="str">
        <f t="shared" ca="1" si="852"/>
        <v>-</v>
      </c>
      <c r="GY316" s="168" t="str">
        <f t="shared" ca="1" si="852"/>
        <v>-</v>
      </c>
      <c r="GZ316" s="168" t="str">
        <f t="shared" ca="1" si="912"/>
        <v>-</v>
      </c>
      <c r="HA316" s="168" t="str">
        <f t="shared" ca="1" si="912"/>
        <v>-</v>
      </c>
      <c r="HB316" s="168" t="str">
        <f t="shared" ca="1" si="912"/>
        <v>-</v>
      </c>
      <c r="HC316" s="168" t="str">
        <f t="shared" ca="1" si="912"/>
        <v>-</v>
      </c>
      <c r="HD316" s="168" t="str">
        <f t="shared" ca="1" si="912"/>
        <v>-</v>
      </c>
      <c r="HE316" s="168" t="str">
        <f t="shared" ca="1" si="912"/>
        <v>-</v>
      </c>
      <c r="HF316" s="168" t="str">
        <f t="shared" ca="1" si="912"/>
        <v>-</v>
      </c>
      <c r="HG316" s="168" t="str">
        <f t="shared" ca="1" si="912"/>
        <v>-</v>
      </c>
      <c r="HH316" s="168" t="str">
        <f t="shared" ca="1" si="912"/>
        <v>-</v>
      </c>
      <c r="HI316" s="168" t="str">
        <f t="shared" ca="1" si="912"/>
        <v>-</v>
      </c>
      <c r="HJ316" s="168" t="str">
        <f t="shared" ca="1" si="912"/>
        <v>-</v>
      </c>
      <c r="HK316" s="168" t="str">
        <f t="shared" ca="1" si="912"/>
        <v>-</v>
      </c>
      <c r="HL316" s="168" t="str">
        <f t="shared" ca="1" si="912"/>
        <v>-</v>
      </c>
      <c r="HM316" s="168" t="str">
        <f t="shared" ca="1" si="912"/>
        <v>-</v>
      </c>
      <c r="HN316" s="168" t="str">
        <f t="shared" ca="1" si="912"/>
        <v>-</v>
      </c>
      <c r="HO316" s="168" t="str">
        <f t="shared" ca="1" si="912"/>
        <v>-</v>
      </c>
      <c r="HP316" s="168" t="str">
        <f t="shared" ca="1" si="912"/>
        <v>-</v>
      </c>
      <c r="HQ316" s="168" t="str">
        <f t="shared" ca="1" si="912"/>
        <v>-</v>
      </c>
      <c r="HR316" s="168" t="str">
        <f t="shared" ca="1" si="912"/>
        <v>-</v>
      </c>
      <c r="HS316" s="168" t="str">
        <f t="shared" ca="1" si="912"/>
        <v>-</v>
      </c>
      <c r="HT316" s="168" t="str">
        <f t="shared" ca="1" si="912"/>
        <v>-</v>
      </c>
      <c r="HU316" s="168" t="str">
        <f t="shared" ca="1" si="912"/>
        <v>-</v>
      </c>
      <c r="HV316" s="168" t="str">
        <f t="shared" ca="1" si="912"/>
        <v>-</v>
      </c>
      <c r="HW316" s="168" t="str">
        <f t="shared" ca="1" si="912"/>
        <v>-</v>
      </c>
      <c r="HX316" s="168" t="str">
        <f t="shared" ca="1" si="912"/>
        <v>-</v>
      </c>
      <c r="HY316" s="168" t="str">
        <f t="shared" ca="1" si="912"/>
        <v>-</v>
      </c>
      <c r="HZ316" s="168" t="str">
        <f t="shared" ca="1" si="912"/>
        <v>-</v>
      </c>
      <c r="IA316" s="168" t="str">
        <f t="shared" ca="1" si="912"/>
        <v>-</v>
      </c>
      <c r="IB316" s="168" t="str">
        <f t="shared" ca="1" si="912"/>
        <v>-</v>
      </c>
      <c r="IC316" s="168" t="str">
        <f t="shared" ca="1" si="912"/>
        <v>-</v>
      </c>
      <c r="ID316" s="168" t="str">
        <f t="shared" ca="1" si="912"/>
        <v>-</v>
      </c>
      <c r="IE316" s="168" t="str">
        <f t="shared" ca="1" si="912"/>
        <v>-</v>
      </c>
      <c r="IF316" s="168" t="str">
        <f t="shared" ca="1" si="912"/>
        <v>-</v>
      </c>
      <c r="IG316" s="168" t="str">
        <f t="shared" ca="1" si="912"/>
        <v>-</v>
      </c>
      <c r="IH316" s="168" t="str">
        <f t="shared" ca="1" si="912"/>
        <v>-</v>
      </c>
      <c r="II316" s="168" t="str">
        <f t="shared" ca="1" si="912"/>
        <v>-</v>
      </c>
      <c r="IJ316" s="168" t="str">
        <f t="shared" ca="1" si="912"/>
        <v>-</v>
      </c>
      <c r="IK316" s="168" t="str">
        <f t="shared" ca="1" si="912"/>
        <v>-</v>
      </c>
      <c r="IL316" s="168" t="str">
        <f t="shared" ca="1" si="912"/>
        <v>-</v>
      </c>
      <c r="IM316" s="168" t="str">
        <f t="shared" ca="1" si="912"/>
        <v>-</v>
      </c>
      <c r="IN316" s="168" t="str">
        <f t="shared" ca="1" si="912"/>
        <v>-</v>
      </c>
      <c r="IO316" s="168" t="str">
        <f t="shared" ca="1" si="912"/>
        <v>-</v>
      </c>
      <c r="IP316" s="168" t="str">
        <f t="shared" ca="1" si="854"/>
        <v>-</v>
      </c>
      <c r="IQ316" s="168" t="str">
        <f t="shared" ca="1" si="854"/>
        <v>-</v>
      </c>
      <c r="IR316" s="168" t="str">
        <f t="shared" ca="1" si="854"/>
        <v>-</v>
      </c>
      <c r="IS316" s="168" t="str">
        <f t="shared" ca="1" si="854"/>
        <v>-</v>
      </c>
      <c r="IT316" s="168" t="str">
        <f t="shared" ca="1" si="854"/>
        <v>-</v>
      </c>
      <c r="IU316" s="168" t="str">
        <f t="shared" ca="1" si="854"/>
        <v>-</v>
      </c>
      <c r="IV316" s="168" t="str">
        <f t="shared" ca="1" si="854"/>
        <v>-</v>
      </c>
      <c r="IW316" s="168" t="str">
        <f t="shared" ca="1" si="854"/>
        <v>-</v>
      </c>
      <c r="IX316" s="168" t="str">
        <f t="shared" ca="1" si="854"/>
        <v>-</v>
      </c>
      <c r="IY316" s="168" t="str">
        <f t="shared" ca="1" si="854"/>
        <v>-</v>
      </c>
      <c r="IZ316" s="10"/>
      <c r="JA316" s="166">
        <f t="shared" ca="1" si="855"/>
        <v>4.4999999999999998E-2</v>
      </c>
      <c r="JB316" s="166">
        <f t="shared" ca="1" si="856"/>
        <v>4.4999999999999998E-2</v>
      </c>
      <c r="JC316" s="168">
        <f t="shared" ref="JC316:KI316" ca="1" si="933">OFFSET(JC$5,$B316,0)</f>
        <v>1</v>
      </c>
      <c r="JD316" s="168">
        <f t="shared" ca="1" si="933"/>
        <v>0</v>
      </c>
      <c r="JE316" s="168">
        <f t="shared" ca="1" si="933"/>
        <v>1</v>
      </c>
      <c r="JF316" s="168">
        <f t="shared" ca="1" si="933"/>
        <v>1</v>
      </c>
      <c r="JG316" s="168">
        <f t="shared" ca="1" si="933"/>
        <v>0</v>
      </c>
      <c r="JH316" s="168">
        <f t="shared" ca="1" si="933"/>
        <v>70</v>
      </c>
      <c r="JI316" s="168">
        <f t="shared" ca="1" si="933"/>
        <v>50</v>
      </c>
      <c r="JJ316" s="168">
        <f t="shared" ca="1" si="933"/>
        <v>70</v>
      </c>
      <c r="JK316" s="168">
        <f t="shared" ca="1" si="933"/>
        <v>50</v>
      </c>
      <c r="JL316" s="166">
        <f t="shared" ca="1" si="858"/>
        <v>1</v>
      </c>
      <c r="JM316" s="166">
        <f t="shared" ca="1" si="859"/>
        <v>1</v>
      </c>
      <c r="JN316" s="166">
        <f t="shared" ca="1" si="860"/>
        <v>1</v>
      </c>
      <c r="JO316" s="166">
        <f t="shared" ca="1" si="861"/>
        <v>1</v>
      </c>
      <c r="JP316" s="166">
        <f t="shared" ca="1" si="861"/>
        <v>1</v>
      </c>
      <c r="JQ316" s="168">
        <f t="shared" ca="1" si="933"/>
        <v>1</v>
      </c>
      <c r="JR316" s="10"/>
      <c r="JS316" s="168">
        <f t="shared" ca="1" si="933"/>
        <v>1</v>
      </c>
      <c r="JT316" s="166">
        <f t="shared" ca="1" si="862"/>
        <v>1</v>
      </c>
      <c r="JU316" s="168">
        <f t="shared" ca="1" si="933"/>
        <v>1</v>
      </c>
      <c r="JV316" s="168">
        <f t="shared" ca="1" si="933"/>
        <v>1</v>
      </c>
      <c r="JW316" s="168">
        <f t="shared" ca="1" si="933"/>
        <v>1</v>
      </c>
      <c r="JX316" s="168">
        <f t="shared" ca="1" si="933"/>
        <v>1</v>
      </c>
      <c r="JY316" s="168">
        <f t="shared" ca="1" si="933"/>
        <v>1</v>
      </c>
      <c r="JZ316" s="168">
        <f t="shared" ca="1" si="933"/>
        <v>1</v>
      </c>
      <c r="KA316" s="166">
        <f t="shared" ca="1" si="863"/>
        <v>1</v>
      </c>
      <c r="KB316" s="166">
        <f t="shared" ca="1" si="864"/>
        <v>1</v>
      </c>
      <c r="KC316" s="166">
        <f t="shared" ca="1" si="865"/>
        <v>1</v>
      </c>
      <c r="KD316" s="166" t="str">
        <f t="shared" ca="1" si="866"/>
        <v>-</v>
      </c>
      <c r="KE316" s="168" t="str">
        <f t="shared" ca="1" si="867"/>
        <v>-</v>
      </c>
      <c r="KF316" s="166" t="str">
        <f t="shared" ca="1" si="868"/>
        <v>-</v>
      </c>
      <c r="KG316" s="166" t="str">
        <f t="shared" ca="1" si="869"/>
        <v>-</v>
      </c>
      <c r="KH316" s="166" t="b">
        <f t="shared" ca="1" si="870"/>
        <v>0</v>
      </c>
      <c r="KI316" s="168">
        <f t="shared" ca="1" si="933"/>
        <v>0</v>
      </c>
      <c r="KJ316" s="27">
        <v>0</v>
      </c>
    </row>
    <row r="317" spans="1:296" s="148" customFormat="1" outlineLevel="1">
      <c r="A317" s="126">
        <f t="shared" si="13"/>
        <v>312</v>
      </c>
      <c r="B317" s="126">
        <f t="shared" si="923"/>
        <v>13</v>
      </c>
      <c r="C317" s="148">
        <f>C315</f>
        <v>1002</v>
      </c>
      <c r="D317" s="148" t="s">
        <v>884</v>
      </c>
      <c r="E317" s="148" t="b">
        <f t="shared" si="835"/>
        <v>0</v>
      </c>
      <c r="F317" s="148" t="b">
        <v>0</v>
      </c>
      <c r="G317" s="148" t="b">
        <f t="shared" si="872"/>
        <v>0</v>
      </c>
      <c r="H317" s="144">
        <f t="shared" ca="1" si="873"/>
        <v>3</v>
      </c>
      <c r="I317" s="32">
        <v>2</v>
      </c>
      <c r="J317" s="32">
        <v>2</v>
      </c>
      <c r="K317" s="32">
        <v>2</v>
      </c>
      <c r="L317" s="144">
        <f t="shared" ca="1" si="873"/>
        <v>1</v>
      </c>
      <c r="M317" s="144">
        <f t="shared" ca="1" si="873"/>
        <v>1</v>
      </c>
      <c r="N317" s="144">
        <f t="shared" ca="1" si="873"/>
        <v>1</v>
      </c>
      <c r="O317" s="144">
        <f t="shared" ca="1" si="873"/>
        <v>1</v>
      </c>
      <c r="P317" s="144">
        <f t="shared" ca="1" si="873"/>
        <v>1</v>
      </c>
      <c r="Q317" s="144">
        <f t="shared" ca="1" si="873"/>
        <v>1</v>
      </c>
      <c r="R317" s="144">
        <f t="shared" ca="1" si="873"/>
        <v>2</v>
      </c>
      <c r="S317" s="144">
        <f t="shared" ca="1" si="873"/>
        <v>1</v>
      </c>
      <c r="T317" s="144">
        <f t="shared" ca="1" si="873"/>
        <v>1</v>
      </c>
      <c r="U317" s="144">
        <f t="shared" ca="1" si="873"/>
        <v>1</v>
      </c>
      <c r="V317" s="144">
        <f t="shared" ca="1" si="873"/>
        <v>1</v>
      </c>
      <c r="W317" s="144">
        <f t="shared" ca="1" si="873"/>
        <v>1</v>
      </c>
      <c r="X317" s="144">
        <f t="shared" ca="1" si="873"/>
        <v>1</v>
      </c>
      <c r="Y317" s="144">
        <f t="shared" ca="1" si="873"/>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00018 CFW DSP RiskCARA-low REVrev_create CropgrazeFALSE (F33N11)</v>
      </c>
      <c r="AB317" s="10" t="str">
        <f ca="1">IF(COUNTIF(AA$5:AA317,AA317)=1,"-","Dup")</f>
        <v>-</v>
      </c>
      <c r="AC317" s="10"/>
      <c r="AD317" s="168" t="str">
        <f t="shared" ca="1" si="836"/>
        <v>-</v>
      </c>
      <c r="AE317" s="168" t="str">
        <f t="shared" ca="1" si="836"/>
        <v>-</v>
      </c>
      <c r="AF317" s="168" t="str">
        <f t="shared" ca="1" si="836"/>
        <v>-</v>
      </c>
      <c r="AG317" s="168" t="str">
        <f t="shared" ca="1" si="836"/>
        <v>-</v>
      </c>
      <c r="AH317" s="168" t="str">
        <f t="shared" ca="1" si="836"/>
        <v>-</v>
      </c>
      <c r="AI317" s="168" t="b">
        <f t="shared" ca="1" si="836"/>
        <v>1</v>
      </c>
      <c r="AJ317" s="10"/>
      <c r="AK317" s="166" t="b">
        <f t="shared" si="837"/>
        <v>0</v>
      </c>
      <c r="AL317" s="166" t="str">
        <f t="shared" si="837"/>
        <v>-</v>
      </c>
      <c r="AM317" s="166" t="b">
        <f t="shared" si="837"/>
        <v>0</v>
      </c>
      <c r="AN317" s="166" t="b">
        <f t="shared" si="837"/>
        <v>1</v>
      </c>
      <c r="AO317" s="166" t="b">
        <f t="shared" si="837"/>
        <v>0</v>
      </c>
      <c r="AP317" s="166" t="b">
        <f t="shared" si="837"/>
        <v>0</v>
      </c>
      <c r="AQ317" s="166">
        <f t="shared" ca="1" si="838"/>
        <v>0</v>
      </c>
      <c r="AR317" s="166" t="b">
        <f t="shared" si="839"/>
        <v>1</v>
      </c>
      <c r="AS317" s="166" t="b">
        <f t="shared" si="839"/>
        <v>1</v>
      </c>
      <c r="AT317" s="166">
        <f t="shared" si="839"/>
        <v>1</v>
      </c>
      <c r="AU317" s="166">
        <f t="shared" si="839"/>
        <v>3.0000000000000001E-6</v>
      </c>
      <c r="AV317" s="166" t="str">
        <f t="shared" si="839"/>
        <v>-</v>
      </c>
      <c r="AW317" s="10"/>
      <c r="AX317" s="166" t="b">
        <f t="shared" si="840"/>
        <v>1</v>
      </c>
      <c r="AY317" s="168" t="b">
        <f t="shared" ca="1" si="841"/>
        <v>1</v>
      </c>
      <c r="AZ317" s="168" t="b">
        <f t="shared" ca="1" si="841"/>
        <v>1</v>
      </c>
      <c r="BA317" s="167">
        <f t="shared" ca="1" si="842"/>
        <v>3210</v>
      </c>
      <c r="BB317" s="168" t="str">
        <f t="shared" ca="1" si="843"/>
        <v>-</v>
      </c>
      <c r="BC317" s="168" t="str">
        <f t="shared" ca="1" si="843"/>
        <v>-</v>
      </c>
      <c r="BD317" s="168" t="str">
        <f t="shared" ca="1" si="843"/>
        <v>-</v>
      </c>
      <c r="BE317" s="168" t="str">
        <f t="shared" ca="1" si="843"/>
        <v>-</v>
      </c>
      <c r="BF317" s="168" t="str">
        <f t="shared" ca="1" si="843"/>
        <v>-</v>
      </c>
      <c r="BG317" s="168">
        <f t="shared" ca="1" si="843"/>
        <v>1</v>
      </c>
      <c r="BH317" s="168">
        <f t="shared" ca="1" si="843"/>
        <v>1</v>
      </c>
      <c r="BI317" s="168" t="str">
        <f t="shared" ca="1" si="843"/>
        <v>-</v>
      </c>
      <c r="BJ317" s="168" t="str">
        <f t="shared" ca="1" si="843"/>
        <v>-</v>
      </c>
      <c r="BK317" s="10"/>
      <c r="BL317" s="168" t="str">
        <f t="shared" ca="1" si="843"/>
        <v>-</v>
      </c>
      <c r="BM317" s="168" t="str">
        <f t="shared" ca="1" si="843"/>
        <v>-</v>
      </c>
      <c r="BN317" s="168" t="str">
        <f t="shared" ca="1" si="843"/>
        <v>-</v>
      </c>
      <c r="BO317" s="168" t="str">
        <f t="shared" ca="1" si="843"/>
        <v>-</v>
      </c>
      <c r="BP317" s="168" t="str">
        <f t="shared" ca="1" si="843"/>
        <v>-</v>
      </c>
      <c r="BQ317" s="168" t="str">
        <f t="shared" ca="1" si="843"/>
        <v>-</v>
      </c>
      <c r="BR317" s="168" t="str">
        <f t="shared" ref="BR317:BV317" ca="1" si="934">OFFSET(BR$5,$B317,0)</f>
        <v>-</v>
      </c>
      <c r="BS317" s="168" t="str">
        <f t="shared" ca="1" si="934"/>
        <v>-</v>
      </c>
      <c r="BT317" s="168" t="str">
        <f t="shared" ca="1" si="934"/>
        <v>-</v>
      </c>
      <c r="BU317" s="168" t="str">
        <f t="shared" ca="1" si="934"/>
        <v>-</v>
      </c>
      <c r="BV317" s="168" t="str">
        <f t="shared" ca="1" si="934"/>
        <v>-</v>
      </c>
      <c r="BW317" s="166" t="b" cm="1">
        <f t="array" ref="BW317">INDEX(i.rev,$K317,BW$15)</f>
        <v>1</v>
      </c>
      <c r="BX317" s="166">
        <f t="shared" si="874"/>
        <v>22</v>
      </c>
      <c r="BY317" s="166" t="b" cm="1">
        <f t="array" ref="BY317">INDEX(i.rev,$K317,BY$15)</f>
        <v>1</v>
      </c>
      <c r="BZ317" s="166" t="b" cm="1">
        <f t="array" ref="BZ317">INDEX(i.rev,$K317,BZ$15)</f>
        <v>1</v>
      </c>
      <c r="CA317" s="166" t="b" cm="1">
        <f t="array" ref="CA317">INDEX(i.rev,$K317,CA$15)</f>
        <v>1</v>
      </c>
      <c r="CB317" s="166" t="b" cm="1">
        <f t="array" ref="CB317">INDEX(i.rev,$K317,CB$15)</f>
        <v>1</v>
      </c>
      <c r="CC317" s="166" t="b" cm="1">
        <f t="array" ref="CC317">INDEX(i.rev,$K317,CC$15)</f>
        <v>1</v>
      </c>
      <c r="CD317" s="166" t="b" cm="1">
        <f t="array" ref="CD317">INDEX(i.rev,$K317,CD$15)</f>
        <v>1</v>
      </c>
      <c r="CE317" s="166" t="b" cm="1">
        <f t="array" ref="CE317">INDEX(i.rev,$K317,CE$15)</f>
        <v>1</v>
      </c>
      <c r="CF317" s="166" t="b" cm="1">
        <f t="array" ref="CF317">INDEX(i.rev,$K317,CF$15)</f>
        <v>1</v>
      </c>
      <c r="CG317" s="10"/>
      <c r="CH317" s="168" t="str">
        <f t="shared" ca="1" si="924"/>
        <v>-</v>
      </c>
      <c r="CI317" s="168" t="str">
        <f t="shared" ca="1" si="924"/>
        <v>-</v>
      </c>
      <c r="CJ317" s="168" t="str">
        <f t="shared" ca="1" si="924"/>
        <v>-</v>
      </c>
      <c r="CK317" s="168" t="str">
        <f t="shared" ca="1" si="924"/>
        <v>-</v>
      </c>
      <c r="CL317" s="168" t="str">
        <f t="shared" ca="1" si="924"/>
        <v>-</v>
      </c>
      <c r="CM317" s="168" t="str">
        <f t="shared" ca="1" si="924"/>
        <v>-</v>
      </c>
      <c r="CN317" s="168" t="str">
        <f t="shared" ca="1" si="924"/>
        <v>-</v>
      </c>
      <c r="CO317" s="168" t="str">
        <f t="shared" ca="1" si="924"/>
        <v>-</v>
      </c>
      <c r="CP317" s="168">
        <f t="shared" ca="1" si="924"/>
        <v>1</v>
      </c>
      <c r="CQ317" s="168">
        <f t="shared" ca="1" si="924"/>
        <v>1</v>
      </c>
      <c r="CR317" s="168">
        <f t="shared" ca="1" si="924"/>
        <v>0</v>
      </c>
      <c r="CS317" s="168" t="str">
        <f t="shared" ca="1" si="924"/>
        <v>-</v>
      </c>
      <c r="CT317" s="168" t="str">
        <f t="shared" ca="1" si="924"/>
        <v>-</v>
      </c>
      <c r="CU317" s="168" t="str">
        <f t="shared" ca="1" si="924"/>
        <v>-</v>
      </c>
      <c r="CV317" s="168" t="str">
        <f t="shared" ca="1" si="924"/>
        <v>-</v>
      </c>
      <c r="CW317" s="168" t="str">
        <f t="shared" ca="1" si="924"/>
        <v>-</v>
      </c>
      <c r="CX317" s="168" t="str">
        <f t="shared" ca="1" si="924"/>
        <v>-</v>
      </c>
      <c r="CY317" s="168" t="str">
        <f t="shared" ca="1" si="924"/>
        <v>-</v>
      </c>
      <c r="CZ317" s="168">
        <f t="shared" ca="1" si="924"/>
        <v>0</v>
      </c>
      <c r="DA317" s="168" t="str">
        <f t="shared" ca="1" si="924"/>
        <v>-</v>
      </c>
      <c r="DB317" s="168" t="str">
        <f t="shared" ca="1" si="924"/>
        <v>-</v>
      </c>
      <c r="DC317" s="168" t="str">
        <f t="shared" ca="1" si="924"/>
        <v>-</v>
      </c>
      <c r="DD317" s="168" t="str">
        <f t="shared" ca="1" si="924"/>
        <v>-</v>
      </c>
      <c r="DE317" s="168" t="str">
        <f t="shared" ca="1" si="924"/>
        <v>-</v>
      </c>
      <c r="DF317" s="168">
        <f t="shared" ca="1" si="924"/>
        <v>0</v>
      </c>
      <c r="DG317" s="168">
        <f t="shared" ca="1" si="924"/>
        <v>0</v>
      </c>
      <c r="DH317" s="168">
        <f t="shared" ca="1" si="924"/>
        <v>0</v>
      </c>
      <c r="DI317" s="168">
        <f t="shared" ca="1" si="924"/>
        <v>0</v>
      </c>
      <c r="DJ317" s="168">
        <f t="shared" ca="1" si="924"/>
        <v>0</v>
      </c>
      <c r="DK317" s="168">
        <f t="shared" ca="1" si="924"/>
        <v>0</v>
      </c>
      <c r="DL317" s="168">
        <f t="shared" ca="1" si="924"/>
        <v>0</v>
      </c>
      <c r="DM317" s="168" t="str">
        <f t="shared" ca="1" si="924"/>
        <v>-</v>
      </c>
      <c r="DN317" s="168" t="str">
        <f t="shared" ca="1" si="924"/>
        <v>-</v>
      </c>
      <c r="DO317" s="168" t="str">
        <f t="shared" ca="1" si="924"/>
        <v>-</v>
      </c>
      <c r="DP317" s="168" t="str">
        <f t="shared" ca="1" si="924"/>
        <v>-</v>
      </c>
      <c r="DQ317" s="168" t="str">
        <f t="shared" ca="1" si="924"/>
        <v>-</v>
      </c>
      <c r="DR317" s="168" t="str">
        <f t="shared" ca="1" si="924"/>
        <v>-</v>
      </c>
      <c r="DS317" s="168" t="str">
        <f t="shared" ca="1" si="924"/>
        <v>-</v>
      </c>
      <c r="DT317" s="168" t="str">
        <f t="shared" ca="1" si="924"/>
        <v>-</v>
      </c>
      <c r="DU317" s="168" t="str">
        <f t="shared" ca="1" si="924"/>
        <v>-</v>
      </c>
      <c r="DV317" s="168" t="str">
        <f t="shared" ca="1" si="924"/>
        <v>-</v>
      </c>
      <c r="DW317" s="168" t="str">
        <f t="shared" ca="1" si="924"/>
        <v>-</v>
      </c>
      <c r="DX317" s="10"/>
      <c r="DY317" s="168">
        <f t="shared" ca="1" si="924"/>
        <v>1</v>
      </c>
      <c r="DZ317" s="168" t="str">
        <f t="shared" ca="1" si="924"/>
        <v>-</v>
      </c>
      <c r="EA317" s="168" t="str">
        <f t="shared" ca="1" si="924"/>
        <v>-</v>
      </c>
      <c r="EB317" s="168" t="str">
        <f t="shared" ca="1" si="924"/>
        <v>-</v>
      </c>
      <c r="EC317" s="168" t="str">
        <f t="shared" ca="1" si="895"/>
        <v>-</v>
      </c>
      <c r="ED317" s="168" t="b">
        <f t="shared" ca="1" si="895"/>
        <v>0</v>
      </c>
      <c r="EE317" s="168" t="str">
        <f t="shared" ca="1" si="895"/>
        <v>-</v>
      </c>
      <c r="EF317" s="168">
        <f t="shared" ca="1" si="895"/>
        <v>0</v>
      </c>
      <c r="EG317" s="168" t="str">
        <f t="shared" ca="1" si="895"/>
        <v>-</v>
      </c>
      <c r="EH317" s="166" cm="1">
        <f t="array" ref="EH317">INDEX(i.rev,$K317,EH$15)</f>
        <v>1</v>
      </c>
      <c r="EI317" s="168">
        <f t="shared" ca="1" si="845"/>
        <v>0</v>
      </c>
      <c r="EJ317" s="168">
        <f t="shared" ca="1" si="845"/>
        <v>1</v>
      </c>
      <c r="EK317" s="168">
        <f t="shared" ca="1" si="845"/>
        <v>0</v>
      </c>
      <c r="EL317" s="168">
        <f t="shared" ca="1" si="845"/>
        <v>1</v>
      </c>
      <c r="EM317" s="168">
        <f t="shared" ca="1" si="845"/>
        <v>1</v>
      </c>
      <c r="EN317" s="168">
        <f t="shared" ca="1" si="845"/>
        <v>1</v>
      </c>
      <c r="EO317" s="168">
        <f t="shared" ca="1" si="845"/>
        <v>0</v>
      </c>
      <c r="EP317" s="168">
        <f t="shared" ca="1" si="845"/>
        <v>0</v>
      </c>
      <c r="EQ317" s="168">
        <f t="shared" ca="1" si="845"/>
        <v>0</v>
      </c>
      <c r="ER317" s="168">
        <f t="shared" ca="1" si="845"/>
        <v>0</v>
      </c>
      <c r="ES317" s="168">
        <f t="shared" ca="1" si="845"/>
        <v>0</v>
      </c>
      <c r="ET317" s="168">
        <f t="shared" ca="1" si="845"/>
        <v>0</v>
      </c>
      <c r="EU317" s="168">
        <f t="shared" ca="1" si="845"/>
        <v>0</v>
      </c>
      <c r="EV317" s="168">
        <f t="shared" ca="1" si="845"/>
        <v>0</v>
      </c>
      <c r="EW317" s="168">
        <f t="shared" ca="1" si="845"/>
        <v>0</v>
      </c>
      <c r="EX317" s="168">
        <f t="shared" ca="1" si="845"/>
        <v>0</v>
      </c>
      <c r="EY317" s="166" cm="1">
        <f t="array" ref="EY317">INDEX(i.rev,$K317,EY$15)</f>
        <v>0</v>
      </c>
      <c r="EZ317" s="168">
        <f t="shared" ca="1" si="846"/>
        <v>0</v>
      </c>
      <c r="FA317" s="166" cm="1">
        <f t="array" ref="FA317">INDEX(i.rev,$K317,FA$15)</f>
        <v>1</v>
      </c>
      <c r="FB317" s="168">
        <f t="shared" ca="1" si="925"/>
        <v>0</v>
      </c>
      <c r="FC317" s="168">
        <f t="shared" ca="1" si="925"/>
        <v>0</v>
      </c>
      <c r="FD317" s="168">
        <f t="shared" ca="1" si="925"/>
        <v>0</v>
      </c>
      <c r="FE317" s="168">
        <f t="shared" ca="1" si="925"/>
        <v>0</v>
      </c>
      <c r="FF317" s="168">
        <f t="shared" ca="1" si="925"/>
        <v>0</v>
      </c>
      <c r="FG317" s="168">
        <f t="shared" ca="1" si="925"/>
        <v>0</v>
      </c>
      <c r="FH317" s="168">
        <f t="shared" ca="1" si="925"/>
        <v>0</v>
      </c>
      <c r="FI317" s="10"/>
      <c r="FJ317" s="168" t="str">
        <f t="shared" ca="1" si="925"/>
        <v>-</v>
      </c>
      <c r="FK317" s="168" t="str">
        <f t="shared" ca="1" si="925"/>
        <v>-</v>
      </c>
      <c r="FL317" s="168" t="str">
        <f t="shared" ca="1" si="925"/>
        <v>-</v>
      </c>
      <c r="FM317" s="168" t="str">
        <f t="shared" ca="1" si="925"/>
        <v>-</v>
      </c>
      <c r="FN317" s="168" t="str">
        <f t="shared" ca="1" si="848"/>
        <v>-</v>
      </c>
      <c r="FO317" s="166" t="b">
        <f t="shared" ca="1" si="849"/>
        <v>0</v>
      </c>
      <c r="FP317" s="166" t="b">
        <f t="shared" ca="1" si="849"/>
        <v>0</v>
      </c>
      <c r="FQ317" s="166" t="b">
        <f t="shared" ca="1" si="849"/>
        <v>1</v>
      </c>
      <c r="FR317" s="168">
        <f t="shared" ca="1" si="925"/>
        <v>0</v>
      </c>
      <c r="FS317" s="166">
        <f t="shared" ca="1" si="850"/>
        <v>1</v>
      </c>
      <c r="FT317" s="166">
        <f t="shared" ca="1" si="850"/>
        <v>1</v>
      </c>
      <c r="FU317" s="168" t="str">
        <f t="shared" ca="1" si="925"/>
        <v>-</v>
      </c>
      <c r="FV317" s="168" t="str">
        <f t="shared" ca="1" si="925"/>
        <v>-</v>
      </c>
      <c r="FW317" s="168" t="str">
        <f t="shared" ca="1" si="925"/>
        <v>-</v>
      </c>
      <c r="FX317" s="168" t="str">
        <f t="shared" ca="1" si="925"/>
        <v>-</v>
      </c>
      <c r="FY317" s="168" t="str">
        <f t="shared" ca="1" si="925"/>
        <v>-</v>
      </c>
      <c r="FZ317" s="168" t="str">
        <f t="shared" ca="1" si="925"/>
        <v>-</v>
      </c>
      <c r="GA317" s="168" t="str">
        <f t="shared" ca="1" si="925"/>
        <v>-</v>
      </c>
      <c r="GB317" s="168" t="str">
        <f t="shared" ca="1" si="925"/>
        <v>-</v>
      </c>
      <c r="GC317" s="168" t="str">
        <f t="shared" ca="1" si="925"/>
        <v>-</v>
      </c>
      <c r="GD317" s="168" t="b">
        <f t="shared" ca="1" si="925"/>
        <v>1</v>
      </c>
      <c r="GE317" s="168" t="str">
        <f t="shared" ca="1" si="925"/>
        <v>-</v>
      </c>
      <c r="GF317" s="168" t="str">
        <f t="shared" ca="1" si="925"/>
        <v>-</v>
      </c>
      <c r="GG317" s="168" t="str">
        <f t="shared" ca="1" si="925"/>
        <v>-</v>
      </c>
      <c r="GH317" s="168" t="str">
        <f t="shared" ca="1" si="851"/>
        <v>-</v>
      </c>
      <c r="GI317" s="168" t="str">
        <f t="shared" ca="1" si="851"/>
        <v>-</v>
      </c>
      <c r="GJ317" s="168" t="str">
        <f t="shared" ca="1" si="851"/>
        <v>-</v>
      </c>
      <c r="GK317" s="168" t="str">
        <f t="shared" ca="1" si="851"/>
        <v>-</v>
      </c>
      <c r="GL317" s="168" t="str">
        <f t="shared" ca="1" si="851"/>
        <v>-</v>
      </c>
      <c r="GM317" s="168" t="str">
        <f t="shared" ca="1" si="851"/>
        <v>-</v>
      </c>
      <c r="GN317" s="168" t="str">
        <f t="shared" ca="1" si="851"/>
        <v>-</v>
      </c>
      <c r="GO317" s="168" t="str">
        <f t="shared" ca="1" si="851"/>
        <v>-</v>
      </c>
      <c r="GP317" s="168" t="str">
        <f t="shared" ca="1" si="851"/>
        <v>-</v>
      </c>
      <c r="GQ317" s="168" t="str">
        <f t="shared" ca="1" si="851"/>
        <v>-</v>
      </c>
      <c r="GR317" s="168" t="str">
        <f t="shared" ca="1" si="851"/>
        <v>-</v>
      </c>
      <c r="GS317" s="168">
        <f t="shared" ca="1" si="851"/>
        <v>500</v>
      </c>
      <c r="GT317" s="168">
        <f t="shared" ca="1" si="851"/>
        <v>500</v>
      </c>
      <c r="GU317" s="168" t="str">
        <f t="shared" ca="1" si="851"/>
        <v>-</v>
      </c>
      <c r="GV317" s="168" t="str">
        <f t="shared" ca="1" si="851"/>
        <v>-</v>
      </c>
      <c r="GW317" s="168" t="str">
        <f t="shared" ca="1" si="851"/>
        <v>-</v>
      </c>
      <c r="GX317" s="168" t="str">
        <f t="shared" ca="1" si="852"/>
        <v>-</v>
      </c>
      <c r="GY317" s="168" t="str">
        <f t="shared" ca="1" si="852"/>
        <v>-</v>
      </c>
      <c r="GZ317" s="168" t="str">
        <f t="shared" ca="1" si="912"/>
        <v>-</v>
      </c>
      <c r="HA317" s="168" t="str">
        <f t="shared" ca="1" si="912"/>
        <v>-</v>
      </c>
      <c r="HB317" s="168" t="str">
        <f t="shared" ca="1" si="912"/>
        <v>-</v>
      </c>
      <c r="HC317" s="168" t="str">
        <f t="shared" ca="1" si="912"/>
        <v>-</v>
      </c>
      <c r="HD317" s="168" t="str">
        <f t="shared" ca="1" si="912"/>
        <v>-</v>
      </c>
      <c r="HE317" s="168" t="str">
        <f t="shared" ca="1" si="912"/>
        <v>-</v>
      </c>
      <c r="HF317" s="168" t="str">
        <f t="shared" ca="1" si="912"/>
        <v>-</v>
      </c>
      <c r="HG317" s="168" t="str">
        <f t="shared" ca="1" si="912"/>
        <v>-</v>
      </c>
      <c r="HH317" s="168" t="str">
        <f t="shared" ca="1" si="912"/>
        <v>-</v>
      </c>
      <c r="HI317" s="168" t="str">
        <f t="shared" ca="1" si="912"/>
        <v>-</v>
      </c>
      <c r="HJ317" s="168" t="str">
        <f t="shared" ref="GZ317:IO323" ca="1" si="935">OFFSET(HJ$5,$B317,0)</f>
        <v>-</v>
      </c>
      <c r="HK317" s="168" t="str">
        <f t="shared" ca="1" si="935"/>
        <v>-</v>
      </c>
      <c r="HL317" s="168" t="str">
        <f t="shared" ca="1" si="935"/>
        <v>-</v>
      </c>
      <c r="HM317" s="168" t="str">
        <f t="shared" ca="1" si="935"/>
        <v>-</v>
      </c>
      <c r="HN317" s="168" t="str">
        <f t="shared" ca="1" si="935"/>
        <v>-</v>
      </c>
      <c r="HO317" s="168" t="str">
        <f t="shared" ca="1" si="935"/>
        <v>-</v>
      </c>
      <c r="HP317" s="168" t="str">
        <f t="shared" ca="1" si="935"/>
        <v>-</v>
      </c>
      <c r="HQ317" s="168" t="str">
        <f t="shared" ca="1" si="935"/>
        <v>-</v>
      </c>
      <c r="HR317" s="168" t="str">
        <f t="shared" ca="1" si="935"/>
        <v>-</v>
      </c>
      <c r="HS317" s="168" t="str">
        <f t="shared" ca="1" si="935"/>
        <v>-</v>
      </c>
      <c r="HT317" s="168" t="str">
        <f t="shared" ca="1" si="935"/>
        <v>-</v>
      </c>
      <c r="HU317" s="168" t="str">
        <f t="shared" ca="1" si="935"/>
        <v>-</v>
      </c>
      <c r="HV317" s="168" t="str">
        <f t="shared" ca="1" si="935"/>
        <v>-</v>
      </c>
      <c r="HW317" s="168" t="str">
        <f t="shared" ca="1" si="935"/>
        <v>-</v>
      </c>
      <c r="HX317" s="168" t="str">
        <f t="shared" ca="1" si="935"/>
        <v>-</v>
      </c>
      <c r="HY317" s="168" t="str">
        <f t="shared" ca="1" si="935"/>
        <v>-</v>
      </c>
      <c r="HZ317" s="168" t="str">
        <f t="shared" ca="1" si="935"/>
        <v>-</v>
      </c>
      <c r="IA317" s="168" t="str">
        <f t="shared" ca="1" si="935"/>
        <v>-</v>
      </c>
      <c r="IB317" s="168" t="str">
        <f t="shared" ca="1" si="935"/>
        <v>-</v>
      </c>
      <c r="IC317" s="168" t="str">
        <f t="shared" ca="1" si="935"/>
        <v>-</v>
      </c>
      <c r="ID317" s="168" t="str">
        <f t="shared" ca="1" si="935"/>
        <v>-</v>
      </c>
      <c r="IE317" s="168" t="str">
        <f t="shared" ca="1" si="935"/>
        <v>-</v>
      </c>
      <c r="IF317" s="168" t="str">
        <f t="shared" ca="1" si="935"/>
        <v>-</v>
      </c>
      <c r="IG317" s="168" t="str">
        <f t="shared" ca="1" si="935"/>
        <v>-</v>
      </c>
      <c r="IH317" s="168" t="str">
        <f t="shared" ca="1" si="935"/>
        <v>-</v>
      </c>
      <c r="II317" s="168" t="str">
        <f t="shared" ca="1" si="935"/>
        <v>-</v>
      </c>
      <c r="IJ317" s="168" t="str">
        <f t="shared" ca="1" si="935"/>
        <v>-</v>
      </c>
      <c r="IK317" s="168" t="str">
        <f t="shared" ca="1" si="935"/>
        <v>-</v>
      </c>
      <c r="IL317" s="168" t="str">
        <f t="shared" ca="1" si="935"/>
        <v>-</v>
      </c>
      <c r="IM317" s="168" t="str">
        <f t="shared" ca="1" si="935"/>
        <v>-</v>
      </c>
      <c r="IN317" s="168" t="str">
        <f t="shared" ca="1" si="935"/>
        <v>-</v>
      </c>
      <c r="IO317" s="168" t="str">
        <f t="shared" ca="1" si="935"/>
        <v>-</v>
      </c>
      <c r="IP317" s="168" t="str">
        <f t="shared" ca="1" si="854"/>
        <v>-</v>
      </c>
      <c r="IQ317" s="168" t="str">
        <f t="shared" ca="1" si="854"/>
        <v>-</v>
      </c>
      <c r="IR317" s="168" t="str">
        <f t="shared" ca="1" si="854"/>
        <v>-</v>
      </c>
      <c r="IS317" s="168" t="str">
        <f t="shared" ca="1" si="854"/>
        <v>-</v>
      </c>
      <c r="IT317" s="168" t="str">
        <f t="shared" ca="1" si="854"/>
        <v>-</v>
      </c>
      <c r="IU317" s="168" t="str">
        <f t="shared" ca="1" si="854"/>
        <v>-</v>
      </c>
      <c r="IV317" s="168" t="str">
        <f t="shared" ca="1" si="854"/>
        <v>-</v>
      </c>
      <c r="IW317" s="168" t="str">
        <f t="shared" ca="1" si="854"/>
        <v>-</v>
      </c>
      <c r="IX317" s="168" t="str">
        <f t="shared" ca="1" si="854"/>
        <v>-</v>
      </c>
      <c r="IY317" s="168" t="str">
        <f t="shared" ca="1" si="854"/>
        <v>-</v>
      </c>
      <c r="IZ317" s="10"/>
      <c r="JA317" s="166">
        <f t="shared" ca="1" si="855"/>
        <v>4.4999999999999998E-2</v>
      </c>
      <c r="JB317" s="166">
        <f t="shared" ca="1" si="856"/>
        <v>4.4999999999999998E-2</v>
      </c>
      <c r="JC317" s="168">
        <f t="shared" ca="1" si="857"/>
        <v>1</v>
      </c>
      <c r="JD317" s="168">
        <f t="shared" ca="1" si="857"/>
        <v>0</v>
      </c>
      <c r="JE317" s="168">
        <f t="shared" ca="1" si="857"/>
        <v>1</v>
      </c>
      <c r="JF317" s="168">
        <f t="shared" ca="1" si="857"/>
        <v>1</v>
      </c>
      <c r="JG317" s="168">
        <f t="shared" ca="1" si="857"/>
        <v>0</v>
      </c>
      <c r="JH317" s="168">
        <f t="shared" ca="1" si="857"/>
        <v>70</v>
      </c>
      <c r="JI317" s="168">
        <f t="shared" ca="1" si="857"/>
        <v>50</v>
      </c>
      <c r="JJ317" s="168">
        <f t="shared" ca="1" si="857"/>
        <v>70</v>
      </c>
      <c r="JK317" s="168">
        <f t="shared" ca="1" si="857"/>
        <v>50</v>
      </c>
      <c r="JL317" s="166">
        <f t="shared" ca="1" si="858"/>
        <v>1</v>
      </c>
      <c r="JM317" s="166">
        <f t="shared" ca="1" si="859"/>
        <v>1</v>
      </c>
      <c r="JN317" s="166">
        <f t="shared" ca="1" si="860"/>
        <v>1</v>
      </c>
      <c r="JO317" s="166">
        <f t="shared" ca="1" si="861"/>
        <v>1</v>
      </c>
      <c r="JP317" s="166">
        <f t="shared" ca="1" si="861"/>
        <v>1</v>
      </c>
      <c r="JQ317" s="168">
        <f t="shared" ca="1" si="857"/>
        <v>1</v>
      </c>
      <c r="JR317" s="10"/>
      <c r="JS317" s="168">
        <f t="shared" ca="1" si="857"/>
        <v>1</v>
      </c>
      <c r="JT317" s="166">
        <f t="shared" ca="1" si="862"/>
        <v>1</v>
      </c>
      <c r="JU317" s="168">
        <f t="shared" ca="1" si="857"/>
        <v>1</v>
      </c>
      <c r="JV317" s="168">
        <f t="shared" ca="1" si="857"/>
        <v>1</v>
      </c>
      <c r="JW317" s="168">
        <f t="shared" ca="1" si="857"/>
        <v>1</v>
      </c>
      <c r="JX317" s="168">
        <f t="shared" ca="1" si="857"/>
        <v>1</v>
      </c>
      <c r="JY317" s="168">
        <f t="shared" ca="1" si="857"/>
        <v>1</v>
      </c>
      <c r="JZ317" s="168">
        <f t="shared" ca="1" si="857"/>
        <v>1</v>
      </c>
      <c r="KA317" s="166">
        <f t="shared" ca="1" si="863"/>
        <v>1</v>
      </c>
      <c r="KB317" s="166">
        <f t="shared" ca="1" si="864"/>
        <v>1</v>
      </c>
      <c r="KC317" s="166">
        <f t="shared" ca="1" si="865"/>
        <v>1</v>
      </c>
      <c r="KD317" s="166" t="str">
        <f t="shared" ca="1" si="866"/>
        <v>-</v>
      </c>
      <c r="KE317" s="168" t="str">
        <f t="shared" ca="1" si="867"/>
        <v>-</v>
      </c>
      <c r="KF317" s="166" t="str">
        <f t="shared" ca="1" si="868"/>
        <v>-</v>
      </c>
      <c r="KG317" s="166" t="str">
        <f t="shared" ca="1" si="869"/>
        <v>-</v>
      </c>
      <c r="KH317" s="166" t="b">
        <f t="shared" ca="1" si="870"/>
        <v>0</v>
      </c>
      <c r="KI317" s="168">
        <f t="shared" ca="1" si="857"/>
        <v>0</v>
      </c>
      <c r="KJ317" s="27">
        <v>0</v>
      </c>
    </row>
    <row r="318" spans="1:296" s="148" customFormat="1" outlineLevel="1">
      <c r="A318" s="126">
        <f t="shared" si="13"/>
        <v>313</v>
      </c>
      <c r="B318" s="126">
        <f t="shared" si="923"/>
        <v>13</v>
      </c>
      <c r="C318" s="148">
        <f t="shared" si="884"/>
        <v>1002</v>
      </c>
      <c r="D318" s="148" t="s">
        <v>884</v>
      </c>
      <c r="E318" s="148" t="b">
        <f t="shared" si="835"/>
        <v>0</v>
      </c>
      <c r="F318" s="148" t="b">
        <v>0</v>
      </c>
      <c r="G318" s="148" t="b">
        <f t="shared" si="872"/>
        <v>0</v>
      </c>
      <c r="H318" s="144">
        <f t="shared" ca="1" si="873"/>
        <v>3</v>
      </c>
      <c r="I318" s="32">
        <v>2</v>
      </c>
      <c r="J318" s="32">
        <v>2</v>
      </c>
      <c r="K318" s="32">
        <v>3</v>
      </c>
      <c r="L318" s="144">
        <f t="shared" ca="1" si="873"/>
        <v>1</v>
      </c>
      <c r="M318" s="144">
        <f t="shared" ca="1" si="873"/>
        <v>1</v>
      </c>
      <c r="N318" s="144">
        <f t="shared" ca="1" si="873"/>
        <v>1</v>
      </c>
      <c r="O318" s="144">
        <f t="shared" ca="1" si="873"/>
        <v>1</v>
      </c>
      <c r="P318" s="144">
        <f t="shared" ca="1" si="873"/>
        <v>1</v>
      </c>
      <c r="Q318" s="144">
        <f t="shared" ca="1" si="873"/>
        <v>1</v>
      </c>
      <c r="R318" s="144">
        <f t="shared" ca="1" si="873"/>
        <v>2</v>
      </c>
      <c r="S318" s="144">
        <f t="shared" ca="1" si="873"/>
        <v>1</v>
      </c>
      <c r="T318" s="144">
        <f t="shared" ca="1" si="873"/>
        <v>1</v>
      </c>
      <c r="U318" s="144">
        <f t="shared" ca="1" si="873"/>
        <v>1</v>
      </c>
      <c r="V318" s="144">
        <f t="shared" ca="1" si="873"/>
        <v>1</v>
      </c>
      <c r="W318" s="144">
        <f t="shared" ca="1" si="873"/>
        <v>1</v>
      </c>
      <c r="X318" s="144">
        <f t="shared" ca="1" si="873"/>
        <v>1</v>
      </c>
      <c r="Y318" s="144">
        <f t="shared" ca="1" si="873"/>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00019 CFW DSP RiskCARA-low REVCFW CropgrazeFALSE (F33N11)</v>
      </c>
      <c r="AB318" s="10" t="str">
        <f ca="1">IF(COUNTIF(AA$5:AA318,AA318)=1,"-","Dup")</f>
        <v>-</v>
      </c>
      <c r="AC318" s="10"/>
      <c r="AD318" s="168" t="str">
        <f t="shared" ca="1" si="836"/>
        <v>-</v>
      </c>
      <c r="AE318" s="168" t="str">
        <f t="shared" ca="1" si="836"/>
        <v>-</v>
      </c>
      <c r="AF318" s="168" t="str">
        <f t="shared" ca="1" si="836"/>
        <v>-</v>
      </c>
      <c r="AG318" s="168" t="str">
        <f t="shared" ca="1" si="836"/>
        <v>-</v>
      </c>
      <c r="AH318" s="168" t="str">
        <f t="shared" ca="1" si="836"/>
        <v>-</v>
      </c>
      <c r="AI318" s="168" t="b">
        <f t="shared" ca="1" si="836"/>
        <v>1</v>
      </c>
      <c r="AJ318" s="10"/>
      <c r="AK318" s="166" t="b">
        <f t="shared" si="837"/>
        <v>0</v>
      </c>
      <c r="AL318" s="166" t="str">
        <f t="shared" si="837"/>
        <v>-</v>
      </c>
      <c r="AM318" s="166" t="b">
        <f t="shared" si="837"/>
        <v>0</v>
      </c>
      <c r="AN318" s="166" t="b">
        <f t="shared" si="837"/>
        <v>1</v>
      </c>
      <c r="AO318" s="166" t="b">
        <f t="shared" si="837"/>
        <v>0</v>
      </c>
      <c r="AP318" s="166" t="b">
        <f t="shared" si="837"/>
        <v>0</v>
      </c>
      <c r="AQ318" s="166">
        <f t="shared" ca="1" si="838"/>
        <v>0</v>
      </c>
      <c r="AR318" s="166" t="b">
        <f t="shared" si="839"/>
        <v>1</v>
      </c>
      <c r="AS318" s="166" t="b">
        <f t="shared" si="839"/>
        <v>1</v>
      </c>
      <c r="AT318" s="166">
        <f t="shared" si="839"/>
        <v>1</v>
      </c>
      <c r="AU318" s="166">
        <f t="shared" si="839"/>
        <v>3.0000000000000001E-6</v>
      </c>
      <c r="AV318" s="166" t="str">
        <f t="shared" si="839"/>
        <v>-</v>
      </c>
      <c r="AW318" s="10"/>
      <c r="AX318" s="166" t="b">
        <f t="shared" si="840"/>
        <v>1</v>
      </c>
      <c r="AY318" s="168" t="b">
        <f t="shared" ca="1" si="841"/>
        <v>1</v>
      </c>
      <c r="AZ318" s="168" t="b">
        <f t="shared" ca="1" si="841"/>
        <v>1</v>
      </c>
      <c r="BA318" s="167">
        <f t="shared" ca="1" si="842"/>
        <v>3210</v>
      </c>
      <c r="BB318" s="168" t="str">
        <f t="shared" ref="BB318:BV336" ca="1" si="936">OFFSET(BB$5,$B318,0)</f>
        <v>-</v>
      </c>
      <c r="BC318" s="168" t="str">
        <f t="shared" ca="1" si="936"/>
        <v>-</v>
      </c>
      <c r="BD318" s="168" t="str">
        <f t="shared" ca="1" si="936"/>
        <v>-</v>
      </c>
      <c r="BE318" s="168" t="str">
        <f t="shared" ca="1" si="936"/>
        <v>-</v>
      </c>
      <c r="BF318" s="168" t="str">
        <f t="shared" ca="1" si="936"/>
        <v>-</v>
      </c>
      <c r="BG318" s="168">
        <f t="shared" ca="1" si="936"/>
        <v>1</v>
      </c>
      <c r="BH318" s="168">
        <f t="shared" ca="1" si="936"/>
        <v>1</v>
      </c>
      <c r="BI318" s="168" t="str">
        <f t="shared" ca="1" si="936"/>
        <v>-</v>
      </c>
      <c r="BJ318" s="168" t="str">
        <f t="shared" ca="1" si="936"/>
        <v>-</v>
      </c>
      <c r="BK318" s="10"/>
      <c r="BL318" s="168" t="str">
        <f t="shared" ca="1" si="936"/>
        <v>-</v>
      </c>
      <c r="BM318" s="168" t="str">
        <f t="shared" ca="1" si="936"/>
        <v>-</v>
      </c>
      <c r="BN318" s="168" t="str">
        <f t="shared" ca="1" si="936"/>
        <v>-</v>
      </c>
      <c r="BO318" s="168" t="str">
        <f t="shared" ca="1" si="936"/>
        <v>-</v>
      </c>
      <c r="BP318" s="168" t="str">
        <f t="shared" ca="1" si="936"/>
        <v>-</v>
      </c>
      <c r="BQ318" s="168" t="str">
        <f t="shared" ca="1" si="936"/>
        <v>-</v>
      </c>
      <c r="BR318" s="168" t="str">
        <f t="shared" ca="1" si="936"/>
        <v>-</v>
      </c>
      <c r="BS318" s="168" t="str">
        <f t="shared" ca="1" si="936"/>
        <v>-</v>
      </c>
      <c r="BT318" s="168" t="str">
        <f t="shared" ca="1" si="936"/>
        <v>-</v>
      </c>
      <c r="BU318" s="168" t="str">
        <f t="shared" ca="1" si="936"/>
        <v>-</v>
      </c>
      <c r="BV318" s="168" t="str">
        <f t="shared" ca="1" si="936"/>
        <v>-</v>
      </c>
      <c r="BW318" s="166" t="str" cm="1">
        <f t="array" ref="BW318">INDEX(i.rev,$K318,BW$15)</f>
        <v>-</v>
      </c>
      <c r="BX318" s="166">
        <f t="shared" si="874"/>
        <v>22</v>
      </c>
      <c r="BY318" s="166" t="str" cm="1">
        <f t="array" ref="BY318">INDEX(i.rev,$K318,BY$15)</f>
        <v>-</v>
      </c>
      <c r="BZ318" s="166" t="str" cm="1">
        <f t="array" ref="BZ318">INDEX(i.rev,$K318,BZ$15)</f>
        <v>-</v>
      </c>
      <c r="CA318" s="166" t="str" cm="1">
        <f t="array" ref="CA318">INDEX(i.rev,$K318,CA$15)</f>
        <v>-</v>
      </c>
      <c r="CB318" s="166" t="str" cm="1">
        <f t="array" ref="CB318">INDEX(i.rev,$K318,CB$15)</f>
        <v>-</v>
      </c>
      <c r="CC318" s="166" t="str" cm="1">
        <f t="array" ref="CC318">INDEX(i.rev,$K318,CC$15)</f>
        <v>-</v>
      </c>
      <c r="CD318" s="166" t="str" cm="1">
        <f t="array" ref="CD318">INDEX(i.rev,$K318,CD$15)</f>
        <v>-</v>
      </c>
      <c r="CE318" s="166" t="str" cm="1">
        <f t="array" ref="CE318">INDEX(i.rev,$K318,CE$15)</f>
        <v>-</v>
      </c>
      <c r="CF318" s="166" t="str" cm="1">
        <f t="array" ref="CF318">INDEX(i.rev,$K318,CF$15)</f>
        <v>-</v>
      </c>
      <c r="CG318" s="10"/>
      <c r="CH318" s="168" t="str">
        <f t="shared" ca="1" si="924"/>
        <v>-</v>
      </c>
      <c r="CI318" s="168" t="str">
        <f t="shared" ca="1" si="924"/>
        <v>-</v>
      </c>
      <c r="CJ318" s="168" t="str">
        <f t="shared" ca="1" si="924"/>
        <v>-</v>
      </c>
      <c r="CK318" s="168" t="str">
        <f t="shared" ca="1" si="924"/>
        <v>-</v>
      </c>
      <c r="CL318" s="168" t="str">
        <f t="shared" ca="1" si="924"/>
        <v>-</v>
      </c>
      <c r="CM318" s="168" t="str">
        <f t="shared" ca="1" si="924"/>
        <v>-</v>
      </c>
      <c r="CN318" s="168" t="str">
        <f t="shared" ca="1" si="924"/>
        <v>-</v>
      </c>
      <c r="CO318" s="168" t="str">
        <f t="shared" ca="1" si="924"/>
        <v>-</v>
      </c>
      <c r="CP318" s="168">
        <f t="shared" ca="1" si="924"/>
        <v>1</v>
      </c>
      <c r="CQ318" s="168">
        <f t="shared" ca="1" si="924"/>
        <v>1</v>
      </c>
      <c r="CR318" s="168">
        <f t="shared" ca="1" si="924"/>
        <v>0</v>
      </c>
      <c r="CS318" s="168" t="str">
        <f t="shared" ca="1" si="924"/>
        <v>-</v>
      </c>
      <c r="CT318" s="168" t="str">
        <f t="shared" ca="1" si="924"/>
        <v>-</v>
      </c>
      <c r="CU318" s="168" t="str">
        <f t="shared" ca="1" si="924"/>
        <v>-</v>
      </c>
      <c r="CV318" s="168" t="str">
        <f t="shared" ca="1" si="924"/>
        <v>-</v>
      </c>
      <c r="CW318" s="168" t="str">
        <f t="shared" ca="1" si="924"/>
        <v>-</v>
      </c>
      <c r="CX318" s="168" t="str">
        <f t="shared" ca="1" si="924"/>
        <v>-</v>
      </c>
      <c r="CY318" s="168" t="str">
        <f t="shared" ca="1" si="924"/>
        <v>-</v>
      </c>
      <c r="CZ318" s="168">
        <f t="shared" ca="1" si="924"/>
        <v>0</v>
      </c>
      <c r="DA318" s="168" t="str">
        <f t="shared" ca="1" si="924"/>
        <v>-</v>
      </c>
      <c r="DB318" s="168" t="str">
        <f t="shared" ca="1" si="924"/>
        <v>-</v>
      </c>
      <c r="DC318" s="168" t="str">
        <f t="shared" ca="1" si="924"/>
        <v>-</v>
      </c>
      <c r="DD318" s="168" t="str">
        <f t="shared" ca="1" si="924"/>
        <v>-</v>
      </c>
      <c r="DE318" s="168" t="str">
        <f t="shared" ca="1" si="924"/>
        <v>-</v>
      </c>
      <c r="DF318" s="168">
        <f t="shared" ca="1" si="924"/>
        <v>0</v>
      </c>
      <c r="DG318" s="168">
        <f t="shared" ca="1" si="924"/>
        <v>0</v>
      </c>
      <c r="DH318" s="168">
        <f t="shared" ca="1" si="924"/>
        <v>0</v>
      </c>
      <c r="DI318" s="168">
        <f t="shared" ca="1" si="924"/>
        <v>0</v>
      </c>
      <c r="DJ318" s="168">
        <f t="shared" ca="1" si="924"/>
        <v>0</v>
      </c>
      <c r="DK318" s="168">
        <f t="shared" ca="1" si="924"/>
        <v>0</v>
      </c>
      <c r="DL318" s="168">
        <f t="shared" ca="1" si="924"/>
        <v>0</v>
      </c>
      <c r="DM318" s="168" t="str">
        <f t="shared" ca="1" si="924"/>
        <v>-</v>
      </c>
      <c r="DN318" s="168" t="str">
        <f t="shared" ca="1" si="924"/>
        <v>-</v>
      </c>
      <c r="DO318" s="168" t="str">
        <f t="shared" ca="1" si="924"/>
        <v>-</v>
      </c>
      <c r="DP318" s="168" t="str">
        <f t="shared" ca="1" si="924"/>
        <v>-</v>
      </c>
      <c r="DQ318" s="168" t="str">
        <f t="shared" ca="1" si="924"/>
        <v>-</v>
      </c>
      <c r="DR318" s="168" t="str">
        <f t="shared" ca="1" si="924"/>
        <v>-</v>
      </c>
      <c r="DS318" s="168" t="str">
        <f t="shared" ca="1" si="924"/>
        <v>-</v>
      </c>
      <c r="DT318" s="168" t="str">
        <f t="shared" ca="1" si="924"/>
        <v>-</v>
      </c>
      <c r="DU318" s="168" t="str">
        <f t="shared" ca="1" si="924"/>
        <v>-</v>
      </c>
      <c r="DV318" s="168" t="str">
        <f t="shared" ca="1" si="924"/>
        <v>-</v>
      </c>
      <c r="DW318" s="168" t="str">
        <f t="shared" ca="1" si="924"/>
        <v>-</v>
      </c>
      <c r="DX318" s="10"/>
      <c r="DY318" s="168">
        <f t="shared" ca="1" si="924"/>
        <v>1</v>
      </c>
      <c r="DZ318" s="168" t="str">
        <f t="shared" ca="1" si="924"/>
        <v>-</v>
      </c>
      <c r="EA318" s="168" t="str">
        <f t="shared" ca="1" si="924"/>
        <v>-</v>
      </c>
      <c r="EB318" s="168" t="str">
        <f t="shared" ca="1" si="924"/>
        <v>-</v>
      </c>
      <c r="EC318" s="168" t="str">
        <f t="shared" ca="1" si="895"/>
        <v>-</v>
      </c>
      <c r="ED318" s="168" t="b">
        <f t="shared" ca="1" si="895"/>
        <v>0</v>
      </c>
      <c r="EE318" s="168" t="str">
        <f t="shared" ca="1" si="895"/>
        <v>-</v>
      </c>
      <c r="EF318" s="168">
        <f t="shared" ca="1" si="895"/>
        <v>0</v>
      </c>
      <c r="EG318" s="168" t="str">
        <f t="shared" ca="1" si="895"/>
        <v>-</v>
      </c>
      <c r="EH318" s="166" cm="1">
        <f t="array" ref="EH318">INDEX(i.rev,$K318,EH$15)</f>
        <v>1.1000000000000001</v>
      </c>
      <c r="EI318" s="168">
        <f t="shared" ca="1" si="845"/>
        <v>0</v>
      </c>
      <c r="EJ318" s="168">
        <f t="shared" ca="1" si="845"/>
        <v>1</v>
      </c>
      <c r="EK318" s="168">
        <f t="shared" ca="1" si="845"/>
        <v>0</v>
      </c>
      <c r="EL318" s="168">
        <f t="shared" ca="1" si="845"/>
        <v>1</v>
      </c>
      <c r="EM318" s="168">
        <f t="shared" ca="1" si="845"/>
        <v>1</v>
      </c>
      <c r="EN318" s="168">
        <f t="shared" ca="1" si="845"/>
        <v>1</v>
      </c>
      <c r="EO318" s="168">
        <f t="shared" ca="1" si="845"/>
        <v>0</v>
      </c>
      <c r="EP318" s="168">
        <f t="shared" ca="1" si="845"/>
        <v>0</v>
      </c>
      <c r="EQ318" s="168">
        <f t="shared" ca="1" si="845"/>
        <v>0</v>
      </c>
      <c r="ER318" s="168">
        <f t="shared" ca="1" si="845"/>
        <v>0</v>
      </c>
      <c r="ES318" s="168">
        <f t="shared" ca="1" si="845"/>
        <v>0</v>
      </c>
      <c r="ET318" s="168">
        <f t="shared" ca="1" si="845"/>
        <v>0</v>
      </c>
      <c r="EU318" s="168">
        <f t="shared" ca="1" si="845"/>
        <v>0</v>
      </c>
      <c r="EV318" s="168">
        <f t="shared" ca="1" si="845"/>
        <v>0</v>
      </c>
      <c r="EW318" s="168">
        <f t="shared" ca="1" si="845"/>
        <v>0</v>
      </c>
      <c r="EX318" s="168">
        <f t="shared" ca="1" si="845"/>
        <v>0</v>
      </c>
      <c r="EY318" s="166" cm="1">
        <f t="array" ref="EY318">INDEX(i.rev,$K318,EY$15)</f>
        <v>0</v>
      </c>
      <c r="EZ318" s="168">
        <f t="shared" ca="1" si="846"/>
        <v>0</v>
      </c>
      <c r="FA318" s="166" cm="1">
        <f t="array" ref="FA318">INDEX(i.rev,$K318,FA$15)</f>
        <v>1</v>
      </c>
      <c r="FB318" s="168">
        <f t="shared" ca="1" si="925"/>
        <v>0</v>
      </c>
      <c r="FC318" s="168">
        <f t="shared" ca="1" si="925"/>
        <v>0</v>
      </c>
      <c r="FD318" s="168">
        <f t="shared" ca="1" si="925"/>
        <v>0</v>
      </c>
      <c r="FE318" s="168">
        <f t="shared" ca="1" si="925"/>
        <v>0</v>
      </c>
      <c r="FF318" s="168">
        <f t="shared" ca="1" si="925"/>
        <v>0</v>
      </c>
      <c r="FG318" s="168">
        <f t="shared" ca="1" si="925"/>
        <v>0</v>
      </c>
      <c r="FH318" s="168">
        <f t="shared" ca="1" si="925"/>
        <v>0</v>
      </c>
      <c r="FI318" s="10"/>
      <c r="FJ318" s="168" t="str">
        <f t="shared" ca="1" si="925"/>
        <v>-</v>
      </c>
      <c r="FK318" s="168" t="str">
        <f t="shared" ca="1" si="925"/>
        <v>-</v>
      </c>
      <c r="FL318" s="168" t="str">
        <f t="shared" ca="1" si="925"/>
        <v>-</v>
      </c>
      <c r="FM318" s="168" t="str">
        <f t="shared" ca="1" si="925"/>
        <v>-</v>
      </c>
      <c r="FN318" s="168" t="str">
        <f t="shared" ca="1" si="848"/>
        <v>-</v>
      </c>
      <c r="FO318" s="166" t="b">
        <f t="shared" ca="1" si="849"/>
        <v>0</v>
      </c>
      <c r="FP318" s="166" t="b">
        <f t="shared" ca="1" si="849"/>
        <v>0</v>
      </c>
      <c r="FQ318" s="166" t="b">
        <f t="shared" ca="1" si="849"/>
        <v>1</v>
      </c>
      <c r="FR318" s="168">
        <f t="shared" ca="1" si="925"/>
        <v>0</v>
      </c>
      <c r="FS318" s="166">
        <f t="shared" ca="1" si="850"/>
        <v>1</v>
      </c>
      <c r="FT318" s="166">
        <f t="shared" ca="1" si="850"/>
        <v>1</v>
      </c>
      <c r="FU318" s="168" t="str">
        <f t="shared" ca="1" si="925"/>
        <v>-</v>
      </c>
      <c r="FV318" s="168" t="str">
        <f t="shared" ca="1" si="925"/>
        <v>-</v>
      </c>
      <c r="FW318" s="168" t="str">
        <f t="shared" ca="1" si="925"/>
        <v>-</v>
      </c>
      <c r="FX318" s="168" t="str">
        <f t="shared" ca="1" si="925"/>
        <v>-</v>
      </c>
      <c r="FY318" s="168" t="str">
        <f t="shared" ca="1" si="925"/>
        <v>-</v>
      </c>
      <c r="FZ318" s="168" t="str">
        <f t="shared" ca="1" si="925"/>
        <v>-</v>
      </c>
      <c r="GA318" s="168" t="str">
        <f t="shared" ca="1" si="925"/>
        <v>-</v>
      </c>
      <c r="GB318" s="168" t="str">
        <f t="shared" ca="1" si="925"/>
        <v>-</v>
      </c>
      <c r="GC318" s="168" t="str">
        <f t="shared" ca="1" si="925"/>
        <v>-</v>
      </c>
      <c r="GD318" s="168" t="b">
        <f t="shared" ca="1" si="925"/>
        <v>1</v>
      </c>
      <c r="GE318" s="168" t="str">
        <f t="shared" ca="1" si="925"/>
        <v>-</v>
      </c>
      <c r="GF318" s="168" t="str">
        <f t="shared" ca="1" si="925"/>
        <v>-</v>
      </c>
      <c r="GG318" s="168" t="str">
        <f t="shared" ca="1" si="925"/>
        <v>-</v>
      </c>
      <c r="GH318" s="168" t="str">
        <f t="shared" ca="1" si="851"/>
        <v>-</v>
      </c>
      <c r="GI318" s="168" t="str">
        <f t="shared" ca="1" si="851"/>
        <v>-</v>
      </c>
      <c r="GJ318" s="168" t="str">
        <f t="shared" ca="1" si="851"/>
        <v>-</v>
      </c>
      <c r="GK318" s="168" t="str">
        <f t="shared" ca="1" si="851"/>
        <v>-</v>
      </c>
      <c r="GL318" s="168" t="str">
        <f t="shared" ca="1" si="851"/>
        <v>-</v>
      </c>
      <c r="GM318" s="168" t="str">
        <f t="shared" ca="1" si="851"/>
        <v>-</v>
      </c>
      <c r="GN318" s="168" t="str">
        <f t="shared" ca="1" si="851"/>
        <v>-</v>
      </c>
      <c r="GO318" s="168" t="str">
        <f t="shared" ca="1" si="851"/>
        <v>-</v>
      </c>
      <c r="GP318" s="168" t="str">
        <f t="shared" ca="1" si="851"/>
        <v>-</v>
      </c>
      <c r="GQ318" s="168" t="str">
        <f t="shared" ca="1" si="851"/>
        <v>-</v>
      </c>
      <c r="GR318" s="168" t="str">
        <f t="shared" ca="1" si="851"/>
        <v>-</v>
      </c>
      <c r="GS318" s="168">
        <f t="shared" ca="1" si="851"/>
        <v>500</v>
      </c>
      <c r="GT318" s="168">
        <f t="shared" ca="1" si="851"/>
        <v>500</v>
      </c>
      <c r="GU318" s="168" t="str">
        <f t="shared" ca="1" si="851"/>
        <v>-</v>
      </c>
      <c r="GV318" s="168" t="str">
        <f t="shared" ca="1" si="851"/>
        <v>-</v>
      </c>
      <c r="GW318" s="168" t="str">
        <f t="shared" ca="1" si="851"/>
        <v>-</v>
      </c>
      <c r="GX318" s="168" t="str">
        <f t="shared" ca="1" si="852"/>
        <v>-</v>
      </c>
      <c r="GY318" s="168" t="str">
        <f t="shared" ca="1" si="852"/>
        <v>-</v>
      </c>
      <c r="GZ318" s="168" t="str">
        <f t="shared" ca="1" si="935"/>
        <v>-</v>
      </c>
      <c r="HA318" s="168" t="str">
        <f t="shared" ca="1" si="935"/>
        <v>-</v>
      </c>
      <c r="HB318" s="168" t="str">
        <f t="shared" ca="1" si="935"/>
        <v>-</v>
      </c>
      <c r="HC318" s="168" t="str">
        <f t="shared" ca="1" si="935"/>
        <v>-</v>
      </c>
      <c r="HD318" s="168" t="str">
        <f t="shared" ca="1" si="935"/>
        <v>-</v>
      </c>
      <c r="HE318" s="168" t="str">
        <f t="shared" ca="1" si="935"/>
        <v>-</v>
      </c>
      <c r="HF318" s="168" t="str">
        <f t="shared" ca="1" si="935"/>
        <v>-</v>
      </c>
      <c r="HG318" s="168" t="str">
        <f t="shared" ca="1" si="935"/>
        <v>-</v>
      </c>
      <c r="HH318" s="168" t="str">
        <f t="shared" ca="1" si="935"/>
        <v>-</v>
      </c>
      <c r="HI318" s="168" t="str">
        <f t="shared" ca="1" si="935"/>
        <v>-</v>
      </c>
      <c r="HJ318" s="168" t="str">
        <f t="shared" ca="1" si="935"/>
        <v>-</v>
      </c>
      <c r="HK318" s="168" t="str">
        <f t="shared" ca="1" si="935"/>
        <v>-</v>
      </c>
      <c r="HL318" s="168" t="str">
        <f t="shared" ca="1" si="935"/>
        <v>-</v>
      </c>
      <c r="HM318" s="168" t="str">
        <f t="shared" ca="1" si="935"/>
        <v>-</v>
      </c>
      <c r="HN318" s="168" t="str">
        <f t="shared" ca="1" si="935"/>
        <v>-</v>
      </c>
      <c r="HO318" s="168" t="str">
        <f t="shared" ca="1" si="935"/>
        <v>-</v>
      </c>
      <c r="HP318" s="168" t="str">
        <f t="shared" ca="1" si="935"/>
        <v>-</v>
      </c>
      <c r="HQ318" s="168" t="str">
        <f t="shared" ca="1" si="935"/>
        <v>-</v>
      </c>
      <c r="HR318" s="168" t="str">
        <f t="shared" ca="1" si="935"/>
        <v>-</v>
      </c>
      <c r="HS318" s="168" t="str">
        <f t="shared" ca="1" si="935"/>
        <v>-</v>
      </c>
      <c r="HT318" s="168" t="str">
        <f t="shared" ca="1" si="935"/>
        <v>-</v>
      </c>
      <c r="HU318" s="168" t="str">
        <f t="shared" ca="1" si="935"/>
        <v>-</v>
      </c>
      <c r="HV318" s="168" t="str">
        <f t="shared" ca="1" si="935"/>
        <v>-</v>
      </c>
      <c r="HW318" s="168" t="str">
        <f t="shared" ca="1" si="935"/>
        <v>-</v>
      </c>
      <c r="HX318" s="168" t="str">
        <f t="shared" ca="1" si="935"/>
        <v>-</v>
      </c>
      <c r="HY318" s="168" t="str">
        <f t="shared" ca="1" si="935"/>
        <v>-</v>
      </c>
      <c r="HZ318" s="168" t="str">
        <f t="shared" ca="1" si="935"/>
        <v>-</v>
      </c>
      <c r="IA318" s="168" t="str">
        <f t="shared" ca="1" si="935"/>
        <v>-</v>
      </c>
      <c r="IB318" s="168" t="str">
        <f t="shared" ca="1" si="935"/>
        <v>-</v>
      </c>
      <c r="IC318" s="168" t="str">
        <f t="shared" ca="1" si="935"/>
        <v>-</v>
      </c>
      <c r="ID318" s="168" t="str">
        <f t="shared" ca="1" si="935"/>
        <v>-</v>
      </c>
      <c r="IE318" s="168" t="str">
        <f t="shared" ca="1" si="935"/>
        <v>-</v>
      </c>
      <c r="IF318" s="168" t="str">
        <f t="shared" ca="1" si="935"/>
        <v>-</v>
      </c>
      <c r="IG318" s="168" t="str">
        <f t="shared" ca="1" si="935"/>
        <v>-</v>
      </c>
      <c r="IH318" s="168" t="str">
        <f t="shared" ca="1" si="935"/>
        <v>-</v>
      </c>
      <c r="II318" s="168" t="str">
        <f t="shared" ca="1" si="935"/>
        <v>-</v>
      </c>
      <c r="IJ318" s="168" t="str">
        <f t="shared" ca="1" si="935"/>
        <v>-</v>
      </c>
      <c r="IK318" s="168" t="str">
        <f t="shared" ca="1" si="935"/>
        <v>-</v>
      </c>
      <c r="IL318" s="168" t="str">
        <f t="shared" ca="1" si="935"/>
        <v>-</v>
      </c>
      <c r="IM318" s="168" t="str">
        <f t="shared" ca="1" si="935"/>
        <v>-</v>
      </c>
      <c r="IN318" s="168" t="str">
        <f t="shared" ca="1" si="935"/>
        <v>-</v>
      </c>
      <c r="IO318" s="168" t="str">
        <f t="shared" ca="1" si="935"/>
        <v>-</v>
      </c>
      <c r="IP318" s="168" t="str">
        <f t="shared" ca="1" si="854"/>
        <v>-</v>
      </c>
      <c r="IQ318" s="168" t="str">
        <f t="shared" ca="1" si="854"/>
        <v>-</v>
      </c>
      <c r="IR318" s="168" t="str">
        <f t="shared" ca="1" si="854"/>
        <v>-</v>
      </c>
      <c r="IS318" s="168" t="str">
        <f t="shared" ca="1" si="854"/>
        <v>-</v>
      </c>
      <c r="IT318" s="168" t="str">
        <f t="shared" ca="1" si="854"/>
        <v>-</v>
      </c>
      <c r="IU318" s="168" t="str">
        <f t="shared" ca="1" si="854"/>
        <v>-</v>
      </c>
      <c r="IV318" s="168" t="str">
        <f t="shared" ca="1" si="854"/>
        <v>-</v>
      </c>
      <c r="IW318" s="168" t="str">
        <f t="shared" ca="1" si="854"/>
        <v>-</v>
      </c>
      <c r="IX318" s="168" t="str">
        <f t="shared" ca="1" si="854"/>
        <v>-</v>
      </c>
      <c r="IY318" s="168" t="str">
        <f t="shared" ca="1" si="854"/>
        <v>-</v>
      </c>
      <c r="IZ318" s="10"/>
      <c r="JA318" s="166">
        <f t="shared" ca="1" si="855"/>
        <v>4.4999999999999998E-2</v>
      </c>
      <c r="JB318" s="166">
        <f t="shared" ca="1" si="856"/>
        <v>4.4999999999999998E-2</v>
      </c>
      <c r="JC318" s="168">
        <f t="shared" ca="1" si="857"/>
        <v>1</v>
      </c>
      <c r="JD318" s="168">
        <f t="shared" ca="1" si="857"/>
        <v>0</v>
      </c>
      <c r="JE318" s="168">
        <f t="shared" ca="1" si="857"/>
        <v>1</v>
      </c>
      <c r="JF318" s="168">
        <f t="shared" ca="1" si="857"/>
        <v>1</v>
      </c>
      <c r="JG318" s="168">
        <f t="shared" ca="1" si="857"/>
        <v>0</v>
      </c>
      <c r="JH318" s="168">
        <f t="shared" ca="1" si="857"/>
        <v>70</v>
      </c>
      <c r="JI318" s="168">
        <f t="shared" ca="1" si="857"/>
        <v>50</v>
      </c>
      <c r="JJ318" s="168">
        <f t="shared" ca="1" si="857"/>
        <v>70</v>
      </c>
      <c r="JK318" s="168">
        <f t="shared" ca="1" si="857"/>
        <v>50</v>
      </c>
      <c r="JL318" s="166">
        <f t="shared" ca="1" si="858"/>
        <v>1</v>
      </c>
      <c r="JM318" s="166">
        <f t="shared" ca="1" si="859"/>
        <v>1</v>
      </c>
      <c r="JN318" s="166">
        <f t="shared" ca="1" si="860"/>
        <v>1</v>
      </c>
      <c r="JO318" s="166">
        <f t="shared" ca="1" si="861"/>
        <v>1</v>
      </c>
      <c r="JP318" s="166">
        <f t="shared" ca="1" si="861"/>
        <v>1</v>
      </c>
      <c r="JQ318" s="168">
        <f t="shared" ca="1" si="857"/>
        <v>1</v>
      </c>
      <c r="JR318" s="10"/>
      <c r="JS318" s="168">
        <f t="shared" ca="1" si="857"/>
        <v>1</v>
      </c>
      <c r="JT318" s="166">
        <f t="shared" ca="1" si="862"/>
        <v>1</v>
      </c>
      <c r="JU318" s="168">
        <f t="shared" ca="1" si="857"/>
        <v>1</v>
      </c>
      <c r="JV318" s="168">
        <f t="shared" ca="1" si="857"/>
        <v>1</v>
      </c>
      <c r="JW318" s="168">
        <f t="shared" ca="1" si="857"/>
        <v>1</v>
      </c>
      <c r="JX318" s="168">
        <f t="shared" ca="1" si="857"/>
        <v>1</v>
      </c>
      <c r="JY318" s="168">
        <f t="shared" ca="1" si="857"/>
        <v>1</v>
      </c>
      <c r="JZ318" s="168">
        <f t="shared" ca="1" si="857"/>
        <v>1</v>
      </c>
      <c r="KA318" s="166">
        <f t="shared" ca="1" si="863"/>
        <v>1</v>
      </c>
      <c r="KB318" s="166">
        <f t="shared" ca="1" si="864"/>
        <v>1</v>
      </c>
      <c r="KC318" s="166">
        <f t="shared" ca="1" si="865"/>
        <v>1</v>
      </c>
      <c r="KD318" s="166" t="str">
        <f t="shared" ca="1" si="866"/>
        <v>-</v>
      </c>
      <c r="KE318" s="168" t="str">
        <f t="shared" ca="1" si="867"/>
        <v>-</v>
      </c>
      <c r="KF318" s="166" t="str">
        <f t="shared" ca="1" si="868"/>
        <v>-</v>
      </c>
      <c r="KG318" s="166" t="str">
        <f t="shared" ca="1" si="869"/>
        <v>-</v>
      </c>
      <c r="KH318" s="166" t="b">
        <f t="shared" ca="1" si="870"/>
        <v>0</v>
      </c>
      <c r="KI318" s="168">
        <f t="shared" ca="1" si="857"/>
        <v>0</v>
      </c>
      <c r="KJ318" s="27">
        <v>0</v>
      </c>
    </row>
    <row r="319" spans="1:296" s="148" customFormat="1" outlineLevel="1">
      <c r="A319" s="126">
        <f t="shared" si="13"/>
        <v>314</v>
      </c>
      <c r="B319" s="126">
        <f t="shared" si="923"/>
        <v>13</v>
      </c>
      <c r="C319" s="148">
        <f t="shared" si="884"/>
        <v>1002</v>
      </c>
      <c r="D319" s="148" t="s">
        <v>884</v>
      </c>
      <c r="E319" s="148" t="b">
        <f t="shared" ref="E319" si="937">J319=1</f>
        <v>0</v>
      </c>
      <c r="F319" s="148" t="b">
        <v>0</v>
      </c>
      <c r="G319" s="148" t="b">
        <f t="shared" ref="G319" si="938">E319</f>
        <v>0</v>
      </c>
      <c r="H319" s="144">
        <f t="shared" ref="H319:Y319" ca="1" si="939">OFFSET(H319,-1,0)</f>
        <v>3</v>
      </c>
      <c r="I319" s="32">
        <v>2</v>
      </c>
      <c r="J319" s="32">
        <v>2</v>
      </c>
      <c r="K319" s="32">
        <v>4</v>
      </c>
      <c r="L319" s="144">
        <f t="shared" ca="1" si="939"/>
        <v>1</v>
      </c>
      <c r="M319" s="144">
        <f t="shared" ca="1" si="939"/>
        <v>1</v>
      </c>
      <c r="N319" s="144">
        <f t="shared" ca="1" si="939"/>
        <v>1</v>
      </c>
      <c r="O319" s="144">
        <f t="shared" ca="1" si="939"/>
        <v>1</v>
      </c>
      <c r="P319" s="144">
        <f t="shared" ca="1" si="939"/>
        <v>1</v>
      </c>
      <c r="Q319" s="144">
        <f t="shared" ca="1" si="939"/>
        <v>1</v>
      </c>
      <c r="R319" s="144">
        <f t="shared" ca="1" si="939"/>
        <v>2</v>
      </c>
      <c r="S319" s="144">
        <f t="shared" ca="1" si="939"/>
        <v>1</v>
      </c>
      <c r="T319" s="144">
        <f t="shared" ca="1" si="939"/>
        <v>1</v>
      </c>
      <c r="U319" s="144">
        <f t="shared" ca="1" si="939"/>
        <v>1</v>
      </c>
      <c r="V319" s="144">
        <f t="shared" ca="1" si="939"/>
        <v>1</v>
      </c>
      <c r="W319" s="144">
        <f t="shared" ca="1" si="939"/>
        <v>1</v>
      </c>
      <c r="X319" s="144">
        <f t="shared" ca="1" si="939"/>
        <v>1</v>
      </c>
      <c r="Y319" s="144">
        <f t="shared" ca="1" si="939"/>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00020 CFW DSP RiskCARA-low REVCFW_rev_use CropgrazeFALSE (F33N11)</v>
      </c>
      <c r="AB319" s="10" t="str">
        <f ca="1">IF(COUNTIF(AA$5:AA319,AA319)=1,"-","Dup")</f>
        <v>-</v>
      </c>
      <c r="AC319" s="10"/>
      <c r="AD319" s="168" t="str">
        <f t="shared" ca="1" si="836"/>
        <v>-</v>
      </c>
      <c r="AE319" s="168" t="str">
        <f t="shared" ca="1" si="836"/>
        <v>-</v>
      </c>
      <c r="AF319" s="168" t="str">
        <f t="shared" ca="1" si="836"/>
        <v>-</v>
      </c>
      <c r="AG319" s="168" t="str">
        <f t="shared" ca="1" si="836"/>
        <v>-</v>
      </c>
      <c r="AH319" s="168" t="str">
        <f t="shared" ca="1" si="836"/>
        <v>-</v>
      </c>
      <c r="AI319" s="168" t="b">
        <f t="shared" ca="1" si="836"/>
        <v>1</v>
      </c>
      <c r="AJ319" s="10"/>
      <c r="AK319" s="166" t="b">
        <f t="shared" si="837"/>
        <v>0</v>
      </c>
      <c r="AL319" s="166" t="str">
        <f t="shared" si="837"/>
        <v>-</v>
      </c>
      <c r="AM319" s="166" t="b">
        <f t="shared" si="837"/>
        <v>0</v>
      </c>
      <c r="AN319" s="166" t="b">
        <f t="shared" si="837"/>
        <v>1</v>
      </c>
      <c r="AO319" s="166" t="b">
        <f t="shared" si="837"/>
        <v>0</v>
      </c>
      <c r="AP319" s="166" t="b">
        <f t="shared" si="837"/>
        <v>0</v>
      </c>
      <c r="AQ319" s="166">
        <f t="shared" ca="1" si="838"/>
        <v>0</v>
      </c>
      <c r="AR319" s="166" t="b">
        <f t="shared" si="839"/>
        <v>1</v>
      </c>
      <c r="AS319" s="166" t="b">
        <f t="shared" si="839"/>
        <v>1</v>
      </c>
      <c r="AT319" s="166">
        <f t="shared" si="839"/>
        <v>1</v>
      </c>
      <c r="AU319" s="166">
        <f t="shared" si="839"/>
        <v>3.0000000000000001E-6</v>
      </c>
      <c r="AV319" s="166" t="str">
        <f t="shared" si="839"/>
        <v>-</v>
      </c>
      <c r="AW319" s="10"/>
      <c r="AX319" s="166" t="b">
        <f t="shared" si="840"/>
        <v>1</v>
      </c>
      <c r="AY319" s="168" t="b">
        <f t="shared" ca="1" si="841"/>
        <v>1</v>
      </c>
      <c r="AZ319" s="168" t="b">
        <f t="shared" ca="1" si="841"/>
        <v>1</v>
      </c>
      <c r="BA319" s="167">
        <f t="shared" ca="1" si="842"/>
        <v>3210</v>
      </c>
      <c r="BB319" s="168" t="str">
        <f t="shared" ref="BB319:BV319" ca="1" si="940">OFFSET(BB$5,$B319,0)</f>
        <v>-</v>
      </c>
      <c r="BC319" s="168" t="str">
        <f t="shared" ca="1" si="940"/>
        <v>-</v>
      </c>
      <c r="BD319" s="168" t="str">
        <f t="shared" ca="1" si="940"/>
        <v>-</v>
      </c>
      <c r="BE319" s="168" t="str">
        <f t="shared" ca="1" si="940"/>
        <v>-</v>
      </c>
      <c r="BF319" s="168" t="str">
        <f t="shared" ca="1" si="940"/>
        <v>-</v>
      </c>
      <c r="BG319" s="168">
        <f t="shared" ca="1" si="940"/>
        <v>1</v>
      </c>
      <c r="BH319" s="168">
        <f t="shared" ca="1" si="940"/>
        <v>1</v>
      </c>
      <c r="BI319" s="168" t="str">
        <f t="shared" ca="1" si="940"/>
        <v>-</v>
      </c>
      <c r="BJ319" s="168" t="str">
        <f t="shared" ca="1" si="940"/>
        <v>-</v>
      </c>
      <c r="BK319" s="10"/>
      <c r="BL319" s="168" t="str">
        <f t="shared" ca="1" si="940"/>
        <v>-</v>
      </c>
      <c r="BM319" s="168" t="str">
        <f t="shared" ca="1" si="940"/>
        <v>-</v>
      </c>
      <c r="BN319" s="168" t="str">
        <f t="shared" ca="1" si="940"/>
        <v>-</v>
      </c>
      <c r="BO319" s="168" t="str">
        <f t="shared" ca="1" si="940"/>
        <v>-</v>
      </c>
      <c r="BP319" s="168" t="str">
        <f t="shared" ca="1" si="940"/>
        <v>-</v>
      </c>
      <c r="BQ319" s="168" t="str">
        <f t="shared" ca="1" si="940"/>
        <v>-</v>
      </c>
      <c r="BR319" s="168" t="str">
        <f t="shared" ca="1" si="940"/>
        <v>-</v>
      </c>
      <c r="BS319" s="168" t="str">
        <f t="shared" ca="1" si="940"/>
        <v>-</v>
      </c>
      <c r="BT319" s="168" t="str">
        <f t="shared" ca="1" si="940"/>
        <v>-</v>
      </c>
      <c r="BU319" s="168" t="str">
        <f t="shared" ca="1" si="940"/>
        <v>-</v>
      </c>
      <c r="BV319" s="168" t="str">
        <f t="shared" ca="1" si="940"/>
        <v>-</v>
      </c>
      <c r="BW319" s="166" t="b" cm="1">
        <f t="array" ref="BW319">INDEX(i.rev,$K319,BW$15)</f>
        <v>0</v>
      </c>
      <c r="BX319" s="166">
        <f t="shared" si="874"/>
        <v>22</v>
      </c>
      <c r="BY319" s="166" t="b" cm="1">
        <f t="array" ref="BY319">INDEX(i.rev,$K319,BY$15)</f>
        <v>0</v>
      </c>
      <c r="BZ319" s="166" t="b" cm="1">
        <f t="array" ref="BZ319">INDEX(i.rev,$K319,BZ$15)</f>
        <v>1</v>
      </c>
      <c r="CA319" s="166" t="b" cm="1">
        <f t="array" ref="CA319">INDEX(i.rev,$K319,CA$15)</f>
        <v>1</v>
      </c>
      <c r="CB319" s="166" t="b" cm="1">
        <f t="array" ref="CB319">INDEX(i.rev,$K319,CB$15)</f>
        <v>1</v>
      </c>
      <c r="CC319" s="166" t="b" cm="1">
        <f t="array" ref="CC319">INDEX(i.rev,$K319,CC$15)</f>
        <v>1</v>
      </c>
      <c r="CD319" s="166" t="b" cm="1">
        <f t="array" ref="CD319">INDEX(i.rev,$K319,CD$15)</f>
        <v>1</v>
      </c>
      <c r="CE319" s="166" t="b" cm="1">
        <f t="array" ref="CE319">INDEX(i.rev,$K319,CE$15)</f>
        <v>1</v>
      </c>
      <c r="CF319" s="166" t="b" cm="1">
        <f t="array" ref="CF319">INDEX(i.rev,$K319,CF$15)</f>
        <v>1</v>
      </c>
      <c r="CG319" s="10"/>
      <c r="CH319" s="168" t="str">
        <f t="shared" ref="CH319:EB319" ca="1" si="941">OFFSET(CH$5,$B319,0)</f>
        <v>-</v>
      </c>
      <c r="CI319" s="168" t="str">
        <f t="shared" ca="1" si="941"/>
        <v>-</v>
      </c>
      <c r="CJ319" s="168" t="str">
        <f t="shared" ca="1" si="941"/>
        <v>-</v>
      </c>
      <c r="CK319" s="168" t="str">
        <f t="shared" ca="1" si="941"/>
        <v>-</v>
      </c>
      <c r="CL319" s="168" t="str">
        <f t="shared" ca="1" si="941"/>
        <v>-</v>
      </c>
      <c r="CM319" s="168" t="str">
        <f t="shared" ca="1" si="941"/>
        <v>-</v>
      </c>
      <c r="CN319" s="168" t="str">
        <f t="shared" ca="1" si="941"/>
        <v>-</v>
      </c>
      <c r="CO319" s="168" t="str">
        <f t="shared" ca="1" si="941"/>
        <v>-</v>
      </c>
      <c r="CP319" s="168">
        <f t="shared" ca="1" si="941"/>
        <v>1</v>
      </c>
      <c r="CQ319" s="168">
        <f t="shared" ca="1" si="941"/>
        <v>1</v>
      </c>
      <c r="CR319" s="168">
        <f t="shared" ca="1" si="941"/>
        <v>0</v>
      </c>
      <c r="CS319" s="168" t="str">
        <f t="shared" ca="1" si="941"/>
        <v>-</v>
      </c>
      <c r="CT319" s="168" t="str">
        <f t="shared" ca="1" si="941"/>
        <v>-</v>
      </c>
      <c r="CU319" s="168" t="str">
        <f t="shared" ca="1" si="941"/>
        <v>-</v>
      </c>
      <c r="CV319" s="168" t="str">
        <f t="shared" ca="1" si="941"/>
        <v>-</v>
      </c>
      <c r="CW319" s="168" t="str">
        <f t="shared" ca="1" si="941"/>
        <v>-</v>
      </c>
      <c r="CX319" s="168" t="str">
        <f t="shared" ca="1" si="941"/>
        <v>-</v>
      </c>
      <c r="CY319" s="168" t="str">
        <f t="shared" ca="1" si="941"/>
        <v>-</v>
      </c>
      <c r="CZ319" s="168">
        <f t="shared" ca="1" si="941"/>
        <v>0</v>
      </c>
      <c r="DA319" s="168" t="str">
        <f t="shared" ca="1" si="941"/>
        <v>-</v>
      </c>
      <c r="DB319" s="168" t="str">
        <f t="shared" ca="1" si="941"/>
        <v>-</v>
      </c>
      <c r="DC319" s="168" t="str">
        <f t="shared" ca="1" si="941"/>
        <v>-</v>
      </c>
      <c r="DD319" s="168" t="str">
        <f t="shared" ca="1" si="941"/>
        <v>-</v>
      </c>
      <c r="DE319" s="168" t="str">
        <f t="shared" ca="1" si="941"/>
        <v>-</v>
      </c>
      <c r="DF319" s="168">
        <f t="shared" ca="1" si="941"/>
        <v>0</v>
      </c>
      <c r="DG319" s="168">
        <f t="shared" ca="1" si="941"/>
        <v>0</v>
      </c>
      <c r="DH319" s="168">
        <f t="shared" ca="1" si="941"/>
        <v>0</v>
      </c>
      <c r="DI319" s="168">
        <f t="shared" ca="1" si="941"/>
        <v>0</v>
      </c>
      <c r="DJ319" s="168">
        <f t="shared" ca="1" si="941"/>
        <v>0</v>
      </c>
      <c r="DK319" s="168">
        <f t="shared" ca="1" si="941"/>
        <v>0</v>
      </c>
      <c r="DL319" s="168">
        <f t="shared" ca="1" si="941"/>
        <v>0</v>
      </c>
      <c r="DM319" s="168" t="str">
        <f t="shared" ca="1" si="941"/>
        <v>-</v>
      </c>
      <c r="DN319" s="168" t="str">
        <f t="shared" ca="1" si="941"/>
        <v>-</v>
      </c>
      <c r="DO319" s="168" t="str">
        <f t="shared" ca="1" si="941"/>
        <v>-</v>
      </c>
      <c r="DP319" s="168" t="str">
        <f t="shared" ca="1" si="941"/>
        <v>-</v>
      </c>
      <c r="DQ319" s="168" t="str">
        <f t="shared" ca="1" si="941"/>
        <v>-</v>
      </c>
      <c r="DR319" s="168" t="str">
        <f t="shared" ca="1" si="941"/>
        <v>-</v>
      </c>
      <c r="DS319" s="168" t="str">
        <f t="shared" ca="1" si="941"/>
        <v>-</v>
      </c>
      <c r="DT319" s="168" t="str">
        <f t="shared" ca="1" si="941"/>
        <v>-</v>
      </c>
      <c r="DU319" s="168" t="str">
        <f t="shared" ca="1" si="941"/>
        <v>-</v>
      </c>
      <c r="DV319" s="168" t="str">
        <f t="shared" ca="1" si="941"/>
        <v>-</v>
      </c>
      <c r="DW319" s="168" t="str">
        <f t="shared" ca="1" si="941"/>
        <v>-</v>
      </c>
      <c r="DX319" s="10"/>
      <c r="DY319" s="168">
        <f t="shared" ca="1" si="941"/>
        <v>1</v>
      </c>
      <c r="DZ319" s="168" t="str">
        <f t="shared" ca="1" si="941"/>
        <v>-</v>
      </c>
      <c r="EA319" s="168" t="str">
        <f t="shared" ca="1" si="941"/>
        <v>-</v>
      </c>
      <c r="EB319" s="168" t="str">
        <f t="shared" ca="1" si="941"/>
        <v>-</v>
      </c>
      <c r="EC319" s="168" t="str">
        <f t="shared" ca="1" si="895"/>
        <v>-</v>
      </c>
      <c r="ED319" s="168" t="b">
        <f t="shared" ca="1" si="895"/>
        <v>0</v>
      </c>
      <c r="EE319" s="168" t="str">
        <f t="shared" ca="1" si="895"/>
        <v>-</v>
      </c>
      <c r="EF319" s="168">
        <f t="shared" ca="1" si="895"/>
        <v>0</v>
      </c>
      <c r="EG319" s="168" t="str">
        <f t="shared" ca="1" si="895"/>
        <v>-</v>
      </c>
      <c r="EH319" s="166" cm="1">
        <f t="array" ref="EH319">INDEX(i.rev,$K319,EH$15)</f>
        <v>1.1000000000000001</v>
      </c>
      <c r="EI319" s="168">
        <f t="shared" ref="EI319:EX319" ca="1" si="942">OFFSET(EI$5,$B319,0)</f>
        <v>0</v>
      </c>
      <c r="EJ319" s="168">
        <f t="shared" ca="1" si="942"/>
        <v>1</v>
      </c>
      <c r="EK319" s="168">
        <f t="shared" ca="1" si="942"/>
        <v>0</v>
      </c>
      <c r="EL319" s="168">
        <f t="shared" ca="1" si="942"/>
        <v>1</v>
      </c>
      <c r="EM319" s="168">
        <f t="shared" ca="1" si="942"/>
        <v>1</v>
      </c>
      <c r="EN319" s="168">
        <f t="shared" ca="1" si="942"/>
        <v>1</v>
      </c>
      <c r="EO319" s="168">
        <f t="shared" ca="1" si="942"/>
        <v>0</v>
      </c>
      <c r="EP319" s="168">
        <f t="shared" ca="1" si="942"/>
        <v>0</v>
      </c>
      <c r="EQ319" s="168">
        <f t="shared" ca="1" si="942"/>
        <v>0</v>
      </c>
      <c r="ER319" s="168">
        <f t="shared" ca="1" si="942"/>
        <v>0</v>
      </c>
      <c r="ES319" s="168">
        <f t="shared" ca="1" si="942"/>
        <v>0</v>
      </c>
      <c r="ET319" s="168">
        <f t="shared" ca="1" si="942"/>
        <v>0</v>
      </c>
      <c r="EU319" s="168">
        <f t="shared" ca="1" si="942"/>
        <v>0</v>
      </c>
      <c r="EV319" s="168">
        <f t="shared" ca="1" si="942"/>
        <v>0</v>
      </c>
      <c r="EW319" s="168">
        <f t="shared" ca="1" si="942"/>
        <v>0</v>
      </c>
      <c r="EX319" s="168">
        <f t="shared" ca="1" si="942"/>
        <v>0</v>
      </c>
      <c r="EY319" s="166" cm="1">
        <f t="array" ref="EY319">INDEX(i.rev,$K319,EY$15)</f>
        <v>0</v>
      </c>
      <c r="EZ319" s="168">
        <f t="shared" ca="1" si="846"/>
        <v>0</v>
      </c>
      <c r="FA319" s="166" cm="1">
        <f t="array" ref="FA319">INDEX(i.rev,$K319,FA$15)</f>
        <v>1</v>
      </c>
      <c r="FB319" s="168">
        <f t="shared" ref="FB319:GG319" ca="1" si="943">OFFSET(FB$5,$B319,0)</f>
        <v>0</v>
      </c>
      <c r="FC319" s="168">
        <f t="shared" ca="1" si="943"/>
        <v>0</v>
      </c>
      <c r="FD319" s="168">
        <f t="shared" ca="1" si="943"/>
        <v>0</v>
      </c>
      <c r="FE319" s="168">
        <f t="shared" ca="1" si="943"/>
        <v>0</v>
      </c>
      <c r="FF319" s="168">
        <f t="shared" ca="1" si="943"/>
        <v>0</v>
      </c>
      <c r="FG319" s="168">
        <f t="shared" ca="1" si="943"/>
        <v>0</v>
      </c>
      <c r="FH319" s="168">
        <f t="shared" ca="1" si="943"/>
        <v>0</v>
      </c>
      <c r="FI319" s="10"/>
      <c r="FJ319" s="168" t="str">
        <f t="shared" ca="1" si="943"/>
        <v>-</v>
      </c>
      <c r="FK319" s="168" t="str">
        <f t="shared" ca="1" si="943"/>
        <v>-</v>
      </c>
      <c r="FL319" s="168" t="str">
        <f t="shared" ca="1" si="943"/>
        <v>-</v>
      </c>
      <c r="FM319" s="168" t="str">
        <f t="shared" ca="1" si="943"/>
        <v>-</v>
      </c>
      <c r="FN319" s="168" t="str">
        <f t="shared" ca="1" si="943"/>
        <v>-</v>
      </c>
      <c r="FO319" s="166" t="b">
        <f t="shared" ca="1" si="849"/>
        <v>0</v>
      </c>
      <c r="FP319" s="166" t="b">
        <f t="shared" ca="1" si="849"/>
        <v>0</v>
      </c>
      <c r="FQ319" s="166" t="b">
        <f t="shared" ca="1" si="849"/>
        <v>1</v>
      </c>
      <c r="FR319" s="168">
        <f t="shared" ca="1" si="943"/>
        <v>0</v>
      </c>
      <c r="FS319" s="166">
        <f t="shared" ca="1" si="850"/>
        <v>1</v>
      </c>
      <c r="FT319" s="166">
        <f t="shared" ca="1" si="850"/>
        <v>1</v>
      </c>
      <c r="FU319" s="168" t="str">
        <f t="shared" ca="1" si="943"/>
        <v>-</v>
      </c>
      <c r="FV319" s="168" t="str">
        <f t="shared" ca="1" si="943"/>
        <v>-</v>
      </c>
      <c r="FW319" s="168" t="str">
        <f t="shared" ca="1" si="943"/>
        <v>-</v>
      </c>
      <c r="FX319" s="168" t="str">
        <f t="shared" ca="1" si="943"/>
        <v>-</v>
      </c>
      <c r="FY319" s="168" t="str">
        <f t="shared" ca="1" si="943"/>
        <v>-</v>
      </c>
      <c r="FZ319" s="168" t="str">
        <f t="shared" ca="1" si="943"/>
        <v>-</v>
      </c>
      <c r="GA319" s="168" t="str">
        <f t="shared" ca="1" si="943"/>
        <v>-</v>
      </c>
      <c r="GB319" s="168" t="str">
        <f t="shared" ca="1" si="943"/>
        <v>-</v>
      </c>
      <c r="GC319" s="168" t="str">
        <f t="shared" ca="1" si="943"/>
        <v>-</v>
      </c>
      <c r="GD319" s="168" t="b">
        <f t="shared" ca="1" si="943"/>
        <v>1</v>
      </c>
      <c r="GE319" s="168" t="str">
        <f t="shared" ca="1" si="943"/>
        <v>-</v>
      </c>
      <c r="GF319" s="168" t="str">
        <f t="shared" ca="1" si="943"/>
        <v>-</v>
      </c>
      <c r="GG319" s="168" t="str">
        <f t="shared" ca="1" si="943"/>
        <v>-</v>
      </c>
      <c r="GH319" s="168" t="str">
        <f t="shared" ca="1" si="851"/>
        <v>-</v>
      </c>
      <c r="GI319" s="168" t="str">
        <f t="shared" ca="1" si="851"/>
        <v>-</v>
      </c>
      <c r="GJ319" s="168" t="str">
        <f t="shared" ca="1" si="851"/>
        <v>-</v>
      </c>
      <c r="GK319" s="168" t="str">
        <f t="shared" ref="GK319:GW319" ca="1" si="944">OFFSET(GK$5,$B319,0)</f>
        <v>-</v>
      </c>
      <c r="GL319" s="168" t="str">
        <f t="shared" ca="1" si="944"/>
        <v>-</v>
      </c>
      <c r="GM319" s="168" t="str">
        <f t="shared" ca="1" si="944"/>
        <v>-</v>
      </c>
      <c r="GN319" s="168" t="str">
        <f t="shared" ca="1" si="944"/>
        <v>-</v>
      </c>
      <c r="GO319" s="168" t="str">
        <f t="shared" ca="1" si="944"/>
        <v>-</v>
      </c>
      <c r="GP319" s="168" t="str">
        <f t="shared" ca="1" si="944"/>
        <v>-</v>
      </c>
      <c r="GQ319" s="168" t="str">
        <f t="shared" ca="1" si="944"/>
        <v>-</v>
      </c>
      <c r="GR319" s="168" t="str">
        <f t="shared" ca="1" si="944"/>
        <v>-</v>
      </c>
      <c r="GS319" s="168">
        <f t="shared" ca="1" si="944"/>
        <v>500</v>
      </c>
      <c r="GT319" s="168">
        <f t="shared" ca="1" si="944"/>
        <v>500</v>
      </c>
      <c r="GU319" s="168" t="str">
        <f t="shared" ca="1" si="944"/>
        <v>-</v>
      </c>
      <c r="GV319" s="168" t="str">
        <f t="shared" ca="1" si="944"/>
        <v>-</v>
      </c>
      <c r="GW319" s="168" t="str">
        <f t="shared" ca="1" si="944"/>
        <v>-</v>
      </c>
      <c r="GX319" s="168" t="str">
        <f t="shared" ca="1" si="852"/>
        <v>-</v>
      </c>
      <c r="GY319" s="168" t="str">
        <f t="shared" ca="1" si="852"/>
        <v>-</v>
      </c>
      <c r="GZ319" s="168" t="str">
        <f t="shared" ca="1" si="935"/>
        <v>-</v>
      </c>
      <c r="HA319" s="168" t="str">
        <f t="shared" ca="1" si="935"/>
        <v>-</v>
      </c>
      <c r="HB319" s="168" t="str">
        <f t="shared" ca="1" si="935"/>
        <v>-</v>
      </c>
      <c r="HC319" s="168" t="str">
        <f t="shared" ca="1" si="935"/>
        <v>-</v>
      </c>
      <c r="HD319" s="168" t="str">
        <f t="shared" ca="1" si="935"/>
        <v>-</v>
      </c>
      <c r="HE319" s="168" t="str">
        <f t="shared" ca="1" si="935"/>
        <v>-</v>
      </c>
      <c r="HF319" s="168" t="str">
        <f t="shared" ca="1" si="935"/>
        <v>-</v>
      </c>
      <c r="HG319" s="168" t="str">
        <f t="shared" ca="1" si="935"/>
        <v>-</v>
      </c>
      <c r="HH319" s="168" t="str">
        <f t="shared" ca="1" si="935"/>
        <v>-</v>
      </c>
      <c r="HI319" s="168" t="str">
        <f t="shared" ca="1" si="935"/>
        <v>-</v>
      </c>
      <c r="HJ319" s="168" t="str">
        <f t="shared" ca="1" si="935"/>
        <v>-</v>
      </c>
      <c r="HK319" s="168" t="str">
        <f t="shared" ca="1" si="935"/>
        <v>-</v>
      </c>
      <c r="HL319" s="168" t="str">
        <f t="shared" ca="1" si="935"/>
        <v>-</v>
      </c>
      <c r="HM319" s="168" t="str">
        <f t="shared" ca="1" si="935"/>
        <v>-</v>
      </c>
      <c r="HN319" s="168" t="str">
        <f t="shared" ca="1" si="935"/>
        <v>-</v>
      </c>
      <c r="HO319" s="168" t="str">
        <f t="shared" ca="1" si="935"/>
        <v>-</v>
      </c>
      <c r="HP319" s="168" t="str">
        <f t="shared" ca="1" si="935"/>
        <v>-</v>
      </c>
      <c r="HQ319" s="168" t="str">
        <f t="shared" ca="1" si="935"/>
        <v>-</v>
      </c>
      <c r="HR319" s="168" t="str">
        <f t="shared" ca="1" si="935"/>
        <v>-</v>
      </c>
      <c r="HS319" s="168" t="str">
        <f t="shared" ca="1" si="935"/>
        <v>-</v>
      </c>
      <c r="HT319" s="168" t="str">
        <f t="shared" ca="1" si="935"/>
        <v>-</v>
      </c>
      <c r="HU319" s="168" t="str">
        <f t="shared" ca="1" si="935"/>
        <v>-</v>
      </c>
      <c r="HV319" s="168" t="str">
        <f t="shared" ca="1" si="935"/>
        <v>-</v>
      </c>
      <c r="HW319" s="168" t="str">
        <f t="shared" ca="1" si="935"/>
        <v>-</v>
      </c>
      <c r="HX319" s="168" t="str">
        <f t="shared" ca="1" si="935"/>
        <v>-</v>
      </c>
      <c r="HY319" s="168" t="str">
        <f t="shared" ca="1" si="935"/>
        <v>-</v>
      </c>
      <c r="HZ319" s="168" t="str">
        <f t="shared" ca="1" si="935"/>
        <v>-</v>
      </c>
      <c r="IA319" s="168" t="str">
        <f t="shared" ca="1" si="935"/>
        <v>-</v>
      </c>
      <c r="IB319" s="168" t="str">
        <f t="shared" ca="1" si="935"/>
        <v>-</v>
      </c>
      <c r="IC319" s="168" t="str">
        <f t="shared" ca="1" si="935"/>
        <v>-</v>
      </c>
      <c r="ID319" s="168" t="str">
        <f t="shared" ca="1" si="935"/>
        <v>-</v>
      </c>
      <c r="IE319" s="168" t="str">
        <f t="shared" ca="1" si="935"/>
        <v>-</v>
      </c>
      <c r="IF319" s="168" t="str">
        <f t="shared" ca="1" si="935"/>
        <v>-</v>
      </c>
      <c r="IG319" s="168" t="str">
        <f t="shared" ca="1" si="935"/>
        <v>-</v>
      </c>
      <c r="IH319" s="168" t="str">
        <f t="shared" ca="1" si="935"/>
        <v>-</v>
      </c>
      <c r="II319" s="168" t="str">
        <f t="shared" ca="1" si="935"/>
        <v>-</v>
      </c>
      <c r="IJ319" s="168" t="str">
        <f t="shared" ca="1" si="935"/>
        <v>-</v>
      </c>
      <c r="IK319" s="168" t="str">
        <f t="shared" ca="1" si="935"/>
        <v>-</v>
      </c>
      <c r="IL319" s="168" t="str">
        <f t="shared" ca="1" si="935"/>
        <v>-</v>
      </c>
      <c r="IM319" s="168" t="str">
        <f t="shared" ca="1" si="935"/>
        <v>-</v>
      </c>
      <c r="IN319" s="168" t="str">
        <f t="shared" ca="1" si="935"/>
        <v>-</v>
      </c>
      <c r="IO319" s="168" t="str">
        <f t="shared" ca="1" si="935"/>
        <v>-</v>
      </c>
      <c r="IP319" s="168" t="str">
        <f t="shared" ca="1" si="854"/>
        <v>-</v>
      </c>
      <c r="IQ319" s="168" t="str">
        <f t="shared" ca="1" si="854"/>
        <v>-</v>
      </c>
      <c r="IR319" s="168" t="str">
        <f t="shared" ca="1" si="854"/>
        <v>-</v>
      </c>
      <c r="IS319" s="168" t="str">
        <f t="shared" ca="1" si="854"/>
        <v>-</v>
      </c>
      <c r="IT319" s="168" t="str">
        <f t="shared" ca="1" si="854"/>
        <v>-</v>
      </c>
      <c r="IU319" s="168" t="str">
        <f t="shared" ca="1" si="854"/>
        <v>-</v>
      </c>
      <c r="IV319" s="168" t="str">
        <f t="shared" ca="1" si="854"/>
        <v>-</v>
      </c>
      <c r="IW319" s="168" t="str">
        <f t="shared" ca="1" si="854"/>
        <v>-</v>
      </c>
      <c r="IX319" s="168" t="str">
        <f t="shared" ca="1" si="854"/>
        <v>-</v>
      </c>
      <c r="IY319" s="168" t="str">
        <f t="shared" ca="1" si="854"/>
        <v>-</v>
      </c>
      <c r="IZ319" s="10"/>
      <c r="JA319" s="166">
        <f t="shared" ca="1" si="855"/>
        <v>4.4999999999999998E-2</v>
      </c>
      <c r="JB319" s="166">
        <f t="shared" ca="1" si="856"/>
        <v>4.4999999999999998E-2</v>
      </c>
      <c r="JC319" s="168">
        <f t="shared" ref="JC319:KI319" ca="1" si="945">OFFSET(JC$5,$B319,0)</f>
        <v>1</v>
      </c>
      <c r="JD319" s="168">
        <f t="shared" ca="1" si="945"/>
        <v>0</v>
      </c>
      <c r="JE319" s="168">
        <f t="shared" ca="1" si="945"/>
        <v>1</v>
      </c>
      <c r="JF319" s="168">
        <f t="shared" ca="1" si="945"/>
        <v>1</v>
      </c>
      <c r="JG319" s="168">
        <f t="shared" ca="1" si="945"/>
        <v>0</v>
      </c>
      <c r="JH319" s="168">
        <f t="shared" ca="1" si="945"/>
        <v>70</v>
      </c>
      <c r="JI319" s="168">
        <f t="shared" ca="1" si="945"/>
        <v>50</v>
      </c>
      <c r="JJ319" s="168">
        <f t="shared" ca="1" si="945"/>
        <v>70</v>
      </c>
      <c r="JK319" s="168">
        <f t="shared" ca="1" si="945"/>
        <v>50</v>
      </c>
      <c r="JL319" s="166">
        <f t="shared" ca="1" si="858"/>
        <v>1</v>
      </c>
      <c r="JM319" s="166">
        <f t="shared" ca="1" si="859"/>
        <v>1</v>
      </c>
      <c r="JN319" s="166">
        <f t="shared" ca="1" si="860"/>
        <v>1</v>
      </c>
      <c r="JO319" s="166">
        <f t="shared" ca="1" si="861"/>
        <v>1</v>
      </c>
      <c r="JP319" s="166">
        <f t="shared" ca="1" si="861"/>
        <v>1</v>
      </c>
      <c r="JQ319" s="168">
        <f t="shared" ca="1" si="945"/>
        <v>1</v>
      </c>
      <c r="JR319" s="10"/>
      <c r="JS319" s="168">
        <f t="shared" ca="1" si="945"/>
        <v>1</v>
      </c>
      <c r="JT319" s="166">
        <f t="shared" ca="1" si="862"/>
        <v>1</v>
      </c>
      <c r="JU319" s="168">
        <f t="shared" ca="1" si="945"/>
        <v>1</v>
      </c>
      <c r="JV319" s="168">
        <f t="shared" ca="1" si="945"/>
        <v>1</v>
      </c>
      <c r="JW319" s="168">
        <f t="shared" ca="1" si="945"/>
        <v>1</v>
      </c>
      <c r="JX319" s="168">
        <f t="shared" ca="1" si="945"/>
        <v>1</v>
      </c>
      <c r="JY319" s="168">
        <f t="shared" ca="1" si="945"/>
        <v>1</v>
      </c>
      <c r="JZ319" s="168">
        <f t="shared" ca="1" si="945"/>
        <v>1</v>
      </c>
      <c r="KA319" s="166">
        <f t="shared" ca="1" si="863"/>
        <v>1</v>
      </c>
      <c r="KB319" s="166">
        <f t="shared" ca="1" si="864"/>
        <v>1</v>
      </c>
      <c r="KC319" s="166">
        <f t="shared" ca="1" si="865"/>
        <v>1</v>
      </c>
      <c r="KD319" s="166" t="str">
        <f t="shared" ca="1" si="866"/>
        <v>-</v>
      </c>
      <c r="KE319" s="168" t="str">
        <f t="shared" ca="1" si="867"/>
        <v>-</v>
      </c>
      <c r="KF319" s="166" t="str">
        <f t="shared" ca="1" si="868"/>
        <v>-</v>
      </c>
      <c r="KG319" s="166" t="str">
        <f t="shared" ca="1" si="869"/>
        <v>-</v>
      </c>
      <c r="KH319" s="166" t="b">
        <f t="shared" ca="1" si="870"/>
        <v>0</v>
      </c>
      <c r="KI319" s="168">
        <f t="shared" ca="1" si="945"/>
        <v>0</v>
      </c>
      <c r="KJ319" s="27">
        <v>0</v>
      </c>
    </row>
    <row r="320" spans="1:296" s="148" customFormat="1" outlineLevel="1">
      <c r="A320" s="126">
        <f t="shared" si="13"/>
        <v>315</v>
      </c>
      <c r="B320" s="126">
        <f t="shared" si="923"/>
        <v>13</v>
      </c>
      <c r="C320" s="148">
        <f>C318</f>
        <v>1002</v>
      </c>
      <c r="D320" s="148" t="s">
        <v>884</v>
      </c>
      <c r="E320" s="148" t="b">
        <f t="shared" si="835"/>
        <v>0</v>
      </c>
      <c r="F320" s="148" t="b">
        <v>0</v>
      </c>
      <c r="G320" s="148" t="b">
        <f t="shared" si="872"/>
        <v>0</v>
      </c>
      <c r="H320" s="144">
        <f t="shared" ca="1" si="873"/>
        <v>3</v>
      </c>
      <c r="I320" s="32">
        <v>2</v>
      </c>
      <c r="J320" s="32">
        <v>3</v>
      </c>
      <c r="K320" s="32">
        <v>2</v>
      </c>
      <c r="L320" s="144">
        <f t="shared" ca="1" si="873"/>
        <v>1</v>
      </c>
      <c r="M320" s="144">
        <f t="shared" ca="1" si="873"/>
        <v>1</v>
      </c>
      <c r="N320" s="144">
        <f t="shared" ca="1" si="873"/>
        <v>1</v>
      </c>
      <c r="O320" s="144">
        <f t="shared" ca="1" si="873"/>
        <v>1</v>
      </c>
      <c r="P320" s="144">
        <f t="shared" ca="1" si="873"/>
        <v>1</v>
      </c>
      <c r="Q320" s="144">
        <f t="shared" ca="1" si="873"/>
        <v>1</v>
      </c>
      <c r="R320" s="144">
        <f t="shared" ca="1" si="873"/>
        <v>2</v>
      </c>
      <c r="S320" s="144">
        <f t="shared" ca="1" si="873"/>
        <v>1</v>
      </c>
      <c r="T320" s="144">
        <f t="shared" ca="1" si="873"/>
        <v>1</v>
      </c>
      <c r="U320" s="144">
        <f t="shared" ca="1" si="873"/>
        <v>1</v>
      </c>
      <c r="V320" s="144">
        <f t="shared" ca="1" si="873"/>
        <v>1</v>
      </c>
      <c r="W320" s="144">
        <f t="shared" ca="1" si="873"/>
        <v>1</v>
      </c>
      <c r="X320" s="144">
        <f t="shared" ca="1" si="873"/>
        <v>1</v>
      </c>
      <c r="Y320" s="144">
        <f t="shared" ca="1" si="873"/>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00021 CFW DSP RiskCARA-high REVrev_create CropgrazeFALSE (F33N11)</v>
      </c>
      <c r="AB320" s="10" t="str">
        <f ca="1">IF(COUNTIF(AA$5:AA320,AA320)=1,"-","Dup")</f>
        <v>-</v>
      </c>
      <c r="AC320" s="10"/>
      <c r="AD320" s="168" t="str">
        <f t="shared" ca="1" si="836"/>
        <v>-</v>
      </c>
      <c r="AE320" s="168" t="str">
        <f t="shared" ca="1" si="836"/>
        <v>-</v>
      </c>
      <c r="AF320" s="168" t="str">
        <f t="shared" ca="1" si="836"/>
        <v>-</v>
      </c>
      <c r="AG320" s="168" t="str">
        <f t="shared" ca="1" si="836"/>
        <v>-</v>
      </c>
      <c r="AH320" s="168" t="str">
        <f t="shared" ca="1" si="836"/>
        <v>-</v>
      </c>
      <c r="AI320" s="168" t="b">
        <f t="shared" ca="1" si="836"/>
        <v>1</v>
      </c>
      <c r="AJ320" s="10"/>
      <c r="AK320" s="166" t="b">
        <f t="shared" si="837"/>
        <v>0</v>
      </c>
      <c r="AL320" s="166" t="str">
        <f t="shared" si="837"/>
        <v>-</v>
      </c>
      <c r="AM320" s="166" t="b">
        <f t="shared" si="837"/>
        <v>0</v>
      </c>
      <c r="AN320" s="166" t="b">
        <f t="shared" si="837"/>
        <v>1</v>
      </c>
      <c r="AO320" s="166" t="b">
        <f t="shared" si="837"/>
        <v>0</v>
      </c>
      <c r="AP320" s="166" t="b">
        <f t="shared" si="837"/>
        <v>0</v>
      </c>
      <c r="AQ320" s="166">
        <f t="shared" ca="1" si="838"/>
        <v>0</v>
      </c>
      <c r="AR320" s="166" t="b">
        <f t="shared" si="839"/>
        <v>1</v>
      </c>
      <c r="AS320" s="166" t="b">
        <f t="shared" si="839"/>
        <v>1</v>
      </c>
      <c r="AT320" s="166">
        <f t="shared" si="839"/>
        <v>1</v>
      </c>
      <c r="AU320" s="166">
        <f t="shared" si="839"/>
        <v>5.0000000000000004E-6</v>
      </c>
      <c r="AV320" s="166" t="str">
        <f t="shared" si="839"/>
        <v>-</v>
      </c>
      <c r="AW320" s="10"/>
      <c r="AX320" s="166" t="b">
        <f t="shared" si="840"/>
        <v>1</v>
      </c>
      <c r="AY320" s="168" t="b">
        <f t="shared" ca="1" si="841"/>
        <v>1</v>
      </c>
      <c r="AZ320" s="168" t="b">
        <f t="shared" ca="1" si="841"/>
        <v>1</v>
      </c>
      <c r="BA320" s="167">
        <f t="shared" ca="1" si="842"/>
        <v>3210</v>
      </c>
      <c r="BB320" s="168" t="str">
        <f t="shared" ca="1" si="936"/>
        <v>-</v>
      </c>
      <c r="BC320" s="168" t="str">
        <f t="shared" ca="1" si="936"/>
        <v>-</v>
      </c>
      <c r="BD320" s="168" t="str">
        <f t="shared" ca="1" si="936"/>
        <v>-</v>
      </c>
      <c r="BE320" s="168" t="str">
        <f t="shared" ca="1" si="936"/>
        <v>-</v>
      </c>
      <c r="BF320" s="168" t="str">
        <f t="shared" ca="1" si="936"/>
        <v>-</v>
      </c>
      <c r="BG320" s="168">
        <f t="shared" ca="1" si="936"/>
        <v>1</v>
      </c>
      <c r="BH320" s="168">
        <f t="shared" ca="1" si="936"/>
        <v>1</v>
      </c>
      <c r="BI320" s="168" t="str">
        <f t="shared" ca="1" si="936"/>
        <v>-</v>
      </c>
      <c r="BJ320" s="168" t="str">
        <f t="shared" ca="1" si="936"/>
        <v>-</v>
      </c>
      <c r="BK320" s="10"/>
      <c r="BL320" s="168" t="str">
        <f t="shared" ca="1" si="936"/>
        <v>-</v>
      </c>
      <c r="BM320" s="168" t="str">
        <f t="shared" ca="1" si="936"/>
        <v>-</v>
      </c>
      <c r="BN320" s="168" t="str">
        <f t="shared" ca="1" si="936"/>
        <v>-</v>
      </c>
      <c r="BO320" s="168" t="str">
        <f t="shared" ca="1" si="936"/>
        <v>-</v>
      </c>
      <c r="BP320" s="168" t="str">
        <f t="shared" ca="1" si="936"/>
        <v>-</v>
      </c>
      <c r="BQ320" s="168" t="str">
        <f t="shared" ca="1" si="936"/>
        <v>-</v>
      </c>
      <c r="BR320" s="168" t="str">
        <f t="shared" ca="1" si="936"/>
        <v>-</v>
      </c>
      <c r="BS320" s="168" t="str">
        <f t="shared" ca="1" si="936"/>
        <v>-</v>
      </c>
      <c r="BT320" s="168" t="str">
        <f t="shared" ca="1" si="936"/>
        <v>-</v>
      </c>
      <c r="BU320" s="168" t="str">
        <f t="shared" ca="1" si="936"/>
        <v>-</v>
      </c>
      <c r="BV320" s="168" t="str">
        <f t="shared" ca="1" si="936"/>
        <v>-</v>
      </c>
      <c r="BW320" s="166" t="b" cm="1">
        <f t="array" ref="BW320">INDEX(i.rev,$K320,BW$15)</f>
        <v>1</v>
      </c>
      <c r="BX320" s="166">
        <f t="shared" si="874"/>
        <v>23</v>
      </c>
      <c r="BY320" s="166" t="b" cm="1">
        <f t="array" ref="BY320">INDEX(i.rev,$K320,BY$15)</f>
        <v>1</v>
      </c>
      <c r="BZ320" s="166" t="b" cm="1">
        <f t="array" ref="BZ320">INDEX(i.rev,$K320,BZ$15)</f>
        <v>1</v>
      </c>
      <c r="CA320" s="166" t="b" cm="1">
        <f t="array" ref="CA320">INDEX(i.rev,$K320,CA$15)</f>
        <v>1</v>
      </c>
      <c r="CB320" s="166" t="b" cm="1">
        <f t="array" ref="CB320">INDEX(i.rev,$K320,CB$15)</f>
        <v>1</v>
      </c>
      <c r="CC320" s="166" t="b" cm="1">
        <f t="array" ref="CC320">INDEX(i.rev,$K320,CC$15)</f>
        <v>1</v>
      </c>
      <c r="CD320" s="166" t="b" cm="1">
        <f t="array" ref="CD320">INDEX(i.rev,$K320,CD$15)</f>
        <v>1</v>
      </c>
      <c r="CE320" s="166" t="b" cm="1">
        <f t="array" ref="CE320">INDEX(i.rev,$K320,CE$15)</f>
        <v>1</v>
      </c>
      <c r="CF320" s="166" t="b" cm="1">
        <f t="array" ref="CF320">INDEX(i.rev,$K320,CF$15)</f>
        <v>1</v>
      </c>
      <c r="CG320" s="10"/>
      <c r="CH320" s="168" t="str">
        <f t="shared" ca="1" si="924"/>
        <v>-</v>
      </c>
      <c r="CI320" s="168" t="str">
        <f t="shared" ca="1" si="924"/>
        <v>-</v>
      </c>
      <c r="CJ320" s="168" t="str">
        <f t="shared" ca="1" si="924"/>
        <v>-</v>
      </c>
      <c r="CK320" s="168" t="str">
        <f t="shared" ca="1" si="924"/>
        <v>-</v>
      </c>
      <c r="CL320" s="168" t="str">
        <f t="shared" ca="1" si="924"/>
        <v>-</v>
      </c>
      <c r="CM320" s="168" t="str">
        <f t="shared" ca="1" si="924"/>
        <v>-</v>
      </c>
      <c r="CN320" s="168" t="str">
        <f t="shared" ca="1" si="924"/>
        <v>-</v>
      </c>
      <c r="CO320" s="168" t="str">
        <f t="shared" ca="1" si="924"/>
        <v>-</v>
      </c>
      <c r="CP320" s="168">
        <f t="shared" ca="1" si="924"/>
        <v>1</v>
      </c>
      <c r="CQ320" s="168">
        <f t="shared" ca="1" si="924"/>
        <v>1</v>
      </c>
      <c r="CR320" s="168">
        <f t="shared" ca="1" si="924"/>
        <v>0</v>
      </c>
      <c r="CS320" s="168" t="str">
        <f t="shared" ca="1" si="924"/>
        <v>-</v>
      </c>
      <c r="CT320" s="168" t="str">
        <f t="shared" ca="1" si="924"/>
        <v>-</v>
      </c>
      <c r="CU320" s="168" t="str">
        <f t="shared" ca="1" si="924"/>
        <v>-</v>
      </c>
      <c r="CV320" s="168" t="str">
        <f t="shared" ca="1" si="924"/>
        <v>-</v>
      </c>
      <c r="CW320" s="168" t="str">
        <f t="shared" ca="1" si="924"/>
        <v>-</v>
      </c>
      <c r="CX320" s="168" t="str">
        <f t="shared" ca="1" si="924"/>
        <v>-</v>
      </c>
      <c r="CY320" s="168" t="str">
        <f t="shared" ca="1" si="924"/>
        <v>-</v>
      </c>
      <c r="CZ320" s="168">
        <f t="shared" ca="1" si="924"/>
        <v>0</v>
      </c>
      <c r="DA320" s="168" t="str">
        <f t="shared" ca="1" si="924"/>
        <v>-</v>
      </c>
      <c r="DB320" s="168" t="str">
        <f t="shared" ca="1" si="924"/>
        <v>-</v>
      </c>
      <c r="DC320" s="168" t="str">
        <f t="shared" ca="1" si="924"/>
        <v>-</v>
      </c>
      <c r="DD320" s="168" t="str">
        <f t="shared" ca="1" si="924"/>
        <v>-</v>
      </c>
      <c r="DE320" s="168" t="str">
        <f t="shared" ca="1" si="924"/>
        <v>-</v>
      </c>
      <c r="DF320" s="168">
        <f t="shared" ca="1" si="924"/>
        <v>0</v>
      </c>
      <c r="DG320" s="168">
        <f t="shared" ca="1" si="924"/>
        <v>0</v>
      </c>
      <c r="DH320" s="168">
        <f t="shared" ca="1" si="924"/>
        <v>0</v>
      </c>
      <c r="DI320" s="168">
        <f t="shared" ca="1" si="924"/>
        <v>0</v>
      </c>
      <c r="DJ320" s="168">
        <f t="shared" ca="1" si="924"/>
        <v>0</v>
      </c>
      <c r="DK320" s="168">
        <f t="shared" ca="1" si="924"/>
        <v>0</v>
      </c>
      <c r="DL320" s="168">
        <f t="shared" ca="1" si="924"/>
        <v>0</v>
      </c>
      <c r="DM320" s="168" t="str">
        <f t="shared" ca="1" si="924"/>
        <v>-</v>
      </c>
      <c r="DN320" s="168" t="str">
        <f t="shared" ca="1" si="924"/>
        <v>-</v>
      </c>
      <c r="DO320" s="168" t="str">
        <f t="shared" ca="1" si="924"/>
        <v>-</v>
      </c>
      <c r="DP320" s="168" t="str">
        <f t="shared" ca="1" si="924"/>
        <v>-</v>
      </c>
      <c r="DQ320" s="168" t="str">
        <f t="shared" ca="1" si="924"/>
        <v>-</v>
      </c>
      <c r="DR320" s="168" t="str">
        <f t="shared" ca="1" si="924"/>
        <v>-</v>
      </c>
      <c r="DS320" s="168" t="str">
        <f t="shared" ca="1" si="924"/>
        <v>-</v>
      </c>
      <c r="DT320" s="168" t="str">
        <f t="shared" ca="1" si="924"/>
        <v>-</v>
      </c>
      <c r="DU320" s="168" t="str">
        <f t="shared" ca="1" si="924"/>
        <v>-</v>
      </c>
      <c r="DV320" s="168" t="str">
        <f t="shared" ca="1" si="924"/>
        <v>-</v>
      </c>
      <c r="DW320" s="168" t="str">
        <f t="shared" ca="1" si="924"/>
        <v>-</v>
      </c>
      <c r="DX320" s="10"/>
      <c r="DY320" s="168">
        <f t="shared" ca="1" si="924"/>
        <v>1</v>
      </c>
      <c r="DZ320" s="168" t="str">
        <f t="shared" ca="1" si="924"/>
        <v>-</v>
      </c>
      <c r="EA320" s="168" t="str">
        <f t="shared" ca="1" si="924"/>
        <v>-</v>
      </c>
      <c r="EB320" s="168" t="str">
        <f t="shared" ca="1" si="924"/>
        <v>-</v>
      </c>
      <c r="EC320" s="168" t="str">
        <f t="shared" ca="1" si="895"/>
        <v>-</v>
      </c>
      <c r="ED320" s="168" t="b">
        <f t="shared" ca="1" si="895"/>
        <v>0</v>
      </c>
      <c r="EE320" s="168" t="str">
        <f t="shared" ca="1" si="895"/>
        <v>-</v>
      </c>
      <c r="EF320" s="168">
        <f t="shared" ca="1" si="895"/>
        <v>0</v>
      </c>
      <c r="EG320" s="168" t="str">
        <f t="shared" ca="1" si="895"/>
        <v>-</v>
      </c>
      <c r="EH320" s="166" cm="1">
        <f t="array" ref="EH320">INDEX(i.rev,$K320,EH$15)</f>
        <v>1</v>
      </c>
      <c r="EI320" s="168">
        <f t="shared" ca="1" si="845"/>
        <v>0</v>
      </c>
      <c r="EJ320" s="168">
        <f t="shared" ca="1" si="845"/>
        <v>1</v>
      </c>
      <c r="EK320" s="168">
        <f t="shared" ca="1" si="845"/>
        <v>0</v>
      </c>
      <c r="EL320" s="168">
        <f t="shared" ca="1" si="845"/>
        <v>1</v>
      </c>
      <c r="EM320" s="168">
        <f t="shared" ca="1" si="845"/>
        <v>1</v>
      </c>
      <c r="EN320" s="168">
        <f t="shared" ca="1" si="845"/>
        <v>1</v>
      </c>
      <c r="EO320" s="168">
        <f t="shared" ca="1" si="845"/>
        <v>0</v>
      </c>
      <c r="EP320" s="168">
        <f t="shared" ca="1" si="845"/>
        <v>0</v>
      </c>
      <c r="EQ320" s="168">
        <f t="shared" ca="1" si="845"/>
        <v>0</v>
      </c>
      <c r="ER320" s="168">
        <f t="shared" ca="1" si="845"/>
        <v>0</v>
      </c>
      <c r="ES320" s="168">
        <f t="shared" ca="1" si="845"/>
        <v>0</v>
      </c>
      <c r="ET320" s="168">
        <f t="shared" ca="1" si="845"/>
        <v>0</v>
      </c>
      <c r="EU320" s="168">
        <f t="shared" ca="1" si="845"/>
        <v>0</v>
      </c>
      <c r="EV320" s="168">
        <f t="shared" ca="1" si="845"/>
        <v>0</v>
      </c>
      <c r="EW320" s="168">
        <f t="shared" ca="1" si="845"/>
        <v>0</v>
      </c>
      <c r="EX320" s="168">
        <f t="shared" ca="1" si="845"/>
        <v>0</v>
      </c>
      <c r="EY320" s="166" cm="1">
        <f t="array" ref="EY320">INDEX(i.rev,$K320,EY$15)</f>
        <v>0</v>
      </c>
      <c r="EZ320" s="168">
        <f t="shared" ca="1" si="846"/>
        <v>0</v>
      </c>
      <c r="FA320" s="166" cm="1">
        <f t="array" ref="FA320">INDEX(i.rev,$K320,FA$15)</f>
        <v>1</v>
      </c>
      <c r="FB320" s="168">
        <f t="shared" ca="1" si="925"/>
        <v>0</v>
      </c>
      <c r="FC320" s="168">
        <f t="shared" ca="1" si="925"/>
        <v>0</v>
      </c>
      <c r="FD320" s="168">
        <f t="shared" ca="1" si="925"/>
        <v>0</v>
      </c>
      <c r="FE320" s="168">
        <f t="shared" ca="1" si="925"/>
        <v>0</v>
      </c>
      <c r="FF320" s="168">
        <f t="shared" ca="1" si="925"/>
        <v>0</v>
      </c>
      <c r="FG320" s="168">
        <f t="shared" ca="1" si="925"/>
        <v>0</v>
      </c>
      <c r="FH320" s="168">
        <f t="shared" ca="1" si="925"/>
        <v>0</v>
      </c>
      <c r="FI320" s="10"/>
      <c r="FJ320" s="168" t="str">
        <f t="shared" ca="1" si="925"/>
        <v>-</v>
      </c>
      <c r="FK320" s="168" t="str">
        <f t="shared" ca="1" si="925"/>
        <v>-</v>
      </c>
      <c r="FL320" s="168" t="str">
        <f t="shared" ca="1" si="925"/>
        <v>-</v>
      </c>
      <c r="FM320" s="168" t="str">
        <f t="shared" ca="1" si="925"/>
        <v>-</v>
      </c>
      <c r="FN320" s="168" t="str">
        <f t="shared" ca="1" si="848"/>
        <v>-</v>
      </c>
      <c r="FO320" s="166" t="b">
        <f t="shared" ca="1" si="849"/>
        <v>0</v>
      </c>
      <c r="FP320" s="166" t="b">
        <f t="shared" ca="1" si="849"/>
        <v>0</v>
      </c>
      <c r="FQ320" s="166" t="b">
        <f t="shared" ca="1" si="849"/>
        <v>1</v>
      </c>
      <c r="FR320" s="168">
        <f t="shared" ca="1" si="925"/>
        <v>0</v>
      </c>
      <c r="FS320" s="166">
        <f t="shared" ca="1" si="850"/>
        <v>1</v>
      </c>
      <c r="FT320" s="166">
        <f t="shared" ca="1" si="850"/>
        <v>1</v>
      </c>
      <c r="FU320" s="168" t="str">
        <f t="shared" ca="1" si="925"/>
        <v>-</v>
      </c>
      <c r="FV320" s="168" t="str">
        <f t="shared" ca="1" si="925"/>
        <v>-</v>
      </c>
      <c r="FW320" s="168" t="str">
        <f t="shared" ca="1" si="925"/>
        <v>-</v>
      </c>
      <c r="FX320" s="168" t="str">
        <f t="shared" ca="1" si="925"/>
        <v>-</v>
      </c>
      <c r="FY320" s="168" t="str">
        <f t="shared" ca="1" si="925"/>
        <v>-</v>
      </c>
      <c r="FZ320" s="168" t="str">
        <f t="shared" ca="1" si="925"/>
        <v>-</v>
      </c>
      <c r="GA320" s="168" t="str">
        <f t="shared" ca="1" si="925"/>
        <v>-</v>
      </c>
      <c r="GB320" s="168" t="str">
        <f t="shared" ca="1" si="925"/>
        <v>-</v>
      </c>
      <c r="GC320" s="168" t="str">
        <f t="shared" ca="1" si="925"/>
        <v>-</v>
      </c>
      <c r="GD320" s="168" t="b">
        <f t="shared" ca="1" si="925"/>
        <v>1</v>
      </c>
      <c r="GE320" s="168" t="str">
        <f t="shared" ca="1" si="925"/>
        <v>-</v>
      </c>
      <c r="GF320" s="168" t="str">
        <f t="shared" ca="1" si="925"/>
        <v>-</v>
      </c>
      <c r="GG320" s="168" t="str">
        <f t="shared" ca="1" si="925"/>
        <v>-</v>
      </c>
      <c r="GH320" s="168" t="str">
        <f t="shared" ca="1" si="851"/>
        <v>-</v>
      </c>
      <c r="GI320" s="168" t="str">
        <f t="shared" ca="1" si="851"/>
        <v>-</v>
      </c>
      <c r="GJ320" s="168" t="str">
        <f t="shared" ca="1" si="851"/>
        <v>-</v>
      </c>
      <c r="GK320" s="168" t="str">
        <f t="shared" ca="1" si="851"/>
        <v>-</v>
      </c>
      <c r="GL320" s="168" t="str">
        <f t="shared" ca="1" si="851"/>
        <v>-</v>
      </c>
      <c r="GM320" s="168" t="str">
        <f t="shared" ca="1" si="851"/>
        <v>-</v>
      </c>
      <c r="GN320" s="168" t="str">
        <f t="shared" ca="1" si="851"/>
        <v>-</v>
      </c>
      <c r="GO320" s="168" t="str">
        <f t="shared" ca="1" si="851"/>
        <v>-</v>
      </c>
      <c r="GP320" s="168" t="str">
        <f t="shared" ca="1" si="851"/>
        <v>-</v>
      </c>
      <c r="GQ320" s="168" t="str">
        <f t="shared" ca="1" si="851"/>
        <v>-</v>
      </c>
      <c r="GR320" s="168" t="str">
        <f t="shared" ca="1" si="851"/>
        <v>-</v>
      </c>
      <c r="GS320" s="168">
        <f t="shared" ca="1" si="851"/>
        <v>500</v>
      </c>
      <c r="GT320" s="168">
        <f t="shared" ca="1" si="851"/>
        <v>500</v>
      </c>
      <c r="GU320" s="168" t="str">
        <f t="shared" ca="1" si="851"/>
        <v>-</v>
      </c>
      <c r="GV320" s="168" t="str">
        <f t="shared" ca="1" si="851"/>
        <v>-</v>
      </c>
      <c r="GW320" s="168" t="str">
        <f t="shared" ca="1" si="851"/>
        <v>-</v>
      </c>
      <c r="GX320" s="168" t="str">
        <f t="shared" ca="1" si="852"/>
        <v>-</v>
      </c>
      <c r="GY320" s="168" t="str">
        <f t="shared" ca="1" si="852"/>
        <v>-</v>
      </c>
      <c r="GZ320" s="168" t="str">
        <f t="shared" ca="1" si="935"/>
        <v>-</v>
      </c>
      <c r="HA320" s="168" t="str">
        <f t="shared" ca="1" si="935"/>
        <v>-</v>
      </c>
      <c r="HB320" s="168" t="str">
        <f t="shared" ca="1" si="935"/>
        <v>-</v>
      </c>
      <c r="HC320" s="168" t="str">
        <f t="shared" ca="1" si="935"/>
        <v>-</v>
      </c>
      <c r="HD320" s="168" t="str">
        <f t="shared" ca="1" si="935"/>
        <v>-</v>
      </c>
      <c r="HE320" s="168" t="str">
        <f t="shared" ca="1" si="935"/>
        <v>-</v>
      </c>
      <c r="HF320" s="168" t="str">
        <f t="shared" ca="1" si="935"/>
        <v>-</v>
      </c>
      <c r="HG320" s="168" t="str">
        <f t="shared" ca="1" si="935"/>
        <v>-</v>
      </c>
      <c r="HH320" s="168" t="str">
        <f t="shared" ca="1" si="935"/>
        <v>-</v>
      </c>
      <c r="HI320" s="168" t="str">
        <f t="shared" ca="1" si="935"/>
        <v>-</v>
      </c>
      <c r="HJ320" s="168" t="str">
        <f t="shared" ca="1" si="935"/>
        <v>-</v>
      </c>
      <c r="HK320" s="168" t="str">
        <f t="shared" ca="1" si="935"/>
        <v>-</v>
      </c>
      <c r="HL320" s="168" t="str">
        <f t="shared" ca="1" si="935"/>
        <v>-</v>
      </c>
      <c r="HM320" s="168" t="str">
        <f t="shared" ca="1" si="935"/>
        <v>-</v>
      </c>
      <c r="HN320" s="168" t="str">
        <f t="shared" ca="1" si="935"/>
        <v>-</v>
      </c>
      <c r="HO320" s="168" t="str">
        <f t="shared" ca="1" si="935"/>
        <v>-</v>
      </c>
      <c r="HP320" s="168" t="str">
        <f t="shared" ca="1" si="935"/>
        <v>-</v>
      </c>
      <c r="HQ320" s="168" t="str">
        <f t="shared" ca="1" si="935"/>
        <v>-</v>
      </c>
      <c r="HR320" s="168" t="str">
        <f t="shared" ca="1" si="935"/>
        <v>-</v>
      </c>
      <c r="HS320" s="168" t="str">
        <f t="shared" ca="1" si="935"/>
        <v>-</v>
      </c>
      <c r="HT320" s="168" t="str">
        <f t="shared" ca="1" si="935"/>
        <v>-</v>
      </c>
      <c r="HU320" s="168" t="str">
        <f t="shared" ca="1" si="935"/>
        <v>-</v>
      </c>
      <c r="HV320" s="168" t="str">
        <f t="shared" ca="1" si="935"/>
        <v>-</v>
      </c>
      <c r="HW320" s="168" t="str">
        <f t="shared" ca="1" si="935"/>
        <v>-</v>
      </c>
      <c r="HX320" s="168" t="str">
        <f t="shared" ca="1" si="935"/>
        <v>-</v>
      </c>
      <c r="HY320" s="168" t="str">
        <f t="shared" ca="1" si="935"/>
        <v>-</v>
      </c>
      <c r="HZ320" s="168" t="str">
        <f t="shared" ca="1" si="935"/>
        <v>-</v>
      </c>
      <c r="IA320" s="168" t="str">
        <f t="shared" ca="1" si="935"/>
        <v>-</v>
      </c>
      <c r="IB320" s="168" t="str">
        <f t="shared" ca="1" si="935"/>
        <v>-</v>
      </c>
      <c r="IC320" s="168" t="str">
        <f t="shared" ca="1" si="935"/>
        <v>-</v>
      </c>
      <c r="ID320" s="168" t="str">
        <f t="shared" ca="1" si="935"/>
        <v>-</v>
      </c>
      <c r="IE320" s="168" t="str">
        <f t="shared" ca="1" si="935"/>
        <v>-</v>
      </c>
      <c r="IF320" s="168" t="str">
        <f t="shared" ca="1" si="935"/>
        <v>-</v>
      </c>
      <c r="IG320" s="168" t="str">
        <f t="shared" ca="1" si="935"/>
        <v>-</v>
      </c>
      <c r="IH320" s="168" t="str">
        <f t="shared" ca="1" si="935"/>
        <v>-</v>
      </c>
      <c r="II320" s="168" t="str">
        <f t="shared" ca="1" si="935"/>
        <v>-</v>
      </c>
      <c r="IJ320" s="168" t="str">
        <f t="shared" ca="1" si="935"/>
        <v>-</v>
      </c>
      <c r="IK320" s="168" t="str">
        <f t="shared" ca="1" si="935"/>
        <v>-</v>
      </c>
      <c r="IL320" s="168" t="str">
        <f t="shared" ca="1" si="935"/>
        <v>-</v>
      </c>
      <c r="IM320" s="168" t="str">
        <f t="shared" ca="1" si="935"/>
        <v>-</v>
      </c>
      <c r="IN320" s="168" t="str">
        <f t="shared" ca="1" si="935"/>
        <v>-</v>
      </c>
      <c r="IO320" s="168" t="str">
        <f t="shared" ca="1" si="935"/>
        <v>-</v>
      </c>
      <c r="IP320" s="168" t="str">
        <f t="shared" ca="1" si="854"/>
        <v>-</v>
      </c>
      <c r="IQ320" s="168" t="str">
        <f t="shared" ca="1" si="854"/>
        <v>-</v>
      </c>
      <c r="IR320" s="168" t="str">
        <f t="shared" ca="1" si="854"/>
        <v>-</v>
      </c>
      <c r="IS320" s="168" t="str">
        <f t="shared" ca="1" si="854"/>
        <v>-</v>
      </c>
      <c r="IT320" s="168" t="str">
        <f t="shared" ca="1" si="854"/>
        <v>-</v>
      </c>
      <c r="IU320" s="168" t="str">
        <f t="shared" ca="1" si="854"/>
        <v>-</v>
      </c>
      <c r="IV320" s="168" t="str">
        <f t="shared" ca="1" si="854"/>
        <v>-</v>
      </c>
      <c r="IW320" s="168" t="str">
        <f t="shared" ca="1" si="854"/>
        <v>-</v>
      </c>
      <c r="IX320" s="168" t="str">
        <f t="shared" ca="1" si="854"/>
        <v>-</v>
      </c>
      <c r="IY320" s="168" t="str">
        <f t="shared" ca="1" si="854"/>
        <v>-</v>
      </c>
      <c r="IZ320" s="10"/>
      <c r="JA320" s="166">
        <f t="shared" ca="1" si="855"/>
        <v>4.4999999999999998E-2</v>
      </c>
      <c r="JB320" s="166">
        <f t="shared" ca="1" si="856"/>
        <v>4.4999999999999998E-2</v>
      </c>
      <c r="JC320" s="168">
        <f t="shared" ca="1" si="857"/>
        <v>1</v>
      </c>
      <c r="JD320" s="168">
        <f t="shared" ca="1" si="857"/>
        <v>0</v>
      </c>
      <c r="JE320" s="168">
        <f t="shared" ca="1" si="857"/>
        <v>1</v>
      </c>
      <c r="JF320" s="168">
        <f t="shared" ref="JF320:KI320" ca="1" si="946">OFFSET(JF$5,$B320,0)</f>
        <v>1</v>
      </c>
      <c r="JG320" s="168">
        <f t="shared" ca="1" si="946"/>
        <v>0</v>
      </c>
      <c r="JH320" s="168">
        <f t="shared" ca="1" si="946"/>
        <v>70</v>
      </c>
      <c r="JI320" s="168">
        <f t="shared" ca="1" si="946"/>
        <v>50</v>
      </c>
      <c r="JJ320" s="168">
        <f t="shared" ca="1" si="946"/>
        <v>70</v>
      </c>
      <c r="JK320" s="168">
        <f t="shared" ca="1" si="946"/>
        <v>50</v>
      </c>
      <c r="JL320" s="166">
        <f t="shared" ca="1" si="858"/>
        <v>1</v>
      </c>
      <c r="JM320" s="166">
        <f t="shared" ca="1" si="859"/>
        <v>1</v>
      </c>
      <c r="JN320" s="166">
        <f t="shared" ca="1" si="860"/>
        <v>1</v>
      </c>
      <c r="JO320" s="166">
        <f t="shared" ca="1" si="861"/>
        <v>1</v>
      </c>
      <c r="JP320" s="166">
        <f t="shared" ca="1" si="861"/>
        <v>1</v>
      </c>
      <c r="JQ320" s="168">
        <f t="shared" ca="1" si="946"/>
        <v>1</v>
      </c>
      <c r="JR320" s="10"/>
      <c r="JS320" s="168">
        <f t="shared" ca="1" si="946"/>
        <v>1</v>
      </c>
      <c r="JT320" s="166">
        <f t="shared" ca="1" si="862"/>
        <v>1</v>
      </c>
      <c r="JU320" s="168">
        <f t="shared" ref="JU320:JX329" ca="1" si="947">OFFSET(JU$5,$B320,0)</f>
        <v>1</v>
      </c>
      <c r="JV320" s="168">
        <f t="shared" ca="1" si="946"/>
        <v>1</v>
      </c>
      <c r="JW320" s="168">
        <f t="shared" ca="1" si="946"/>
        <v>1</v>
      </c>
      <c r="JX320" s="168">
        <f t="shared" ca="1" si="947"/>
        <v>1</v>
      </c>
      <c r="JY320" s="168">
        <f t="shared" ca="1" si="946"/>
        <v>1</v>
      </c>
      <c r="JZ320" s="168">
        <f t="shared" ca="1" si="946"/>
        <v>1</v>
      </c>
      <c r="KA320" s="166">
        <f t="shared" ca="1" si="863"/>
        <v>1</v>
      </c>
      <c r="KB320" s="166">
        <f t="shared" ca="1" si="864"/>
        <v>1</v>
      </c>
      <c r="KC320" s="166">
        <f t="shared" ca="1" si="865"/>
        <v>1</v>
      </c>
      <c r="KD320" s="166" t="str">
        <f t="shared" ca="1" si="866"/>
        <v>-</v>
      </c>
      <c r="KE320" s="168" t="str">
        <f t="shared" ca="1" si="867"/>
        <v>-</v>
      </c>
      <c r="KF320" s="166" t="str">
        <f t="shared" ca="1" si="868"/>
        <v>-</v>
      </c>
      <c r="KG320" s="166" t="str">
        <f t="shared" ca="1" si="869"/>
        <v>-</v>
      </c>
      <c r="KH320" s="166" t="b">
        <f t="shared" ca="1" si="870"/>
        <v>0</v>
      </c>
      <c r="KI320" s="168">
        <f t="shared" ca="1" si="946"/>
        <v>0</v>
      </c>
      <c r="KJ320" s="27">
        <v>0</v>
      </c>
    </row>
    <row r="321" spans="1:296" s="148" customFormat="1" outlineLevel="1">
      <c r="A321" s="126">
        <f t="shared" si="13"/>
        <v>316</v>
      </c>
      <c r="B321" s="126">
        <f t="shared" si="923"/>
        <v>13</v>
      </c>
      <c r="C321" s="148">
        <f t="shared" si="884"/>
        <v>1002</v>
      </c>
      <c r="D321" s="148" t="s">
        <v>884</v>
      </c>
      <c r="E321" s="148" t="b">
        <f t="shared" si="835"/>
        <v>0</v>
      </c>
      <c r="F321" s="148" t="b">
        <v>0</v>
      </c>
      <c r="G321" s="148" t="b">
        <f t="shared" si="872"/>
        <v>0</v>
      </c>
      <c r="H321" s="144">
        <f t="shared" ca="1" si="873"/>
        <v>3</v>
      </c>
      <c r="I321" s="32">
        <v>2</v>
      </c>
      <c r="J321" s="32">
        <v>3</v>
      </c>
      <c r="K321" s="32">
        <v>3</v>
      </c>
      <c r="L321" s="144">
        <f t="shared" ca="1" si="873"/>
        <v>1</v>
      </c>
      <c r="M321" s="144">
        <f t="shared" ca="1" si="873"/>
        <v>1</v>
      </c>
      <c r="N321" s="144">
        <f t="shared" ca="1" si="873"/>
        <v>1</v>
      </c>
      <c r="O321" s="144">
        <f t="shared" ca="1" si="873"/>
        <v>1</v>
      </c>
      <c r="P321" s="144">
        <f t="shared" ca="1" si="873"/>
        <v>1</v>
      </c>
      <c r="Q321" s="144">
        <f t="shared" ca="1" si="873"/>
        <v>1</v>
      </c>
      <c r="R321" s="144">
        <f t="shared" ca="1" si="873"/>
        <v>2</v>
      </c>
      <c r="S321" s="144">
        <f t="shared" ca="1" si="873"/>
        <v>1</v>
      </c>
      <c r="T321" s="144">
        <f t="shared" ca="1" si="873"/>
        <v>1</v>
      </c>
      <c r="U321" s="144">
        <f t="shared" ca="1" si="873"/>
        <v>1</v>
      </c>
      <c r="V321" s="144">
        <f t="shared" ca="1" si="873"/>
        <v>1</v>
      </c>
      <c r="W321" s="144">
        <f t="shared" ca="1" si="873"/>
        <v>1</v>
      </c>
      <c r="X321" s="144">
        <f t="shared" ca="1" si="873"/>
        <v>1</v>
      </c>
      <c r="Y321" s="144">
        <f t="shared" ca="1" si="873"/>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00022 CFW DSP RiskCARA-high REVCFW CropgrazeFALSE (F33N11)</v>
      </c>
      <c r="AB321" s="10" t="str">
        <f ca="1">IF(COUNTIF(AA$5:AA321,AA321)=1,"-","Dup")</f>
        <v>-</v>
      </c>
      <c r="AC321" s="10"/>
      <c r="AD321" s="168" t="str">
        <f t="shared" ca="1" si="836"/>
        <v>-</v>
      </c>
      <c r="AE321" s="168" t="str">
        <f t="shared" ca="1" si="836"/>
        <v>-</v>
      </c>
      <c r="AF321" s="168" t="str">
        <f t="shared" ca="1" si="836"/>
        <v>-</v>
      </c>
      <c r="AG321" s="168" t="str">
        <f t="shared" ca="1" si="836"/>
        <v>-</v>
      </c>
      <c r="AH321" s="168" t="str">
        <f t="shared" ca="1" si="836"/>
        <v>-</v>
      </c>
      <c r="AI321" s="168" t="b">
        <f t="shared" ca="1" si="836"/>
        <v>1</v>
      </c>
      <c r="AJ321" s="10"/>
      <c r="AK321" s="166" t="b">
        <f t="shared" si="837"/>
        <v>0</v>
      </c>
      <c r="AL321" s="166" t="str">
        <f t="shared" si="837"/>
        <v>-</v>
      </c>
      <c r="AM321" s="166" t="b">
        <f t="shared" si="837"/>
        <v>0</v>
      </c>
      <c r="AN321" s="166" t="b">
        <f t="shared" si="837"/>
        <v>1</v>
      </c>
      <c r="AO321" s="166" t="b">
        <f t="shared" si="837"/>
        <v>0</v>
      </c>
      <c r="AP321" s="166" t="b">
        <f t="shared" si="837"/>
        <v>0</v>
      </c>
      <c r="AQ321" s="166">
        <f t="shared" ca="1" si="838"/>
        <v>0</v>
      </c>
      <c r="AR321" s="166" t="b">
        <f t="shared" si="839"/>
        <v>1</v>
      </c>
      <c r="AS321" s="166" t="b">
        <f t="shared" si="839"/>
        <v>1</v>
      </c>
      <c r="AT321" s="166">
        <f t="shared" si="839"/>
        <v>1</v>
      </c>
      <c r="AU321" s="166">
        <f t="shared" si="839"/>
        <v>5.0000000000000004E-6</v>
      </c>
      <c r="AV321" s="166" t="str">
        <f t="shared" si="839"/>
        <v>-</v>
      </c>
      <c r="AW321" s="10"/>
      <c r="AX321" s="166" t="b">
        <f t="shared" si="840"/>
        <v>1</v>
      </c>
      <c r="AY321" s="168" t="b">
        <f t="shared" ca="1" si="841"/>
        <v>1</v>
      </c>
      <c r="AZ321" s="168" t="b">
        <f t="shared" ca="1" si="841"/>
        <v>1</v>
      </c>
      <c r="BA321" s="167">
        <f t="shared" ca="1" si="842"/>
        <v>3210</v>
      </c>
      <c r="BB321" s="168" t="str">
        <f t="shared" ca="1" si="936"/>
        <v>-</v>
      </c>
      <c r="BC321" s="168" t="str">
        <f t="shared" ca="1" si="936"/>
        <v>-</v>
      </c>
      <c r="BD321" s="168" t="str">
        <f t="shared" ca="1" si="936"/>
        <v>-</v>
      </c>
      <c r="BE321" s="168" t="str">
        <f t="shared" ca="1" si="936"/>
        <v>-</v>
      </c>
      <c r="BF321" s="168" t="str">
        <f t="shared" ca="1" si="936"/>
        <v>-</v>
      </c>
      <c r="BG321" s="168">
        <f t="shared" ca="1" si="936"/>
        <v>1</v>
      </c>
      <c r="BH321" s="168">
        <f t="shared" ca="1" si="936"/>
        <v>1</v>
      </c>
      <c r="BI321" s="168" t="str">
        <f t="shared" ca="1" si="936"/>
        <v>-</v>
      </c>
      <c r="BJ321" s="168" t="str">
        <f t="shared" ca="1" si="936"/>
        <v>-</v>
      </c>
      <c r="BK321" s="10"/>
      <c r="BL321" s="168" t="str">
        <f t="shared" ca="1" si="936"/>
        <v>-</v>
      </c>
      <c r="BM321" s="168" t="str">
        <f t="shared" ca="1" si="936"/>
        <v>-</v>
      </c>
      <c r="BN321" s="168" t="str">
        <f t="shared" ca="1" si="936"/>
        <v>-</v>
      </c>
      <c r="BO321" s="168" t="str">
        <f t="shared" ca="1" si="936"/>
        <v>-</v>
      </c>
      <c r="BP321" s="168" t="str">
        <f t="shared" ca="1" si="936"/>
        <v>-</v>
      </c>
      <c r="BQ321" s="168" t="str">
        <f t="shared" ca="1" si="936"/>
        <v>-</v>
      </c>
      <c r="BR321" s="168" t="str">
        <f t="shared" ca="1" si="936"/>
        <v>-</v>
      </c>
      <c r="BS321" s="168" t="str">
        <f t="shared" ca="1" si="936"/>
        <v>-</v>
      </c>
      <c r="BT321" s="168" t="str">
        <f t="shared" ca="1" si="936"/>
        <v>-</v>
      </c>
      <c r="BU321" s="168" t="str">
        <f t="shared" ca="1" si="936"/>
        <v>-</v>
      </c>
      <c r="BV321" s="168" t="str">
        <f t="shared" ca="1" si="936"/>
        <v>-</v>
      </c>
      <c r="BW321" s="166" t="str" cm="1">
        <f t="array" ref="BW321">INDEX(i.rev,$K321,BW$15)</f>
        <v>-</v>
      </c>
      <c r="BX321" s="166">
        <f t="shared" si="874"/>
        <v>23</v>
      </c>
      <c r="BY321" s="166" t="str" cm="1">
        <f t="array" ref="BY321">INDEX(i.rev,$K321,BY$15)</f>
        <v>-</v>
      </c>
      <c r="BZ321" s="166" t="str" cm="1">
        <f t="array" ref="BZ321">INDEX(i.rev,$K321,BZ$15)</f>
        <v>-</v>
      </c>
      <c r="CA321" s="166" t="str" cm="1">
        <f t="array" ref="CA321">INDEX(i.rev,$K321,CA$15)</f>
        <v>-</v>
      </c>
      <c r="CB321" s="166" t="str" cm="1">
        <f t="array" ref="CB321">INDEX(i.rev,$K321,CB$15)</f>
        <v>-</v>
      </c>
      <c r="CC321" s="166" t="str" cm="1">
        <f t="array" ref="CC321">INDEX(i.rev,$K321,CC$15)</f>
        <v>-</v>
      </c>
      <c r="CD321" s="166" t="str" cm="1">
        <f t="array" ref="CD321">INDEX(i.rev,$K321,CD$15)</f>
        <v>-</v>
      </c>
      <c r="CE321" s="166" t="str" cm="1">
        <f t="array" ref="CE321">INDEX(i.rev,$K321,CE$15)</f>
        <v>-</v>
      </c>
      <c r="CF321" s="166" t="str" cm="1">
        <f t="array" ref="CF321">INDEX(i.rev,$K321,CF$15)</f>
        <v>-</v>
      </c>
      <c r="CG321" s="10"/>
      <c r="CH321" s="168" t="str">
        <f t="shared" ca="1" si="924"/>
        <v>-</v>
      </c>
      <c r="CI321" s="168" t="str">
        <f t="shared" ca="1" si="924"/>
        <v>-</v>
      </c>
      <c r="CJ321" s="168" t="str">
        <f t="shared" ca="1" si="924"/>
        <v>-</v>
      </c>
      <c r="CK321" s="168" t="str">
        <f t="shared" ca="1" si="924"/>
        <v>-</v>
      </c>
      <c r="CL321" s="168" t="str">
        <f t="shared" ca="1" si="924"/>
        <v>-</v>
      </c>
      <c r="CM321" s="168" t="str">
        <f t="shared" ca="1" si="924"/>
        <v>-</v>
      </c>
      <c r="CN321" s="168" t="str">
        <f t="shared" ca="1" si="924"/>
        <v>-</v>
      </c>
      <c r="CO321" s="168" t="str">
        <f t="shared" ca="1" si="924"/>
        <v>-</v>
      </c>
      <c r="CP321" s="168">
        <f t="shared" ca="1" si="924"/>
        <v>1</v>
      </c>
      <c r="CQ321" s="168">
        <f t="shared" ca="1" si="924"/>
        <v>1</v>
      </c>
      <c r="CR321" s="168">
        <f t="shared" ca="1" si="924"/>
        <v>0</v>
      </c>
      <c r="CS321" s="168" t="str">
        <f t="shared" ca="1" si="924"/>
        <v>-</v>
      </c>
      <c r="CT321" s="168" t="str">
        <f t="shared" ca="1" si="924"/>
        <v>-</v>
      </c>
      <c r="CU321" s="168" t="str">
        <f t="shared" ca="1" si="924"/>
        <v>-</v>
      </c>
      <c r="CV321" s="168" t="str">
        <f t="shared" ca="1" si="924"/>
        <v>-</v>
      </c>
      <c r="CW321" s="168" t="str">
        <f t="shared" ca="1" si="924"/>
        <v>-</v>
      </c>
      <c r="CX321" s="168" t="str">
        <f t="shared" ca="1" si="924"/>
        <v>-</v>
      </c>
      <c r="CY321" s="168" t="str">
        <f t="shared" ca="1" si="924"/>
        <v>-</v>
      </c>
      <c r="CZ321" s="168">
        <f t="shared" ca="1" si="924"/>
        <v>0</v>
      </c>
      <c r="DA321" s="168" t="str">
        <f t="shared" ca="1" si="924"/>
        <v>-</v>
      </c>
      <c r="DB321" s="168" t="str">
        <f t="shared" ca="1" si="924"/>
        <v>-</v>
      </c>
      <c r="DC321" s="168" t="str">
        <f t="shared" ca="1" si="924"/>
        <v>-</v>
      </c>
      <c r="DD321" s="168" t="str">
        <f t="shared" ca="1" si="924"/>
        <v>-</v>
      </c>
      <c r="DE321" s="168" t="str">
        <f t="shared" ca="1" si="924"/>
        <v>-</v>
      </c>
      <c r="DF321" s="168">
        <f t="shared" ca="1" si="924"/>
        <v>0</v>
      </c>
      <c r="DG321" s="168">
        <f t="shared" ca="1" si="924"/>
        <v>0</v>
      </c>
      <c r="DH321" s="168">
        <f t="shared" ca="1" si="924"/>
        <v>0</v>
      </c>
      <c r="DI321" s="168">
        <f t="shared" ca="1" si="924"/>
        <v>0</v>
      </c>
      <c r="DJ321" s="168">
        <f t="shared" ca="1" si="924"/>
        <v>0</v>
      </c>
      <c r="DK321" s="168">
        <f t="shared" ca="1" si="924"/>
        <v>0</v>
      </c>
      <c r="DL321" s="168">
        <f t="shared" ca="1" si="924"/>
        <v>0</v>
      </c>
      <c r="DM321" s="168" t="str">
        <f t="shared" ca="1" si="924"/>
        <v>-</v>
      </c>
      <c r="DN321" s="168" t="str">
        <f t="shared" ca="1" si="924"/>
        <v>-</v>
      </c>
      <c r="DO321" s="168" t="str">
        <f t="shared" ca="1" si="924"/>
        <v>-</v>
      </c>
      <c r="DP321" s="168" t="str">
        <f t="shared" ca="1" si="924"/>
        <v>-</v>
      </c>
      <c r="DQ321" s="168" t="str">
        <f t="shared" ca="1" si="924"/>
        <v>-</v>
      </c>
      <c r="DR321" s="168" t="str">
        <f t="shared" ca="1" si="924"/>
        <v>-</v>
      </c>
      <c r="DS321" s="168" t="str">
        <f t="shared" ca="1" si="924"/>
        <v>-</v>
      </c>
      <c r="DT321" s="168" t="str">
        <f t="shared" ca="1" si="924"/>
        <v>-</v>
      </c>
      <c r="DU321" s="168" t="str">
        <f t="shared" ca="1" si="924"/>
        <v>-</v>
      </c>
      <c r="DV321" s="168" t="str">
        <f t="shared" ca="1" si="924"/>
        <v>-</v>
      </c>
      <c r="DW321" s="168" t="str">
        <f t="shared" ca="1" si="924"/>
        <v>-</v>
      </c>
      <c r="DX321" s="10"/>
      <c r="DY321" s="168">
        <f t="shared" ca="1" si="924"/>
        <v>1</v>
      </c>
      <c r="DZ321" s="168" t="str">
        <f t="shared" ca="1" si="924"/>
        <v>-</v>
      </c>
      <c r="EA321" s="168" t="str">
        <f t="shared" ca="1" si="924"/>
        <v>-</v>
      </c>
      <c r="EB321" s="168" t="str">
        <f t="shared" ca="1" si="924"/>
        <v>-</v>
      </c>
      <c r="EC321" s="168" t="str">
        <f t="shared" ca="1" si="895"/>
        <v>-</v>
      </c>
      <c r="ED321" s="168" t="b">
        <f t="shared" ca="1" si="895"/>
        <v>0</v>
      </c>
      <c r="EE321" s="168" t="str">
        <f t="shared" ca="1" si="895"/>
        <v>-</v>
      </c>
      <c r="EF321" s="168">
        <f t="shared" ca="1" si="895"/>
        <v>0</v>
      </c>
      <c r="EG321" s="168" t="str">
        <f t="shared" ca="1" si="895"/>
        <v>-</v>
      </c>
      <c r="EH321" s="166" cm="1">
        <f t="array" ref="EH321">INDEX(i.rev,$K321,EH$15)</f>
        <v>1.1000000000000001</v>
      </c>
      <c r="EI321" s="168">
        <f t="shared" ca="1" si="845"/>
        <v>0</v>
      </c>
      <c r="EJ321" s="168">
        <f t="shared" ca="1" si="845"/>
        <v>1</v>
      </c>
      <c r="EK321" s="168">
        <f t="shared" ca="1" si="845"/>
        <v>0</v>
      </c>
      <c r="EL321" s="168">
        <f t="shared" ca="1" si="845"/>
        <v>1</v>
      </c>
      <c r="EM321" s="168">
        <f t="shared" ca="1" si="845"/>
        <v>1</v>
      </c>
      <c r="EN321" s="168">
        <f t="shared" ca="1" si="845"/>
        <v>1</v>
      </c>
      <c r="EO321" s="168">
        <f t="shared" ca="1" si="845"/>
        <v>0</v>
      </c>
      <c r="EP321" s="168">
        <f t="shared" ca="1" si="845"/>
        <v>0</v>
      </c>
      <c r="EQ321" s="168">
        <f t="shared" ca="1" si="845"/>
        <v>0</v>
      </c>
      <c r="ER321" s="168">
        <f t="shared" ca="1" si="845"/>
        <v>0</v>
      </c>
      <c r="ES321" s="168">
        <f t="shared" ca="1" si="845"/>
        <v>0</v>
      </c>
      <c r="ET321" s="168">
        <f t="shared" ca="1" si="845"/>
        <v>0</v>
      </c>
      <c r="EU321" s="168">
        <f t="shared" ca="1" si="845"/>
        <v>0</v>
      </c>
      <c r="EV321" s="168">
        <f t="shared" ca="1" si="845"/>
        <v>0</v>
      </c>
      <c r="EW321" s="168">
        <f t="shared" ca="1" si="845"/>
        <v>0</v>
      </c>
      <c r="EX321" s="168">
        <f t="shared" ref="EX321:EX322" ca="1" si="948">OFFSET(EX$5,$B321,0)</f>
        <v>0</v>
      </c>
      <c r="EY321" s="166" cm="1">
        <f t="array" ref="EY321">INDEX(i.rev,$K321,EY$15)</f>
        <v>0</v>
      </c>
      <c r="EZ321" s="168">
        <f t="shared" ca="1" si="846"/>
        <v>0</v>
      </c>
      <c r="FA321" s="166" cm="1">
        <f t="array" ref="FA321">INDEX(i.rev,$K321,FA$15)</f>
        <v>1</v>
      </c>
      <c r="FB321" s="168">
        <f t="shared" ca="1" si="925"/>
        <v>0</v>
      </c>
      <c r="FC321" s="168">
        <f t="shared" ca="1" si="925"/>
        <v>0</v>
      </c>
      <c r="FD321" s="168">
        <f t="shared" ca="1" si="925"/>
        <v>0</v>
      </c>
      <c r="FE321" s="168">
        <f t="shared" ca="1" si="925"/>
        <v>0</v>
      </c>
      <c r="FF321" s="168">
        <f t="shared" ca="1" si="925"/>
        <v>0</v>
      </c>
      <c r="FG321" s="168">
        <f t="shared" ca="1" si="925"/>
        <v>0</v>
      </c>
      <c r="FH321" s="168">
        <f t="shared" ca="1" si="925"/>
        <v>0</v>
      </c>
      <c r="FI321" s="10"/>
      <c r="FJ321" s="168" t="str">
        <f t="shared" ca="1" si="925"/>
        <v>-</v>
      </c>
      <c r="FK321" s="168" t="str">
        <f t="shared" ca="1" si="925"/>
        <v>-</v>
      </c>
      <c r="FL321" s="168" t="str">
        <f t="shared" ca="1" si="925"/>
        <v>-</v>
      </c>
      <c r="FM321" s="168" t="str">
        <f t="shared" ca="1" si="925"/>
        <v>-</v>
      </c>
      <c r="FN321" s="168" t="str">
        <f t="shared" ca="1" si="848"/>
        <v>-</v>
      </c>
      <c r="FO321" s="166" t="b">
        <f t="shared" ca="1" si="849"/>
        <v>0</v>
      </c>
      <c r="FP321" s="166" t="b">
        <f t="shared" ca="1" si="849"/>
        <v>0</v>
      </c>
      <c r="FQ321" s="166" t="b">
        <f t="shared" ca="1" si="849"/>
        <v>1</v>
      </c>
      <c r="FR321" s="168">
        <f t="shared" ca="1" si="925"/>
        <v>0</v>
      </c>
      <c r="FS321" s="166">
        <f t="shared" ca="1" si="850"/>
        <v>1</v>
      </c>
      <c r="FT321" s="166">
        <f t="shared" ca="1" si="850"/>
        <v>1</v>
      </c>
      <c r="FU321" s="168" t="str">
        <f t="shared" ca="1" si="925"/>
        <v>-</v>
      </c>
      <c r="FV321" s="168" t="str">
        <f t="shared" ca="1" si="925"/>
        <v>-</v>
      </c>
      <c r="FW321" s="168" t="str">
        <f t="shared" ca="1" si="925"/>
        <v>-</v>
      </c>
      <c r="FX321" s="168" t="str">
        <f t="shared" ca="1" si="925"/>
        <v>-</v>
      </c>
      <c r="FY321" s="168" t="str">
        <f t="shared" ca="1" si="925"/>
        <v>-</v>
      </c>
      <c r="FZ321" s="168" t="str">
        <f t="shared" ca="1" si="925"/>
        <v>-</v>
      </c>
      <c r="GA321" s="168" t="str">
        <f t="shared" ca="1" si="925"/>
        <v>-</v>
      </c>
      <c r="GB321" s="168" t="str">
        <f t="shared" ca="1" si="925"/>
        <v>-</v>
      </c>
      <c r="GC321" s="168" t="str">
        <f t="shared" ca="1" si="925"/>
        <v>-</v>
      </c>
      <c r="GD321" s="168" t="b">
        <f t="shared" ca="1" si="925"/>
        <v>1</v>
      </c>
      <c r="GE321" s="168" t="str">
        <f t="shared" ca="1" si="925"/>
        <v>-</v>
      </c>
      <c r="GF321" s="168" t="str">
        <f t="shared" ca="1" si="925"/>
        <v>-</v>
      </c>
      <c r="GG321" s="168" t="str">
        <f t="shared" ca="1" si="925"/>
        <v>-</v>
      </c>
      <c r="GH321" s="168" t="str">
        <f t="shared" ca="1" si="851"/>
        <v>-</v>
      </c>
      <c r="GI321" s="168" t="str">
        <f t="shared" ca="1" si="851"/>
        <v>-</v>
      </c>
      <c r="GJ321" s="168" t="str">
        <f t="shared" ca="1" si="851"/>
        <v>-</v>
      </c>
      <c r="GK321" s="168" t="str">
        <f t="shared" ca="1" si="851"/>
        <v>-</v>
      </c>
      <c r="GL321" s="168" t="str">
        <f t="shared" ca="1" si="851"/>
        <v>-</v>
      </c>
      <c r="GM321" s="168" t="str">
        <f t="shared" ca="1" si="851"/>
        <v>-</v>
      </c>
      <c r="GN321" s="168" t="str">
        <f t="shared" ca="1" si="851"/>
        <v>-</v>
      </c>
      <c r="GO321" s="168" t="str">
        <f t="shared" ca="1" si="851"/>
        <v>-</v>
      </c>
      <c r="GP321" s="168" t="str">
        <f t="shared" ca="1" si="851"/>
        <v>-</v>
      </c>
      <c r="GQ321" s="168" t="str">
        <f t="shared" ca="1" si="851"/>
        <v>-</v>
      </c>
      <c r="GR321" s="168" t="str">
        <f t="shared" ca="1" si="851"/>
        <v>-</v>
      </c>
      <c r="GS321" s="168">
        <f t="shared" ca="1" si="851"/>
        <v>500</v>
      </c>
      <c r="GT321" s="168">
        <f t="shared" ca="1" si="851"/>
        <v>500</v>
      </c>
      <c r="GU321" s="168" t="str">
        <f t="shared" ca="1" si="851"/>
        <v>-</v>
      </c>
      <c r="GV321" s="168" t="str">
        <f t="shared" ca="1" si="851"/>
        <v>-</v>
      </c>
      <c r="GW321" s="168" t="str">
        <f t="shared" ca="1" si="851"/>
        <v>-</v>
      </c>
      <c r="GX321" s="168" t="str">
        <f t="shared" ca="1" si="852"/>
        <v>-</v>
      </c>
      <c r="GY321" s="168" t="str">
        <f t="shared" ca="1" si="852"/>
        <v>-</v>
      </c>
      <c r="GZ321" s="168" t="str">
        <f t="shared" ca="1" si="935"/>
        <v>-</v>
      </c>
      <c r="HA321" s="168" t="str">
        <f t="shared" ca="1" si="935"/>
        <v>-</v>
      </c>
      <c r="HB321" s="168" t="str">
        <f t="shared" ca="1" si="935"/>
        <v>-</v>
      </c>
      <c r="HC321" s="168" t="str">
        <f t="shared" ca="1" si="935"/>
        <v>-</v>
      </c>
      <c r="HD321" s="168" t="str">
        <f t="shared" ca="1" si="935"/>
        <v>-</v>
      </c>
      <c r="HE321" s="168" t="str">
        <f t="shared" ca="1" si="935"/>
        <v>-</v>
      </c>
      <c r="HF321" s="168" t="str">
        <f t="shared" ca="1" si="935"/>
        <v>-</v>
      </c>
      <c r="HG321" s="168" t="str">
        <f t="shared" ca="1" si="935"/>
        <v>-</v>
      </c>
      <c r="HH321" s="168" t="str">
        <f t="shared" ca="1" si="935"/>
        <v>-</v>
      </c>
      <c r="HI321" s="168" t="str">
        <f t="shared" ca="1" si="935"/>
        <v>-</v>
      </c>
      <c r="HJ321" s="168" t="str">
        <f t="shared" ca="1" si="935"/>
        <v>-</v>
      </c>
      <c r="HK321" s="168" t="str">
        <f t="shared" ca="1" si="935"/>
        <v>-</v>
      </c>
      <c r="HL321" s="168" t="str">
        <f t="shared" ca="1" si="935"/>
        <v>-</v>
      </c>
      <c r="HM321" s="168" t="str">
        <f t="shared" ca="1" si="935"/>
        <v>-</v>
      </c>
      <c r="HN321" s="168" t="str">
        <f t="shared" ca="1" si="935"/>
        <v>-</v>
      </c>
      <c r="HO321" s="168" t="str">
        <f t="shared" ca="1" si="935"/>
        <v>-</v>
      </c>
      <c r="HP321" s="168" t="str">
        <f t="shared" ca="1" si="935"/>
        <v>-</v>
      </c>
      <c r="HQ321" s="168" t="str">
        <f t="shared" ca="1" si="935"/>
        <v>-</v>
      </c>
      <c r="HR321" s="168" t="str">
        <f t="shared" ca="1" si="935"/>
        <v>-</v>
      </c>
      <c r="HS321" s="168" t="str">
        <f t="shared" ca="1" si="935"/>
        <v>-</v>
      </c>
      <c r="HT321" s="168" t="str">
        <f t="shared" ca="1" si="935"/>
        <v>-</v>
      </c>
      <c r="HU321" s="168" t="str">
        <f t="shared" ca="1" si="935"/>
        <v>-</v>
      </c>
      <c r="HV321" s="168" t="str">
        <f t="shared" ca="1" si="935"/>
        <v>-</v>
      </c>
      <c r="HW321" s="168" t="str">
        <f t="shared" ca="1" si="935"/>
        <v>-</v>
      </c>
      <c r="HX321" s="168" t="str">
        <f t="shared" ca="1" si="935"/>
        <v>-</v>
      </c>
      <c r="HY321" s="168" t="str">
        <f t="shared" ca="1" si="935"/>
        <v>-</v>
      </c>
      <c r="HZ321" s="168" t="str">
        <f t="shared" ca="1" si="935"/>
        <v>-</v>
      </c>
      <c r="IA321" s="168" t="str">
        <f t="shared" ca="1" si="935"/>
        <v>-</v>
      </c>
      <c r="IB321" s="168" t="str">
        <f t="shared" ca="1" si="935"/>
        <v>-</v>
      </c>
      <c r="IC321" s="168" t="str">
        <f t="shared" ca="1" si="935"/>
        <v>-</v>
      </c>
      <c r="ID321" s="168" t="str">
        <f t="shared" ca="1" si="935"/>
        <v>-</v>
      </c>
      <c r="IE321" s="168" t="str">
        <f t="shared" ca="1" si="935"/>
        <v>-</v>
      </c>
      <c r="IF321" s="168" t="str">
        <f t="shared" ca="1" si="935"/>
        <v>-</v>
      </c>
      <c r="IG321" s="168" t="str">
        <f t="shared" ca="1" si="935"/>
        <v>-</v>
      </c>
      <c r="IH321" s="168" t="str">
        <f t="shared" ca="1" si="935"/>
        <v>-</v>
      </c>
      <c r="II321" s="168" t="str">
        <f t="shared" ca="1" si="935"/>
        <v>-</v>
      </c>
      <c r="IJ321" s="168" t="str">
        <f t="shared" ca="1" si="935"/>
        <v>-</v>
      </c>
      <c r="IK321" s="168" t="str">
        <f t="shared" ca="1" si="935"/>
        <v>-</v>
      </c>
      <c r="IL321" s="168" t="str">
        <f t="shared" ca="1" si="935"/>
        <v>-</v>
      </c>
      <c r="IM321" s="168" t="str">
        <f t="shared" ca="1" si="935"/>
        <v>-</v>
      </c>
      <c r="IN321" s="168" t="str">
        <f t="shared" ca="1" si="935"/>
        <v>-</v>
      </c>
      <c r="IO321" s="168" t="str">
        <f t="shared" ca="1" si="935"/>
        <v>-</v>
      </c>
      <c r="IP321" s="168" t="str">
        <f t="shared" ca="1" si="854"/>
        <v>-</v>
      </c>
      <c r="IQ321" s="168" t="str">
        <f t="shared" ca="1" si="854"/>
        <v>-</v>
      </c>
      <c r="IR321" s="168" t="str">
        <f t="shared" ca="1" si="854"/>
        <v>-</v>
      </c>
      <c r="IS321" s="168" t="str">
        <f t="shared" ca="1" si="854"/>
        <v>-</v>
      </c>
      <c r="IT321" s="168" t="str">
        <f t="shared" ca="1" si="854"/>
        <v>-</v>
      </c>
      <c r="IU321" s="168" t="str">
        <f t="shared" ca="1" si="854"/>
        <v>-</v>
      </c>
      <c r="IV321" s="168" t="str">
        <f t="shared" ca="1" si="854"/>
        <v>-</v>
      </c>
      <c r="IW321" s="168" t="str">
        <f t="shared" ca="1" si="854"/>
        <v>-</v>
      </c>
      <c r="IX321" s="168" t="str">
        <f t="shared" ca="1" si="854"/>
        <v>-</v>
      </c>
      <c r="IY321" s="168" t="str">
        <f t="shared" ca="1" si="854"/>
        <v>-</v>
      </c>
      <c r="IZ321" s="10"/>
      <c r="JA321" s="166">
        <f t="shared" ca="1" si="855"/>
        <v>4.4999999999999998E-2</v>
      </c>
      <c r="JB321" s="166">
        <f t="shared" ca="1" si="856"/>
        <v>4.4999999999999998E-2</v>
      </c>
      <c r="JC321" s="168">
        <f t="shared" ref="JC321:KI342" ca="1" si="949">OFFSET(JC$5,$B321,0)</f>
        <v>1</v>
      </c>
      <c r="JD321" s="168">
        <f t="shared" ca="1" si="949"/>
        <v>0</v>
      </c>
      <c r="JE321" s="168">
        <f t="shared" ca="1" si="949"/>
        <v>1</v>
      </c>
      <c r="JF321" s="168">
        <f t="shared" ca="1" si="949"/>
        <v>1</v>
      </c>
      <c r="JG321" s="168">
        <f t="shared" ca="1" si="949"/>
        <v>0</v>
      </c>
      <c r="JH321" s="168">
        <f t="shared" ca="1" si="949"/>
        <v>70</v>
      </c>
      <c r="JI321" s="168">
        <f t="shared" ca="1" si="949"/>
        <v>50</v>
      </c>
      <c r="JJ321" s="168">
        <f t="shared" ca="1" si="949"/>
        <v>70</v>
      </c>
      <c r="JK321" s="168">
        <f t="shared" ca="1" si="949"/>
        <v>50</v>
      </c>
      <c r="JL321" s="166">
        <f t="shared" ca="1" si="858"/>
        <v>1</v>
      </c>
      <c r="JM321" s="166">
        <f t="shared" ca="1" si="859"/>
        <v>1</v>
      </c>
      <c r="JN321" s="166">
        <f t="shared" ca="1" si="860"/>
        <v>1</v>
      </c>
      <c r="JO321" s="166">
        <f t="shared" ca="1" si="861"/>
        <v>1</v>
      </c>
      <c r="JP321" s="166">
        <f t="shared" ca="1" si="861"/>
        <v>1</v>
      </c>
      <c r="JQ321" s="168">
        <f t="shared" ca="1" si="949"/>
        <v>1</v>
      </c>
      <c r="JR321" s="10"/>
      <c r="JS321" s="168">
        <f t="shared" ca="1" si="949"/>
        <v>1</v>
      </c>
      <c r="JT321" s="166">
        <f t="shared" ca="1" si="862"/>
        <v>1</v>
      </c>
      <c r="JU321" s="168">
        <f t="shared" ca="1" si="947"/>
        <v>1</v>
      </c>
      <c r="JV321" s="168">
        <f t="shared" ca="1" si="949"/>
        <v>1</v>
      </c>
      <c r="JW321" s="168">
        <f t="shared" ca="1" si="949"/>
        <v>1</v>
      </c>
      <c r="JX321" s="168">
        <f t="shared" ca="1" si="947"/>
        <v>1</v>
      </c>
      <c r="JY321" s="168">
        <f t="shared" ca="1" si="949"/>
        <v>1</v>
      </c>
      <c r="JZ321" s="168">
        <f t="shared" ca="1" si="949"/>
        <v>1</v>
      </c>
      <c r="KA321" s="166">
        <f t="shared" ca="1" si="863"/>
        <v>1</v>
      </c>
      <c r="KB321" s="166">
        <f t="shared" ca="1" si="864"/>
        <v>1</v>
      </c>
      <c r="KC321" s="166">
        <f t="shared" ca="1" si="865"/>
        <v>1</v>
      </c>
      <c r="KD321" s="166" t="str">
        <f t="shared" ca="1" si="866"/>
        <v>-</v>
      </c>
      <c r="KE321" s="168" t="str">
        <f t="shared" ca="1" si="867"/>
        <v>-</v>
      </c>
      <c r="KF321" s="166" t="str">
        <f t="shared" ca="1" si="868"/>
        <v>-</v>
      </c>
      <c r="KG321" s="166" t="str">
        <f t="shared" ca="1" si="869"/>
        <v>-</v>
      </c>
      <c r="KH321" s="166" t="b">
        <f t="shared" ca="1" si="870"/>
        <v>0</v>
      </c>
      <c r="KI321" s="168">
        <f t="shared" ca="1" si="949"/>
        <v>0</v>
      </c>
      <c r="KJ321" s="27">
        <v>0</v>
      </c>
    </row>
    <row r="322" spans="1:296" s="148" customFormat="1" outlineLevel="1">
      <c r="A322" s="126">
        <f t="shared" si="13"/>
        <v>317</v>
      </c>
      <c r="B322" s="126">
        <f t="shared" si="923"/>
        <v>13</v>
      </c>
      <c r="C322" s="148">
        <f t="shared" si="884"/>
        <v>1002</v>
      </c>
      <c r="D322" s="148" t="s">
        <v>884</v>
      </c>
      <c r="E322" s="148" t="b">
        <f t="shared" ref="E322" si="950">J322=1</f>
        <v>0</v>
      </c>
      <c r="F322" s="148" t="b">
        <v>0</v>
      </c>
      <c r="G322" s="148" t="b">
        <f t="shared" ref="G322" si="951">E322</f>
        <v>0</v>
      </c>
      <c r="H322" s="144">
        <f t="shared" ref="H322:Y322" ca="1" si="952">OFFSET(H322,-1,0)</f>
        <v>3</v>
      </c>
      <c r="I322" s="32">
        <v>2</v>
      </c>
      <c r="J322" s="32">
        <v>3</v>
      </c>
      <c r="K322" s="32">
        <v>4</v>
      </c>
      <c r="L322" s="144">
        <f t="shared" ca="1" si="952"/>
        <v>1</v>
      </c>
      <c r="M322" s="144">
        <f t="shared" ca="1" si="952"/>
        <v>1</v>
      </c>
      <c r="N322" s="144">
        <f t="shared" ca="1" si="952"/>
        <v>1</v>
      </c>
      <c r="O322" s="144">
        <f t="shared" ca="1" si="952"/>
        <v>1</v>
      </c>
      <c r="P322" s="144">
        <f t="shared" ca="1" si="952"/>
        <v>1</v>
      </c>
      <c r="Q322" s="144">
        <f t="shared" ca="1" si="952"/>
        <v>1</v>
      </c>
      <c r="R322" s="144">
        <f t="shared" ca="1" si="952"/>
        <v>2</v>
      </c>
      <c r="S322" s="144">
        <f t="shared" ca="1" si="952"/>
        <v>1</v>
      </c>
      <c r="T322" s="144">
        <f t="shared" ca="1" si="952"/>
        <v>1</v>
      </c>
      <c r="U322" s="144">
        <f t="shared" ca="1" si="952"/>
        <v>1</v>
      </c>
      <c r="V322" s="144">
        <f t="shared" ca="1" si="952"/>
        <v>1</v>
      </c>
      <c r="W322" s="144">
        <f t="shared" ca="1" si="952"/>
        <v>1</v>
      </c>
      <c r="X322" s="144">
        <f t="shared" ca="1" si="952"/>
        <v>1</v>
      </c>
      <c r="Y322" s="144">
        <f t="shared" ca="1" si="952"/>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00023 CFW DSP RiskCARA-high REVCFW_rev_use CropgrazeFALSE (F33N11)</v>
      </c>
      <c r="AB322" s="10" t="str">
        <f ca="1">IF(COUNTIF(AA$5:AA322,AA322)=1,"-","Dup")</f>
        <v>-</v>
      </c>
      <c r="AC322" s="10"/>
      <c r="AD322" s="168" t="str">
        <f t="shared" ca="1" si="836"/>
        <v>-</v>
      </c>
      <c r="AE322" s="168" t="str">
        <f t="shared" ca="1" si="836"/>
        <v>-</v>
      </c>
      <c r="AF322" s="168" t="str">
        <f t="shared" ca="1" si="836"/>
        <v>-</v>
      </c>
      <c r="AG322" s="168" t="str">
        <f t="shared" ca="1" si="836"/>
        <v>-</v>
      </c>
      <c r="AH322" s="168" t="str">
        <f t="shared" ca="1" si="836"/>
        <v>-</v>
      </c>
      <c r="AI322" s="168" t="b">
        <f t="shared" ca="1" si="836"/>
        <v>1</v>
      </c>
      <c r="AJ322" s="10"/>
      <c r="AK322" s="166" t="b">
        <f t="shared" si="837"/>
        <v>0</v>
      </c>
      <c r="AL322" s="166" t="str">
        <f t="shared" si="837"/>
        <v>-</v>
      </c>
      <c r="AM322" s="166" t="b">
        <f t="shared" si="837"/>
        <v>0</v>
      </c>
      <c r="AN322" s="166" t="b">
        <f t="shared" si="837"/>
        <v>1</v>
      </c>
      <c r="AO322" s="166" t="b">
        <f t="shared" si="837"/>
        <v>0</v>
      </c>
      <c r="AP322" s="166" t="b">
        <f t="shared" si="837"/>
        <v>0</v>
      </c>
      <c r="AQ322" s="166">
        <f t="shared" ca="1" si="838"/>
        <v>0</v>
      </c>
      <c r="AR322" s="166" t="b">
        <f t="shared" si="839"/>
        <v>1</v>
      </c>
      <c r="AS322" s="166" t="b">
        <f t="shared" si="839"/>
        <v>1</v>
      </c>
      <c r="AT322" s="166">
        <f t="shared" si="839"/>
        <v>1</v>
      </c>
      <c r="AU322" s="166">
        <f t="shared" si="839"/>
        <v>5.0000000000000004E-6</v>
      </c>
      <c r="AV322" s="166" t="str">
        <f t="shared" si="839"/>
        <v>-</v>
      </c>
      <c r="AW322" s="10"/>
      <c r="AX322" s="166" t="b">
        <f t="shared" si="840"/>
        <v>1</v>
      </c>
      <c r="AY322" s="168" t="b">
        <f t="shared" ca="1" si="841"/>
        <v>1</v>
      </c>
      <c r="AZ322" s="168" t="b">
        <f t="shared" ca="1" si="841"/>
        <v>1</v>
      </c>
      <c r="BA322" s="167">
        <f t="shared" ca="1" si="842"/>
        <v>3210</v>
      </c>
      <c r="BB322" s="168" t="str">
        <f t="shared" ref="BB322:BV322" ca="1" si="953">OFFSET(BB$5,$B322,0)</f>
        <v>-</v>
      </c>
      <c r="BC322" s="168" t="str">
        <f t="shared" ca="1" si="953"/>
        <v>-</v>
      </c>
      <c r="BD322" s="168" t="str">
        <f t="shared" ca="1" si="953"/>
        <v>-</v>
      </c>
      <c r="BE322" s="168" t="str">
        <f t="shared" ca="1" si="953"/>
        <v>-</v>
      </c>
      <c r="BF322" s="168" t="str">
        <f t="shared" ca="1" si="953"/>
        <v>-</v>
      </c>
      <c r="BG322" s="168">
        <f t="shared" ca="1" si="953"/>
        <v>1</v>
      </c>
      <c r="BH322" s="168">
        <f t="shared" ca="1" si="953"/>
        <v>1</v>
      </c>
      <c r="BI322" s="168" t="str">
        <f t="shared" ca="1" si="953"/>
        <v>-</v>
      </c>
      <c r="BJ322" s="168" t="str">
        <f t="shared" ca="1" si="953"/>
        <v>-</v>
      </c>
      <c r="BK322" s="10"/>
      <c r="BL322" s="168" t="str">
        <f t="shared" ca="1" si="953"/>
        <v>-</v>
      </c>
      <c r="BM322" s="168" t="str">
        <f t="shared" ca="1" si="953"/>
        <v>-</v>
      </c>
      <c r="BN322" s="168" t="str">
        <f t="shared" ca="1" si="953"/>
        <v>-</v>
      </c>
      <c r="BO322" s="168" t="str">
        <f t="shared" ca="1" si="953"/>
        <v>-</v>
      </c>
      <c r="BP322" s="168" t="str">
        <f t="shared" ca="1" si="953"/>
        <v>-</v>
      </c>
      <c r="BQ322" s="168" t="str">
        <f t="shared" ca="1" si="953"/>
        <v>-</v>
      </c>
      <c r="BR322" s="168" t="str">
        <f t="shared" ca="1" si="953"/>
        <v>-</v>
      </c>
      <c r="BS322" s="168" t="str">
        <f t="shared" ca="1" si="953"/>
        <v>-</v>
      </c>
      <c r="BT322" s="168" t="str">
        <f t="shared" ca="1" si="953"/>
        <v>-</v>
      </c>
      <c r="BU322" s="168" t="str">
        <f t="shared" ca="1" si="953"/>
        <v>-</v>
      </c>
      <c r="BV322" s="168" t="str">
        <f t="shared" ca="1" si="953"/>
        <v>-</v>
      </c>
      <c r="BW322" s="166" t="b" cm="1">
        <f t="array" ref="BW322">INDEX(i.rev,$K322,BW$15)</f>
        <v>0</v>
      </c>
      <c r="BX322" s="166">
        <f t="shared" si="874"/>
        <v>23</v>
      </c>
      <c r="BY322" s="166" t="b" cm="1">
        <f t="array" ref="BY322">INDEX(i.rev,$K322,BY$15)</f>
        <v>0</v>
      </c>
      <c r="BZ322" s="166" t="b" cm="1">
        <f t="array" ref="BZ322">INDEX(i.rev,$K322,BZ$15)</f>
        <v>1</v>
      </c>
      <c r="CA322" s="166" t="b" cm="1">
        <f t="array" ref="CA322">INDEX(i.rev,$K322,CA$15)</f>
        <v>1</v>
      </c>
      <c r="CB322" s="166" t="b" cm="1">
        <f t="array" ref="CB322">INDEX(i.rev,$K322,CB$15)</f>
        <v>1</v>
      </c>
      <c r="CC322" s="166" t="b" cm="1">
        <f t="array" ref="CC322">INDEX(i.rev,$K322,CC$15)</f>
        <v>1</v>
      </c>
      <c r="CD322" s="166" t="b" cm="1">
        <f t="array" ref="CD322">INDEX(i.rev,$K322,CD$15)</f>
        <v>1</v>
      </c>
      <c r="CE322" s="166" t="b" cm="1">
        <f t="array" ref="CE322">INDEX(i.rev,$K322,CE$15)</f>
        <v>1</v>
      </c>
      <c r="CF322" s="166" t="b" cm="1">
        <f t="array" ref="CF322">INDEX(i.rev,$K322,CF$15)</f>
        <v>1</v>
      </c>
      <c r="CG322" s="10"/>
      <c r="CH322" s="168" t="str">
        <f t="shared" ref="CH322:EB322" ca="1" si="954">OFFSET(CH$5,$B322,0)</f>
        <v>-</v>
      </c>
      <c r="CI322" s="168" t="str">
        <f t="shared" ca="1" si="954"/>
        <v>-</v>
      </c>
      <c r="CJ322" s="168" t="str">
        <f t="shared" ca="1" si="954"/>
        <v>-</v>
      </c>
      <c r="CK322" s="168" t="str">
        <f t="shared" ca="1" si="954"/>
        <v>-</v>
      </c>
      <c r="CL322" s="168" t="str">
        <f t="shared" ca="1" si="954"/>
        <v>-</v>
      </c>
      <c r="CM322" s="168" t="str">
        <f t="shared" ca="1" si="954"/>
        <v>-</v>
      </c>
      <c r="CN322" s="168" t="str">
        <f t="shared" ca="1" si="954"/>
        <v>-</v>
      </c>
      <c r="CO322" s="168" t="str">
        <f t="shared" ca="1" si="954"/>
        <v>-</v>
      </c>
      <c r="CP322" s="168">
        <f t="shared" ca="1" si="954"/>
        <v>1</v>
      </c>
      <c r="CQ322" s="168">
        <f t="shared" ca="1" si="954"/>
        <v>1</v>
      </c>
      <c r="CR322" s="168">
        <f t="shared" ca="1" si="954"/>
        <v>0</v>
      </c>
      <c r="CS322" s="168" t="str">
        <f t="shared" ca="1" si="954"/>
        <v>-</v>
      </c>
      <c r="CT322" s="168" t="str">
        <f t="shared" ca="1" si="954"/>
        <v>-</v>
      </c>
      <c r="CU322" s="168" t="str">
        <f t="shared" ca="1" si="954"/>
        <v>-</v>
      </c>
      <c r="CV322" s="168" t="str">
        <f t="shared" ca="1" si="954"/>
        <v>-</v>
      </c>
      <c r="CW322" s="168" t="str">
        <f t="shared" ca="1" si="954"/>
        <v>-</v>
      </c>
      <c r="CX322" s="168" t="str">
        <f t="shared" ca="1" si="954"/>
        <v>-</v>
      </c>
      <c r="CY322" s="168" t="str">
        <f t="shared" ca="1" si="954"/>
        <v>-</v>
      </c>
      <c r="CZ322" s="168">
        <f t="shared" ca="1" si="954"/>
        <v>0</v>
      </c>
      <c r="DA322" s="168" t="str">
        <f t="shared" ca="1" si="954"/>
        <v>-</v>
      </c>
      <c r="DB322" s="168" t="str">
        <f t="shared" ca="1" si="954"/>
        <v>-</v>
      </c>
      <c r="DC322" s="168" t="str">
        <f t="shared" ca="1" si="954"/>
        <v>-</v>
      </c>
      <c r="DD322" s="168" t="str">
        <f t="shared" ca="1" si="954"/>
        <v>-</v>
      </c>
      <c r="DE322" s="168" t="str">
        <f t="shared" ca="1" si="954"/>
        <v>-</v>
      </c>
      <c r="DF322" s="168">
        <f t="shared" ca="1" si="954"/>
        <v>0</v>
      </c>
      <c r="DG322" s="168">
        <f t="shared" ca="1" si="954"/>
        <v>0</v>
      </c>
      <c r="DH322" s="168">
        <f t="shared" ca="1" si="954"/>
        <v>0</v>
      </c>
      <c r="DI322" s="168">
        <f t="shared" ca="1" si="954"/>
        <v>0</v>
      </c>
      <c r="DJ322" s="168">
        <f t="shared" ca="1" si="954"/>
        <v>0</v>
      </c>
      <c r="DK322" s="168">
        <f t="shared" ca="1" si="954"/>
        <v>0</v>
      </c>
      <c r="DL322" s="168">
        <f t="shared" ca="1" si="954"/>
        <v>0</v>
      </c>
      <c r="DM322" s="168" t="str">
        <f t="shared" ca="1" si="954"/>
        <v>-</v>
      </c>
      <c r="DN322" s="168" t="str">
        <f t="shared" ca="1" si="954"/>
        <v>-</v>
      </c>
      <c r="DO322" s="168" t="str">
        <f t="shared" ca="1" si="954"/>
        <v>-</v>
      </c>
      <c r="DP322" s="168" t="str">
        <f t="shared" ca="1" si="954"/>
        <v>-</v>
      </c>
      <c r="DQ322" s="168" t="str">
        <f t="shared" ca="1" si="954"/>
        <v>-</v>
      </c>
      <c r="DR322" s="168" t="str">
        <f t="shared" ca="1" si="954"/>
        <v>-</v>
      </c>
      <c r="DS322" s="168" t="str">
        <f t="shared" ca="1" si="954"/>
        <v>-</v>
      </c>
      <c r="DT322" s="168" t="str">
        <f t="shared" ca="1" si="954"/>
        <v>-</v>
      </c>
      <c r="DU322" s="168" t="str">
        <f t="shared" ca="1" si="954"/>
        <v>-</v>
      </c>
      <c r="DV322" s="168" t="str">
        <f t="shared" ca="1" si="954"/>
        <v>-</v>
      </c>
      <c r="DW322" s="168" t="str">
        <f t="shared" ca="1" si="954"/>
        <v>-</v>
      </c>
      <c r="DX322" s="10"/>
      <c r="DY322" s="168">
        <f t="shared" ca="1" si="954"/>
        <v>1</v>
      </c>
      <c r="DZ322" s="168" t="str">
        <f t="shared" ca="1" si="954"/>
        <v>-</v>
      </c>
      <c r="EA322" s="168" t="str">
        <f t="shared" ca="1" si="954"/>
        <v>-</v>
      </c>
      <c r="EB322" s="168" t="str">
        <f t="shared" ca="1" si="954"/>
        <v>-</v>
      </c>
      <c r="EC322" s="168" t="str">
        <f t="shared" ca="1" si="895"/>
        <v>-</v>
      </c>
      <c r="ED322" s="168" t="b">
        <f t="shared" ca="1" si="895"/>
        <v>0</v>
      </c>
      <c r="EE322" s="168" t="str">
        <f t="shared" ca="1" si="895"/>
        <v>-</v>
      </c>
      <c r="EF322" s="168">
        <f t="shared" ca="1" si="895"/>
        <v>0</v>
      </c>
      <c r="EG322" s="168" t="str">
        <f t="shared" ca="1" si="895"/>
        <v>-</v>
      </c>
      <c r="EH322" s="166" cm="1">
        <f t="array" ref="EH322">INDEX(i.rev,$K322,EH$15)</f>
        <v>1.1000000000000001</v>
      </c>
      <c r="EI322" s="168">
        <f t="shared" ref="EI322:EW322" ca="1" si="955">OFFSET(EI$5,$B322,0)</f>
        <v>0</v>
      </c>
      <c r="EJ322" s="168">
        <f t="shared" ca="1" si="955"/>
        <v>1</v>
      </c>
      <c r="EK322" s="168">
        <f t="shared" ca="1" si="955"/>
        <v>0</v>
      </c>
      <c r="EL322" s="168">
        <f t="shared" ca="1" si="955"/>
        <v>1</v>
      </c>
      <c r="EM322" s="168">
        <f t="shared" ca="1" si="955"/>
        <v>1</v>
      </c>
      <c r="EN322" s="168">
        <f t="shared" ca="1" si="955"/>
        <v>1</v>
      </c>
      <c r="EO322" s="168">
        <f t="shared" ca="1" si="955"/>
        <v>0</v>
      </c>
      <c r="EP322" s="168">
        <f t="shared" ca="1" si="955"/>
        <v>0</v>
      </c>
      <c r="EQ322" s="168">
        <f t="shared" ca="1" si="955"/>
        <v>0</v>
      </c>
      <c r="ER322" s="168">
        <f t="shared" ca="1" si="955"/>
        <v>0</v>
      </c>
      <c r="ES322" s="168">
        <f t="shared" ca="1" si="955"/>
        <v>0</v>
      </c>
      <c r="ET322" s="168">
        <f t="shared" ca="1" si="955"/>
        <v>0</v>
      </c>
      <c r="EU322" s="168">
        <f t="shared" ca="1" si="955"/>
        <v>0</v>
      </c>
      <c r="EV322" s="168">
        <f t="shared" ca="1" si="955"/>
        <v>0</v>
      </c>
      <c r="EW322" s="168">
        <f t="shared" ca="1" si="955"/>
        <v>0</v>
      </c>
      <c r="EX322" s="168">
        <f t="shared" ca="1" si="948"/>
        <v>0</v>
      </c>
      <c r="EY322" s="166" cm="1">
        <f t="array" ref="EY322">INDEX(i.rev,$K322,EY$15)</f>
        <v>0</v>
      </c>
      <c r="EZ322" s="168">
        <f t="shared" ca="1" si="846"/>
        <v>0</v>
      </c>
      <c r="FA322" s="166" cm="1">
        <f t="array" ref="FA322">INDEX(i.rev,$K322,FA$15)</f>
        <v>1</v>
      </c>
      <c r="FB322" s="168">
        <f t="shared" ref="FB322:GW322" ca="1" si="956">OFFSET(FB$5,$B322,0)</f>
        <v>0</v>
      </c>
      <c r="FC322" s="168">
        <f t="shared" ca="1" si="956"/>
        <v>0</v>
      </c>
      <c r="FD322" s="168">
        <f t="shared" ca="1" si="956"/>
        <v>0</v>
      </c>
      <c r="FE322" s="168">
        <f t="shared" ca="1" si="956"/>
        <v>0</v>
      </c>
      <c r="FF322" s="168">
        <f t="shared" ca="1" si="956"/>
        <v>0</v>
      </c>
      <c r="FG322" s="168">
        <f t="shared" ca="1" si="956"/>
        <v>0</v>
      </c>
      <c r="FH322" s="168">
        <f t="shared" ca="1" si="956"/>
        <v>0</v>
      </c>
      <c r="FI322" s="10"/>
      <c r="FJ322" s="168" t="str">
        <f t="shared" ca="1" si="956"/>
        <v>-</v>
      </c>
      <c r="FK322" s="168" t="str">
        <f t="shared" ca="1" si="956"/>
        <v>-</v>
      </c>
      <c r="FL322" s="168" t="str">
        <f t="shared" ca="1" si="956"/>
        <v>-</v>
      </c>
      <c r="FM322" s="168" t="str">
        <f t="shared" ca="1" si="956"/>
        <v>-</v>
      </c>
      <c r="FN322" s="168" t="str">
        <f t="shared" ca="1" si="956"/>
        <v>-</v>
      </c>
      <c r="FO322" s="166" t="b">
        <f t="shared" ca="1" si="849"/>
        <v>0</v>
      </c>
      <c r="FP322" s="166" t="b">
        <f t="shared" ca="1" si="849"/>
        <v>0</v>
      </c>
      <c r="FQ322" s="166" t="b">
        <f t="shared" ca="1" si="849"/>
        <v>1</v>
      </c>
      <c r="FR322" s="168">
        <f t="shared" ca="1" si="956"/>
        <v>0</v>
      </c>
      <c r="FS322" s="166">
        <f t="shared" ca="1" si="850"/>
        <v>1</v>
      </c>
      <c r="FT322" s="166">
        <f t="shared" ca="1" si="850"/>
        <v>1</v>
      </c>
      <c r="FU322" s="168" t="str">
        <f t="shared" ca="1" si="956"/>
        <v>-</v>
      </c>
      <c r="FV322" s="168" t="str">
        <f t="shared" ca="1" si="956"/>
        <v>-</v>
      </c>
      <c r="FW322" s="168" t="str">
        <f t="shared" ca="1" si="956"/>
        <v>-</v>
      </c>
      <c r="FX322" s="168" t="str">
        <f t="shared" ca="1" si="956"/>
        <v>-</v>
      </c>
      <c r="FY322" s="168" t="str">
        <f t="shared" ca="1" si="956"/>
        <v>-</v>
      </c>
      <c r="FZ322" s="168" t="str">
        <f t="shared" ca="1" si="956"/>
        <v>-</v>
      </c>
      <c r="GA322" s="168" t="str">
        <f t="shared" ca="1" si="956"/>
        <v>-</v>
      </c>
      <c r="GB322" s="168" t="str">
        <f t="shared" ca="1" si="956"/>
        <v>-</v>
      </c>
      <c r="GC322" s="168" t="str">
        <f t="shared" ca="1" si="956"/>
        <v>-</v>
      </c>
      <c r="GD322" s="168" t="b">
        <f t="shared" ca="1" si="956"/>
        <v>1</v>
      </c>
      <c r="GE322" s="168" t="str">
        <f t="shared" ca="1" si="956"/>
        <v>-</v>
      </c>
      <c r="GF322" s="168" t="str">
        <f t="shared" ca="1" si="956"/>
        <v>-</v>
      </c>
      <c r="GG322" s="168" t="str">
        <f t="shared" ca="1" si="956"/>
        <v>-</v>
      </c>
      <c r="GH322" s="168" t="str">
        <f t="shared" ca="1" si="956"/>
        <v>-</v>
      </c>
      <c r="GI322" s="168" t="str">
        <f t="shared" ca="1" si="956"/>
        <v>-</v>
      </c>
      <c r="GJ322" s="168" t="str">
        <f t="shared" ca="1" si="956"/>
        <v>-</v>
      </c>
      <c r="GK322" s="168" t="str">
        <f t="shared" ca="1" si="956"/>
        <v>-</v>
      </c>
      <c r="GL322" s="168" t="str">
        <f t="shared" ca="1" si="956"/>
        <v>-</v>
      </c>
      <c r="GM322" s="168" t="str">
        <f t="shared" ca="1" si="956"/>
        <v>-</v>
      </c>
      <c r="GN322" s="168" t="str">
        <f t="shared" ca="1" si="956"/>
        <v>-</v>
      </c>
      <c r="GO322" s="168" t="str">
        <f t="shared" ca="1" si="956"/>
        <v>-</v>
      </c>
      <c r="GP322" s="168" t="str">
        <f t="shared" ca="1" si="956"/>
        <v>-</v>
      </c>
      <c r="GQ322" s="168" t="str">
        <f t="shared" ca="1" si="956"/>
        <v>-</v>
      </c>
      <c r="GR322" s="168" t="str">
        <f t="shared" ca="1" si="956"/>
        <v>-</v>
      </c>
      <c r="GS322" s="168">
        <f t="shared" ca="1" si="956"/>
        <v>500</v>
      </c>
      <c r="GT322" s="168">
        <f t="shared" ca="1" si="956"/>
        <v>500</v>
      </c>
      <c r="GU322" s="168" t="str">
        <f t="shared" ca="1" si="956"/>
        <v>-</v>
      </c>
      <c r="GV322" s="168" t="str">
        <f t="shared" ca="1" si="956"/>
        <v>-</v>
      </c>
      <c r="GW322" s="168" t="str">
        <f t="shared" ca="1" si="956"/>
        <v>-</v>
      </c>
      <c r="GX322" s="168" t="str">
        <f t="shared" ca="1" si="852"/>
        <v>-</v>
      </c>
      <c r="GY322" s="168" t="str">
        <f t="shared" ca="1" si="852"/>
        <v>-</v>
      </c>
      <c r="GZ322" s="168" t="str">
        <f t="shared" ca="1" si="935"/>
        <v>-</v>
      </c>
      <c r="HA322" s="168" t="str">
        <f t="shared" ca="1" si="935"/>
        <v>-</v>
      </c>
      <c r="HB322" s="168" t="str">
        <f t="shared" ca="1" si="935"/>
        <v>-</v>
      </c>
      <c r="HC322" s="168" t="str">
        <f t="shared" ca="1" si="935"/>
        <v>-</v>
      </c>
      <c r="HD322" s="168" t="str">
        <f t="shared" ca="1" si="935"/>
        <v>-</v>
      </c>
      <c r="HE322" s="168" t="str">
        <f t="shared" ca="1" si="935"/>
        <v>-</v>
      </c>
      <c r="HF322" s="168" t="str">
        <f t="shared" ca="1" si="935"/>
        <v>-</v>
      </c>
      <c r="HG322" s="168" t="str">
        <f t="shared" ca="1" si="935"/>
        <v>-</v>
      </c>
      <c r="HH322" s="168" t="str">
        <f t="shared" ca="1" si="935"/>
        <v>-</v>
      </c>
      <c r="HI322" s="168" t="str">
        <f t="shared" ca="1" si="935"/>
        <v>-</v>
      </c>
      <c r="HJ322" s="168" t="str">
        <f t="shared" ca="1" si="935"/>
        <v>-</v>
      </c>
      <c r="HK322" s="168" t="str">
        <f t="shared" ca="1" si="935"/>
        <v>-</v>
      </c>
      <c r="HL322" s="168" t="str">
        <f t="shared" ca="1" si="935"/>
        <v>-</v>
      </c>
      <c r="HM322" s="168" t="str">
        <f t="shared" ca="1" si="935"/>
        <v>-</v>
      </c>
      <c r="HN322" s="168" t="str">
        <f t="shared" ca="1" si="935"/>
        <v>-</v>
      </c>
      <c r="HO322" s="168" t="str">
        <f t="shared" ca="1" si="935"/>
        <v>-</v>
      </c>
      <c r="HP322" s="168" t="str">
        <f t="shared" ca="1" si="935"/>
        <v>-</v>
      </c>
      <c r="HQ322" s="168" t="str">
        <f t="shared" ca="1" si="935"/>
        <v>-</v>
      </c>
      <c r="HR322" s="168" t="str">
        <f t="shared" ca="1" si="935"/>
        <v>-</v>
      </c>
      <c r="HS322" s="168" t="str">
        <f t="shared" ca="1" si="935"/>
        <v>-</v>
      </c>
      <c r="HT322" s="168" t="str">
        <f t="shared" ca="1" si="935"/>
        <v>-</v>
      </c>
      <c r="HU322" s="168" t="str">
        <f t="shared" ca="1" si="935"/>
        <v>-</v>
      </c>
      <c r="HV322" s="168" t="str">
        <f t="shared" ca="1" si="935"/>
        <v>-</v>
      </c>
      <c r="HW322" s="168" t="str">
        <f t="shared" ca="1" si="935"/>
        <v>-</v>
      </c>
      <c r="HX322" s="168" t="str">
        <f t="shared" ca="1" si="935"/>
        <v>-</v>
      </c>
      <c r="HY322" s="168" t="str">
        <f t="shared" ca="1" si="935"/>
        <v>-</v>
      </c>
      <c r="HZ322" s="168" t="str">
        <f t="shared" ca="1" si="935"/>
        <v>-</v>
      </c>
      <c r="IA322" s="168" t="str">
        <f t="shared" ca="1" si="935"/>
        <v>-</v>
      </c>
      <c r="IB322" s="168" t="str">
        <f t="shared" ca="1" si="935"/>
        <v>-</v>
      </c>
      <c r="IC322" s="168" t="str">
        <f t="shared" ca="1" si="935"/>
        <v>-</v>
      </c>
      <c r="ID322" s="168" t="str">
        <f t="shared" ca="1" si="935"/>
        <v>-</v>
      </c>
      <c r="IE322" s="168" t="str">
        <f t="shared" ca="1" si="935"/>
        <v>-</v>
      </c>
      <c r="IF322" s="168" t="str">
        <f t="shared" ca="1" si="935"/>
        <v>-</v>
      </c>
      <c r="IG322" s="168" t="str">
        <f t="shared" ca="1" si="935"/>
        <v>-</v>
      </c>
      <c r="IH322" s="168" t="str">
        <f t="shared" ca="1" si="935"/>
        <v>-</v>
      </c>
      <c r="II322" s="168" t="str">
        <f t="shared" ca="1" si="935"/>
        <v>-</v>
      </c>
      <c r="IJ322" s="168" t="str">
        <f t="shared" ca="1" si="935"/>
        <v>-</v>
      </c>
      <c r="IK322" s="168" t="str">
        <f t="shared" ca="1" si="935"/>
        <v>-</v>
      </c>
      <c r="IL322" s="168" t="str">
        <f t="shared" ca="1" si="935"/>
        <v>-</v>
      </c>
      <c r="IM322" s="168" t="str">
        <f t="shared" ca="1" si="935"/>
        <v>-</v>
      </c>
      <c r="IN322" s="168" t="str">
        <f t="shared" ca="1" si="935"/>
        <v>-</v>
      </c>
      <c r="IO322" s="168" t="str">
        <f t="shared" ca="1" si="935"/>
        <v>-</v>
      </c>
      <c r="IP322" s="168" t="str">
        <f t="shared" ca="1" si="854"/>
        <v>-</v>
      </c>
      <c r="IQ322" s="168" t="str">
        <f t="shared" ca="1" si="854"/>
        <v>-</v>
      </c>
      <c r="IR322" s="168" t="str">
        <f t="shared" ca="1" si="854"/>
        <v>-</v>
      </c>
      <c r="IS322" s="168" t="str">
        <f t="shared" ca="1" si="854"/>
        <v>-</v>
      </c>
      <c r="IT322" s="168" t="str">
        <f t="shared" ca="1" si="854"/>
        <v>-</v>
      </c>
      <c r="IU322" s="168" t="str">
        <f t="shared" ca="1" si="854"/>
        <v>-</v>
      </c>
      <c r="IV322" s="168" t="str">
        <f t="shared" ca="1" si="854"/>
        <v>-</v>
      </c>
      <c r="IW322" s="168" t="str">
        <f t="shared" ca="1" si="854"/>
        <v>-</v>
      </c>
      <c r="IX322" s="168" t="str">
        <f t="shared" ca="1" si="854"/>
        <v>-</v>
      </c>
      <c r="IY322" s="168" t="str">
        <f t="shared" ca="1" si="854"/>
        <v>-</v>
      </c>
      <c r="IZ322" s="10"/>
      <c r="JA322" s="166">
        <f t="shared" ca="1" si="855"/>
        <v>4.4999999999999998E-2</v>
      </c>
      <c r="JB322" s="166">
        <f t="shared" ca="1" si="856"/>
        <v>4.4999999999999998E-2</v>
      </c>
      <c r="JC322" s="168">
        <f t="shared" ref="JC322:KI322" ca="1" si="957">OFFSET(JC$5,$B322,0)</f>
        <v>1</v>
      </c>
      <c r="JD322" s="168">
        <f t="shared" ca="1" si="957"/>
        <v>0</v>
      </c>
      <c r="JE322" s="168">
        <f t="shared" ca="1" si="957"/>
        <v>1</v>
      </c>
      <c r="JF322" s="168">
        <f t="shared" ca="1" si="957"/>
        <v>1</v>
      </c>
      <c r="JG322" s="168">
        <f t="shared" ca="1" si="957"/>
        <v>0</v>
      </c>
      <c r="JH322" s="168">
        <f t="shared" ca="1" si="957"/>
        <v>70</v>
      </c>
      <c r="JI322" s="168">
        <f t="shared" ca="1" si="957"/>
        <v>50</v>
      </c>
      <c r="JJ322" s="168">
        <f t="shared" ca="1" si="957"/>
        <v>70</v>
      </c>
      <c r="JK322" s="168">
        <f t="shared" ca="1" si="957"/>
        <v>50</v>
      </c>
      <c r="JL322" s="166">
        <f t="shared" ca="1" si="858"/>
        <v>1</v>
      </c>
      <c r="JM322" s="166">
        <f t="shared" ca="1" si="859"/>
        <v>1</v>
      </c>
      <c r="JN322" s="166">
        <f t="shared" ca="1" si="860"/>
        <v>1</v>
      </c>
      <c r="JO322" s="166">
        <f t="shared" ca="1" si="861"/>
        <v>1</v>
      </c>
      <c r="JP322" s="166">
        <f t="shared" ca="1" si="861"/>
        <v>1</v>
      </c>
      <c r="JQ322" s="168">
        <f t="shared" ca="1" si="957"/>
        <v>1</v>
      </c>
      <c r="JR322" s="10"/>
      <c r="JS322" s="168">
        <f t="shared" ca="1" si="957"/>
        <v>1</v>
      </c>
      <c r="JT322" s="166">
        <f t="shared" ca="1" si="862"/>
        <v>1</v>
      </c>
      <c r="JU322" s="168">
        <f t="shared" ca="1" si="947"/>
        <v>1</v>
      </c>
      <c r="JV322" s="168">
        <f t="shared" ca="1" si="957"/>
        <v>1</v>
      </c>
      <c r="JW322" s="168">
        <f t="shared" ca="1" si="957"/>
        <v>1</v>
      </c>
      <c r="JX322" s="168">
        <f t="shared" ca="1" si="947"/>
        <v>1</v>
      </c>
      <c r="JY322" s="168">
        <f t="shared" ca="1" si="957"/>
        <v>1</v>
      </c>
      <c r="JZ322" s="168">
        <f t="shared" ca="1" si="957"/>
        <v>1</v>
      </c>
      <c r="KA322" s="166">
        <f t="shared" ca="1" si="863"/>
        <v>1</v>
      </c>
      <c r="KB322" s="166">
        <f t="shared" ca="1" si="864"/>
        <v>1</v>
      </c>
      <c r="KC322" s="166">
        <f t="shared" ca="1" si="865"/>
        <v>1</v>
      </c>
      <c r="KD322" s="166" t="str">
        <f t="shared" ca="1" si="866"/>
        <v>-</v>
      </c>
      <c r="KE322" s="168" t="str">
        <f t="shared" ca="1" si="867"/>
        <v>-</v>
      </c>
      <c r="KF322" s="166" t="str">
        <f t="shared" ca="1" si="868"/>
        <v>-</v>
      </c>
      <c r="KG322" s="166" t="str">
        <f t="shared" ca="1" si="869"/>
        <v>-</v>
      </c>
      <c r="KH322" s="166" t="b">
        <f t="shared" ca="1" si="870"/>
        <v>0</v>
      </c>
      <c r="KI322" s="168">
        <f t="shared" ca="1" si="957"/>
        <v>0</v>
      </c>
      <c r="KJ322" s="27">
        <v>0</v>
      </c>
    </row>
    <row r="323" spans="1:296" s="148" customFormat="1" outlineLevel="1">
      <c r="A323" s="126">
        <f t="shared" si="13"/>
        <v>318</v>
      </c>
      <c r="B323" s="126">
        <f t="shared" si="923"/>
        <v>13</v>
      </c>
      <c r="C323" s="148">
        <f>C321</f>
        <v>1002</v>
      </c>
      <c r="D323" s="148" t="s">
        <v>884</v>
      </c>
      <c r="E323" s="148" t="b">
        <f t="shared" si="835"/>
        <v>0</v>
      </c>
      <c r="F323" s="148" t="b">
        <v>0</v>
      </c>
      <c r="G323" s="148" t="b">
        <f t="shared" si="872"/>
        <v>0</v>
      </c>
      <c r="H323" s="144">
        <f t="shared" ca="1" si="873"/>
        <v>3</v>
      </c>
      <c r="I323" s="32">
        <v>2</v>
      </c>
      <c r="J323" s="32">
        <v>4</v>
      </c>
      <c r="K323" s="32">
        <v>2</v>
      </c>
      <c r="L323" s="144">
        <f t="shared" ca="1" si="873"/>
        <v>1</v>
      </c>
      <c r="M323" s="144">
        <f t="shared" ca="1" si="873"/>
        <v>1</v>
      </c>
      <c r="N323" s="144">
        <f t="shared" ca="1" si="873"/>
        <v>1</v>
      </c>
      <c r="O323" s="144">
        <f t="shared" ca="1" si="873"/>
        <v>1</v>
      </c>
      <c r="P323" s="144">
        <f t="shared" ca="1" si="873"/>
        <v>1</v>
      </c>
      <c r="Q323" s="144">
        <f t="shared" ca="1" si="873"/>
        <v>1</v>
      </c>
      <c r="R323" s="144">
        <f t="shared" ca="1" si="873"/>
        <v>2</v>
      </c>
      <c r="S323" s="144">
        <f t="shared" ref="S323" ca="1" si="958">OFFSET(S323,-1,0)</f>
        <v>1</v>
      </c>
      <c r="T323" s="144">
        <f t="shared" ca="1" si="873"/>
        <v>1</v>
      </c>
      <c r="U323" s="144">
        <f t="shared" ca="1" si="873"/>
        <v>1</v>
      </c>
      <c r="V323" s="144">
        <f t="shared" ca="1" si="873"/>
        <v>1</v>
      </c>
      <c r="W323" s="144">
        <f t="shared" ca="1" si="873"/>
        <v>1</v>
      </c>
      <c r="X323" s="144">
        <f t="shared" ca="1" si="873"/>
        <v>1</v>
      </c>
      <c r="Y323" s="144">
        <f t="shared" ca="1" si="873"/>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00024 CFW DSP RiskCRRA-low REVrev_create CropgrazeFALSE (F33N11)</v>
      </c>
      <c r="AB323" s="10" t="str">
        <f ca="1">IF(COUNTIF(AA$5:AA323,AA323)=1,"-","Dup")</f>
        <v>-</v>
      </c>
      <c r="AC323" s="10"/>
      <c r="AD323" s="168" t="str">
        <f t="shared" ref="AD323:AI343" ca="1" si="959">OFFSET(AD$5,$B323,0)</f>
        <v>-</v>
      </c>
      <c r="AE323" s="168" t="str">
        <f t="shared" ca="1" si="959"/>
        <v>-</v>
      </c>
      <c r="AF323" s="168" t="str">
        <f t="shared" ca="1" si="959"/>
        <v>-</v>
      </c>
      <c r="AG323" s="168" t="str">
        <f t="shared" ca="1" si="959"/>
        <v>-</v>
      </c>
      <c r="AH323" s="168" t="str">
        <f t="shared" ca="1" si="959"/>
        <v>-</v>
      </c>
      <c r="AI323" s="168" t="b">
        <f t="shared" ca="1" si="959"/>
        <v>1</v>
      </c>
      <c r="AJ323" s="10"/>
      <c r="AK323" s="166" t="b">
        <f t="shared" ref="AK323:AP343" si="960">INDEX(model_structure,$I323,AK$15)</f>
        <v>0</v>
      </c>
      <c r="AL323" s="166" t="str">
        <f t="shared" si="960"/>
        <v>-</v>
      </c>
      <c r="AM323" s="166" t="b">
        <f t="shared" si="960"/>
        <v>0</v>
      </c>
      <c r="AN323" s="166" t="b">
        <f t="shared" si="960"/>
        <v>1</v>
      </c>
      <c r="AO323" s="166" t="b">
        <f t="shared" si="960"/>
        <v>0</v>
      </c>
      <c r="AP323" s="166" t="b">
        <f t="shared" si="960"/>
        <v>0</v>
      </c>
      <c r="AQ323" s="166">
        <f t="shared" ca="1" si="838"/>
        <v>0</v>
      </c>
      <c r="AR323" s="166" t="b">
        <f t="shared" ref="AR323:AV343" si="961">INDEX(i.risk_aversion,$J323,AR$15)</f>
        <v>1</v>
      </c>
      <c r="AS323" s="166" t="b">
        <f t="shared" si="961"/>
        <v>1</v>
      </c>
      <c r="AT323" s="166">
        <f t="shared" si="961"/>
        <v>2</v>
      </c>
      <c r="AU323" s="166" t="str">
        <f t="shared" si="961"/>
        <v>-</v>
      </c>
      <c r="AV323" s="166">
        <f t="shared" si="961"/>
        <v>0.3</v>
      </c>
      <c r="AW323" s="10"/>
      <c r="AX323" s="166" t="b">
        <f t="shared" si="840"/>
        <v>1</v>
      </c>
      <c r="AY323" s="168" t="b">
        <f t="shared" ca="1" si="841"/>
        <v>1</v>
      </c>
      <c r="AZ323" s="168" t="b">
        <f t="shared" ca="1" si="841"/>
        <v>1</v>
      </c>
      <c r="BA323" s="167">
        <f t="shared" ca="1" si="842"/>
        <v>3210</v>
      </c>
      <c r="BB323" s="168" t="str">
        <f t="shared" ca="1" si="936"/>
        <v>-</v>
      </c>
      <c r="BC323" s="168" t="str">
        <f t="shared" ca="1" si="936"/>
        <v>-</v>
      </c>
      <c r="BD323" s="168" t="str">
        <f t="shared" ca="1" si="936"/>
        <v>-</v>
      </c>
      <c r="BE323" s="168" t="str">
        <f t="shared" ca="1" si="936"/>
        <v>-</v>
      </c>
      <c r="BF323" s="168" t="str">
        <f t="shared" ca="1" si="936"/>
        <v>-</v>
      </c>
      <c r="BG323" s="168">
        <f t="shared" ca="1" si="936"/>
        <v>1</v>
      </c>
      <c r="BH323" s="168">
        <f t="shared" ca="1" si="936"/>
        <v>1</v>
      </c>
      <c r="BI323" s="168" t="str">
        <f t="shared" ca="1" si="936"/>
        <v>-</v>
      </c>
      <c r="BJ323" s="168" t="str">
        <f t="shared" ca="1" si="936"/>
        <v>-</v>
      </c>
      <c r="BK323" s="10"/>
      <c r="BL323" s="168" t="str">
        <f t="shared" ca="1" si="936"/>
        <v>-</v>
      </c>
      <c r="BM323" s="168" t="str">
        <f t="shared" ca="1" si="936"/>
        <v>-</v>
      </c>
      <c r="BN323" s="168" t="str">
        <f t="shared" ca="1" si="936"/>
        <v>-</v>
      </c>
      <c r="BO323" s="168" t="str">
        <f t="shared" ca="1" si="936"/>
        <v>-</v>
      </c>
      <c r="BP323" s="168" t="str">
        <f t="shared" ca="1" si="936"/>
        <v>-</v>
      </c>
      <c r="BQ323" s="168" t="str">
        <f t="shared" ca="1" si="936"/>
        <v>-</v>
      </c>
      <c r="BR323" s="168" t="str">
        <f t="shared" ca="1" si="936"/>
        <v>-</v>
      </c>
      <c r="BS323" s="168" t="str">
        <f t="shared" ca="1" si="936"/>
        <v>-</v>
      </c>
      <c r="BT323" s="168" t="str">
        <f t="shared" ca="1" si="936"/>
        <v>-</v>
      </c>
      <c r="BU323" s="168" t="str">
        <f t="shared" ca="1" si="936"/>
        <v>-</v>
      </c>
      <c r="BV323" s="168" t="str">
        <f t="shared" ca="1" si="936"/>
        <v>-</v>
      </c>
      <c r="BW323" s="166" t="b" cm="1">
        <f t="array" ref="BW323">INDEX(i.rev,$K323,BW$15)</f>
        <v>1</v>
      </c>
      <c r="BX323" s="166">
        <f t="shared" si="874"/>
        <v>24</v>
      </c>
      <c r="BY323" s="166" t="b" cm="1">
        <f t="array" ref="BY323">INDEX(i.rev,$K323,BY$15)</f>
        <v>1</v>
      </c>
      <c r="BZ323" s="166" t="b" cm="1">
        <f t="array" ref="BZ323">INDEX(i.rev,$K323,BZ$15)</f>
        <v>1</v>
      </c>
      <c r="CA323" s="166" t="b" cm="1">
        <f t="array" ref="CA323">INDEX(i.rev,$K323,CA$15)</f>
        <v>1</v>
      </c>
      <c r="CB323" s="166" t="b" cm="1">
        <f t="array" ref="CB323">INDEX(i.rev,$K323,CB$15)</f>
        <v>1</v>
      </c>
      <c r="CC323" s="166" t="b" cm="1">
        <f t="array" ref="CC323">INDEX(i.rev,$K323,CC$15)</f>
        <v>1</v>
      </c>
      <c r="CD323" s="166" t="b" cm="1">
        <f t="array" ref="CD323">INDEX(i.rev,$K323,CD$15)</f>
        <v>1</v>
      </c>
      <c r="CE323" s="166" t="b" cm="1">
        <f t="array" ref="CE323">INDEX(i.rev,$K323,CE$15)</f>
        <v>1</v>
      </c>
      <c r="CF323" s="166" t="b" cm="1">
        <f t="array" ref="CF323">INDEX(i.rev,$K323,CF$15)</f>
        <v>1</v>
      </c>
      <c r="CG323" s="10"/>
      <c r="CH323" s="168" t="str">
        <f t="shared" ca="1" si="924"/>
        <v>-</v>
      </c>
      <c r="CI323" s="168" t="str">
        <f t="shared" ca="1" si="924"/>
        <v>-</v>
      </c>
      <c r="CJ323" s="168" t="str">
        <f t="shared" ca="1" si="924"/>
        <v>-</v>
      </c>
      <c r="CK323" s="168" t="str">
        <f t="shared" ca="1" si="924"/>
        <v>-</v>
      </c>
      <c r="CL323" s="168" t="str">
        <f t="shared" ca="1" si="924"/>
        <v>-</v>
      </c>
      <c r="CM323" s="168" t="str">
        <f t="shared" ca="1" si="924"/>
        <v>-</v>
      </c>
      <c r="CN323" s="168" t="str">
        <f t="shared" ca="1" si="924"/>
        <v>-</v>
      </c>
      <c r="CO323" s="168" t="str">
        <f t="shared" ca="1" si="924"/>
        <v>-</v>
      </c>
      <c r="CP323" s="168">
        <f t="shared" ca="1" si="924"/>
        <v>1</v>
      </c>
      <c r="CQ323" s="168">
        <f t="shared" ca="1" si="924"/>
        <v>1</v>
      </c>
      <c r="CR323" s="168">
        <f t="shared" ca="1" si="924"/>
        <v>0</v>
      </c>
      <c r="CS323" s="168" t="str">
        <f t="shared" ca="1" si="924"/>
        <v>-</v>
      </c>
      <c r="CT323" s="168" t="str">
        <f t="shared" ca="1" si="924"/>
        <v>-</v>
      </c>
      <c r="CU323" s="168" t="str">
        <f t="shared" ca="1" si="924"/>
        <v>-</v>
      </c>
      <c r="CV323" s="168" t="str">
        <f t="shared" ca="1" si="924"/>
        <v>-</v>
      </c>
      <c r="CW323" s="168" t="str">
        <f t="shared" ca="1" si="924"/>
        <v>-</v>
      </c>
      <c r="CX323" s="168" t="str">
        <f t="shared" ca="1" si="924"/>
        <v>-</v>
      </c>
      <c r="CY323" s="168" t="str">
        <f t="shared" ca="1" si="924"/>
        <v>-</v>
      </c>
      <c r="CZ323" s="168">
        <f t="shared" ca="1" si="924"/>
        <v>0</v>
      </c>
      <c r="DA323" s="168" t="str">
        <f t="shared" ca="1" si="924"/>
        <v>-</v>
      </c>
      <c r="DB323" s="168" t="str">
        <f t="shared" ca="1" si="924"/>
        <v>-</v>
      </c>
      <c r="DC323" s="168" t="str">
        <f t="shared" ca="1" si="924"/>
        <v>-</v>
      </c>
      <c r="DD323" s="168" t="str">
        <f t="shared" ca="1" si="924"/>
        <v>-</v>
      </c>
      <c r="DE323" s="168" t="str">
        <f t="shared" ca="1" si="924"/>
        <v>-</v>
      </c>
      <c r="DF323" s="168">
        <f t="shared" ca="1" si="924"/>
        <v>0</v>
      </c>
      <c r="DG323" s="168">
        <f t="shared" ref="DG323:EB323" ca="1" si="962">OFFSET(DG$5,$B323,0)</f>
        <v>0</v>
      </c>
      <c r="DH323" s="168">
        <f t="shared" ca="1" si="962"/>
        <v>0</v>
      </c>
      <c r="DI323" s="168">
        <f t="shared" ca="1" si="962"/>
        <v>0</v>
      </c>
      <c r="DJ323" s="168">
        <f t="shared" ca="1" si="962"/>
        <v>0</v>
      </c>
      <c r="DK323" s="168">
        <f t="shared" ca="1" si="962"/>
        <v>0</v>
      </c>
      <c r="DL323" s="168">
        <f t="shared" ca="1" si="962"/>
        <v>0</v>
      </c>
      <c r="DM323" s="168" t="str">
        <f t="shared" ca="1" si="962"/>
        <v>-</v>
      </c>
      <c r="DN323" s="168" t="str">
        <f t="shared" ca="1" si="962"/>
        <v>-</v>
      </c>
      <c r="DO323" s="168" t="str">
        <f t="shared" ca="1" si="962"/>
        <v>-</v>
      </c>
      <c r="DP323" s="168" t="str">
        <f t="shared" ca="1" si="962"/>
        <v>-</v>
      </c>
      <c r="DQ323" s="168" t="str">
        <f t="shared" ca="1" si="962"/>
        <v>-</v>
      </c>
      <c r="DR323" s="168" t="str">
        <f t="shared" ca="1" si="962"/>
        <v>-</v>
      </c>
      <c r="DS323" s="168" t="str">
        <f t="shared" ca="1" si="962"/>
        <v>-</v>
      </c>
      <c r="DT323" s="168" t="str">
        <f t="shared" ca="1" si="962"/>
        <v>-</v>
      </c>
      <c r="DU323" s="168" t="str">
        <f t="shared" ca="1" si="962"/>
        <v>-</v>
      </c>
      <c r="DV323" s="168" t="str">
        <f t="shared" ca="1" si="962"/>
        <v>-</v>
      </c>
      <c r="DW323" s="168" t="str">
        <f t="shared" ca="1" si="962"/>
        <v>-</v>
      </c>
      <c r="DX323" s="10"/>
      <c r="DY323" s="168">
        <f t="shared" ca="1" si="962"/>
        <v>1</v>
      </c>
      <c r="DZ323" s="168" t="str">
        <f t="shared" ca="1" si="962"/>
        <v>-</v>
      </c>
      <c r="EA323" s="168" t="str">
        <f t="shared" ca="1" si="962"/>
        <v>-</v>
      </c>
      <c r="EB323" s="168" t="str">
        <f t="shared" ca="1" si="962"/>
        <v>-</v>
      </c>
      <c r="EC323" s="168" t="str">
        <f t="shared" ca="1" si="895"/>
        <v>-</v>
      </c>
      <c r="ED323" s="168" t="b">
        <f t="shared" ca="1" si="895"/>
        <v>0</v>
      </c>
      <c r="EE323" s="168" t="str">
        <f t="shared" ca="1" si="895"/>
        <v>-</v>
      </c>
      <c r="EF323" s="168">
        <f t="shared" ca="1" si="895"/>
        <v>0</v>
      </c>
      <c r="EG323" s="168" t="str">
        <f t="shared" ca="1" si="895"/>
        <v>-</v>
      </c>
      <c r="EH323" s="166" cm="1">
        <f t="array" ref="EH323">INDEX(i.rev,$K323,EH$15)</f>
        <v>1</v>
      </c>
      <c r="EI323" s="168">
        <f t="shared" ref="EI323:EX342" ca="1" si="963">OFFSET(EI$5,$B323,0)</f>
        <v>0</v>
      </c>
      <c r="EJ323" s="168">
        <f t="shared" ca="1" si="963"/>
        <v>1</v>
      </c>
      <c r="EK323" s="168">
        <f t="shared" ca="1" si="963"/>
        <v>0</v>
      </c>
      <c r="EL323" s="168">
        <f t="shared" ca="1" si="963"/>
        <v>1</v>
      </c>
      <c r="EM323" s="168">
        <f t="shared" ca="1" si="963"/>
        <v>1</v>
      </c>
      <c r="EN323" s="168">
        <f t="shared" ca="1" si="963"/>
        <v>1</v>
      </c>
      <c r="EO323" s="168">
        <f t="shared" ca="1" si="963"/>
        <v>0</v>
      </c>
      <c r="EP323" s="168">
        <f t="shared" ca="1" si="963"/>
        <v>0</v>
      </c>
      <c r="EQ323" s="168">
        <f t="shared" ca="1" si="963"/>
        <v>0</v>
      </c>
      <c r="ER323" s="168">
        <f t="shared" ca="1" si="963"/>
        <v>0</v>
      </c>
      <c r="ES323" s="168">
        <f t="shared" ca="1" si="963"/>
        <v>0</v>
      </c>
      <c r="ET323" s="168">
        <f t="shared" ca="1" si="963"/>
        <v>0</v>
      </c>
      <c r="EU323" s="168">
        <f t="shared" ca="1" si="963"/>
        <v>0</v>
      </c>
      <c r="EV323" s="168">
        <f t="shared" ca="1" si="963"/>
        <v>0</v>
      </c>
      <c r="EW323" s="168">
        <f t="shared" ca="1" si="963"/>
        <v>0</v>
      </c>
      <c r="EX323" s="168">
        <f t="shared" ca="1" si="963"/>
        <v>0</v>
      </c>
      <c r="EY323" s="166" cm="1">
        <f t="array" ref="EY323">INDEX(i.rev,$K323,EY$15)</f>
        <v>0</v>
      </c>
      <c r="EZ323" s="168">
        <f t="shared" ca="1" si="846"/>
        <v>0</v>
      </c>
      <c r="FA323" s="166" cm="1">
        <f t="array" ref="FA323">INDEX(i.rev,$K323,FA$15)</f>
        <v>1</v>
      </c>
      <c r="FB323" s="168">
        <f t="shared" ca="1" si="925"/>
        <v>0</v>
      </c>
      <c r="FC323" s="168">
        <f t="shared" ca="1" si="925"/>
        <v>0</v>
      </c>
      <c r="FD323" s="168">
        <f t="shared" ca="1" si="925"/>
        <v>0</v>
      </c>
      <c r="FE323" s="168">
        <f t="shared" ca="1" si="925"/>
        <v>0</v>
      </c>
      <c r="FF323" s="168">
        <f t="shared" ca="1" si="925"/>
        <v>0</v>
      </c>
      <c r="FG323" s="168">
        <f t="shared" ca="1" si="925"/>
        <v>0</v>
      </c>
      <c r="FH323" s="168">
        <f t="shared" ca="1" si="925"/>
        <v>0</v>
      </c>
      <c r="FI323" s="10"/>
      <c r="FJ323" s="168" t="str">
        <f t="shared" ca="1" si="925"/>
        <v>-</v>
      </c>
      <c r="FK323" s="168" t="str">
        <f t="shared" ca="1" si="925"/>
        <v>-</v>
      </c>
      <c r="FL323" s="168" t="str">
        <f t="shared" ca="1" si="925"/>
        <v>-</v>
      </c>
      <c r="FM323" s="168" t="str">
        <f t="shared" ca="1" si="925"/>
        <v>-</v>
      </c>
      <c r="FN323" s="168" t="str">
        <f t="shared" ca="1" si="848"/>
        <v>-</v>
      </c>
      <c r="FO323" s="166" t="b">
        <f t="shared" ref="FO323:FQ343" ca="1" si="964">INDEX(i.TOL,$H323,FO$15)</f>
        <v>0</v>
      </c>
      <c r="FP323" s="166" t="b">
        <f t="shared" ca="1" si="964"/>
        <v>0</v>
      </c>
      <c r="FQ323" s="166" t="b">
        <f t="shared" ca="1" si="964"/>
        <v>1</v>
      </c>
      <c r="FR323" s="168">
        <f t="shared" ca="1" si="925"/>
        <v>0</v>
      </c>
      <c r="FS323" s="166">
        <f t="shared" ref="FS323:FT343" ca="1" si="965">INDEX(i.scan,$U323)</f>
        <v>1</v>
      </c>
      <c r="FT323" s="166">
        <f t="shared" ca="1" si="965"/>
        <v>1</v>
      </c>
      <c r="FU323" s="168" t="str">
        <f t="shared" ca="1" si="925"/>
        <v>-</v>
      </c>
      <c r="FV323" s="168" t="str">
        <f t="shared" ca="1" si="925"/>
        <v>-</v>
      </c>
      <c r="FW323" s="168" t="str">
        <f t="shared" ca="1" si="925"/>
        <v>-</v>
      </c>
      <c r="FX323" s="168" t="str">
        <f t="shared" ca="1" si="925"/>
        <v>-</v>
      </c>
      <c r="FY323" s="168" t="str">
        <f t="shared" ca="1" si="925"/>
        <v>-</v>
      </c>
      <c r="FZ323" s="168" t="str">
        <f t="shared" ca="1" si="925"/>
        <v>-</v>
      </c>
      <c r="GA323" s="168" t="str">
        <f t="shared" ca="1" si="925"/>
        <v>-</v>
      </c>
      <c r="GB323" s="168" t="str">
        <f t="shared" ca="1" si="925"/>
        <v>-</v>
      </c>
      <c r="GC323" s="168" t="str">
        <f t="shared" ca="1" si="925"/>
        <v>-</v>
      </c>
      <c r="GD323" s="168" t="b">
        <f t="shared" ca="1" si="925"/>
        <v>1</v>
      </c>
      <c r="GE323" s="168" t="str">
        <f t="shared" ca="1" si="925"/>
        <v>-</v>
      </c>
      <c r="GF323" s="168" t="str">
        <f t="shared" ca="1" si="925"/>
        <v>-</v>
      </c>
      <c r="GG323" s="168" t="str">
        <f t="shared" ca="1" si="925"/>
        <v>-</v>
      </c>
      <c r="GH323" s="168" t="str">
        <f t="shared" ref="GH323:GW342" ca="1" si="966">OFFSET(GH$5,$B323,0)</f>
        <v>-</v>
      </c>
      <c r="GI323" s="168" t="str">
        <f t="shared" ca="1" si="966"/>
        <v>-</v>
      </c>
      <c r="GJ323" s="168" t="str">
        <f t="shared" ca="1" si="966"/>
        <v>-</v>
      </c>
      <c r="GK323" s="168" t="str">
        <f t="shared" ca="1" si="966"/>
        <v>-</v>
      </c>
      <c r="GL323" s="168" t="str">
        <f t="shared" ca="1" si="966"/>
        <v>-</v>
      </c>
      <c r="GM323" s="168" t="str">
        <f t="shared" ca="1" si="966"/>
        <v>-</v>
      </c>
      <c r="GN323" s="168" t="str">
        <f t="shared" ca="1" si="966"/>
        <v>-</v>
      </c>
      <c r="GO323" s="168" t="str">
        <f t="shared" ca="1" si="966"/>
        <v>-</v>
      </c>
      <c r="GP323" s="168" t="str">
        <f t="shared" ca="1" si="966"/>
        <v>-</v>
      </c>
      <c r="GQ323" s="168" t="str">
        <f t="shared" ca="1" si="966"/>
        <v>-</v>
      </c>
      <c r="GR323" s="168" t="str">
        <f t="shared" ca="1" si="966"/>
        <v>-</v>
      </c>
      <c r="GS323" s="168">
        <f t="shared" ca="1" si="966"/>
        <v>500</v>
      </c>
      <c r="GT323" s="168">
        <f t="shared" ca="1" si="966"/>
        <v>500</v>
      </c>
      <c r="GU323" s="168" t="str">
        <f t="shared" ca="1" si="966"/>
        <v>-</v>
      </c>
      <c r="GV323" s="168" t="str">
        <f t="shared" ca="1" si="966"/>
        <v>-</v>
      </c>
      <c r="GW323" s="168" t="str">
        <f t="shared" ca="1" si="966"/>
        <v>-</v>
      </c>
      <c r="GX323" s="168" t="str">
        <f t="shared" ref="GX323:IY343" ca="1" si="967">OFFSET(GX$5,$B323,0)</f>
        <v>-</v>
      </c>
      <c r="GY323" s="168" t="str">
        <f t="shared" ca="1" si="967"/>
        <v>-</v>
      </c>
      <c r="GZ323" s="168" t="str">
        <f t="shared" ca="1" si="967"/>
        <v>-</v>
      </c>
      <c r="HA323" s="168" t="str">
        <f t="shared" ca="1" si="967"/>
        <v>-</v>
      </c>
      <c r="HB323" s="168" t="str">
        <f t="shared" ca="1" si="967"/>
        <v>-</v>
      </c>
      <c r="HC323" s="168" t="str">
        <f t="shared" ca="1" si="935"/>
        <v>-</v>
      </c>
      <c r="HD323" s="168" t="str">
        <f t="shared" ca="1" si="935"/>
        <v>-</v>
      </c>
      <c r="HE323" s="168" t="str">
        <f t="shared" ca="1" si="935"/>
        <v>-</v>
      </c>
      <c r="HF323" s="168" t="str">
        <f t="shared" ca="1" si="935"/>
        <v>-</v>
      </c>
      <c r="HG323" s="168" t="str">
        <f t="shared" ca="1" si="935"/>
        <v>-</v>
      </c>
      <c r="HH323" s="168" t="str">
        <f t="shared" ca="1" si="935"/>
        <v>-</v>
      </c>
      <c r="HI323" s="168" t="str">
        <f t="shared" ca="1" si="935"/>
        <v>-</v>
      </c>
      <c r="HJ323" s="168" t="str">
        <f t="shared" ca="1" si="935"/>
        <v>-</v>
      </c>
      <c r="HK323" s="168" t="str">
        <f t="shared" ca="1" si="935"/>
        <v>-</v>
      </c>
      <c r="HL323" s="168" t="str">
        <f t="shared" ca="1" si="935"/>
        <v>-</v>
      </c>
      <c r="HM323" s="168" t="str">
        <f t="shared" ca="1" si="935"/>
        <v>-</v>
      </c>
      <c r="HN323" s="168" t="str">
        <f t="shared" ca="1" si="935"/>
        <v>-</v>
      </c>
      <c r="HO323" s="168" t="str">
        <f t="shared" ca="1" si="935"/>
        <v>-</v>
      </c>
      <c r="HP323" s="168" t="str">
        <f t="shared" ref="GZ323:IO329" ca="1" si="968">OFFSET(HP$5,$B323,0)</f>
        <v>-</v>
      </c>
      <c r="HQ323" s="168" t="str">
        <f t="shared" ca="1" si="968"/>
        <v>-</v>
      </c>
      <c r="HR323" s="168" t="str">
        <f t="shared" ca="1" si="968"/>
        <v>-</v>
      </c>
      <c r="HS323" s="168" t="str">
        <f t="shared" ca="1" si="968"/>
        <v>-</v>
      </c>
      <c r="HT323" s="168" t="str">
        <f t="shared" ca="1" si="968"/>
        <v>-</v>
      </c>
      <c r="HU323" s="168" t="str">
        <f t="shared" ca="1" si="968"/>
        <v>-</v>
      </c>
      <c r="HV323" s="168" t="str">
        <f t="shared" ca="1" si="968"/>
        <v>-</v>
      </c>
      <c r="HW323" s="168" t="str">
        <f t="shared" ca="1" si="968"/>
        <v>-</v>
      </c>
      <c r="HX323" s="168" t="str">
        <f t="shared" ca="1" si="968"/>
        <v>-</v>
      </c>
      <c r="HY323" s="168" t="str">
        <f t="shared" ca="1" si="968"/>
        <v>-</v>
      </c>
      <c r="HZ323" s="168" t="str">
        <f t="shared" ca="1" si="968"/>
        <v>-</v>
      </c>
      <c r="IA323" s="168" t="str">
        <f t="shared" ca="1" si="968"/>
        <v>-</v>
      </c>
      <c r="IB323" s="168" t="str">
        <f t="shared" ca="1" si="968"/>
        <v>-</v>
      </c>
      <c r="IC323" s="168" t="str">
        <f t="shared" ca="1" si="968"/>
        <v>-</v>
      </c>
      <c r="ID323" s="168" t="str">
        <f t="shared" ca="1" si="968"/>
        <v>-</v>
      </c>
      <c r="IE323" s="168" t="str">
        <f t="shared" ca="1" si="968"/>
        <v>-</v>
      </c>
      <c r="IF323" s="168" t="str">
        <f t="shared" ca="1" si="968"/>
        <v>-</v>
      </c>
      <c r="IG323" s="168" t="str">
        <f t="shared" ca="1" si="968"/>
        <v>-</v>
      </c>
      <c r="IH323" s="168" t="str">
        <f t="shared" ca="1" si="968"/>
        <v>-</v>
      </c>
      <c r="II323" s="168" t="str">
        <f t="shared" ca="1" si="968"/>
        <v>-</v>
      </c>
      <c r="IJ323" s="168" t="str">
        <f t="shared" ca="1" si="968"/>
        <v>-</v>
      </c>
      <c r="IK323" s="168" t="str">
        <f t="shared" ca="1" si="968"/>
        <v>-</v>
      </c>
      <c r="IL323" s="168" t="str">
        <f t="shared" ca="1" si="968"/>
        <v>-</v>
      </c>
      <c r="IM323" s="168" t="str">
        <f t="shared" ca="1" si="968"/>
        <v>-</v>
      </c>
      <c r="IN323" s="168" t="str">
        <f t="shared" ca="1" si="968"/>
        <v>-</v>
      </c>
      <c r="IO323" s="168" t="str">
        <f t="shared" ca="1" si="968"/>
        <v>-</v>
      </c>
      <c r="IP323" s="168" t="str">
        <f t="shared" ca="1" si="967"/>
        <v>-</v>
      </c>
      <c r="IQ323" s="168" t="str">
        <f t="shared" ca="1" si="967"/>
        <v>-</v>
      </c>
      <c r="IR323" s="168" t="str">
        <f t="shared" ca="1" si="967"/>
        <v>-</v>
      </c>
      <c r="IS323" s="168" t="str">
        <f t="shared" ca="1" si="967"/>
        <v>-</v>
      </c>
      <c r="IT323" s="168" t="str">
        <f t="shared" ca="1" si="967"/>
        <v>-</v>
      </c>
      <c r="IU323" s="168" t="str">
        <f t="shared" ca="1" si="967"/>
        <v>-</v>
      </c>
      <c r="IV323" s="168" t="str">
        <f t="shared" ca="1" si="967"/>
        <v>-</v>
      </c>
      <c r="IW323" s="168" t="str">
        <f t="shared" ca="1" si="967"/>
        <v>-</v>
      </c>
      <c r="IX323" s="168" t="str">
        <f t="shared" ca="1" si="967"/>
        <v>-</v>
      </c>
      <c r="IY323" s="168" t="str">
        <f t="shared" ca="1" si="967"/>
        <v>-</v>
      </c>
      <c r="IZ323" s="10"/>
      <c r="JA323" s="166">
        <f t="shared" ca="1" si="855"/>
        <v>4.4999999999999998E-2</v>
      </c>
      <c r="JB323" s="166">
        <f t="shared" ca="1" si="856"/>
        <v>4.4999999999999998E-2</v>
      </c>
      <c r="JC323" s="168">
        <f t="shared" ca="1" si="949"/>
        <v>1</v>
      </c>
      <c r="JD323" s="168">
        <f t="shared" ca="1" si="949"/>
        <v>0</v>
      </c>
      <c r="JE323" s="168">
        <f t="shared" ca="1" si="949"/>
        <v>1</v>
      </c>
      <c r="JF323" s="168">
        <f t="shared" ca="1" si="949"/>
        <v>1</v>
      </c>
      <c r="JG323" s="168">
        <f t="shared" ca="1" si="949"/>
        <v>0</v>
      </c>
      <c r="JH323" s="168">
        <f t="shared" ca="1" si="949"/>
        <v>70</v>
      </c>
      <c r="JI323" s="168">
        <f t="shared" ca="1" si="949"/>
        <v>50</v>
      </c>
      <c r="JJ323" s="168">
        <f t="shared" ca="1" si="949"/>
        <v>70</v>
      </c>
      <c r="JK323" s="168">
        <f t="shared" ca="1" si="949"/>
        <v>50</v>
      </c>
      <c r="JL323" s="166">
        <f t="shared" ca="1" si="858"/>
        <v>1</v>
      </c>
      <c r="JM323" s="166">
        <f t="shared" ca="1" si="859"/>
        <v>1</v>
      </c>
      <c r="JN323" s="166">
        <f t="shared" ca="1" si="860"/>
        <v>1</v>
      </c>
      <c r="JO323" s="166">
        <f t="shared" ca="1" si="861"/>
        <v>1</v>
      </c>
      <c r="JP323" s="166">
        <f t="shared" ca="1" si="861"/>
        <v>1</v>
      </c>
      <c r="JQ323" s="168">
        <f t="shared" ca="1" si="949"/>
        <v>1</v>
      </c>
      <c r="JR323" s="10"/>
      <c r="JS323" s="168">
        <f t="shared" ca="1" si="949"/>
        <v>1</v>
      </c>
      <c r="JT323" s="166">
        <f t="shared" ca="1" si="862"/>
        <v>1</v>
      </c>
      <c r="JU323" s="168">
        <f t="shared" ca="1" si="947"/>
        <v>1</v>
      </c>
      <c r="JV323" s="168">
        <f t="shared" ca="1" si="949"/>
        <v>1</v>
      </c>
      <c r="JW323" s="168">
        <f t="shared" ca="1" si="949"/>
        <v>1</v>
      </c>
      <c r="JX323" s="168">
        <f t="shared" ca="1" si="815"/>
        <v>1</v>
      </c>
      <c r="JY323" s="168">
        <f t="shared" ca="1" si="949"/>
        <v>1</v>
      </c>
      <c r="JZ323" s="168">
        <f t="shared" ca="1" si="949"/>
        <v>1</v>
      </c>
      <c r="KA323" s="166">
        <f t="shared" ca="1" si="863"/>
        <v>1</v>
      </c>
      <c r="KB323" s="166">
        <f t="shared" ca="1" si="864"/>
        <v>1</v>
      </c>
      <c r="KC323" s="166">
        <f t="shared" ca="1" si="865"/>
        <v>1</v>
      </c>
      <c r="KD323" s="166" t="str">
        <f t="shared" ca="1" si="866"/>
        <v>-</v>
      </c>
      <c r="KE323" s="168" t="str">
        <f t="shared" ca="1" si="867"/>
        <v>-</v>
      </c>
      <c r="KF323" s="166" t="str">
        <f t="shared" ca="1" si="868"/>
        <v>-</v>
      </c>
      <c r="KG323" s="166" t="str">
        <f t="shared" ca="1" si="869"/>
        <v>-</v>
      </c>
      <c r="KH323" s="166" t="b">
        <f t="shared" ca="1" si="870"/>
        <v>0</v>
      </c>
      <c r="KI323" s="168">
        <f t="shared" ca="1" si="949"/>
        <v>0</v>
      </c>
      <c r="KJ323" s="27">
        <v>0</v>
      </c>
    </row>
    <row r="324" spans="1:296" s="148" customFormat="1" outlineLevel="1">
      <c r="A324" s="126">
        <f t="shared" si="13"/>
        <v>319</v>
      </c>
      <c r="B324" s="126">
        <f t="shared" si="923"/>
        <v>13</v>
      </c>
      <c r="C324" s="148">
        <f t="shared" si="884"/>
        <v>1002</v>
      </c>
      <c r="D324" s="148" t="s">
        <v>884</v>
      </c>
      <c r="E324" s="148" t="b">
        <f t="shared" si="835"/>
        <v>0</v>
      </c>
      <c r="F324" s="148" t="b">
        <v>0</v>
      </c>
      <c r="G324" s="148" t="b">
        <f t="shared" si="872"/>
        <v>0</v>
      </c>
      <c r="H324" s="144">
        <f t="shared" ref="H324:X342" ca="1" si="969">OFFSET(H324,-1,0)</f>
        <v>3</v>
      </c>
      <c r="I324" s="32">
        <v>2</v>
      </c>
      <c r="J324" s="32">
        <v>4</v>
      </c>
      <c r="K324" s="32">
        <v>3</v>
      </c>
      <c r="L324" s="144">
        <f t="shared" ca="1" si="969"/>
        <v>1</v>
      </c>
      <c r="M324" s="144">
        <f t="shared" ca="1" si="969"/>
        <v>1</v>
      </c>
      <c r="N324" s="144">
        <f t="shared" ca="1" si="969"/>
        <v>1</v>
      </c>
      <c r="O324" s="144">
        <f t="shared" ca="1" si="969"/>
        <v>1</v>
      </c>
      <c r="P324" s="144">
        <f t="shared" ca="1" si="969"/>
        <v>1</v>
      </c>
      <c r="Q324" s="144">
        <f t="shared" ca="1" si="969"/>
        <v>1</v>
      </c>
      <c r="R324" s="144">
        <f t="shared" ca="1" si="969"/>
        <v>2</v>
      </c>
      <c r="S324" s="144">
        <f t="shared" ca="1" si="969"/>
        <v>1</v>
      </c>
      <c r="T324" s="144">
        <f t="shared" ca="1" si="969"/>
        <v>1</v>
      </c>
      <c r="U324" s="144">
        <f t="shared" ca="1" si="969"/>
        <v>1</v>
      </c>
      <c r="V324" s="144">
        <f t="shared" ca="1" si="969"/>
        <v>1</v>
      </c>
      <c r="W324" s="144">
        <f t="shared" ca="1" si="969"/>
        <v>1</v>
      </c>
      <c r="X324" s="144">
        <f t="shared" ca="1" si="969"/>
        <v>1</v>
      </c>
      <c r="Y324" s="144">
        <f t="shared" ref="Y324:Y343" ca="1" si="970">OFFSET(Y324,-1,0)</f>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00025 CFW DSP RiskCRRA-low REVCFW CropgrazeFALSE (F33N11)</v>
      </c>
      <c r="AB324" s="10" t="str">
        <f ca="1">IF(COUNTIF(AA$5:AA324,AA324)=1,"-","Dup")</f>
        <v>-</v>
      </c>
      <c r="AC324" s="10"/>
      <c r="AD324" s="168" t="str">
        <f t="shared" ca="1" si="959"/>
        <v>-</v>
      </c>
      <c r="AE324" s="168" t="str">
        <f t="shared" ca="1" si="959"/>
        <v>-</v>
      </c>
      <c r="AF324" s="168" t="str">
        <f t="shared" ca="1" si="959"/>
        <v>-</v>
      </c>
      <c r="AG324" s="168" t="str">
        <f t="shared" ca="1" si="959"/>
        <v>-</v>
      </c>
      <c r="AH324" s="168" t="str">
        <f t="shared" ca="1" si="959"/>
        <v>-</v>
      </c>
      <c r="AI324" s="168" t="b">
        <f t="shared" ca="1" si="959"/>
        <v>1</v>
      </c>
      <c r="AJ324" s="10"/>
      <c r="AK324" s="166" t="b">
        <f t="shared" si="960"/>
        <v>0</v>
      </c>
      <c r="AL324" s="166" t="str">
        <f t="shared" si="960"/>
        <v>-</v>
      </c>
      <c r="AM324" s="166" t="b">
        <f t="shared" si="960"/>
        <v>0</v>
      </c>
      <c r="AN324" s="166" t="b">
        <f t="shared" si="960"/>
        <v>1</v>
      </c>
      <c r="AO324" s="166" t="b">
        <f t="shared" si="960"/>
        <v>0</v>
      </c>
      <c r="AP324" s="166" t="b">
        <f t="shared" si="960"/>
        <v>0</v>
      </c>
      <c r="AQ324" s="166">
        <f t="shared" ca="1" si="838"/>
        <v>0</v>
      </c>
      <c r="AR324" s="166" t="b">
        <f t="shared" si="961"/>
        <v>1</v>
      </c>
      <c r="AS324" s="166" t="b">
        <f t="shared" si="961"/>
        <v>1</v>
      </c>
      <c r="AT324" s="166">
        <f t="shared" si="961"/>
        <v>2</v>
      </c>
      <c r="AU324" s="166" t="str">
        <f t="shared" si="961"/>
        <v>-</v>
      </c>
      <c r="AV324" s="166">
        <f t="shared" si="961"/>
        <v>0.3</v>
      </c>
      <c r="AW324" s="10"/>
      <c r="AX324" s="166" t="b">
        <f t="shared" si="840"/>
        <v>1</v>
      </c>
      <c r="AY324" s="168" t="b">
        <f t="shared" ca="1" si="841"/>
        <v>1</v>
      </c>
      <c r="AZ324" s="168" t="b">
        <f t="shared" ca="1" si="841"/>
        <v>1</v>
      </c>
      <c r="BA324" s="167">
        <f t="shared" ca="1" si="842"/>
        <v>3210</v>
      </c>
      <c r="BB324" s="168" t="str">
        <f t="shared" ca="1" si="936"/>
        <v>-</v>
      </c>
      <c r="BC324" s="168" t="str">
        <f t="shared" ca="1" si="936"/>
        <v>-</v>
      </c>
      <c r="BD324" s="168" t="str">
        <f t="shared" ca="1" si="936"/>
        <v>-</v>
      </c>
      <c r="BE324" s="168" t="str">
        <f t="shared" ca="1" si="936"/>
        <v>-</v>
      </c>
      <c r="BF324" s="168" t="str">
        <f t="shared" ca="1" si="936"/>
        <v>-</v>
      </c>
      <c r="BG324" s="168">
        <f t="shared" ca="1" si="936"/>
        <v>1</v>
      </c>
      <c r="BH324" s="168">
        <f t="shared" ca="1" si="936"/>
        <v>1</v>
      </c>
      <c r="BI324" s="168" t="str">
        <f t="shared" ca="1" si="936"/>
        <v>-</v>
      </c>
      <c r="BJ324" s="168" t="str">
        <f t="shared" ca="1" si="936"/>
        <v>-</v>
      </c>
      <c r="BK324" s="10"/>
      <c r="BL324" s="168" t="str">
        <f t="shared" ca="1" si="936"/>
        <v>-</v>
      </c>
      <c r="BM324" s="168" t="str">
        <f t="shared" ca="1" si="936"/>
        <v>-</v>
      </c>
      <c r="BN324" s="168" t="str">
        <f t="shared" ca="1" si="936"/>
        <v>-</v>
      </c>
      <c r="BO324" s="168" t="str">
        <f t="shared" ca="1" si="936"/>
        <v>-</v>
      </c>
      <c r="BP324" s="168" t="str">
        <f t="shared" ca="1" si="936"/>
        <v>-</v>
      </c>
      <c r="BQ324" s="168" t="str">
        <f t="shared" ca="1" si="936"/>
        <v>-</v>
      </c>
      <c r="BR324" s="168" t="str">
        <f t="shared" ca="1" si="936"/>
        <v>-</v>
      </c>
      <c r="BS324" s="168" t="str">
        <f t="shared" ca="1" si="936"/>
        <v>-</v>
      </c>
      <c r="BT324" s="168" t="str">
        <f t="shared" ca="1" si="936"/>
        <v>-</v>
      </c>
      <c r="BU324" s="168" t="str">
        <f t="shared" ca="1" si="936"/>
        <v>-</v>
      </c>
      <c r="BV324" s="168" t="str">
        <f t="shared" ca="1" si="936"/>
        <v>-</v>
      </c>
      <c r="BW324" s="166" t="str" cm="1">
        <f t="array" ref="BW324">INDEX(i.rev,$K324,BW$15)</f>
        <v>-</v>
      </c>
      <c r="BX324" s="166">
        <f t="shared" si="874"/>
        <v>24</v>
      </c>
      <c r="BY324" s="166" t="str" cm="1">
        <f t="array" ref="BY324">INDEX(i.rev,$K324,BY$15)</f>
        <v>-</v>
      </c>
      <c r="BZ324" s="166" t="str" cm="1">
        <f t="array" ref="BZ324">INDEX(i.rev,$K324,BZ$15)</f>
        <v>-</v>
      </c>
      <c r="CA324" s="166" t="str" cm="1">
        <f t="array" ref="CA324">INDEX(i.rev,$K324,CA$15)</f>
        <v>-</v>
      </c>
      <c r="CB324" s="166" t="str" cm="1">
        <f t="array" ref="CB324">INDEX(i.rev,$K324,CB$15)</f>
        <v>-</v>
      </c>
      <c r="CC324" s="166" t="str" cm="1">
        <f t="array" ref="CC324">INDEX(i.rev,$K324,CC$15)</f>
        <v>-</v>
      </c>
      <c r="CD324" s="166" t="str" cm="1">
        <f t="array" ref="CD324">INDEX(i.rev,$K324,CD$15)</f>
        <v>-</v>
      </c>
      <c r="CE324" s="166" t="str" cm="1">
        <f t="array" ref="CE324">INDEX(i.rev,$K324,CE$15)</f>
        <v>-</v>
      </c>
      <c r="CF324" s="166" t="str" cm="1">
        <f t="array" ref="CF324">INDEX(i.rev,$K324,CF$15)</f>
        <v>-</v>
      </c>
      <c r="CG324" s="10"/>
      <c r="CH324" s="168" t="str">
        <f t="shared" ref="CH324:EB332" ca="1" si="971">OFFSET(CH$5,$B324,0)</f>
        <v>-</v>
      </c>
      <c r="CI324" s="168" t="str">
        <f t="shared" ca="1" si="971"/>
        <v>-</v>
      </c>
      <c r="CJ324" s="168" t="str">
        <f t="shared" ca="1" si="971"/>
        <v>-</v>
      </c>
      <c r="CK324" s="168" t="str">
        <f t="shared" ca="1" si="971"/>
        <v>-</v>
      </c>
      <c r="CL324" s="168" t="str">
        <f t="shared" ca="1" si="971"/>
        <v>-</v>
      </c>
      <c r="CM324" s="168" t="str">
        <f t="shared" ca="1" si="971"/>
        <v>-</v>
      </c>
      <c r="CN324" s="168" t="str">
        <f t="shared" ca="1" si="971"/>
        <v>-</v>
      </c>
      <c r="CO324" s="168" t="str">
        <f t="shared" ca="1" si="971"/>
        <v>-</v>
      </c>
      <c r="CP324" s="168">
        <f t="shared" ca="1" si="971"/>
        <v>1</v>
      </c>
      <c r="CQ324" s="168">
        <f t="shared" ca="1" si="971"/>
        <v>1</v>
      </c>
      <c r="CR324" s="168">
        <f t="shared" ca="1" si="971"/>
        <v>0</v>
      </c>
      <c r="CS324" s="168" t="str">
        <f t="shared" ca="1" si="971"/>
        <v>-</v>
      </c>
      <c r="CT324" s="168" t="str">
        <f t="shared" ca="1" si="971"/>
        <v>-</v>
      </c>
      <c r="CU324" s="168" t="str">
        <f t="shared" ca="1" si="971"/>
        <v>-</v>
      </c>
      <c r="CV324" s="168" t="str">
        <f t="shared" ca="1" si="971"/>
        <v>-</v>
      </c>
      <c r="CW324" s="168" t="str">
        <f t="shared" ca="1" si="971"/>
        <v>-</v>
      </c>
      <c r="CX324" s="168" t="str">
        <f t="shared" ca="1" si="971"/>
        <v>-</v>
      </c>
      <c r="CY324" s="168" t="str">
        <f t="shared" ca="1" si="971"/>
        <v>-</v>
      </c>
      <c r="CZ324" s="168">
        <f t="shared" ca="1" si="971"/>
        <v>0</v>
      </c>
      <c r="DA324" s="168" t="str">
        <f t="shared" ca="1" si="971"/>
        <v>-</v>
      </c>
      <c r="DB324" s="168" t="str">
        <f t="shared" ca="1" si="971"/>
        <v>-</v>
      </c>
      <c r="DC324" s="168" t="str">
        <f t="shared" ca="1" si="971"/>
        <v>-</v>
      </c>
      <c r="DD324" s="168" t="str">
        <f t="shared" ca="1" si="971"/>
        <v>-</v>
      </c>
      <c r="DE324" s="168" t="str">
        <f t="shared" ca="1" si="971"/>
        <v>-</v>
      </c>
      <c r="DF324" s="168">
        <f t="shared" ca="1" si="971"/>
        <v>0</v>
      </c>
      <c r="DG324" s="168">
        <f t="shared" ca="1" si="971"/>
        <v>0</v>
      </c>
      <c r="DH324" s="168">
        <f t="shared" ca="1" si="971"/>
        <v>0</v>
      </c>
      <c r="DI324" s="168">
        <f t="shared" ca="1" si="971"/>
        <v>0</v>
      </c>
      <c r="DJ324" s="168">
        <f t="shared" ca="1" si="971"/>
        <v>0</v>
      </c>
      <c r="DK324" s="168">
        <f t="shared" ca="1" si="971"/>
        <v>0</v>
      </c>
      <c r="DL324" s="168">
        <f t="shared" ca="1" si="971"/>
        <v>0</v>
      </c>
      <c r="DM324" s="168" t="str">
        <f t="shared" ca="1" si="971"/>
        <v>-</v>
      </c>
      <c r="DN324" s="168" t="str">
        <f t="shared" ca="1" si="971"/>
        <v>-</v>
      </c>
      <c r="DO324" s="168" t="str">
        <f t="shared" ca="1" si="971"/>
        <v>-</v>
      </c>
      <c r="DP324" s="168" t="str">
        <f t="shared" ca="1" si="971"/>
        <v>-</v>
      </c>
      <c r="DQ324" s="168" t="str">
        <f t="shared" ca="1" si="971"/>
        <v>-</v>
      </c>
      <c r="DR324" s="168" t="str">
        <f t="shared" ca="1" si="971"/>
        <v>-</v>
      </c>
      <c r="DS324" s="168" t="str">
        <f t="shared" ca="1" si="971"/>
        <v>-</v>
      </c>
      <c r="DT324" s="168" t="str">
        <f t="shared" ca="1" si="971"/>
        <v>-</v>
      </c>
      <c r="DU324" s="168" t="str">
        <f t="shared" ca="1" si="971"/>
        <v>-</v>
      </c>
      <c r="DV324" s="168" t="str">
        <f t="shared" ca="1" si="971"/>
        <v>-</v>
      </c>
      <c r="DW324" s="168" t="str">
        <f t="shared" ca="1" si="971"/>
        <v>-</v>
      </c>
      <c r="DX324" s="10"/>
      <c r="DY324" s="168">
        <f t="shared" ca="1" si="971"/>
        <v>1</v>
      </c>
      <c r="DZ324" s="168" t="str">
        <f t="shared" ca="1" si="971"/>
        <v>-</v>
      </c>
      <c r="EA324" s="168" t="str">
        <f t="shared" ca="1" si="971"/>
        <v>-</v>
      </c>
      <c r="EB324" s="168" t="str">
        <f t="shared" ca="1" si="971"/>
        <v>-</v>
      </c>
      <c r="EC324" s="168" t="str">
        <f t="shared" ca="1" si="895"/>
        <v>-</v>
      </c>
      <c r="ED324" s="168" t="b">
        <f t="shared" ca="1" si="895"/>
        <v>0</v>
      </c>
      <c r="EE324" s="168" t="str">
        <f t="shared" ca="1" si="895"/>
        <v>-</v>
      </c>
      <c r="EF324" s="168">
        <f t="shared" ca="1" si="895"/>
        <v>0</v>
      </c>
      <c r="EG324" s="168" t="str">
        <f t="shared" ca="1" si="895"/>
        <v>-</v>
      </c>
      <c r="EH324" s="166" cm="1">
        <f t="array" ref="EH324">INDEX(i.rev,$K324,EH$15)</f>
        <v>1.1000000000000001</v>
      </c>
      <c r="EI324" s="168">
        <f t="shared" ca="1" si="963"/>
        <v>0</v>
      </c>
      <c r="EJ324" s="168">
        <f t="shared" ca="1" si="963"/>
        <v>1</v>
      </c>
      <c r="EK324" s="168">
        <f t="shared" ca="1" si="963"/>
        <v>0</v>
      </c>
      <c r="EL324" s="168">
        <f t="shared" ca="1" si="963"/>
        <v>1</v>
      </c>
      <c r="EM324" s="168">
        <f t="shared" ca="1" si="963"/>
        <v>1</v>
      </c>
      <c r="EN324" s="168">
        <f t="shared" ca="1" si="963"/>
        <v>1</v>
      </c>
      <c r="EO324" s="168">
        <f t="shared" ca="1" si="963"/>
        <v>0</v>
      </c>
      <c r="EP324" s="168">
        <f t="shared" ca="1" si="963"/>
        <v>0</v>
      </c>
      <c r="EQ324" s="168">
        <f t="shared" ca="1" si="963"/>
        <v>0</v>
      </c>
      <c r="ER324" s="168">
        <f t="shared" ca="1" si="963"/>
        <v>0</v>
      </c>
      <c r="ES324" s="168">
        <f t="shared" ca="1" si="963"/>
        <v>0</v>
      </c>
      <c r="ET324" s="168">
        <f t="shared" ca="1" si="963"/>
        <v>0</v>
      </c>
      <c r="EU324" s="168">
        <f t="shared" ca="1" si="963"/>
        <v>0</v>
      </c>
      <c r="EV324" s="168">
        <f t="shared" ca="1" si="963"/>
        <v>0</v>
      </c>
      <c r="EW324" s="168">
        <f t="shared" ca="1" si="963"/>
        <v>0</v>
      </c>
      <c r="EX324" s="168">
        <f t="shared" ca="1" si="963"/>
        <v>0</v>
      </c>
      <c r="EY324" s="166" cm="1">
        <f t="array" ref="EY324">INDEX(i.rev,$K324,EY$15)</f>
        <v>0</v>
      </c>
      <c r="EZ324" s="168">
        <f t="shared" ca="1" si="846"/>
        <v>0</v>
      </c>
      <c r="FA324" s="166" cm="1">
        <f t="array" ref="FA324">INDEX(i.rev,$K324,FA$15)</f>
        <v>1</v>
      </c>
      <c r="FB324" s="168">
        <f t="shared" ca="1" si="925"/>
        <v>0</v>
      </c>
      <c r="FC324" s="168">
        <f t="shared" ca="1" si="925"/>
        <v>0</v>
      </c>
      <c r="FD324" s="168">
        <f t="shared" ca="1" si="925"/>
        <v>0</v>
      </c>
      <c r="FE324" s="168">
        <f t="shared" ca="1" si="925"/>
        <v>0</v>
      </c>
      <c r="FF324" s="168">
        <f t="shared" ca="1" si="925"/>
        <v>0</v>
      </c>
      <c r="FG324" s="168">
        <f t="shared" ca="1" si="925"/>
        <v>0</v>
      </c>
      <c r="FH324" s="168">
        <f t="shared" ca="1" si="925"/>
        <v>0</v>
      </c>
      <c r="FI324" s="10"/>
      <c r="FJ324" s="168" t="str">
        <f t="shared" ca="1" si="925"/>
        <v>-</v>
      </c>
      <c r="FK324" s="168" t="str">
        <f t="shared" ca="1" si="925"/>
        <v>-</v>
      </c>
      <c r="FL324" s="168" t="str">
        <f t="shared" ca="1" si="925"/>
        <v>-</v>
      </c>
      <c r="FM324" s="168" t="str">
        <f t="shared" ca="1" si="925"/>
        <v>-</v>
      </c>
      <c r="FN324" s="168" t="str">
        <f t="shared" ca="1" si="848"/>
        <v>-</v>
      </c>
      <c r="FO324" s="166" t="b">
        <f t="shared" ca="1" si="964"/>
        <v>0</v>
      </c>
      <c r="FP324" s="166" t="b">
        <f t="shared" ca="1" si="964"/>
        <v>0</v>
      </c>
      <c r="FQ324" s="166" t="b">
        <f t="shared" ca="1" si="964"/>
        <v>1</v>
      </c>
      <c r="FR324" s="168">
        <f t="shared" ca="1" si="925"/>
        <v>0</v>
      </c>
      <c r="FS324" s="166">
        <f t="shared" ca="1" si="965"/>
        <v>1</v>
      </c>
      <c r="FT324" s="166">
        <f t="shared" ca="1" si="965"/>
        <v>1</v>
      </c>
      <c r="FU324" s="168" t="str">
        <f t="shared" ca="1" si="925"/>
        <v>-</v>
      </c>
      <c r="FV324" s="168" t="str">
        <f t="shared" ca="1" si="925"/>
        <v>-</v>
      </c>
      <c r="FW324" s="168" t="str">
        <f t="shared" ca="1" si="925"/>
        <v>-</v>
      </c>
      <c r="FX324" s="168" t="str">
        <f t="shared" ca="1" si="925"/>
        <v>-</v>
      </c>
      <c r="FY324" s="168" t="str">
        <f t="shared" ca="1" si="925"/>
        <v>-</v>
      </c>
      <c r="FZ324" s="168" t="str">
        <f t="shared" ca="1" si="925"/>
        <v>-</v>
      </c>
      <c r="GA324" s="168" t="str">
        <f t="shared" ca="1" si="925"/>
        <v>-</v>
      </c>
      <c r="GB324" s="168" t="str">
        <f t="shared" ca="1" si="925"/>
        <v>-</v>
      </c>
      <c r="GC324" s="168" t="str">
        <f t="shared" ca="1" si="925"/>
        <v>-</v>
      </c>
      <c r="GD324" s="168" t="b">
        <f t="shared" ca="1" si="925"/>
        <v>1</v>
      </c>
      <c r="GE324" s="168" t="str">
        <f t="shared" ca="1" si="925"/>
        <v>-</v>
      </c>
      <c r="GF324" s="168" t="str">
        <f t="shared" ca="1" si="925"/>
        <v>-</v>
      </c>
      <c r="GG324" s="168" t="str">
        <f t="shared" ca="1" si="925"/>
        <v>-</v>
      </c>
      <c r="GH324" s="168" t="str">
        <f t="shared" ca="1" si="966"/>
        <v>-</v>
      </c>
      <c r="GI324" s="168" t="str">
        <f t="shared" ca="1" si="966"/>
        <v>-</v>
      </c>
      <c r="GJ324" s="168" t="str">
        <f t="shared" ca="1" si="966"/>
        <v>-</v>
      </c>
      <c r="GK324" s="168" t="str">
        <f t="shared" ca="1" si="966"/>
        <v>-</v>
      </c>
      <c r="GL324" s="168" t="str">
        <f t="shared" ca="1" si="966"/>
        <v>-</v>
      </c>
      <c r="GM324" s="168" t="str">
        <f t="shared" ca="1" si="966"/>
        <v>-</v>
      </c>
      <c r="GN324" s="168" t="str">
        <f t="shared" ca="1" si="966"/>
        <v>-</v>
      </c>
      <c r="GO324" s="168" t="str">
        <f t="shared" ca="1" si="966"/>
        <v>-</v>
      </c>
      <c r="GP324" s="168" t="str">
        <f t="shared" ca="1" si="966"/>
        <v>-</v>
      </c>
      <c r="GQ324" s="168" t="str">
        <f t="shared" ca="1" si="966"/>
        <v>-</v>
      </c>
      <c r="GR324" s="168" t="str">
        <f t="shared" ca="1" si="966"/>
        <v>-</v>
      </c>
      <c r="GS324" s="168">
        <f t="shared" ca="1" si="966"/>
        <v>500</v>
      </c>
      <c r="GT324" s="168">
        <f t="shared" ca="1" si="966"/>
        <v>500</v>
      </c>
      <c r="GU324" s="168" t="str">
        <f t="shared" ca="1" si="966"/>
        <v>-</v>
      </c>
      <c r="GV324" s="168" t="str">
        <f t="shared" ca="1" si="966"/>
        <v>-</v>
      </c>
      <c r="GW324" s="168" t="str">
        <f t="shared" ca="1" si="966"/>
        <v>-</v>
      </c>
      <c r="GX324" s="168" t="str">
        <f t="shared" ca="1" si="967"/>
        <v>-</v>
      </c>
      <c r="GY324" s="168" t="str">
        <f t="shared" ca="1" si="967"/>
        <v>-</v>
      </c>
      <c r="GZ324" s="168" t="str">
        <f t="shared" ca="1" si="968"/>
        <v>-</v>
      </c>
      <c r="HA324" s="168" t="str">
        <f t="shared" ca="1" si="968"/>
        <v>-</v>
      </c>
      <c r="HB324" s="168" t="str">
        <f t="shared" ca="1" si="968"/>
        <v>-</v>
      </c>
      <c r="HC324" s="168" t="str">
        <f t="shared" ca="1" si="968"/>
        <v>-</v>
      </c>
      <c r="HD324" s="168" t="str">
        <f t="shared" ca="1" si="968"/>
        <v>-</v>
      </c>
      <c r="HE324" s="168" t="str">
        <f t="shared" ca="1" si="968"/>
        <v>-</v>
      </c>
      <c r="HF324" s="168" t="str">
        <f t="shared" ca="1" si="968"/>
        <v>-</v>
      </c>
      <c r="HG324" s="168" t="str">
        <f t="shared" ca="1" si="968"/>
        <v>-</v>
      </c>
      <c r="HH324" s="168" t="str">
        <f t="shared" ca="1" si="968"/>
        <v>-</v>
      </c>
      <c r="HI324" s="168" t="str">
        <f t="shared" ca="1" si="968"/>
        <v>-</v>
      </c>
      <c r="HJ324" s="168" t="str">
        <f t="shared" ca="1" si="968"/>
        <v>-</v>
      </c>
      <c r="HK324" s="168" t="str">
        <f t="shared" ca="1" si="968"/>
        <v>-</v>
      </c>
      <c r="HL324" s="168" t="str">
        <f t="shared" ca="1" si="968"/>
        <v>-</v>
      </c>
      <c r="HM324" s="168" t="str">
        <f t="shared" ca="1" si="968"/>
        <v>-</v>
      </c>
      <c r="HN324" s="168" t="str">
        <f t="shared" ca="1" si="968"/>
        <v>-</v>
      </c>
      <c r="HO324" s="168" t="str">
        <f t="shared" ca="1" si="968"/>
        <v>-</v>
      </c>
      <c r="HP324" s="168" t="str">
        <f t="shared" ca="1" si="968"/>
        <v>-</v>
      </c>
      <c r="HQ324" s="168" t="str">
        <f t="shared" ca="1" si="968"/>
        <v>-</v>
      </c>
      <c r="HR324" s="168" t="str">
        <f t="shared" ca="1" si="968"/>
        <v>-</v>
      </c>
      <c r="HS324" s="168" t="str">
        <f t="shared" ca="1" si="968"/>
        <v>-</v>
      </c>
      <c r="HT324" s="168" t="str">
        <f t="shared" ca="1" si="968"/>
        <v>-</v>
      </c>
      <c r="HU324" s="168" t="str">
        <f t="shared" ca="1" si="968"/>
        <v>-</v>
      </c>
      <c r="HV324" s="168" t="str">
        <f t="shared" ca="1" si="968"/>
        <v>-</v>
      </c>
      <c r="HW324" s="168" t="str">
        <f t="shared" ca="1" si="968"/>
        <v>-</v>
      </c>
      <c r="HX324" s="168" t="str">
        <f t="shared" ca="1" si="968"/>
        <v>-</v>
      </c>
      <c r="HY324" s="168" t="str">
        <f t="shared" ca="1" si="968"/>
        <v>-</v>
      </c>
      <c r="HZ324" s="168" t="str">
        <f t="shared" ca="1" si="968"/>
        <v>-</v>
      </c>
      <c r="IA324" s="168" t="str">
        <f t="shared" ca="1" si="968"/>
        <v>-</v>
      </c>
      <c r="IB324" s="168" t="str">
        <f t="shared" ca="1" si="968"/>
        <v>-</v>
      </c>
      <c r="IC324" s="168" t="str">
        <f t="shared" ca="1" si="968"/>
        <v>-</v>
      </c>
      <c r="ID324" s="168" t="str">
        <f t="shared" ca="1" si="968"/>
        <v>-</v>
      </c>
      <c r="IE324" s="168" t="str">
        <f t="shared" ca="1" si="968"/>
        <v>-</v>
      </c>
      <c r="IF324" s="168" t="str">
        <f t="shared" ca="1" si="968"/>
        <v>-</v>
      </c>
      <c r="IG324" s="168" t="str">
        <f t="shared" ca="1" si="968"/>
        <v>-</v>
      </c>
      <c r="IH324" s="168" t="str">
        <f t="shared" ca="1" si="968"/>
        <v>-</v>
      </c>
      <c r="II324" s="168" t="str">
        <f t="shared" ca="1" si="968"/>
        <v>-</v>
      </c>
      <c r="IJ324" s="168" t="str">
        <f t="shared" ca="1" si="968"/>
        <v>-</v>
      </c>
      <c r="IK324" s="168" t="str">
        <f t="shared" ca="1" si="968"/>
        <v>-</v>
      </c>
      <c r="IL324" s="168" t="str">
        <f t="shared" ca="1" si="968"/>
        <v>-</v>
      </c>
      <c r="IM324" s="168" t="str">
        <f t="shared" ca="1" si="968"/>
        <v>-</v>
      </c>
      <c r="IN324" s="168" t="str">
        <f t="shared" ca="1" si="968"/>
        <v>-</v>
      </c>
      <c r="IO324" s="168" t="str">
        <f t="shared" ca="1" si="968"/>
        <v>-</v>
      </c>
      <c r="IP324" s="168" t="str">
        <f t="shared" ca="1" si="967"/>
        <v>-</v>
      </c>
      <c r="IQ324" s="168" t="str">
        <f t="shared" ca="1" si="967"/>
        <v>-</v>
      </c>
      <c r="IR324" s="168" t="str">
        <f t="shared" ca="1" si="967"/>
        <v>-</v>
      </c>
      <c r="IS324" s="168" t="str">
        <f t="shared" ca="1" si="967"/>
        <v>-</v>
      </c>
      <c r="IT324" s="168" t="str">
        <f t="shared" ca="1" si="967"/>
        <v>-</v>
      </c>
      <c r="IU324" s="168" t="str">
        <f t="shared" ca="1" si="967"/>
        <v>-</v>
      </c>
      <c r="IV324" s="168" t="str">
        <f t="shared" ca="1" si="967"/>
        <v>-</v>
      </c>
      <c r="IW324" s="168" t="str">
        <f t="shared" ca="1" si="967"/>
        <v>-</v>
      </c>
      <c r="IX324" s="168" t="str">
        <f t="shared" ca="1" si="967"/>
        <v>-</v>
      </c>
      <c r="IY324" s="168" t="str">
        <f t="shared" ca="1" si="967"/>
        <v>-</v>
      </c>
      <c r="IZ324" s="10"/>
      <c r="JA324" s="166">
        <f t="shared" ca="1" si="855"/>
        <v>4.4999999999999998E-2</v>
      </c>
      <c r="JB324" s="166">
        <f t="shared" ca="1" si="856"/>
        <v>4.4999999999999998E-2</v>
      </c>
      <c r="JC324" s="168">
        <f t="shared" ca="1" si="949"/>
        <v>1</v>
      </c>
      <c r="JD324" s="168">
        <f t="shared" ca="1" si="949"/>
        <v>0</v>
      </c>
      <c r="JE324" s="168">
        <f t="shared" ca="1" si="949"/>
        <v>1</v>
      </c>
      <c r="JF324" s="168">
        <f t="shared" ca="1" si="949"/>
        <v>1</v>
      </c>
      <c r="JG324" s="168">
        <f t="shared" ca="1" si="949"/>
        <v>0</v>
      </c>
      <c r="JH324" s="168">
        <f t="shared" ca="1" si="949"/>
        <v>70</v>
      </c>
      <c r="JI324" s="168">
        <f t="shared" ca="1" si="949"/>
        <v>50</v>
      </c>
      <c r="JJ324" s="168">
        <f t="shared" ca="1" si="949"/>
        <v>70</v>
      </c>
      <c r="JK324" s="168">
        <f t="shared" ca="1" si="949"/>
        <v>50</v>
      </c>
      <c r="JL324" s="166">
        <f t="shared" ca="1" si="858"/>
        <v>1</v>
      </c>
      <c r="JM324" s="166">
        <f t="shared" ca="1" si="859"/>
        <v>1</v>
      </c>
      <c r="JN324" s="166">
        <f t="shared" ca="1" si="860"/>
        <v>1</v>
      </c>
      <c r="JO324" s="166">
        <f t="shared" ca="1" si="861"/>
        <v>1</v>
      </c>
      <c r="JP324" s="166">
        <f t="shared" ca="1" si="861"/>
        <v>1</v>
      </c>
      <c r="JQ324" s="168">
        <f t="shared" ca="1" si="949"/>
        <v>1</v>
      </c>
      <c r="JR324" s="10"/>
      <c r="JS324" s="168">
        <f t="shared" ca="1" si="949"/>
        <v>1</v>
      </c>
      <c r="JT324" s="166">
        <f t="shared" ca="1" si="862"/>
        <v>1</v>
      </c>
      <c r="JU324" s="168">
        <f t="shared" ca="1" si="947"/>
        <v>1</v>
      </c>
      <c r="JV324" s="168">
        <f t="shared" ca="1" si="949"/>
        <v>1</v>
      </c>
      <c r="JW324" s="168">
        <f t="shared" ca="1" si="949"/>
        <v>1</v>
      </c>
      <c r="JX324" s="168">
        <f t="shared" ca="1" si="815"/>
        <v>1</v>
      </c>
      <c r="JY324" s="168">
        <f t="shared" ca="1" si="949"/>
        <v>1</v>
      </c>
      <c r="JZ324" s="168">
        <f t="shared" ca="1" si="949"/>
        <v>1</v>
      </c>
      <c r="KA324" s="166">
        <f t="shared" ca="1" si="863"/>
        <v>1</v>
      </c>
      <c r="KB324" s="166">
        <f t="shared" ca="1" si="864"/>
        <v>1</v>
      </c>
      <c r="KC324" s="166">
        <f t="shared" ca="1" si="865"/>
        <v>1</v>
      </c>
      <c r="KD324" s="166" t="str">
        <f t="shared" ca="1" si="866"/>
        <v>-</v>
      </c>
      <c r="KE324" s="168" t="str">
        <f t="shared" ca="1" si="867"/>
        <v>-</v>
      </c>
      <c r="KF324" s="166" t="str">
        <f t="shared" ca="1" si="868"/>
        <v>-</v>
      </c>
      <c r="KG324" s="166" t="str">
        <f t="shared" ca="1" si="869"/>
        <v>-</v>
      </c>
      <c r="KH324" s="166" t="b">
        <f t="shared" ca="1" si="870"/>
        <v>0</v>
      </c>
      <c r="KI324" s="168">
        <f t="shared" ca="1" si="949"/>
        <v>0</v>
      </c>
      <c r="KJ324" s="27">
        <v>0</v>
      </c>
    </row>
    <row r="325" spans="1:296" s="148" customFormat="1" outlineLevel="1">
      <c r="A325" s="126">
        <f t="shared" si="13"/>
        <v>320</v>
      </c>
      <c r="B325" s="126">
        <f t="shared" si="923"/>
        <v>13</v>
      </c>
      <c r="C325" s="148">
        <f t="shared" si="884"/>
        <v>1002</v>
      </c>
      <c r="D325" s="148" t="s">
        <v>884</v>
      </c>
      <c r="E325" s="148" t="b">
        <f t="shared" ref="E325" si="972">J325=1</f>
        <v>0</v>
      </c>
      <c r="F325" s="148" t="b">
        <v>0</v>
      </c>
      <c r="G325" s="148" t="b">
        <f t="shared" ref="G325" si="973">E325</f>
        <v>0</v>
      </c>
      <c r="H325" s="144">
        <f t="shared" ca="1" si="969"/>
        <v>3</v>
      </c>
      <c r="I325" s="32">
        <v>2</v>
      </c>
      <c r="J325" s="32">
        <v>4</v>
      </c>
      <c r="K325" s="32">
        <v>4</v>
      </c>
      <c r="L325" s="144">
        <f t="shared" ca="1" si="969"/>
        <v>1</v>
      </c>
      <c r="M325" s="144">
        <f t="shared" ca="1" si="969"/>
        <v>1</v>
      </c>
      <c r="N325" s="144">
        <f t="shared" ca="1" si="969"/>
        <v>1</v>
      </c>
      <c r="O325" s="144">
        <f t="shared" ca="1" si="969"/>
        <v>1</v>
      </c>
      <c r="P325" s="144">
        <f t="shared" ca="1" si="969"/>
        <v>1</v>
      </c>
      <c r="Q325" s="144">
        <f t="shared" ca="1" si="969"/>
        <v>1</v>
      </c>
      <c r="R325" s="144">
        <f t="shared" ca="1" si="969"/>
        <v>2</v>
      </c>
      <c r="S325" s="144">
        <f t="shared" ca="1" si="969"/>
        <v>1</v>
      </c>
      <c r="T325" s="144">
        <f t="shared" ca="1" si="969"/>
        <v>1</v>
      </c>
      <c r="U325" s="144">
        <f t="shared" ca="1" si="969"/>
        <v>1</v>
      </c>
      <c r="V325" s="144">
        <f t="shared" ca="1" si="969"/>
        <v>1</v>
      </c>
      <c r="W325" s="144">
        <f t="shared" ca="1" si="969"/>
        <v>1</v>
      </c>
      <c r="X325" s="144">
        <f t="shared" ca="1" si="969"/>
        <v>1</v>
      </c>
      <c r="Y325" s="144">
        <f t="shared" ca="1" si="970"/>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00026 CFW DSP RiskCRRA-low REVCFW_rev_use CropgrazeFALSE (F33N11)</v>
      </c>
      <c r="AB325" s="10" t="str">
        <f ca="1">IF(COUNTIF(AA$5:AA325,AA325)=1,"-","Dup")</f>
        <v>-</v>
      </c>
      <c r="AC325" s="10"/>
      <c r="AD325" s="168" t="str">
        <f t="shared" ca="1" si="959"/>
        <v>-</v>
      </c>
      <c r="AE325" s="168" t="str">
        <f t="shared" ca="1" si="959"/>
        <v>-</v>
      </c>
      <c r="AF325" s="168" t="str">
        <f t="shared" ca="1" si="959"/>
        <v>-</v>
      </c>
      <c r="AG325" s="168" t="str">
        <f t="shared" ca="1" si="959"/>
        <v>-</v>
      </c>
      <c r="AH325" s="168" t="str">
        <f t="shared" ca="1" si="959"/>
        <v>-</v>
      </c>
      <c r="AI325" s="168" t="b">
        <f t="shared" ca="1" si="959"/>
        <v>1</v>
      </c>
      <c r="AJ325" s="10"/>
      <c r="AK325" s="166" t="b">
        <f t="shared" si="960"/>
        <v>0</v>
      </c>
      <c r="AL325" s="166" t="str">
        <f t="shared" si="960"/>
        <v>-</v>
      </c>
      <c r="AM325" s="166" t="b">
        <f t="shared" si="960"/>
        <v>0</v>
      </c>
      <c r="AN325" s="166" t="b">
        <f t="shared" si="960"/>
        <v>1</v>
      </c>
      <c r="AO325" s="166" t="b">
        <f t="shared" si="960"/>
        <v>0</v>
      </c>
      <c r="AP325" s="166" t="b">
        <f t="shared" si="960"/>
        <v>0</v>
      </c>
      <c r="AQ325" s="166">
        <f t="shared" ca="1" si="838"/>
        <v>0</v>
      </c>
      <c r="AR325" s="166" t="b">
        <f t="shared" si="961"/>
        <v>1</v>
      </c>
      <c r="AS325" s="166" t="b">
        <f t="shared" si="961"/>
        <v>1</v>
      </c>
      <c r="AT325" s="166">
        <f t="shared" si="961"/>
        <v>2</v>
      </c>
      <c r="AU325" s="166" t="str">
        <f t="shared" si="961"/>
        <v>-</v>
      </c>
      <c r="AV325" s="166">
        <f t="shared" si="961"/>
        <v>0.3</v>
      </c>
      <c r="AW325" s="10"/>
      <c r="AX325" s="166" t="b">
        <f t="shared" si="840"/>
        <v>1</v>
      </c>
      <c r="AY325" s="168" t="b">
        <f t="shared" ca="1" si="841"/>
        <v>1</v>
      </c>
      <c r="AZ325" s="168" t="b">
        <f t="shared" ca="1" si="841"/>
        <v>1</v>
      </c>
      <c r="BA325" s="167">
        <f t="shared" ca="1" si="842"/>
        <v>3210</v>
      </c>
      <c r="BB325" s="168" t="str">
        <f t="shared" ref="BB325:BV325" ca="1" si="974">OFFSET(BB$5,$B325,0)</f>
        <v>-</v>
      </c>
      <c r="BC325" s="168" t="str">
        <f t="shared" ca="1" si="974"/>
        <v>-</v>
      </c>
      <c r="BD325" s="168" t="str">
        <f t="shared" ca="1" si="974"/>
        <v>-</v>
      </c>
      <c r="BE325" s="168" t="str">
        <f t="shared" ca="1" si="974"/>
        <v>-</v>
      </c>
      <c r="BF325" s="168" t="str">
        <f t="shared" ca="1" si="974"/>
        <v>-</v>
      </c>
      <c r="BG325" s="168">
        <f t="shared" ca="1" si="974"/>
        <v>1</v>
      </c>
      <c r="BH325" s="168">
        <f t="shared" ca="1" si="974"/>
        <v>1</v>
      </c>
      <c r="BI325" s="168" t="str">
        <f t="shared" ca="1" si="974"/>
        <v>-</v>
      </c>
      <c r="BJ325" s="168" t="str">
        <f t="shared" ca="1" si="974"/>
        <v>-</v>
      </c>
      <c r="BK325" s="10"/>
      <c r="BL325" s="168" t="str">
        <f t="shared" ca="1" si="974"/>
        <v>-</v>
      </c>
      <c r="BM325" s="168" t="str">
        <f t="shared" ca="1" si="974"/>
        <v>-</v>
      </c>
      <c r="BN325" s="168" t="str">
        <f t="shared" ca="1" si="974"/>
        <v>-</v>
      </c>
      <c r="BO325" s="168" t="str">
        <f t="shared" ca="1" si="974"/>
        <v>-</v>
      </c>
      <c r="BP325" s="168" t="str">
        <f t="shared" ca="1" si="974"/>
        <v>-</v>
      </c>
      <c r="BQ325" s="168" t="str">
        <f t="shared" ca="1" si="974"/>
        <v>-</v>
      </c>
      <c r="BR325" s="168" t="str">
        <f t="shared" ca="1" si="974"/>
        <v>-</v>
      </c>
      <c r="BS325" s="168" t="str">
        <f t="shared" ca="1" si="974"/>
        <v>-</v>
      </c>
      <c r="BT325" s="168" t="str">
        <f t="shared" ca="1" si="974"/>
        <v>-</v>
      </c>
      <c r="BU325" s="168" t="str">
        <f t="shared" ca="1" si="974"/>
        <v>-</v>
      </c>
      <c r="BV325" s="168" t="str">
        <f t="shared" ca="1" si="974"/>
        <v>-</v>
      </c>
      <c r="BW325" s="166" t="b" cm="1">
        <f t="array" ref="BW325">INDEX(i.rev,$K325,BW$15)</f>
        <v>0</v>
      </c>
      <c r="BX325" s="166">
        <f t="shared" si="874"/>
        <v>24</v>
      </c>
      <c r="BY325" s="166" t="b" cm="1">
        <f t="array" ref="BY325">INDEX(i.rev,$K325,BY$15)</f>
        <v>0</v>
      </c>
      <c r="BZ325" s="166" t="b" cm="1">
        <f t="array" ref="BZ325">INDEX(i.rev,$K325,BZ$15)</f>
        <v>1</v>
      </c>
      <c r="CA325" s="166" t="b" cm="1">
        <f t="array" ref="CA325">INDEX(i.rev,$K325,CA$15)</f>
        <v>1</v>
      </c>
      <c r="CB325" s="166" t="b" cm="1">
        <f t="array" ref="CB325">INDEX(i.rev,$K325,CB$15)</f>
        <v>1</v>
      </c>
      <c r="CC325" s="166" t="b" cm="1">
        <f t="array" ref="CC325">INDEX(i.rev,$K325,CC$15)</f>
        <v>1</v>
      </c>
      <c r="CD325" s="166" t="b" cm="1">
        <f t="array" ref="CD325">INDEX(i.rev,$K325,CD$15)</f>
        <v>1</v>
      </c>
      <c r="CE325" s="166" t="b" cm="1">
        <f t="array" ref="CE325">INDEX(i.rev,$K325,CE$15)</f>
        <v>1</v>
      </c>
      <c r="CF325" s="166" t="b" cm="1">
        <f t="array" ref="CF325">INDEX(i.rev,$K325,CF$15)</f>
        <v>1</v>
      </c>
      <c r="CG325" s="10"/>
      <c r="CH325" s="168" t="str">
        <f t="shared" ref="CH325:EB325" ca="1" si="975">OFFSET(CH$5,$B325,0)</f>
        <v>-</v>
      </c>
      <c r="CI325" s="168" t="str">
        <f t="shared" ca="1" si="975"/>
        <v>-</v>
      </c>
      <c r="CJ325" s="168" t="str">
        <f t="shared" ca="1" si="975"/>
        <v>-</v>
      </c>
      <c r="CK325" s="168" t="str">
        <f t="shared" ca="1" si="975"/>
        <v>-</v>
      </c>
      <c r="CL325" s="168" t="str">
        <f t="shared" ca="1" si="975"/>
        <v>-</v>
      </c>
      <c r="CM325" s="168" t="str">
        <f t="shared" ca="1" si="975"/>
        <v>-</v>
      </c>
      <c r="CN325" s="168" t="str">
        <f t="shared" ca="1" si="975"/>
        <v>-</v>
      </c>
      <c r="CO325" s="168" t="str">
        <f t="shared" ca="1" si="975"/>
        <v>-</v>
      </c>
      <c r="CP325" s="168">
        <f t="shared" ca="1" si="975"/>
        <v>1</v>
      </c>
      <c r="CQ325" s="168">
        <f t="shared" ca="1" si="975"/>
        <v>1</v>
      </c>
      <c r="CR325" s="168">
        <f t="shared" ca="1" si="975"/>
        <v>0</v>
      </c>
      <c r="CS325" s="168" t="str">
        <f t="shared" ca="1" si="975"/>
        <v>-</v>
      </c>
      <c r="CT325" s="168" t="str">
        <f t="shared" ca="1" si="975"/>
        <v>-</v>
      </c>
      <c r="CU325" s="168" t="str">
        <f t="shared" ca="1" si="975"/>
        <v>-</v>
      </c>
      <c r="CV325" s="168" t="str">
        <f t="shared" ca="1" si="975"/>
        <v>-</v>
      </c>
      <c r="CW325" s="168" t="str">
        <f t="shared" ca="1" si="975"/>
        <v>-</v>
      </c>
      <c r="CX325" s="168" t="str">
        <f t="shared" ca="1" si="975"/>
        <v>-</v>
      </c>
      <c r="CY325" s="168" t="str">
        <f t="shared" ca="1" si="975"/>
        <v>-</v>
      </c>
      <c r="CZ325" s="168">
        <f t="shared" ca="1" si="975"/>
        <v>0</v>
      </c>
      <c r="DA325" s="168" t="str">
        <f t="shared" ca="1" si="975"/>
        <v>-</v>
      </c>
      <c r="DB325" s="168" t="str">
        <f t="shared" ca="1" si="975"/>
        <v>-</v>
      </c>
      <c r="DC325" s="168" t="str">
        <f t="shared" ca="1" si="975"/>
        <v>-</v>
      </c>
      <c r="DD325" s="168" t="str">
        <f t="shared" ca="1" si="975"/>
        <v>-</v>
      </c>
      <c r="DE325" s="168" t="str">
        <f t="shared" ca="1" si="975"/>
        <v>-</v>
      </c>
      <c r="DF325" s="168">
        <f t="shared" ca="1" si="975"/>
        <v>0</v>
      </c>
      <c r="DG325" s="168">
        <f t="shared" ca="1" si="975"/>
        <v>0</v>
      </c>
      <c r="DH325" s="168">
        <f t="shared" ca="1" si="975"/>
        <v>0</v>
      </c>
      <c r="DI325" s="168">
        <f t="shared" ca="1" si="975"/>
        <v>0</v>
      </c>
      <c r="DJ325" s="168">
        <f t="shared" ca="1" si="975"/>
        <v>0</v>
      </c>
      <c r="DK325" s="168">
        <f t="shared" ca="1" si="975"/>
        <v>0</v>
      </c>
      <c r="DL325" s="168">
        <f t="shared" ca="1" si="975"/>
        <v>0</v>
      </c>
      <c r="DM325" s="168" t="str">
        <f t="shared" ca="1" si="975"/>
        <v>-</v>
      </c>
      <c r="DN325" s="168" t="str">
        <f t="shared" ca="1" si="975"/>
        <v>-</v>
      </c>
      <c r="DO325" s="168" t="str">
        <f t="shared" ca="1" si="975"/>
        <v>-</v>
      </c>
      <c r="DP325" s="168" t="str">
        <f t="shared" ca="1" si="975"/>
        <v>-</v>
      </c>
      <c r="DQ325" s="168" t="str">
        <f t="shared" ca="1" si="975"/>
        <v>-</v>
      </c>
      <c r="DR325" s="168" t="str">
        <f t="shared" ca="1" si="975"/>
        <v>-</v>
      </c>
      <c r="DS325" s="168" t="str">
        <f t="shared" ca="1" si="975"/>
        <v>-</v>
      </c>
      <c r="DT325" s="168" t="str">
        <f t="shared" ca="1" si="975"/>
        <v>-</v>
      </c>
      <c r="DU325" s="168" t="str">
        <f t="shared" ca="1" si="975"/>
        <v>-</v>
      </c>
      <c r="DV325" s="168" t="str">
        <f t="shared" ca="1" si="975"/>
        <v>-</v>
      </c>
      <c r="DW325" s="168" t="str">
        <f t="shared" ca="1" si="975"/>
        <v>-</v>
      </c>
      <c r="DX325" s="10"/>
      <c r="DY325" s="168">
        <f t="shared" ca="1" si="975"/>
        <v>1</v>
      </c>
      <c r="DZ325" s="168" t="str">
        <f t="shared" ca="1" si="975"/>
        <v>-</v>
      </c>
      <c r="EA325" s="168" t="str">
        <f t="shared" ca="1" si="975"/>
        <v>-</v>
      </c>
      <c r="EB325" s="168" t="str">
        <f t="shared" ca="1" si="975"/>
        <v>-</v>
      </c>
      <c r="EC325" s="168" t="str">
        <f t="shared" ca="1" si="895"/>
        <v>-</v>
      </c>
      <c r="ED325" s="168" t="b">
        <f t="shared" ca="1" si="895"/>
        <v>0</v>
      </c>
      <c r="EE325" s="168" t="str">
        <f t="shared" ca="1" si="895"/>
        <v>-</v>
      </c>
      <c r="EF325" s="168">
        <f t="shared" ca="1" si="895"/>
        <v>0</v>
      </c>
      <c r="EG325" s="168" t="str">
        <f t="shared" ca="1" si="895"/>
        <v>-</v>
      </c>
      <c r="EH325" s="166" cm="1">
        <f t="array" ref="EH325">INDEX(i.rev,$K325,EH$15)</f>
        <v>1.1000000000000001</v>
      </c>
      <c r="EI325" s="168">
        <f t="shared" ca="1" si="963"/>
        <v>0</v>
      </c>
      <c r="EJ325" s="168">
        <f t="shared" ca="1" si="963"/>
        <v>1</v>
      </c>
      <c r="EK325" s="168">
        <f t="shared" ca="1" si="963"/>
        <v>0</v>
      </c>
      <c r="EL325" s="168">
        <f t="shared" ca="1" si="963"/>
        <v>1</v>
      </c>
      <c r="EM325" s="168">
        <f t="shared" ca="1" si="963"/>
        <v>1</v>
      </c>
      <c r="EN325" s="168">
        <f t="shared" ca="1" si="963"/>
        <v>1</v>
      </c>
      <c r="EO325" s="168">
        <f t="shared" ca="1" si="963"/>
        <v>0</v>
      </c>
      <c r="EP325" s="168">
        <f t="shared" ca="1" si="963"/>
        <v>0</v>
      </c>
      <c r="EQ325" s="168">
        <f t="shared" ca="1" si="963"/>
        <v>0</v>
      </c>
      <c r="ER325" s="168">
        <f t="shared" ca="1" si="963"/>
        <v>0</v>
      </c>
      <c r="ES325" s="168">
        <f t="shared" ca="1" si="963"/>
        <v>0</v>
      </c>
      <c r="ET325" s="168">
        <f t="shared" ca="1" si="963"/>
        <v>0</v>
      </c>
      <c r="EU325" s="168">
        <f t="shared" ca="1" si="963"/>
        <v>0</v>
      </c>
      <c r="EV325" s="168">
        <f t="shared" ca="1" si="963"/>
        <v>0</v>
      </c>
      <c r="EW325" s="168">
        <f t="shared" ca="1" si="963"/>
        <v>0</v>
      </c>
      <c r="EX325" s="168">
        <f t="shared" ca="1" si="963"/>
        <v>0</v>
      </c>
      <c r="EY325" s="166" cm="1">
        <f t="array" ref="EY325">INDEX(i.rev,$K325,EY$15)</f>
        <v>0</v>
      </c>
      <c r="EZ325" s="168">
        <f t="shared" ca="1" si="846"/>
        <v>0</v>
      </c>
      <c r="FA325" s="166" cm="1">
        <f t="array" ref="FA325">INDEX(i.rev,$K325,FA$15)</f>
        <v>1</v>
      </c>
      <c r="FB325" s="168">
        <f t="shared" ref="FB325:GG325" ca="1" si="976">OFFSET(FB$5,$B325,0)</f>
        <v>0</v>
      </c>
      <c r="FC325" s="168">
        <f t="shared" ca="1" si="976"/>
        <v>0</v>
      </c>
      <c r="FD325" s="168">
        <f t="shared" ca="1" si="976"/>
        <v>0</v>
      </c>
      <c r="FE325" s="168">
        <f t="shared" ca="1" si="976"/>
        <v>0</v>
      </c>
      <c r="FF325" s="168">
        <f t="shared" ca="1" si="976"/>
        <v>0</v>
      </c>
      <c r="FG325" s="168">
        <f t="shared" ca="1" si="976"/>
        <v>0</v>
      </c>
      <c r="FH325" s="168">
        <f t="shared" ca="1" si="976"/>
        <v>0</v>
      </c>
      <c r="FI325" s="10"/>
      <c r="FJ325" s="168" t="str">
        <f t="shared" ca="1" si="976"/>
        <v>-</v>
      </c>
      <c r="FK325" s="168" t="str">
        <f t="shared" ca="1" si="976"/>
        <v>-</v>
      </c>
      <c r="FL325" s="168" t="str">
        <f t="shared" ca="1" si="976"/>
        <v>-</v>
      </c>
      <c r="FM325" s="168" t="str">
        <f t="shared" ca="1" si="976"/>
        <v>-</v>
      </c>
      <c r="FN325" s="168" t="str">
        <f t="shared" ca="1" si="976"/>
        <v>-</v>
      </c>
      <c r="FO325" s="166" t="b">
        <f t="shared" ca="1" si="964"/>
        <v>0</v>
      </c>
      <c r="FP325" s="166" t="b">
        <f t="shared" ca="1" si="964"/>
        <v>0</v>
      </c>
      <c r="FQ325" s="166" t="b">
        <f t="shared" ca="1" si="964"/>
        <v>1</v>
      </c>
      <c r="FR325" s="168">
        <f t="shared" ca="1" si="976"/>
        <v>0</v>
      </c>
      <c r="FS325" s="166">
        <f t="shared" ca="1" si="965"/>
        <v>1</v>
      </c>
      <c r="FT325" s="166">
        <f t="shared" ca="1" si="965"/>
        <v>1</v>
      </c>
      <c r="FU325" s="168" t="str">
        <f t="shared" ca="1" si="976"/>
        <v>-</v>
      </c>
      <c r="FV325" s="168" t="str">
        <f t="shared" ca="1" si="976"/>
        <v>-</v>
      </c>
      <c r="FW325" s="168" t="str">
        <f t="shared" ca="1" si="976"/>
        <v>-</v>
      </c>
      <c r="FX325" s="168" t="str">
        <f t="shared" ca="1" si="976"/>
        <v>-</v>
      </c>
      <c r="FY325" s="168" t="str">
        <f t="shared" ca="1" si="976"/>
        <v>-</v>
      </c>
      <c r="FZ325" s="168" t="str">
        <f t="shared" ca="1" si="976"/>
        <v>-</v>
      </c>
      <c r="GA325" s="168" t="str">
        <f t="shared" ca="1" si="976"/>
        <v>-</v>
      </c>
      <c r="GB325" s="168" t="str">
        <f t="shared" ca="1" si="976"/>
        <v>-</v>
      </c>
      <c r="GC325" s="168" t="str">
        <f t="shared" ca="1" si="976"/>
        <v>-</v>
      </c>
      <c r="GD325" s="168" t="b">
        <f t="shared" ca="1" si="976"/>
        <v>1</v>
      </c>
      <c r="GE325" s="168" t="str">
        <f t="shared" ca="1" si="976"/>
        <v>-</v>
      </c>
      <c r="GF325" s="168" t="str">
        <f t="shared" ca="1" si="976"/>
        <v>-</v>
      </c>
      <c r="GG325" s="168" t="str">
        <f t="shared" ca="1" si="976"/>
        <v>-</v>
      </c>
      <c r="GH325" s="168" t="str">
        <f t="shared" ca="1" si="966"/>
        <v>-</v>
      </c>
      <c r="GI325" s="168" t="str">
        <f t="shared" ca="1" si="966"/>
        <v>-</v>
      </c>
      <c r="GJ325" s="168" t="str">
        <f t="shared" ca="1" si="966"/>
        <v>-</v>
      </c>
      <c r="GK325" s="168" t="str">
        <f t="shared" ca="1" si="966"/>
        <v>-</v>
      </c>
      <c r="GL325" s="168" t="str">
        <f t="shared" ca="1" si="966"/>
        <v>-</v>
      </c>
      <c r="GM325" s="168" t="str">
        <f t="shared" ca="1" si="966"/>
        <v>-</v>
      </c>
      <c r="GN325" s="168" t="str">
        <f t="shared" ca="1" si="966"/>
        <v>-</v>
      </c>
      <c r="GO325" s="168" t="str">
        <f t="shared" ca="1" si="966"/>
        <v>-</v>
      </c>
      <c r="GP325" s="168" t="str">
        <f t="shared" ca="1" si="966"/>
        <v>-</v>
      </c>
      <c r="GQ325" s="168" t="str">
        <f t="shared" ca="1" si="966"/>
        <v>-</v>
      </c>
      <c r="GR325" s="168" t="str">
        <f t="shared" ca="1" si="966"/>
        <v>-</v>
      </c>
      <c r="GS325" s="168">
        <f t="shared" ca="1" si="966"/>
        <v>500</v>
      </c>
      <c r="GT325" s="168">
        <f t="shared" ca="1" si="966"/>
        <v>500</v>
      </c>
      <c r="GU325" s="168" t="str">
        <f t="shared" ca="1" si="966"/>
        <v>-</v>
      </c>
      <c r="GV325" s="168" t="str">
        <f t="shared" ca="1" si="966"/>
        <v>-</v>
      </c>
      <c r="GW325" s="168" t="str">
        <f t="shared" ca="1" si="966"/>
        <v>-</v>
      </c>
      <c r="GX325" s="168" t="str">
        <f t="shared" ca="1" si="967"/>
        <v>-</v>
      </c>
      <c r="GY325" s="168" t="str">
        <f t="shared" ca="1" si="967"/>
        <v>-</v>
      </c>
      <c r="GZ325" s="168" t="str">
        <f t="shared" ca="1" si="968"/>
        <v>-</v>
      </c>
      <c r="HA325" s="168" t="str">
        <f t="shared" ca="1" si="968"/>
        <v>-</v>
      </c>
      <c r="HB325" s="168" t="str">
        <f t="shared" ca="1" si="968"/>
        <v>-</v>
      </c>
      <c r="HC325" s="168" t="str">
        <f t="shared" ca="1" si="968"/>
        <v>-</v>
      </c>
      <c r="HD325" s="168" t="str">
        <f t="shared" ca="1" si="968"/>
        <v>-</v>
      </c>
      <c r="HE325" s="168" t="str">
        <f t="shared" ca="1" si="968"/>
        <v>-</v>
      </c>
      <c r="HF325" s="168" t="str">
        <f t="shared" ca="1" si="968"/>
        <v>-</v>
      </c>
      <c r="HG325" s="168" t="str">
        <f t="shared" ca="1" si="968"/>
        <v>-</v>
      </c>
      <c r="HH325" s="168" t="str">
        <f t="shared" ca="1" si="968"/>
        <v>-</v>
      </c>
      <c r="HI325" s="168" t="str">
        <f t="shared" ca="1" si="968"/>
        <v>-</v>
      </c>
      <c r="HJ325" s="168" t="str">
        <f t="shared" ca="1" si="968"/>
        <v>-</v>
      </c>
      <c r="HK325" s="168" t="str">
        <f t="shared" ca="1" si="968"/>
        <v>-</v>
      </c>
      <c r="HL325" s="168" t="str">
        <f t="shared" ca="1" si="968"/>
        <v>-</v>
      </c>
      <c r="HM325" s="168" t="str">
        <f t="shared" ca="1" si="968"/>
        <v>-</v>
      </c>
      <c r="HN325" s="168" t="str">
        <f t="shared" ca="1" si="968"/>
        <v>-</v>
      </c>
      <c r="HO325" s="168" t="str">
        <f t="shared" ca="1" si="968"/>
        <v>-</v>
      </c>
      <c r="HP325" s="168" t="str">
        <f t="shared" ca="1" si="968"/>
        <v>-</v>
      </c>
      <c r="HQ325" s="168" t="str">
        <f t="shared" ca="1" si="968"/>
        <v>-</v>
      </c>
      <c r="HR325" s="168" t="str">
        <f t="shared" ca="1" si="968"/>
        <v>-</v>
      </c>
      <c r="HS325" s="168" t="str">
        <f t="shared" ca="1" si="968"/>
        <v>-</v>
      </c>
      <c r="HT325" s="168" t="str">
        <f t="shared" ca="1" si="968"/>
        <v>-</v>
      </c>
      <c r="HU325" s="168" t="str">
        <f t="shared" ca="1" si="968"/>
        <v>-</v>
      </c>
      <c r="HV325" s="168" t="str">
        <f t="shared" ca="1" si="968"/>
        <v>-</v>
      </c>
      <c r="HW325" s="168" t="str">
        <f t="shared" ca="1" si="968"/>
        <v>-</v>
      </c>
      <c r="HX325" s="168" t="str">
        <f t="shared" ca="1" si="968"/>
        <v>-</v>
      </c>
      <c r="HY325" s="168" t="str">
        <f t="shared" ca="1" si="968"/>
        <v>-</v>
      </c>
      <c r="HZ325" s="168" t="str">
        <f t="shared" ca="1" si="968"/>
        <v>-</v>
      </c>
      <c r="IA325" s="168" t="str">
        <f t="shared" ca="1" si="968"/>
        <v>-</v>
      </c>
      <c r="IB325" s="168" t="str">
        <f t="shared" ca="1" si="968"/>
        <v>-</v>
      </c>
      <c r="IC325" s="168" t="str">
        <f t="shared" ca="1" si="968"/>
        <v>-</v>
      </c>
      <c r="ID325" s="168" t="str">
        <f t="shared" ca="1" si="968"/>
        <v>-</v>
      </c>
      <c r="IE325" s="168" t="str">
        <f t="shared" ca="1" si="968"/>
        <v>-</v>
      </c>
      <c r="IF325" s="168" t="str">
        <f t="shared" ca="1" si="968"/>
        <v>-</v>
      </c>
      <c r="IG325" s="168" t="str">
        <f t="shared" ca="1" si="968"/>
        <v>-</v>
      </c>
      <c r="IH325" s="168" t="str">
        <f t="shared" ca="1" si="968"/>
        <v>-</v>
      </c>
      <c r="II325" s="168" t="str">
        <f t="shared" ca="1" si="968"/>
        <v>-</v>
      </c>
      <c r="IJ325" s="168" t="str">
        <f t="shared" ca="1" si="968"/>
        <v>-</v>
      </c>
      <c r="IK325" s="168" t="str">
        <f t="shared" ca="1" si="968"/>
        <v>-</v>
      </c>
      <c r="IL325" s="168" t="str">
        <f t="shared" ca="1" si="968"/>
        <v>-</v>
      </c>
      <c r="IM325" s="168" t="str">
        <f t="shared" ca="1" si="968"/>
        <v>-</v>
      </c>
      <c r="IN325" s="168" t="str">
        <f t="shared" ca="1" si="968"/>
        <v>-</v>
      </c>
      <c r="IO325" s="168" t="str">
        <f t="shared" ca="1" si="968"/>
        <v>-</v>
      </c>
      <c r="IP325" s="168" t="str">
        <f t="shared" ca="1" si="967"/>
        <v>-</v>
      </c>
      <c r="IQ325" s="168" t="str">
        <f t="shared" ca="1" si="967"/>
        <v>-</v>
      </c>
      <c r="IR325" s="168" t="str">
        <f t="shared" ca="1" si="967"/>
        <v>-</v>
      </c>
      <c r="IS325" s="168" t="str">
        <f t="shared" ca="1" si="967"/>
        <v>-</v>
      </c>
      <c r="IT325" s="168" t="str">
        <f t="shared" ca="1" si="967"/>
        <v>-</v>
      </c>
      <c r="IU325" s="168" t="str">
        <f t="shared" ca="1" si="967"/>
        <v>-</v>
      </c>
      <c r="IV325" s="168" t="str">
        <f t="shared" ca="1" si="967"/>
        <v>-</v>
      </c>
      <c r="IW325" s="168" t="str">
        <f t="shared" ca="1" si="967"/>
        <v>-</v>
      </c>
      <c r="IX325" s="168" t="str">
        <f t="shared" ca="1" si="967"/>
        <v>-</v>
      </c>
      <c r="IY325" s="168" t="str">
        <f t="shared" ca="1" si="967"/>
        <v>-</v>
      </c>
      <c r="IZ325" s="10"/>
      <c r="JA325" s="166">
        <f t="shared" ca="1" si="855"/>
        <v>4.4999999999999998E-2</v>
      </c>
      <c r="JB325" s="166">
        <f t="shared" ca="1" si="856"/>
        <v>4.4999999999999998E-2</v>
      </c>
      <c r="JC325" s="168">
        <f t="shared" ref="JC325:KI325" ca="1" si="977">OFFSET(JC$5,$B325,0)</f>
        <v>1</v>
      </c>
      <c r="JD325" s="168">
        <f t="shared" ca="1" si="977"/>
        <v>0</v>
      </c>
      <c r="JE325" s="168">
        <f t="shared" ca="1" si="977"/>
        <v>1</v>
      </c>
      <c r="JF325" s="168">
        <f t="shared" ca="1" si="977"/>
        <v>1</v>
      </c>
      <c r="JG325" s="168">
        <f t="shared" ca="1" si="977"/>
        <v>0</v>
      </c>
      <c r="JH325" s="168">
        <f t="shared" ca="1" si="977"/>
        <v>70</v>
      </c>
      <c r="JI325" s="168">
        <f t="shared" ca="1" si="977"/>
        <v>50</v>
      </c>
      <c r="JJ325" s="168">
        <f t="shared" ca="1" si="977"/>
        <v>70</v>
      </c>
      <c r="JK325" s="168">
        <f t="shared" ca="1" si="977"/>
        <v>50</v>
      </c>
      <c r="JL325" s="166">
        <f t="shared" ca="1" si="858"/>
        <v>1</v>
      </c>
      <c r="JM325" s="166">
        <f t="shared" ca="1" si="859"/>
        <v>1</v>
      </c>
      <c r="JN325" s="166">
        <f t="shared" ca="1" si="860"/>
        <v>1</v>
      </c>
      <c r="JO325" s="166">
        <f t="shared" ca="1" si="861"/>
        <v>1</v>
      </c>
      <c r="JP325" s="166">
        <f t="shared" ca="1" si="861"/>
        <v>1</v>
      </c>
      <c r="JQ325" s="168">
        <f t="shared" ca="1" si="977"/>
        <v>1</v>
      </c>
      <c r="JR325" s="10"/>
      <c r="JS325" s="168">
        <f t="shared" ca="1" si="977"/>
        <v>1</v>
      </c>
      <c r="JT325" s="166">
        <f t="shared" ca="1" si="862"/>
        <v>1</v>
      </c>
      <c r="JU325" s="168">
        <f t="shared" ca="1" si="947"/>
        <v>1</v>
      </c>
      <c r="JV325" s="168">
        <f t="shared" ca="1" si="977"/>
        <v>1</v>
      </c>
      <c r="JW325" s="168">
        <f t="shared" ca="1" si="977"/>
        <v>1</v>
      </c>
      <c r="JX325" s="168">
        <f t="shared" ca="1" si="815"/>
        <v>1</v>
      </c>
      <c r="JY325" s="168">
        <f t="shared" ca="1" si="977"/>
        <v>1</v>
      </c>
      <c r="JZ325" s="168">
        <f t="shared" ca="1" si="977"/>
        <v>1</v>
      </c>
      <c r="KA325" s="166">
        <f t="shared" ca="1" si="863"/>
        <v>1</v>
      </c>
      <c r="KB325" s="166">
        <f t="shared" ca="1" si="864"/>
        <v>1</v>
      </c>
      <c r="KC325" s="166">
        <f t="shared" ca="1" si="865"/>
        <v>1</v>
      </c>
      <c r="KD325" s="166" t="str">
        <f t="shared" ca="1" si="866"/>
        <v>-</v>
      </c>
      <c r="KE325" s="168" t="str">
        <f t="shared" ca="1" si="867"/>
        <v>-</v>
      </c>
      <c r="KF325" s="166" t="str">
        <f t="shared" ca="1" si="868"/>
        <v>-</v>
      </c>
      <c r="KG325" s="166" t="str">
        <f t="shared" ca="1" si="869"/>
        <v>-</v>
      </c>
      <c r="KH325" s="166" t="b">
        <f t="shared" ca="1" si="870"/>
        <v>0</v>
      </c>
      <c r="KI325" s="168">
        <f t="shared" ca="1" si="977"/>
        <v>0</v>
      </c>
      <c r="KJ325" s="27">
        <v>0</v>
      </c>
    </row>
    <row r="326" spans="1:296" s="148" customFormat="1" outlineLevel="1">
      <c r="A326" s="126">
        <f t="shared" si="13"/>
        <v>321</v>
      </c>
      <c r="B326" s="126">
        <f t="shared" si="923"/>
        <v>13</v>
      </c>
      <c r="C326" s="148">
        <f>C324</f>
        <v>1002</v>
      </c>
      <c r="D326" s="148" t="s">
        <v>884</v>
      </c>
      <c r="E326" s="148" t="b">
        <f t="shared" si="835"/>
        <v>0</v>
      </c>
      <c r="F326" s="148" t="b">
        <v>0</v>
      </c>
      <c r="G326" s="148" t="b">
        <f t="shared" si="872"/>
        <v>0</v>
      </c>
      <c r="H326" s="144">
        <f t="shared" ca="1" si="969"/>
        <v>3</v>
      </c>
      <c r="I326" s="32">
        <v>2</v>
      </c>
      <c r="J326" s="32">
        <v>5</v>
      </c>
      <c r="K326" s="32">
        <v>2</v>
      </c>
      <c r="L326" s="144">
        <f t="shared" ca="1" si="969"/>
        <v>1</v>
      </c>
      <c r="M326" s="144">
        <f t="shared" ca="1" si="969"/>
        <v>1</v>
      </c>
      <c r="N326" s="144">
        <f t="shared" ca="1" si="969"/>
        <v>1</v>
      </c>
      <c r="O326" s="144">
        <f t="shared" ca="1" si="969"/>
        <v>1</v>
      </c>
      <c r="P326" s="144">
        <f t="shared" ca="1" si="969"/>
        <v>1</v>
      </c>
      <c r="Q326" s="144">
        <f t="shared" ca="1" si="969"/>
        <v>1</v>
      </c>
      <c r="R326" s="144">
        <f t="shared" ca="1" si="969"/>
        <v>2</v>
      </c>
      <c r="S326" s="144">
        <f t="shared" ca="1" si="969"/>
        <v>1</v>
      </c>
      <c r="T326" s="144">
        <f t="shared" ca="1" si="969"/>
        <v>1</v>
      </c>
      <c r="U326" s="144">
        <f t="shared" ca="1" si="969"/>
        <v>1</v>
      </c>
      <c r="V326" s="144">
        <f t="shared" ca="1" si="969"/>
        <v>1</v>
      </c>
      <c r="W326" s="144">
        <f t="shared" ca="1" si="969"/>
        <v>1</v>
      </c>
      <c r="X326" s="144">
        <f t="shared" ca="1" si="969"/>
        <v>1</v>
      </c>
      <c r="Y326" s="144">
        <f t="shared" ca="1" si="970"/>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00027 CFW DSP RiskCRRA-high REVrev_create CropgrazeFALSE (F33N11)</v>
      </c>
      <c r="AB326" s="10" t="str">
        <f ca="1">IF(COUNTIF(AA$5:AA326,AA326)=1,"-","Dup")</f>
        <v>-</v>
      </c>
      <c r="AC326" s="10"/>
      <c r="AD326" s="168" t="str">
        <f t="shared" ca="1" si="959"/>
        <v>-</v>
      </c>
      <c r="AE326" s="168" t="str">
        <f t="shared" ca="1" si="959"/>
        <v>-</v>
      </c>
      <c r="AF326" s="168" t="str">
        <f t="shared" ca="1" si="959"/>
        <v>-</v>
      </c>
      <c r="AG326" s="168" t="str">
        <f t="shared" ca="1" si="959"/>
        <v>-</v>
      </c>
      <c r="AH326" s="168" t="str">
        <f t="shared" ca="1" si="959"/>
        <v>-</v>
      </c>
      <c r="AI326" s="168" t="b">
        <f t="shared" ca="1" si="959"/>
        <v>1</v>
      </c>
      <c r="AJ326" s="10"/>
      <c r="AK326" s="166" t="b">
        <f t="shared" si="960"/>
        <v>0</v>
      </c>
      <c r="AL326" s="166" t="str">
        <f t="shared" si="960"/>
        <v>-</v>
      </c>
      <c r="AM326" s="166" t="b">
        <f t="shared" si="960"/>
        <v>0</v>
      </c>
      <c r="AN326" s="166" t="b">
        <f t="shared" si="960"/>
        <v>1</v>
      </c>
      <c r="AO326" s="166" t="b">
        <f t="shared" si="960"/>
        <v>0</v>
      </c>
      <c r="AP326" s="166" t="b">
        <f t="shared" si="960"/>
        <v>0</v>
      </c>
      <c r="AQ326" s="166">
        <f t="shared" ca="1" si="838"/>
        <v>0</v>
      </c>
      <c r="AR326" s="166" t="b">
        <f t="shared" si="961"/>
        <v>1</v>
      </c>
      <c r="AS326" s="166" t="b">
        <f t="shared" si="961"/>
        <v>1</v>
      </c>
      <c r="AT326" s="166">
        <f t="shared" si="961"/>
        <v>2</v>
      </c>
      <c r="AU326" s="166" t="str">
        <f t="shared" si="961"/>
        <v>-</v>
      </c>
      <c r="AV326" s="166">
        <f t="shared" si="961"/>
        <v>0.7</v>
      </c>
      <c r="AW326" s="10"/>
      <c r="AX326" s="166" t="b">
        <f t="shared" si="840"/>
        <v>1</v>
      </c>
      <c r="AY326" s="168" t="b">
        <f t="shared" ca="1" si="841"/>
        <v>1</v>
      </c>
      <c r="AZ326" s="168" t="b">
        <f t="shared" ca="1" si="841"/>
        <v>1</v>
      </c>
      <c r="BA326" s="167">
        <f t="shared" ca="1" si="842"/>
        <v>3210</v>
      </c>
      <c r="BB326" s="168" t="str">
        <f t="shared" ca="1" si="936"/>
        <v>-</v>
      </c>
      <c r="BC326" s="168" t="str">
        <f t="shared" ca="1" si="936"/>
        <v>-</v>
      </c>
      <c r="BD326" s="168" t="str">
        <f t="shared" ca="1" si="936"/>
        <v>-</v>
      </c>
      <c r="BE326" s="168" t="str">
        <f t="shared" ca="1" si="936"/>
        <v>-</v>
      </c>
      <c r="BF326" s="168" t="str">
        <f t="shared" ca="1" si="936"/>
        <v>-</v>
      </c>
      <c r="BG326" s="168">
        <f t="shared" ca="1" si="936"/>
        <v>1</v>
      </c>
      <c r="BH326" s="168">
        <f t="shared" ca="1" si="936"/>
        <v>1</v>
      </c>
      <c r="BI326" s="168" t="str">
        <f t="shared" ca="1" si="936"/>
        <v>-</v>
      </c>
      <c r="BJ326" s="168" t="str">
        <f t="shared" ca="1" si="936"/>
        <v>-</v>
      </c>
      <c r="BK326" s="10"/>
      <c r="BL326" s="168" t="str">
        <f t="shared" ca="1" si="936"/>
        <v>-</v>
      </c>
      <c r="BM326" s="168" t="str">
        <f t="shared" ca="1" si="936"/>
        <v>-</v>
      </c>
      <c r="BN326" s="168" t="str">
        <f t="shared" ca="1" si="936"/>
        <v>-</v>
      </c>
      <c r="BO326" s="168" t="str">
        <f t="shared" ca="1" si="936"/>
        <v>-</v>
      </c>
      <c r="BP326" s="168" t="str">
        <f t="shared" ca="1" si="936"/>
        <v>-</v>
      </c>
      <c r="BQ326" s="168" t="str">
        <f t="shared" ca="1" si="936"/>
        <v>-</v>
      </c>
      <c r="BR326" s="168" t="str">
        <f t="shared" ca="1" si="936"/>
        <v>-</v>
      </c>
      <c r="BS326" s="168" t="str">
        <f t="shared" ca="1" si="936"/>
        <v>-</v>
      </c>
      <c r="BT326" s="168" t="str">
        <f t="shared" ca="1" si="936"/>
        <v>-</v>
      </c>
      <c r="BU326" s="168" t="str">
        <f t="shared" ca="1" si="936"/>
        <v>-</v>
      </c>
      <c r="BV326" s="168" t="str">
        <f t="shared" ca="1" si="936"/>
        <v>-</v>
      </c>
      <c r="BW326" s="166" t="b" cm="1">
        <f t="array" ref="BW326">INDEX(i.rev,$K326,BW$15)</f>
        <v>1</v>
      </c>
      <c r="BX326" s="166">
        <f t="shared" si="874"/>
        <v>25</v>
      </c>
      <c r="BY326" s="166" t="b" cm="1">
        <f t="array" ref="BY326">INDEX(i.rev,$K326,BY$15)</f>
        <v>1</v>
      </c>
      <c r="BZ326" s="166" t="b" cm="1">
        <f t="array" ref="BZ326">INDEX(i.rev,$K326,BZ$15)</f>
        <v>1</v>
      </c>
      <c r="CA326" s="166" t="b" cm="1">
        <f t="array" ref="CA326">INDEX(i.rev,$K326,CA$15)</f>
        <v>1</v>
      </c>
      <c r="CB326" s="166" t="b" cm="1">
        <f t="array" ref="CB326">INDEX(i.rev,$K326,CB$15)</f>
        <v>1</v>
      </c>
      <c r="CC326" s="166" t="b" cm="1">
        <f t="array" ref="CC326">INDEX(i.rev,$K326,CC$15)</f>
        <v>1</v>
      </c>
      <c r="CD326" s="166" t="b" cm="1">
        <f t="array" ref="CD326">INDEX(i.rev,$K326,CD$15)</f>
        <v>1</v>
      </c>
      <c r="CE326" s="166" t="b" cm="1">
        <f t="array" ref="CE326">INDEX(i.rev,$K326,CE$15)</f>
        <v>1</v>
      </c>
      <c r="CF326" s="166" t="b" cm="1">
        <f t="array" ref="CF326">INDEX(i.rev,$K326,CF$15)</f>
        <v>1</v>
      </c>
      <c r="CG326" s="10"/>
      <c r="CH326" s="168" t="str">
        <f t="shared" ca="1" si="971"/>
        <v>-</v>
      </c>
      <c r="CI326" s="168" t="str">
        <f t="shared" ca="1" si="971"/>
        <v>-</v>
      </c>
      <c r="CJ326" s="168" t="str">
        <f t="shared" ca="1" si="971"/>
        <v>-</v>
      </c>
      <c r="CK326" s="168" t="str">
        <f t="shared" ca="1" si="971"/>
        <v>-</v>
      </c>
      <c r="CL326" s="168" t="str">
        <f t="shared" ca="1" si="971"/>
        <v>-</v>
      </c>
      <c r="CM326" s="168" t="str">
        <f t="shared" ca="1" si="971"/>
        <v>-</v>
      </c>
      <c r="CN326" s="168" t="str">
        <f t="shared" ca="1" si="971"/>
        <v>-</v>
      </c>
      <c r="CO326" s="168" t="str">
        <f t="shared" ca="1" si="971"/>
        <v>-</v>
      </c>
      <c r="CP326" s="168">
        <f t="shared" ca="1" si="971"/>
        <v>1</v>
      </c>
      <c r="CQ326" s="168">
        <f t="shared" ca="1" si="971"/>
        <v>1</v>
      </c>
      <c r="CR326" s="168">
        <f t="shared" ca="1" si="971"/>
        <v>0</v>
      </c>
      <c r="CS326" s="168" t="str">
        <f t="shared" ca="1" si="971"/>
        <v>-</v>
      </c>
      <c r="CT326" s="168" t="str">
        <f t="shared" ca="1" si="971"/>
        <v>-</v>
      </c>
      <c r="CU326" s="168" t="str">
        <f t="shared" ca="1" si="971"/>
        <v>-</v>
      </c>
      <c r="CV326" s="168" t="str">
        <f t="shared" ca="1" si="971"/>
        <v>-</v>
      </c>
      <c r="CW326" s="168" t="str">
        <f t="shared" ca="1" si="971"/>
        <v>-</v>
      </c>
      <c r="CX326" s="168" t="str">
        <f t="shared" ca="1" si="971"/>
        <v>-</v>
      </c>
      <c r="CY326" s="168" t="str">
        <f t="shared" ca="1" si="971"/>
        <v>-</v>
      </c>
      <c r="CZ326" s="168">
        <f t="shared" ca="1" si="971"/>
        <v>0</v>
      </c>
      <c r="DA326" s="168" t="str">
        <f t="shared" ca="1" si="971"/>
        <v>-</v>
      </c>
      <c r="DB326" s="168" t="str">
        <f t="shared" ca="1" si="971"/>
        <v>-</v>
      </c>
      <c r="DC326" s="168" t="str">
        <f t="shared" ca="1" si="971"/>
        <v>-</v>
      </c>
      <c r="DD326" s="168" t="str">
        <f t="shared" ca="1" si="971"/>
        <v>-</v>
      </c>
      <c r="DE326" s="168" t="str">
        <f t="shared" ca="1" si="971"/>
        <v>-</v>
      </c>
      <c r="DF326" s="168">
        <f t="shared" ca="1" si="971"/>
        <v>0</v>
      </c>
      <c r="DG326" s="168">
        <f t="shared" ca="1" si="971"/>
        <v>0</v>
      </c>
      <c r="DH326" s="168">
        <f t="shared" ca="1" si="971"/>
        <v>0</v>
      </c>
      <c r="DI326" s="168">
        <f t="shared" ca="1" si="971"/>
        <v>0</v>
      </c>
      <c r="DJ326" s="168">
        <f t="shared" ca="1" si="971"/>
        <v>0</v>
      </c>
      <c r="DK326" s="168">
        <f t="shared" ca="1" si="971"/>
        <v>0</v>
      </c>
      <c r="DL326" s="168">
        <f t="shared" ca="1" si="971"/>
        <v>0</v>
      </c>
      <c r="DM326" s="168" t="str">
        <f t="shared" ca="1" si="971"/>
        <v>-</v>
      </c>
      <c r="DN326" s="168" t="str">
        <f t="shared" ca="1" si="971"/>
        <v>-</v>
      </c>
      <c r="DO326" s="168" t="str">
        <f t="shared" ca="1" si="971"/>
        <v>-</v>
      </c>
      <c r="DP326" s="168" t="str">
        <f t="shared" ca="1" si="971"/>
        <v>-</v>
      </c>
      <c r="DQ326" s="168" t="str">
        <f t="shared" ca="1" si="971"/>
        <v>-</v>
      </c>
      <c r="DR326" s="168" t="str">
        <f t="shared" ca="1" si="971"/>
        <v>-</v>
      </c>
      <c r="DS326" s="168" t="str">
        <f t="shared" ca="1" si="971"/>
        <v>-</v>
      </c>
      <c r="DT326" s="168" t="str">
        <f t="shared" ca="1" si="971"/>
        <v>-</v>
      </c>
      <c r="DU326" s="168" t="str">
        <f t="shared" ca="1" si="971"/>
        <v>-</v>
      </c>
      <c r="DV326" s="168" t="str">
        <f t="shared" ca="1" si="971"/>
        <v>-</v>
      </c>
      <c r="DW326" s="168" t="str">
        <f t="shared" ca="1" si="971"/>
        <v>-</v>
      </c>
      <c r="DX326" s="10"/>
      <c r="DY326" s="168">
        <f t="shared" ca="1" si="971"/>
        <v>1</v>
      </c>
      <c r="DZ326" s="168" t="str">
        <f t="shared" ca="1" si="971"/>
        <v>-</v>
      </c>
      <c r="EA326" s="168" t="str">
        <f t="shared" ca="1" si="971"/>
        <v>-</v>
      </c>
      <c r="EB326" s="168" t="str">
        <f t="shared" ca="1" si="971"/>
        <v>-</v>
      </c>
      <c r="EC326" s="168" t="str">
        <f t="shared" ca="1" si="895"/>
        <v>-</v>
      </c>
      <c r="ED326" s="168" t="b">
        <f t="shared" ca="1" si="895"/>
        <v>0</v>
      </c>
      <c r="EE326" s="168" t="str">
        <f t="shared" ca="1" si="895"/>
        <v>-</v>
      </c>
      <c r="EF326" s="168">
        <f t="shared" ca="1" si="895"/>
        <v>0</v>
      </c>
      <c r="EG326" s="168" t="str">
        <f t="shared" ca="1" si="895"/>
        <v>-</v>
      </c>
      <c r="EH326" s="166" cm="1">
        <f t="array" ref="EH326">INDEX(i.rev,$K326,EH$15)</f>
        <v>1</v>
      </c>
      <c r="EI326" s="168">
        <f t="shared" ca="1" si="963"/>
        <v>0</v>
      </c>
      <c r="EJ326" s="168">
        <f t="shared" ca="1" si="963"/>
        <v>1</v>
      </c>
      <c r="EK326" s="168">
        <f t="shared" ca="1" si="963"/>
        <v>0</v>
      </c>
      <c r="EL326" s="168">
        <f t="shared" ca="1" si="963"/>
        <v>1</v>
      </c>
      <c r="EM326" s="168">
        <f t="shared" ca="1" si="963"/>
        <v>1</v>
      </c>
      <c r="EN326" s="168">
        <f t="shared" ca="1" si="963"/>
        <v>1</v>
      </c>
      <c r="EO326" s="168">
        <f t="shared" ca="1" si="963"/>
        <v>0</v>
      </c>
      <c r="EP326" s="168">
        <f t="shared" ca="1" si="963"/>
        <v>0</v>
      </c>
      <c r="EQ326" s="168">
        <f t="shared" ca="1" si="963"/>
        <v>0</v>
      </c>
      <c r="ER326" s="168">
        <f t="shared" ca="1" si="963"/>
        <v>0</v>
      </c>
      <c r="ES326" s="168">
        <f t="shared" ca="1" si="963"/>
        <v>0</v>
      </c>
      <c r="ET326" s="168">
        <f t="shared" ca="1" si="963"/>
        <v>0</v>
      </c>
      <c r="EU326" s="168">
        <f t="shared" ca="1" si="963"/>
        <v>0</v>
      </c>
      <c r="EV326" s="168">
        <f t="shared" ca="1" si="963"/>
        <v>0</v>
      </c>
      <c r="EW326" s="168">
        <f t="shared" ca="1" si="963"/>
        <v>0</v>
      </c>
      <c r="EX326" s="168">
        <f t="shared" ca="1" si="963"/>
        <v>0</v>
      </c>
      <c r="EY326" s="166" cm="1">
        <f t="array" ref="EY326">INDEX(i.rev,$K326,EY$15)</f>
        <v>0</v>
      </c>
      <c r="EZ326" s="168">
        <f t="shared" ca="1" si="846"/>
        <v>0</v>
      </c>
      <c r="FA326" s="166" cm="1">
        <f t="array" ref="FA326">INDEX(i.rev,$K326,FA$15)</f>
        <v>1</v>
      </c>
      <c r="FB326" s="168">
        <f t="shared" ca="1" si="925"/>
        <v>0</v>
      </c>
      <c r="FC326" s="168">
        <f t="shared" ca="1" si="925"/>
        <v>0</v>
      </c>
      <c r="FD326" s="168">
        <f t="shared" ca="1" si="925"/>
        <v>0</v>
      </c>
      <c r="FE326" s="168">
        <f t="shared" ca="1" si="925"/>
        <v>0</v>
      </c>
      <c r="FF326" s="168">
        <f t="shared" ca="1" si="925"/>
        <v>0</v>
      </c>
      <c r="FG326" s="168">
        <f t="shared" ca="1" si="925"/>
        <v>0</v>
      </c>
      <c r="FH326" s="168">
        <f t="shared" ca="1" si="925"/>
        <v>0</v>
      </c>
      <c r="FI326" s="10"/>
      <c r="FJ326" s="168" t="str">
        <f t="shared" ca="1" si="925"/>
        <v>-</v>
      </c>
      <c r="FK326" s="168" t="str">
        <f t="shared" ca="1" si="925"/>
        <v>-</v>
      </c>
      <c r="FL326" s="168" t="str">
        <f t="shared" ca="1" si="925"/>
        <v>-</v>
      </c>
      <c r="FM326" s="168" t="str">
        <f t="shared" ca="1" si="925"/>
        <v>-</v>
      </c>
      <c r="FN326" s="168" t="str">
        <f t="shared" ca="1" si="848"/>
        <v>-</v>
      </c>
      <c r="FO326" s="166" t="b">
        <f t="shared" ca="1" si="964"/>
        <v>0</v>
      </c>
      <c r="FP326" s="166" t="b">
        <f t="shared" ca="1" si="964"/>
        <v>0</v>
      </c>
      <c r="FQ326" s="166" t="b">
        <f t="shared" ca="1" si="964"/>
        <v>1</v>
      </c>
      <c r="FR326" s="168">
        <f t="shared" ca="1" si="925"/>
        <v>0</v>
      </c>
      <c r="FS326" s="166">
        <f t="shared" ca="1" si="965"/>
        <v>1</v>
      </c>
      <c r="FT326" s="166">
        <f t="shared" ca="1" si="965"/>
        <v>1</v>
      </c>
      <c r="FU326" s="168" t="str">
        <f t="shared" ca="1" si="925"/>
        <v>-</v>
      </c>
      <c r="FV326" s="168" t="str">
        <f t="shared" ca="1" si="925"/>
        <v>-</v>
      </c>
      <c r="FW326" s="168" t="str">
        <f t="shared" ca="1" si="925"/>
        <v>-</v>
      </c>
      <c r="FX326" s="168" t="str">
        <f t="shared" ca="1" si="925"/>
        <v>-</v>
      </c>
      <c r="FY326" s="168" t="str">
        <f t="shared" ca="1" si="925"/>
        <v>-</v>
      </c>
      <c r="FZ326" s="168" t="str">
        <f t="shared" ca="1" si="925"/>
        <v>-</v>
      </c>
      <c r="GA326" s="168" t="str">
        <f t="shared" ca="1" si="925"/>
        <v>-</v>
      </c>
      <c r="GB326" s="168" t="str">
        <f t="shared" ca="1" si="925"/>
        <v>-</v>
      </c>
      <c r="GC326" s="168" t="str">
        <f t="shared" ca="1" si="925"/>
        <v>-</v>
      </c>
      <c r="GD326" s="168" t="b">
        <f t="shared" ca="1" si="925"/>
        <v>1</v>
      </c>
      <c r="GE326" s="168" t="str">
        <f t="shared" ca="1" si="925"/>
        <v>-</v>
      </c>
      <c r="GF326" s="168" t="str">
        <f t="shared" ca="1" si="925"/>
        <v>-</v>
      </c>
      <c r="GG326" s="168" t="str">
        <f t="shared" ca="1" si="925"/>
        <v>-</v>
      </c>
      <c r="GH326" s="168" t="str">
        <f t="shared" ca="1" si="966"/>
        <v>-</v>
      </c>
      <c r="GI326" s="168" t="str">
        <f t="shared" ca="1" si="966"/>
        <v>-</v>
      </c>
      <c r="GJ326" s="168" t="str">
        <f t="shared" ca="1" si="966"/>
        <v>-</v>
      </c>
      <c r="GK326" s="168" t="str">
        <f t="shared" ca="1" si="966"/>
        <v>-</v>
      </c>
      <c r="GL326" s="168" t="str">
        <f t="shared" ca="1" si="966"/>
        <v>-</v>
      </c>
      <c r="GM326" s="168" t="str">
        <f t="shared" ca="1" si="966"/>
        <v>-</v>
      </c>
      <c r="GN326" s="168" t="str">
        <f t="shared" ca="1" si="966"/>
        <v>-</v>
      </c>
      <c r="GO326" s="168" t="str">
        <f t="shared" ca="1" si="966"/>
        <v>-</v>
      </c>
      <c r="GP326" s="168" t="str">
        <f t="shared" ca="1" si="966"/>
        <v>-</v>
      </c>
      <c r="GQ326" s="168" t="str">
        <f t="shared" ca="1" si="966"/>
        <v>-</v>
      </c>
      <c r="GR326" s="168" t="str">
        <f t="shared" ca="1" si="966"/>
        <v>-</v>
      </c>
      <c r="GS326" s="168">
        <f t="shared" ca="1" si="966"/>
        <v>500</v>
      </c>
      <c r="GT326" s="168">
        <f t="shared" ca="1" si="966"/>
        <v>500</v>
      </c>
      <c r="GU326" s="168" t="str">
        <f t="shared" ca="1" si="966"/>
        <v>-</v>
      </c>
      <c r="GV326" s="168" t="str">
        <f t="shared" ca="1" si="966"/>
        <v>-</v>
      </c>
      <c r="GW326" s="168" t="str">
        <f t="shared" ca="1" si="966"/>
        <v>-</v>
      </c>
      <c r="GX326" s="168" t="str">
        <f t="shared" ca="1" si="967"/>
        <v>-</v>
      </c>
      <c r="GY326" s="168" t="str">
        <f t="shared" ca="1" si="967"/>
        <v>-</v>
      </c>
      <c r="GZ326" s="168" t="str">
        <f t="shared" ca="1" si="968"/>
        <v>-</v>
      </c>
      <c r="HA326" s="168" t="str">
        <f t="shared" ca="1" si="968"/>
        <v>-</v>
      </c>
      <c r="HB326" s="168" t="str">
        <f t="shared" ca="1" si="968"/>
        <v>-</v>
      </c>
      <c r="HC326" s="168" t="str">
        <f t="shared" ca="1" si="968"/>
        <v>-</v>
      </c>
      <c r="HD326" s="168" t="str">
        <f t="shared" ca="1" si="968"/>
        <v>-</v>
      </c>
      <c r="HE326" s="168" t="str">
        <f t="shared" ca="1" si="968"/>
        <v>-</v>
      </c>
      <c r="HF326" s="168" t="str">
        <f t="shared" ca="1" si="968"/>
        <v>-</v>
      </c>
      <c r="HG326" s="168" t="str">
        <f t="shared" ca="1" si="968"/>
        <v>-</v>
      </c>
      <c r="HH326" s="168" t="str">
        <f t="shared" ca="1" si="968"/>
        <v>-</v>
      </c>
      <c r="HI326" s="168" t="str">
        <f t="shared" ca="1" si="968"/>
        <v>-</v>
      </c>
      <c r="HJ326" s="168" t="str">
        <f t="shared" ca="1" si="968"/>
        <v>-</v>
      </c>
      <c r="HK326" s="168" t="str">
        <f t="shared" ca="1" si="968"/>
        <v>-</v>
      </c>
      <c r="HL326" s="168" t="str">
        <f t="shared" ca="1" si="968"/>
        <v>-</v>
      </c>
      <c r="HM326" s="168" t="str">
        <f t="shared" ca="1" si="968"/>
        <v>-</v>
      </c>
      <c r="HN326" s="168" t="str">
        <f t="shared" ca="1" si="968"/>
        <v>-</v>
      </c>
      <c r="HO326" s="168" t="str">
        <f t="shared" ca="1" si="968"/>
        <v>-</v>
      </c>
      <c r="HP326" s="168" t="str">
        <f t="shared" ca="1" si="968"/>
        <v>-</v>
      </c>
      <c r="HQ326" s="168" t="str">
        <f t="shared" ca="1" si="968"/>
        <v>-</v>
      </c>
      <c r="HR326" s="168" t="str">
        <f t="shared" ca="1" si="968"/>
        <v>-</v>
      </c>
      <c r="HS326" s="168" t="str">
        <f t="shared" ca="1" si="968"/>
        <v>-</v>
      </c>
      <c r="HT326" s="168" t="str">
        <f t="shared" ca="1" si="968"/>
        <v>-</v>
      </c>
      <c r="HU326" s="168" t="str">
        <f t="shared" ca="1" si="968"/>
        <v>-</v>
      </c>
      <c r="HV326" s="168" t="str">
        <f t="shared" ca="1" si="968"/>
        <v>-</v>
      </c>
      <c r="HW326" s="168" t="str">
        <f t="shared" ca="1" si="968"/>
        <v>-</v>
      </c>
      <c r="HX326" s="168" t="str">
        <f t="shared" ca="1" si="968"/>
        <v>-</v>
      </c>
      <c r="HY326" s="168" t="str">
        <f t="shared" ca="1" si="968"/>
        <v>-</v>
      </c>
      <c r="HZ326" s="168" t="str">
        <f t="shared" ca="1" si="968"/>
        <v>-</v>
      </c>
      <c r="IA326" s="168" t="str">
        <f t="shared" ca="1" si="968"/>
        <v>-</v>
      </c>
      <c r="IB326" s="168" t="str">
        <f t="shared" ca="1" si="968"/>
        <v>-</v>
      </c>
      <c r="IC326" s="168" t="str">
        <f t="shared" ca="1" si="968"/>
        <v>-</v>
      </c>
      <c r="ID326" s="168" t="str">
        <f t="shared" ca="1" si="968"/>
        <v>-</v>
      </c>
      <c r="IE326" s="168" t="str">
        <f t="shared" ca="1" si="968"/>
        <v>-</v>
      </c>
      <c r="IF326" s="168" t="str">
        <f t="shared" ca="1" si="968"/>
        <v>-</v>
      </c>
      <c r="IG326" s="168" t="str">
        <f t="shared" ca="1" si="968"/>
        <v>-</v>
      </c>
      <c r="IH326" s="168" t="str">
        <f t="shared" ca="1" si="968"/>
        <v>-</v>
      </c>
      <c r="II326" s="168" t="str">
        <f t="shared" ca="1" si="968"/>
        <v>-</v>
      </c>
      <c r="IJ326" s="168" t="str">
        <f t="shared" ca="1" si="968"/>
        <v>-</v>
      </c>
      <c r="IK326" s="168" t="str">
        <f t="shared" ca="1" si="968"/>
        <v>-</v>
      </c>
      <c r="IL326" s="168" t="str">
        <f t="shared" ca="1" si="968"/>
        <v>-</v>
      </c>
      <c r="IM326" s="168" t="str">
        <f t="shared" ca="1" si="968"/>
        <v>-</v>
      </c>
      <c r="IN326" s="168" t="str">
        <f t="shared" ca="1" si="968"/>
        <v>-</v>
      </c>
      <c r="IO326" s="168" t="str">
        <f t="shared" ca="1" si="968"/>
        <v>-</v>
      </c>
      <c r="IP326" s="168" t="str">
        <f t="shared" ca="1" si="967"/>
        <v>-</v>
      </c>
      <c r="IQ326" s="168" t="str">
        <f t="shared" ca="1" si="967"/>
        <v>-</v>
      </c>
      <c r="IR326" s="168" t="str">
        <f t="shared" ca="1" si="967"/>
        <v>-</v>
      </c>
      <c r="IS326" s="168" t="str">
        <f t="shared" ca="1" si="967"/>
        <v>-</v>
      </c>
      <c r="IT326" s="168" t="str">
        <f t="shared" ca="1" si="967"/>
        <v>-</v>
      </c>
      <c r="IU326" s="168" t="str">
        <f t="shared" ca="1" si="967"/>
        <v>-</v>
      </c>
      <c r="IV326" s="168" t="str">
        <f t="shared" ca="1" si="967"/>
        <v>-</v>
      </c>
      <c r="IW326" s="168" t="str">
        <f t="shared" ca="1" si="967"/>
        <v>-</v>
      </c>
      <c r="IX326" s="168" t="str">
        <f t="shared" ca="1" si="967"/>
        <v>-</v>
      </c>
      <c r="IY326" s="168" t="str">
        <f t="shared" ca="1" si="967"/>
        <v>-</v>
      </c>
      <c r="IZ326" s="10"/>
      <c r="JA326" s="166">
        <f t="shared" ca="1" si="855"/>
        <v>4.4999999999999998E-2</v>
      </c>
      <c r="JB326" s="166">
        <f t="shared" ca="1" si="856"/>
        <v>4.4999999999999998E-2</v>
      </c>
      <c r="JC326" s="168">
        <f t="shared" ca="1" si="949"/>
        <v>1</v>
      </c>
      <c r="JD326" s="168">
        <f t="shared" ca="1" si="949"/>
        <v>0</v>
      </c>
      <c r="JE326" s="168">
        <f t="shared" ca="1" si="949"/>
        <v>1</v>
      </c>
      <c r="JF326" s="168">
        <f t="shared" ca="1" si="949"/>
        <v>1</v>
      </c>
      <c r="JG326" s="168">
        <f t="shared" ca="1" si="949"/>
        <v>0</v>
      </c>
      <c r="JH326" s="168">
        <f t="shared" ca="1" si="949"/>
        <v>70</v>
      </c>
      <c r="JI326" s="168">
        <f t="shared" ca="1" si="949"/>
        <v>50</v>
      </c>
      <c r="JJ326" s="168">
        <f t="shared" ca="1" si="949"/>
        <v>70</v>
      </c>
      <c r="JK326" s="168">
        <f t="shared" ca="1" si="949"/>
        <v>50</v>
      </c>
      <c r="JL326" s="166">
        <f t="shared" ca="1" si="858"/>
        <v>1</v>
      </c>
      <c r="JM326" s="166">
        <f t="shared" ca="1" si="859"/>
        <v>1</v>
      </c>
      <c r="JN326" s="166">
        <f t="shared" ca="1" si="860"/>
        <v>1</v>
      </c>
      <c r="JO326" s="166">
        <f t="shared" ca="1" si="861"/>
        <v>1</v>
      </c>
      <c r="JP326" s="166">
        <f t="shared" ca="1" si="861"/>
        <v>1</v>
      </c>
      <c r="JQ326" s="168">
        <f t="shared" ca="1" si="949"/>
        <v>1</v>
      </c>
      <c r="JR326" s="10"/>
      <c r="JS326" s="168">
        <f t="shared" ca="1" si="949"/>
        <v>1</v>
      </c>
      <c r="JT326" s="166">
        <f t="shared" ca="1" si="862"/>
        <v>1</v>
      </c>
      <c r="JU326" s="168">
        <f t="shared" ca="1" si="947"/>
        <v>1</v>
      </c>
      <c r="JV326" s="168">
        <f t="shared" ca="1" si="949"/>
        <v>1</v>
      </c>
      <c r="JW326" s="168">
        <f t="shared" ca="1" si="949"/>
        <v>1</v>
      </c>
      <c r="JX326" s="168">
        <f t="shared" ca="1" si="815"/>
        <v>1</v>
      </c>
      <c r="JY326" s="168">
        <f t="shared" ca="1" si="949"/>
        <v>1</v>
      </c>
      <c r="JZ326" s="168">
        <f t="shared" ca="1" si="949"/>
        <v>1</v>
      </c>
      <c r="KA326" s="166">
        <f t="shared" ca="1" si="863"/>
        <v>1</v>
      </c>
      <c r="KB326" s="166">
        <f t="shared" ca="1" si="864"/>
        <v>1</v>
      </c>
      <c r="KC326" s="166">
        <f t="shared" ca="1" si="865"/>
        <v>1</v>
      </c>
      <c r="KD326" s="166" t="str">
        <f t="shared" ca="1" si="866"/>
        <v>-</v>
      </c>
      <c r="KE326" s="168" t="str">
        <f t="shared" ca="1" si="867"/>
        <v>-</v>
      </c>
      <c r="KF326" s="166" t="str">
        <f t="shared" ca="1" si="868"/>
        <v>-</v>
      </c>
      <c r="KG326" s="166" t="str">
        <f t="shared" ca="1" si="869"/>
        <v>-</v>
      </c>
      <c r="KH326" s="166" t="b">
        <f t="shared" ca="1" si="870"/>
        <v>0</v>
      </c>
      <c r="KI326" s="168">
        <f t="shared" ca="1" si="949"/>
        <v>0</v>
      </c>
      <c r="KJ326" s="27">
        <v>0</v>
      </c>
    </row>
    <row r="327" spans="1:296" s="148" customFormat="1" outlineLevel="1">
      <c r="A327" s="126">
        <f t="shared" si="13"/>
        <v>322</v>
      </c>
      <c r="B327" s="126">
        <f t="shared" si="923"/>
        <v>13</v>
      </c>
      <c r="C327" s="148">
        <f t="shared" si="884"/>
        <v>1002</v>
      </c>
      <c r="D327" s="148" t="s">
        <v>884</v>
      </c>
      <c r="E327" s="148" t="b">
        <f t="shared" si="835"/>
        <v>0</v>
      </c>
      <c r="F327" s="148" t="b">
        <v>0</v>
      </c>
      <c r="G327" s="148" t="b">
        <f t="shared" si="872"/>
        <v>0</v>
      </c>
      <c r="H327" s="144">
        <f t="shared" ca="1" si="969"/>
        <v>3</v>
      </c>
      <c r="I327" s="32">
        <v>2</v>
      </c>
      <c r="J327" s="32">
        <v>5</v>
      </c>
      <c r="K327" s="32">
        <v>3</v>
      </c>
      <c r="L327" s="144">
        <f t="shared" ca="1" si="969"/>
        <v>1</v>
      </c>
      <c r="M327" s="144">
        <f t="shared" ca="1" si="969"/>
        <v>1</v>
      </c>
      <c r="N327" s="144">
        <f t="shared" ca="1" si="969"/>
        <v>1</v>
      </c>
      <c r="O327" s="144">
        <f t="shared" ca="1" si="969"/>
        <v>1</v>
      </c>
      <c r="P327" s="144">
        <f t="shared" ca="1" si="969"/>
        <v>1</v>
      </c>
      <c r="Q327" s="144">
        <f t="shared" ca="1" si="969"/>
        <v>1</v>
      </c>
      <c r="R327" s="144">
        <f t="shared" ca="1" si="969"/>
        <v>2</v>
      </c>
      <c r="S327" s="144">
        <f t="shared" ca="1" si="969"/>
        <v>1</v>
      </c>
      <c r="T327" s="144">
        <f t="shared" ca="1" si="969"/>
        <v>1</v>
      </c>
      <c r="U327" s="144">
        <f t="shared" ca="1" si="969"/>
        <v>1</v>
      </c>
      <c r="V327" s="144">
        <f t="shared" ca="1" si="969"/>
        <v>1</v>
      </c>
      <c r="W327" s="144">
        <f t="shared" ca="1" si="969"/>
        <v>1</v>
      </c>
      <c r="X327" s="144">
        <f t="shared" ca="1" si="969"/>
        <v>1</v>
      </c>
      <c r="Y327" s="144">
        <f t="shared" ca="1" si="970"/>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00028 CFW DSP RiskCRRA-high REVCFW CropgrazeFALSE (F33N11)</v>
      </c>
      <c r="AB327" s="10" t="str">
        <f ca="1">IF(COUNTIF(AA$5:AA327,AA327)=1,"-","Dup")</f>
        <v>-</v>
      </c>
      <c r="AC327" s="10"/>
      <c r="AD327" s="168" t="str">
        <f t="shared" ca="1" si="959"/>
        <v>-</v>
      </c>
      <c r="AE327" s="168" t="str">
        <f t="shared" ca="1" si="959"/>
        <v>-</v>
      </c>
      <c r="AF327" s="168" t="str">
        <f t="shared" ca="1" si="959"/>
        <v>-</v>
      </c>
      <c r="AG327" s="168" t="str">
        <f t="shared" ca="1" si="959"/>
        <v>-</v>
      </c>
      <c r="AH327" s="168" t="str">
        <f t="shared" ca="1" si="959"/>
        <v>-</v>
      </c>
      <c r="AI327" s="168" t="b">
        <f t="shared" ca="1" si="959"/>
        <v>1</v>
      </c>
      <c r="AJ327" s="10"/>
      <c r="AK327" s="166" t="b">
        <f t="shared" si="960"/>
        <v>0</v>
      </c>
      <c r="AL327" s="166" t="str">
        <f t="shared" si="960"/>
        <v>-</v>
      </c>
      <c r="AM327" s="166" t="b">
        <f t="shared" si="960"/>
        <v>0</v>
      </c>
      <c r="AN327" s="166" t="b">
        <f t="shared" si="960"/>
        <v>1</v>
      </c>
      <c r="AO327" s="166" t="b">
        <f t="shared" si="960"/>
        <v>0</v>
      </c>
      <c r="AP327" s="166" t="b">
        <f t="shared" si="960"/>
        <v>0</v>
      </c>
      <c r="AQ327" s="166">
        <f t="shared" ca="1" si="838"/>
        <v>0</v>
      </c>
      <c r="AR327" s="166" t="b">
        <f t="shared" si="961"/>
        <v>1</v>
      </c>
      <c r="AS327" s="166" t="b">
        <f t="shared" si="961"/>
        <v>1</v>
      </c>
      <c r="AT327" s="166">
        <f t="shared" si="961"/>
        <v>2</v>
      </c>
      <c r="AU327" s="166" t="str">
        <f t="shared" si="961"/>
        <v>-</v>
      </c>
      <c r="AV327" s="166">
        <f t="shared" si="961"/>
        <v>0.7</v>
      </c>
      <c r="AW327" s="10"/>
      <c r="AX327" s="166" t="b">
        <f t="shared" si="840"/>
        <v>1</v>
      </c>
      <c r="AY327" s="168" t="b">
        <f t="shared" ca="1" si="841"/>
        <v>1</v>
      </c>
      <c r="AZ327" s="168" t="b">
        <f t="shared" ca="1" si="841"/>
        <v>1</v>
      </c>
      <c r="BA327" s="167">
        <f t="shared" ca="1" si="842"/>
        <v>3210</v>
      </c>
      <c r="BB327" s="168" t="str">
        <f t="shared" ca="1" si="936"/>
        <v>-</v>
      </c>
      <c r="BC327" s="168" t="str">
        <f t="shared" ca="1" si="936"/>
        <v>-</v>
      </c>
      <c r="BD327" s="168" t="str">
        <f t="shared" ca="1" si="936"/>
        <v>-</v>
      </c>
      <c r="BE327" s="168" t="str">
        <f t="shared" ca="1" si="936"/>
        <v>-</v>
      </c>
      <c r="BF327" s="168" t="str">
        <f t="shared" ca="1" si="936"/>
        <v>-</v>
      </c>
      <c r="BG327" s="168">
        <f t="shared" ca="1" si="936"/>
        <v>1</v>
      </c>
      <c r="BH327" s="168">
        <f t="shared" ca="1" si="936"/>
        <v>1</v>
      </c>
      <c r="BI327" s="168" t="str">
        <f t="shared" ca="1" si="936"/>
        <v>-</v>
      </c>
      <c r="BJ327" s="168" t="str">
        <f t="shared" ca="1" si="936"/>
        <v>-</v>
      </c>
      <c r="BK327" s="10"/>
      <c r="BL327" s="168" t="str">
        <f t="shared" ca="1" si="936"/>
        <v>-</v>
      </c>
      <c r="BM327" s="168" t="str">
        <f t="shared" ca="1" si="936"/>
        <v>-</v>
      </c>
      <c r="BN327" s="168" t="str">
        <f t="shared" ca="1" si="936"/>
        <v>-</v>
      </c>
      <c r="BO327" s="168" t="str">
        <f t="shared" ca="1" si="936"/>
        <v>-</v>
      </c>
      <c r="BP327" s="168" t="str">
        <f t="shared" ca="1" si="936"/>
        <v>-</v>
      </c>
      <c r="BQ327" s="168" t="str">
        <f t="shared" ca="1" si="936"/>
        <v>-</v>
      </c>
      <c r="BR327" s="168" t="str">
        <f t="shared" ca="1" si="936"/>
        <v>-</v>
      </c>
      <c r="BS327" s="168" t="str">
        <f t="shared" ca="1" si="936"/>
        <v>-</v>
      </c>
      <c r="BT327" s="168" t="str">
        <f t="shared" ca="1" si="936"/>
        <v>-</v>
      </c>
      <c r="BU327" s="168" t="str">
        <f t="shared" ca="1" si="936"/>
        <v>-</v>
      </c>
      <c r="BV327" s="168" t="str">
        <f t="shared" ca="1" si="936"/>
        <v>-</v>
      </c>
      <c r="BW327" s="166" t="str" cm="1">
        <f t="array" ref="BW327">INDEX(i.rev,$K327,BW$15)</f>
        <v>-</v>
      </c>
      <c r="BX327" s="166">
        <f t="shared" si="874"/>
        <v>25</v>
      </c>
      <c r="BY327" s="166" t="str" cm="1">
        <f t="array" ref="BY327">INDEX(i.rev,$K327,BY$15)</f>
        <v>-</v>
      </c>
      <c r="BZ327" s="166" t="str" cm="1">
        <f t="array" ref="BZ327">INDEX(i.rev,$K327,BZ$15)</f>
        <v>-</v>
      </c>
      <c r="CA327" s="166" t="str" cm="1">
        <f t="array" ref="CA327">INDEX(i.rev,$K327,CA$15)</f>
        <v>-</v>
      </c>
      <c r="CB327" s="166" t="str" cm="1">
        <f t="array" ref="CB327">INDEX(i.rev,$K327,CB$15)</f>
        <v>-</v>
      </c>
      <c r="CC327" s="166" t="str" cm="1">
        <f t="array" ref="CC327">INDEX(i.rev,$K327,CC$15)</f>
        <v>-</v>
      </c>
      <c r="CD327" s="166" t="str" cm="1">
        <f t="array" ref="CD327">INDEX(i.rev,$K327,CD$15)</f>
        <v>-</v>
      </c>
      <c r="CE327" s="166" t="str" cm="1">
        <f t="array" ref="CE327">INDEX(i.rev,$K327,CE$15)</f>
        <v>-</v>
      </c>
      <c r="CF327" s="166" t="str" cm="1">
        <f t="array" ref="CF327">INDEX(i.rev,$K327,CF$15)</f>
        <v>-</v>
      </c>
      <c r="CG327" s="10"/>
      <c r="CH327" s="168" t="str">
        <f t="shared" ca="1" si="971"/>
        <v>-</v>
      </c>
      <c r="CI327" s="168" t="str">
        <f t="shared" ca="1" si="971"/>
        <v>-</v>
      </c>
      <c r="CJ327" s="168" t="str">
        <f t="shared" ca="1" si="971"/>
        <v>-</v>
      </c>
      <c r="CK327" s="168" t="str">
        <f t="shared" ca="1" si="971"/>
        <v>-</v>
      </c>
      <c r="CL327" s="168" t="str">
        <f t="shared" ca="1" si="971"/>
        <v>-</v>
      </c>
      <c r="CM327" s="168" t="str">
        <f t="shared" ca="1" si="971"/>
        <v>-</v>
      </c>
      <c r="CN327" s="168" t="str">
        <f t="shared" ca="1" si="971"/>
        <v>-</v>
      </c>
      <c r="CO327" s="168" t="str">
        <f t="shared" ca="1" si="971"/>
        <v>-</v>
      </c>
      <c r="CP327" s="168">
        <f t="shared" ca="1" si="971"/>
        <v>1</v>
      </c>
      <c r="CQ327" s="168">
        <f t="shared" ca="1" si="971"/>
        <v>1</v>
      </c>
      <c r="CR327" s="168">
        <f t="shared" ca="1" si="971"/>
        <v>0</v>
      </c>
      <c r="CS327" s="168" t="str">
        <f t="shared" ca="1" si="971"/>
        <v>-</v>
      </c>
      <c r="CT327" s="168" t="str">
        <f t="shared" ca="1" si="971"/>
        <v>-</v>
      </c>
      <c r="CU327" s="168" t="str">
        <f t="shared" ca="1" si="971"/>
        <v>-</v>
      </c>
      <c r="CV327" s="168" t="str">
        <f t="shared" ca="1" si="971"/>
        <v>-</v>
      </c>
      <c r="CW327" s="168" t="str">
        <f t="shared" ca="1" si="971"/>
        <v>-</v>
      </c>
      <c r="CX327" s="168" t="str">
        <f t="shared" ca="1" si="971"/>
        <v>-</v>
      </c>
      <c r="CY327" s="168" t="str">
        <f t="shared" ca="1" si="971"/>
        <v>-</v>
      </c>
      <c r="CZ327" s="168">
        <f t="shared" ca="1" si="971"/>
        <v>0</v>
      </c>
      <c r="DA327" s="168" t="str">
        <f t="shared" ca="1" si="971"/>
        <v>-</v>
      </c>
      <c r="DB327" s="168" t="str">
        <f t="shared" ca="1" si="971"/>
        <v>-</v>
      </c>
      <c r="DC327" s="168" t="str">
        <f t="shared" ca="1" si="971"/>
        <v>-</v>
      </c>
      <c r="DD327" s="168" t="str">
        <f t="shared" ca="1" si="971"/>
        <v>-</v>
      </c>
      <c r="DE327" s="168" t="str">
        <f t="shared" ca="1" si="971"/>
        <v>-</v>
      </c>
      <c r="DF327" s="168">
        <f t="shared" ca="1" si="971"/>
        <v>0</v>
      </c>
      <c r="DG327" s="168">
        <f t="shared" ca="1" si="971"/>
        <v>0</v>
      </c>
      <c r="DH327" s="168">
        <f t="shared" ca="1" si="971"/>
        <v>0</v>
      </c>
      <c r="DI327" s="168">
        <f t="shared" ca="1" si="971"/>
        <v>0</v>
      </c>
      <c r="DJ327" s="168">
        <f t="shared" ca="1" si="971"/>
        <v>0</v>
      </c>
      <c r="DK327" s="168">
        <f t="shared" ca="1" si="971"/>
        <v>0</v>
      </c>
      <c r="DL327" s="168">
        <f t="shared" ca="1" si="971"/>
        <v>0</v>
      </c>
      <c r="DM327" s="168" t="str">
        <f t="shared" ca="1" si="971"/>
        <v>-</v>
      </c>
      <c r="DN327" s="168" t="str">
        <f t="shared" ca="1" si="971"/>
        <v>-</v>
      </c>
      <c r="DO327" s="168" t="str">
        <f t="shared" ca="1" si="971"/>
        <v>-</v>
      </c>
      <c r="DP327" s="168" t="str">
        <f t="shared" ca="1" si="971"/>
        <v>-</v>
      </c>
      <c r="DQ327" s="168" t="str">
        <f t="shared" ca="1" si="971"/>
        <v>-</v>
      </c>
      <c r="DR327" s="168" t="str">
        <f t="shared" ca="1" si="971"/>
        <v>-</v>
      </c>
      <c r="DS327" s="168" t="str">
        <f t="shared" ca="1" si="971"/>
        <v>-</v>
      </c>
      <c r="DT327" s="168" t="str">
        <f t="shared" ca="1" si="971"/>
        <v>-</v>
      </c>
      <c r="DU327" s="168" t="str">
        <f t="shared" ca="1" si="971"/>
        <v>-</v>
      </c>
      <c r="DV327" s="168" t="str">
        <f t="shared" ca="1" si="971"/>
        <v>-</v>
      </c>
      <c r="DW327" s="168" t="str">
        <f t="shared" ca="1" si="971"/>
        <v>-</v>
      </c>
      <c r="DX327" s="10"/>
      <c r="DY327" s="168">
        <f t="shared" ca="1" si="971"/>
        <v>1</v>
      </c>
      <c r="DZ327" s="168" t="str">
        <f t="shared" ca="1" si="971"/>
        <v>-</v>
      </c>
      <c r="EA327" s="168" t="str">
        <f t="shared" ca="1" si="971"/>
        <v>-</v>
      </c>
      <c r="EB327" s="168" t="str">
        <f t="shared" ca="1" si="971"/>
        <v>-</v>
      </c>
      <c r="EC327" s="168" t="str">
        <f t="shared" ca="1" si="895"/>
        <v>-</v>
      </c>
      <c r="ED327" s="168" t="b">
        <f t="shared" ca="1" si="895"/>
        <v>0</v>
      </c>
      <c r="EE327" s="168" t="str">
        <f t="shared" ca="1" si="895"/>
        <v>-</v>
      </c>
      <c r="EF327" s="168">
        <f t="shared" ca="1" si="895"/>
        <v>0</v>
      </c>
      <c r="EG327" s="168" t="str">
        <f t="shared" ca="1" si="895"/>
        <v>-</v>
      </c>
      <c r="EH327" s="166" cm="1">
        <f t="array" ref="EH327">INDEX(i.rev,$K327,EH$15)</f>
        <v>1.1000000000000001</v>
      </c>
      <c r="EI327" s="168">
        <f t="shared" ca="1" si="963"/>
        <v>0</v>
      </c>
      <c r="EJ327" s="168">
        <f t="shared" ca="1" si="963"/>
        <v>1</v>
      </c>
      <c r="EK327" s="168">
        <f t="shared" ca="1" si="963"/>
        <v>0</v>
      </c>
      <c r="EL327" s="168">
        <f t="shared" ca="1" si="963"/>
        <v>1</v>
      </c>
      <c r="EM327" s="168">
        <f t="shared" ca="1" si="963"/>
        <v>1</v>
      </c>
      <c r="EN327" s="168">
        <f t="shared" ca="1" si="963"/>
        <v>1</v>
      </c>
      <c r="EO327" s="168">
        <f t="shared" ca="1" si="963"/>
        <v>0</v>
      </c>
      <c r="EP327" s="168">
        <f t="shared" ca="1" si="963"/>
        <v>0</v>
      </c>
      <c r="EQ327" s="168">
        <f t="shared" ca="1" si="963"/>
        <v>0</v>
      </c>
      <c r="ER327" s="168">
        <f t="shared" ca="1" si="963"/>
        <v>0</v>
      </c>
      <c r="ES327" s="168">
        <f t="shared" ca="1" si="963"/>
        <v>0</v>
      </c>
      <c r="ET327" s="168">
        <f t="shared" ca="1" si="963"/>
        <v>0</v>
      </c>
      <c r="EU327" s="168">
        <f t="shared" ca="1" si="963"/>
        <v>0</v>
      </c>
      <c r="EV327" s="168">
        <f t="shared" ca="1" si="963"/>
        <v>0</v>
      </c>
      <c r="EW327" s="168">
        <f t="shared" ca="1" si="963"/>
        <v>0</v>
      </c>
      <c r="EX327" s="168">
        <f t="shared" ca="1" si="963"/>
        <v>0</v>
      </c>
      <c r="EY327" s="166" cm="1">
        <f t="array" ref="EY327">INDEX(i.rev,$K327,EY$15)</f>
        <v>0</v>
      </c>
      <c r="EZ327" s="168">
        <f t="shared" ca="1" si="846"/>
        <v>0</v>
      </c>
      <c r="FA327" s="166" cm="1">
        <f t="array" ref="FA327">INDEX(i.rev,$K327,FA$15)</f>
        <v>1</v>
      </c>
      <c r="FB327" s="168">
        <f t="shared" ca="1" si="925"/>
        <v>0</v>
      </c>
      <c r="FC327" s="168">
        <f t="shared" ca="1" si="925"/>
        <v>0</v>
      </c>
      <c r="FD327" s="168">
        <f t="shared" ca="1" si="925"/>
        <v>0</v>
      </c>
      <c r="FE327" s="168">
        <f t="shared" ca="1" si="925"/>
        <v>0</v>
      </c>
      <c r="FF327" s="168">
        <f t="shared" ca="1" si="925"/>
        <v>0</v>
      </c>
      <c r="FG327" s="168">
        <f t="shared" ca="1" si="925"/>
        <v>0</v>
      </c>
      <c r="FH327" s="168">
        <f t="shared" ca="1" si="925"/>
        <v>0</v>
      </c>
      <c r="FI327" s="10"/>
      <c r="FJ327" s="168" t="str">
        <f t="shared" ca="1" si="925"/>
        <v>-</v>
      </c>
      <c r="FK327" s="168" t="str">
        <f t="shared" ca="1" si="925"/>
        <v>-</v>
      </c>
      <c r="FL327" s="168" t="str">
        <f t="shared" ca="1" si="925"/>
        <v>-</v>
      </c>
      <c r="FM327" s="168" t="str">
        <f t="shared" ca="1" si="925"/>
        <v>-</v>
      </c>
      <c r="FN327" s="168" t="str">
        <f t="shared" ca="1" si="848"/>
        <v>-</v>
      </c>
      <c r="FO327" s="166" t="b">
        <f t="shared" ca="1" si="964"/>
        <v>0</v>
      </c>
      <c r="FP327" s="166" t="b">
        <f t="shared" ca="1" si="964"/>
        <v>0</v>
      </c>
      <c r="FQ327" s="166" t="b">
        <f t="shared" ca="1" si="964"/>
        <v>1</v>
      </c>
      <c r="FR327" s="168">
        <f t="shared" ca="1" si="925"/>
        <v>0</v>
      </c>
      <c r="FS327" s="166">
        <f t="shared" ca="1" si="965"/>
        <v>1</v>
      </c>
      <c r="FT327" s="166">
        <f t="shared" ca="1" si="965"/>
        <v>1</v>
      </c>
      <c r="FU327" s="168" t="str">
        <f t="shared" ca="1" si="925"/>
        <v>-</v>
      </c>
      <c r="FV327" s="168" t="str">
        <f t="shared" ca="1" si="925"/>
        <v>-</v>
      </c>
      <c r="FW327" s="168" t="str">
        <f t="shared" ca="1" si="925"/>
        <v>-</v>
      </c>
      <c r="FX327" s="168" t="str">
        <f t="shared" ca="1" si="925"/>
        <v>-</v>
      </c>
      <c r="FY327" s="168" t="str">
        <f t="shared" ca="1" si="925"/>
        <v>-</v>
      </c>
      <c r="FZ327" s="168" t="str">
        <f t="shared" ca="1" si="925"/>
        <v>-</v>
      </c>
      <c r="GA327" s="168" t="str">
        <f t="shared" ca="1" si="925"/>
        <v>-</v>
      </c>
      <c r="GB327" s="168" t="str">
        <f t="shared" ca="1" si="925"/>
        <v>-</v>
      </c>
      <c r="GC327" s="168" t="str">
        <f t="shared" ca="1" si="925"/>
        <v>-</v>
      </c>
      <c r="GD327" s="168" t="b">
        <f t="shared" ca="1" si="925"/>
        <v>1</v>
      </c>
      <c r="GE327" s="168" t="str">
        <f t="shared" ca="1" si="925"/>
        <v>-</v>
      </c>
      <c r="GF327" s="168" t="str">
        <f t="shared" ca="1" si="925"/>
        <v>-</v>
      </c>
      <c r="GG327" s="168" t="str">
        <f t="shared" ca="1" si="925"/>
        <v>-</v>
      </c>
      <c r="GH327" s="168" t="str">
        <f t="shared" ca="1" si="966"/>
        <v>-</v>
      </c>
      <c r="GI327" s="168" t="str">
        <f t="shared" ca="1" si="966"/>
        <v>-</v>
      </c>
      <c r="GJ327" s="168" t="str">
        <f t="shared" ca="1" si="966"/>
        <v>-</v>
      </c>
      <c r="GK327" s="168" t="str">
        <f t="shared" ca="1" si="966"/>
        <v>-</v>
      </c>
      <c r="GL327" s="168" t="str">
        <f t="shared" ca="1" si="966"/>
        <v>-</v>
      </c>
      <c r="GM327" s="168" t="str">
        <f t="shared" ca="1" si="966"/>
        <v>-</v>
      </c>
      <c r="GN327" s="168" t="str">
        <f t="shared" ca="1" si="966"/>
        <v>-</v>
      </c>
      <c r="GO327" s="168" t="str">
        <f t="shared" ca="1" si="966"/>
        <v>-</v>
      </c>
      <c r="GP327" s="168" t="str">
        <f t="shared" ca="1" si="966"/>
        <v>-</v>
      </c>
      <c r="GQ327" s="168" t="str">
        <f t="shared" ca="1" si="966"/>
        <v>-</v>
      </c>
      <c r="GR327" s="168" t="str">
        <f t="shared" ca="1" si="966"/>
        <v>-</v>
      </c>
      <c r="GS327" s="168">
        <f t="shared" ca="1" si="966"/>
        <v>500</v>
      </c>
      <c r="GT327" s="168">
        <f t="shared" ca="1" si="966"/>
        <v>500</v>
      </c>
      <c r="GU327" s="168" t="str">
        <f t="shared" ca="1" si="966"/>
        <v>-</v>
      </c>
      <c r="GV327" s="168" t="str">
        <f t="shared" ca="1" si="966"/>
        <v>-</v>
      </c>
      <c r="GW327" s="168" t="str">
        <f t="shared" ca="1" si="966"/>
        <v>-</v>
      </c>
      <c r="GX327" s="168" t="str">
        <f t="shared" ca="1" si="967"/>
        <v>-</v>
      </c>
      <c r="GY327" s="168" t="str">
        <f t="shared" ca="1" si="967"/>
        <v>-</v>
      </c>
      <c r="GZ327" s="168" t="str">
        <f t="shared" ca="1" si="968"/>
        <v>-</v>
      </c>
      <c r="HA327" s="168" t="str">
        <f t="shared" ca="1" si="968"/>
        <v>-</v>
      </c>
      <c r="HB327" s="168" t="str">
        <f t="shared" ca="1" si="968"/>
        <v>-</v>
      </c>
      <c r="HC327" s="168" t="str">
        <f t="shared" ca="1" si="968"/>
        <v>-</v>
      </c>
      <c r="HD327" s="168" t="str">
        <f t="shared" ca="1" si="968"/>
        <v>-</v>
      </c>
      <c r="HE327" s="168" t="str">
        <f t="shared" ca="1" si="968"/>
        <v>-</v>
      </c>
      <c r="HF327" s="168" t="str">
        <f t="shared" ca="1" si="968"/>
        <v>-</v>
      </c>
      <c r="HG327" s="168" t="str">
        <f t="shared" ca="1" si="968"/>
        <v>-</v>
      </c>
      <c r="HH327" s="168" t="str">
        <f t="shared" ca="1" si="968"/>
        <v>-</v>
      </c>
      <c r="HI327" s="168" t="str">
        <f t="shared" ca="1" si="968"/>
        <v>-</v>
      </c>
      <c r="HJ327" s="168" t="str">
        <f t="shared" ca="1" si="968"/>
        <v>-</v>
      </c>
      <c r="HK327" s="168" t="str">
        <f t="shared" ca="1" si="968"/>
        <v>-</v>
      </c>
      <c r="HL327" s="168" t="str">
        <f t="shared" ca="1" si="968"/>
        <v>-</v>
      </c>
      <c r="HM327" s="168" t="str">
        <f t="shared" ca="1" si="968"/>
        <v>-</v>
      </c>
      <c r="HN327" s="168" t="str">
        <f t="shared" ca="1" si="968"/>
        <v>-</v>
      </c>
      <c r="HO327" s="168" t="str">
        <f t="shared" ca="1" si="968"/>
        <v>-</v>
      </c>
      <c r="HP327" s="168" t="str">
        <f t="shared" ca="1" si="968"/>
        <v>-</v>
      </c>
      <c r="HQ327" s="168" t="str">
        <f t="shared" ca="1" si="968"/>
        <v>-</v>
      </c>
      <c r="HR327" s="168" t="str">
        <f t="shared" ca="1" si="968"/>
        <v>-</v>
      </c>
      <c r="HS327" s="168" t="str">
        <f t="shared" ca="1" si="968"/>
        <v>-</v>
      </c>
      <c r="HT327" s="168" t="str">
        <f t="shared" ca="1" si="968"/>
        <v>-</v>
      </c>
      <c r="HU327" s="168" t="str">
        <f t="shared" ca="1" si="968"/>
        <v>-</v>
      </c>
      <c r="HV327" s="168" t="str">
        <f t="shared" ca="1" si="968"/>
        <v>-</v>
      </c>
      <c r="HW327" s="168" t="str">
        <f t="shared" ca="1" si="968"/>
        <v>-</v>
      </c>
      <c r="HX327" s="168" t="str">
        <f t="shared" ca="1" si="968"/>
        <v>-</v>
      </c>
      <c r="HY327" s="168" t="str">
        <f t="shared" ca="1" si="968"/>
        <v>-</v>
      </c>
      <c r="HZ327" s="168" t="str">
        <f t="shared" ca="1" si="968"/>
        <v>-</v>
      </c>
      <c r="IA327" s="168" t="str">
        <f t="shared" ca="1" si="968"/>
        <v>-</v>
      </c>
      <c r="IB327" s="168" t="str">
        <f t="shared" ca="1" si="968"/>
        <v>-</v>
      </c>
      <c r="IC327" s="168" t="str">
        <f t="shared" ca="1" si="968"/>
        <v>-</v>
      </c>
      <c r="ID327" s="168" t="str">
        <f t="shared" ca="1" si="968"/>
        <v>-</v>
      </c>
      <c r="IE327" s="168" t="str">
        <f t="shared" ca="1" si="968"/>
        <v>-</v>
      </c>
      <c r="IF327" s="168" t="str">
        <f t="shared" ca="1" si="968"/>
        <v>-</v>
      </c>
      <c r="IG327" s="168" t="str">
        <f t="shared" ca="1" si="968"/>
        <v>-</v>
      </c>
      <c r="IH327" s="168" t="str">
        <f t="shared" ca="1" si="968"/>
        <v>-</v>
      </c>
      <c r="II327" s="168" t="str">
        <f t="shared" ca="1" si="968"/>
        <v>-</v>
      </c>
      <c r="IJ327" s="168" t="str">
        <f t="shared" ca="1" si="968"/>
        <v>-</v>
      </c>
      <c r="IK327" s="168" t="str">
        <f t="shared" ca="1" si="968"/>
        <v>-</v>
      </c>
      <c r="IL327" s="168" t="str">
        <f t="shared" ca="1" si="968"/>
        <v>-</v>
      </c>
      <c r="IM327" s="168" t="str">
        <f t="shared" ca="1" si="968"/>
        <v>-</v>
      </c>
      <c r="IN327" s="168" t="str">
        <f t="shared" ca="1" si="968"/>
        <v>-</v>
      </c>
      <c r="IO327" s="168" t="str">
        <f t="shared" ca="1" si="968"/>
        <v>-</v>
      </c>
      <c r="IP327" s="168" t="str">
        <f t="shared" ca="1" si="967"/>
        <v>-</v>
      </c>
      <c r="IQ327" s="168" t="str">
        <f t="shared" ca="1" si="967"/>
        <v>-</v>
      </c>
      <c r="IR327" s="168" t="str">
        <f t="shared" ca="1" si="967"/>
        <v>-</v>
      </c>
      <c r="IS327" s="168" t="str">
        <f t="shared" ca="1" si="967"/>
        <v>-</v>
      </c>
      <c r="IT327" s="168" t="str">
        <f t="shared" ca="1" si="967"/>
        <v>-</v>
      </c>
      <c r="IU327" s="168" t="str">
        <f t="shared" ca="1" si="967"/>
        <v>-</v>
      </c>
      <c r="IV327" s="168" t="str">
        <f t="shared" ca="1" si="967"/>
        <v>-</v>
      </c>
      <c r="IW327" s="168" t="str">
        <f t="shared" ca="1" si="967"/>
        <v>-</v>
      </c>
      <c r="IX327" s="168" t="str">
        <f t="shared" ca="1" si="967"/>
        <v>-</v>
      </c>
      <c r="IY327" s="168" t="str">
        <f t="shared" ca="1" si="967"/>
        <v>-</v>
      </c>
      <c r="IZ327" s="10"/>
      <c r="JA327" s="166">
        <f t="shared" ca="1" si="855"/>
        <v>4.4999999999999998E-2</v>
      </c>
      <c r="JB327" s="166">
        <f t="shared" ca="1" si="856"/>
        <v>4.4999999999999998E-2</v>
      </c>
      <c r="JC327" s="168">
        <f t="shared" ca="1" si="949"/>
        <v>1</v>
      </c>
      <c r="JD327" s="168">
        <f t="shared" ca="1" si="949"/>
        <v>0</v>
      </c>
      <c r="JE327" s="168">
        <f t="shared" ca="1" si="949"/>
        <v>1</v>
      </c>
      <c r="JF327" s="168">
        <f t="shared" ca="1" si="949"/>
        <v>1</v>
      </c>
      <c r="JG327" s="168">
        <f t="shared" ca="1" si="949"/>
        <v>0</v>
      </c>
      <c r="JH327" s="168">
        <f t="shared" ca="1" si="949"/>
        <v>70</v>
      </c>
      <c r="JI327" s="168">
        <f t="shared" ca="1" si="949"/>
        <v>50</v>
      </c>
      <c r="JJ327" s="168">
        <f t="shared" ca="1" si="949"/>
        <v>70</v>
      </c>
      <c r="JK327" s="168">
        <f t="shared" ca="1" si="949"/>
        <v>50</v>
      </c>
      <c r="JL327" s="166">
        <f t="shared" ca="1" si="858"/>
        <v>1</v>
      </c>
      <c r="JM327" s="166">
        <f t="shared" ca="1" si="859"/>
        <v>1</v>
      </c>
      <c r="JN327" s="166">
        <f t="shared" ca="1" si="860"/>
        <v>1</v>
      </c>
      <c r="JO327" s="166">
        <f t="shared" ca="1" si="861"/>
        <v>1</v>
      </c>
      <c r="JP327" s="166">
        <f t="shared" ca="1" si="861"/>
        <v>1</v>
      </c>
      <c r="JQ327" s="168">
        <f t="shared" ca="1" si="949"/>
        <v>1</v>
      </c>
      <c r="JR327" s="10"/>
      <c r="JS327" s="168">
        <f t="shared" ca="1" si="949"/>
        <v>1</v>
      </c>
      <c r="JT327" s="166">
        <f t="shared" ca="1" si="862"/>
        <v>1</v>
      </c>
      <c r="JU327" s="168">
        <f t="shared" ca="1" si="947"/>
        <v>1</v>
      </c>
      <c r="JV327" s="168">
        <f t="shared" ca="1" si="949"/>
        <v>1</v>
      </c>
      <c r="JW327" s="168">
        <f t="shared" ca="1" si="949"/>
        <v>1</v>
      </c>
      <c r="JX327" s="168">
        <f t="shared" ca="1" si="815"/>
        <v>1</v>
      </c>
      <c r="JY327" s="168">
        <f t="shared" ca="1" si="949"/>
        <v>1</v>
      </c>
      <c r="JZ327" s="168">
        <f t="shared" ca="1" si="949"/>
        <v>1</v>
      </c>
      <c r="KA327" s="166">
        <f t="shared" ca="1" si="863"/>
        <v>1</v>
      </c>
      <c r="KB327" s="166">
        <f t="shared" ca="1" si="864"/>
        <v>1</v>
      </c>
      <c r="KC327" s="166">
        <f t="shared" ca="1" si="865"/>
        <v>1</v>
      </c>
      <c r="KD327" s="166" t="str">
        <f t="shared" ca="1" si="866"/>
        <v>-</v>
      </c>
      <c r="KE327" s="168" t="str">
        <f t="shared" ca="1" si="867"/>
        <v>-</v>
      </c>
      <c r="KF327" s="166" t="str">
        <f t="shared" ca="1" si="868"/>
        <v>-</v>
      </c>
      <c r="KG327" s="166" t="str">
        <f t="shared" ca="1" si="869"/>
        <v>-</v>
      </c>
      <c r="KH327" s="166" t="b">
        <f t="shared" ca="1" si="870"/>
        <v>0</v>
      </c>
      <c r="KI327" s="168">
        <f t="shared" ca="1" si="949"/>
        <v>0</v>
      </c>
      <c r="KJ327" s="27">
        <v>0</v>
      </c>
    </row>
    <row r="328" spans="1:296" s="148" customFormat="1" outlineLevel="1">
      <c r="A328" s="126">
        <f t="shared" si="13"/>
        <v>323</v>
      </c>
      <c r="B328" s="126">
        <f t="shared" si="923"/>
        <v>13</v>
      </c>
      <c r="C328" s="148">
        <f t="shared" si="884"/>
        <v>1002</v>
      </c>
      <c r="D328" s="148" t="s">
        <v>884</v>
      </c>
      <c r="E328" s="148" t="b">
        <f t="shared" ref="E328" si="978">J328=1</f>
        <v>0</v>
      </c>
      <c r="F328" s="148" t="b">
        <v>0</v>
      </c>
      <c r="G328" s="148" t="b">
        <f t="shared" ref="G328" si="979">E328</f>
        <v>0</v>
      </c>
      <c r="H328" s="144">
        <f t="shared" ca="1" si="969"/>
        <v>3</v>
      </c>
      <c r="I328" s="32">
        <v>2</v>
      </c>
      <c r="J328" s="32">
        <v>5</v>
      </c>
      <c r="K328" s="32">
        <v>4</v>
      </c>
      <c r="L328" s="144">
        <f t="shared" ca="1" si="969"/>
        <v>1</v>
      </c>
      <c r="M328" s="144">
        <f t="shared" ca="1" si="969"/>
        <v>1</v>
      </c>
      <c r="N328" s="144">
        <f t="shared" ca="1" si="969"/>
        <v>1</v>
      </c>
      <c r="O328" s="144">
        <f t="shared" ca="1" si="969"/>
        <v>1</v>
      </c>
      <c r="P328" s="144">
        <f t="shared" ca="1" si="969"/>
        <v>1</v>
      </c>
      <c r="Q328" s="144">
        <f t="shared" ca="1" si="969"/>
        <v>1</v>
      </c>
      <c r="R328" s="144">
        <f t="shared" ca="1" si="969"/>
        <v>2</v>
      </c>
      <c r="S328" s="144">
        <f t="shared" ca="1" si="969"/>
        <v>1</v>
      </c>
      <c r="T328" s="144">
        <f t="shared" ca="1" si="969"/>
        <v>1</v>
      </c>
      <c r="U328" s="144">
        <f t="shared" ca="1" si="969"/>
        <v>1</v>
      </c>
      <c r="V328" s="144">
        <f t="shared" ca="1" si="969"/>
        <v>1</v>
      </c>
      <c r="W328" s="144">
        <f t="shared" ca="1" si="969"/>
        <v>1</v>
      </c>
      <c r="X328" s="144">
        <f t="shared" ca="1" si="969"/>
        <v>1</v>
      </c>
      <c r="Y328" s="144">
        <f t="shared" ca="1" si="970"/>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00029 CFW DSP RiskCRRA-high REVCFW_rev_use CropgrazeFALSE (F33N11)</v>
      </c>
      <c r="AB328" s="10" t="str">
        <f ca="1">IF(COUNTIF(AA$5:AA328,AA328)=1,"-","Dup")</f>
        <v>-</v>
      </c>
      <c r="AC328" s="10"/>
      <c r="AD328" s="168" t="str">
        <f t="shared" ca="1" si="959"/>
        <v>-</v>
      </c>
      <c r="AE328" s="168" t="str">
        <f t="shared" ca="1" si="959"/>
        <v>-</v>
      </c>
      <c r="AF328" s="168" t="str">
        <f t="shared" ca="1" si="959"/>
        <v>-</v>
      </c>
      <c r="AG328" s="168" t="str">
        <f t="shared" ca="1" si="959"/>
        <v>-</v>
      </c>
      <c r="AH328" s="168" t="str">
        <f t="shared" ca="1" si="959"/>
        <v>-</v>
      </c>
      <c r="AI328" s="168" t="b">
        <f t="shared" ca="1" si="959"/>
        <v>1</v>
      </c>
      <c r="AJ328" s="10"/>
      <c r="AK328" s="166" t="b">
        <f t="shared" si="960"/>
        <v>0</v>
      </c>
      <c r="AL328" s="166" t="str">
        <f t="shared" si="960"/>
        <v>-</v>
      </c>
      <c r="AM328" s="166" t="b">
        <f t="shared" si="960"/>
        <v>0</v>
      </c>
      <c r="AN328" s="166" t="b">
        <f t="shared" si="960"/>
        <v>1</v>
      </c>
      <c r="AO328" s="166" t="b">
        <f t="shared" si="960"/>
        <v>0</v>
      </c>
      <c r="AP328" s="166" t="b">
        <f t="shared" si="960"/>
        <v>0</v>
      </c>
      <c r="AQ328" s="166">
        <f t="shared" ca="1" si="838"/>
        <v>0</v>
      </c>
      <c r="AR328" s="166" t="b">
        <f t="shared" si="961"/>
        <v>1</v>
      </c>
      <c r="AS328" s="166" t="b">
        <f t="shared" si="961"/>
        <v>1</v>
      </c>
      <c r="AT328" s="166">
        <f t="shared" si="961"/>
        <v>2</v>
      </c>
      <c r="AU328" s="166" t="str">
        <f t="shared" si="961"/>
        <v>-</v>
      </c>
      <c r="AV328" s="166">
        <f t="shared" si="961"/>
        <v>0.7</v>
      </c>
      <c r="AW328" s="10"/>
      <c r="AX328" s="166" t="b">
        <f t="shared" si="840"/>
        <v>1</v>
      </c>
      <c r="AY328" s="168" t="b">
        <f t="shared" ca="1" si="841"/>
        <v>1</v>
      </c>
      <c r="AZ328" s="168" t="b">
        <f t="shared" ca="1" si="841"/>
        <v>1</v>
      </c>
      <c r="BA328" s="167">
        <f t="shared" ca="1" si="842"/>
        <v>3210</v>
      </c>
      <c r="BB328" s="168" t="str">
        <f t="shared" ref="BB328:BV328" ca="1" si="980">OFFSET(BB$5,$B328,0)</f>
        <v>-</v>
      </c>
      <c r="BC328" s="168" t="str">
        <f t="shared" ca="1" si="980"/>
        <v>-</v>
      </c>
      <c r="BD328" s="168" t="str">
        <f t="shared" ca="1" si="980"/>
        <v>-</v>
      </c>
      <c r="BE328" s="168" t="str">
        <f t="shared" ca="1" si="980"/>
        <v>-</v>
      </c>
      <c r="BF328" s="168" t="str">
        <f t="shared" ca="1" si="980"/>
        <v>-</v>
      </c>
      <c r="BG328" s="168">
        <f t="shared" ca="1" si="980"/>
        <v>1</v>
      </c>
      <c r="BH328" s="168">
        <f t="shared" ca="1" si="980"/>
        <v>1</v>
      </c>
      <c r="BI328" s="168" t="str">
        <f t="shared" ca="1" si="980"/>
        <v>-</v>
      </c>
      <c r="BJ328" s="168" t="str">
        <f t="shared" ca="1" si="980"/>
        <v>-</v>
      </c>
      <c r="BK328" s="10"/>
      <c r="BL328" s="168" t="str">
        <f t="shared" ca="1" si="980"/>
        <v>-</v>
      </c>
      <c r="BM328" s="168" t="str">
        <f t="shared" ca="1" si="980"/>
        <v>-</v>
      </c>
      <c r="BN328" s="168" t="str">
        <f t="shared" ca="1" si="980"/>
        <v>-</v>
      </c>
      <c r="BO328" s="168" t="str">
        <f t="shared" ca="1" si="980"/>
        <v>-</v>
      </c>
      <c r="BP328" s="168" t="str">
        <f t="shared" ca="1" si="980"/>
        <v>-</v>
      </c>
      <c r="BQ328" s="168" t="str">
        <f t="shared" ca="1" si="980"/>
        <v>-</v>
      </c>
      <c r="BR328" s="168" t="str">
        <f t="shared" ca="1" si="980"/>
        <v>-</v>
      </c>
      <c r="BS328" s="168" t="str">
        <f t="shared" ca="1" si="980"/>
        <v>-</v>
      </c>
      <c r="BT328" s="168" t="str">
        <f t="shared" ca="1" si="980"/>
        <v>-</v>
      </c>
      <c r="BU328" s="168" t="str">
        <f t="shared" ca="1" si="980"/>
        <v>-</v>
      </c>
      <c r="BV328" s="168" t="str">
        <f t="shared" ca="1" si="980"/>
        <v>-</v>
      </c>
      <c r="BW328" s="166" t="b" cm="1">
        <f t="array" ref="BW328">INDEX(i.rev,$K328,BW$15)</f>
        <v>0</v>
      </c>
      <c r="BX328" s="166">
        <f t="shared" si="874"/>
        <v>25</v>
      </c>
      <c r="BY328" s="166" t="b" cm="1">
        <f t="array" ref="BY328">INDEX(i.rev,$K328,BY$15)</f>
        <v>0</v>
      </c>
      <c r="BZ328" s="166" t="b" cm="1">
        <f t="array" ref="BZ328">INDEX(i.rev,$K328,BZ$15)</f>
        <v>1</v>
      </c>
      <c r="CA328" s="166" t="b" cm="1">
        <f t="array" ref="CA328">INDEX(i.rev,$K328,CA$15)</f>
        <v>1</v>
      </c>
      <c r="CB328" s="166" t="b" cm="1">
        <f t="array" ref="CB328">INDEX(i.rev,$K328,CB$15)</f>
        <v>1</v>
      </c>
      <c r="CC328" s="166" t="b" cm="1">
        <f t="array" ref="CC328">INDEX(i.rev,$K328,CC$15)</f>
        <v>1</v>
      </c>
      <c r="CD328" s="166" t="b" cm="1">
        <f t="array" ref="CD328">INDEX(i.rev,$K328,CD$15)</f>
        <v>1</v>
      </c>
      <c r="CE328" s="166" t="b" cm="1">
        <f t="array" ref="CE328">INDEX(i.rev,$K328,CE$15)</f>
        <v>1</v>
      </c>
      <c r="CF328" s="166" t="b" cm="1">
        <f t="array" ref="CF328">INDEX(i.rev,$K328,CF$15)</f>
        <v>1</v>
      </c>
      <c r="CG328" s="10"/>
      <c r="CH328" s="168" t="str">
        <f t="shared" ref="CH328:EB328" ca="1" si="981">OFFSET(CH$5,$B328,0)</f>
        <v>-</v>
      </c>
      <c r="CI328" s="168" t="str">
        <f t="shared" ca="1" si="981"/>
        <v>-</v>
      </c>
      <c r="CJ328" s="168" t="str">
        <f t="shared" ca="1" si="981"/>
        <v>-</v>
      </c>
      <c r="CK328" s="168" t="str">
        <f t="shared" ca="1" si="981"/>
        <v>-</v>
      </c>
      <c r="CL328" s="168" t="str">
        <f t="shared" ca="1" si="981"/>
        <v>-</v>
      </c>
      <c r="CM328" s="168" t="str">
        <f t="shared" ca="1" si="981"/>
        <v>-</v>
      </c>
      <c r="CN328" s="168" t="str">
        <f t="shared" ca="1" si="981"/>
        <v>-</v>
      </c>
      <c r="CO328" s="168" t="str">
        <f t="shared" ca="1" si="981"/>
        <v>-</v>
      </c>
      <c r="CP328" s="168">
        <f t="shared" ca="1" si="981"/>
        <v>1</v>
      </c>
      <c r="CQ328" s="168">
        <f t="shared" ca="1" si="981"/>
        <v>1</v>
      </c>
      <c r="CR328" s="168">
        <f t="shared" ca="1" si="981"/>
        <v>0</v>
      </c>
      <c r="CS328" s="168" t="str">
        <f t="shared" ca="1" si="981"/>
        <v>-</v>
      </c>
      <c r="CT328" s="168" t="str">
        <f t="shared" ca="1" si="981"/>
        <v>-</v>
      </c>
      <c r="CU328" s="168" t="str">
        <f t="shared" ca="1" si="981"/>
        <v>-</v>
      </c>
      <c r="CV328" s="168" t="str">
        <f t="shared" ca="1" si="981"/>
        <v>-</v>
      </c>
      <c r="CW328" s="168" t="str">
        <f t="shared" ca="1" si="981"/>
        <v>-</v>
      </c>
      <c r="CX328" s="168" t="str">
        <f t="shared" ca="1" si="981"/>
        <v>-</v>
      </c>
      <c r="CY328" s="168" t="str">
        <f t="shared" ca="1" si="981"/>
        <v>-</v>
      </c>
      <c r="CZ328" s="168">
        <f t="shared" ca="1" si="981"/>
        <v>0</v>
      </c>
      <c r="DA328" s="168" t="str">
        <f t="shared" ca="1" si="981"/>
        <v>-</v>
      </c>
      <c r="DB328" s="168" t="str">
        <f t="shared" ca="1" si="981"/>
        <v>-</v>
      </c>
      <c r="DC328" s="168" t="str">
        <f t="shared" ca="1" si="981"/>
        <v>-</v>
      </c>
      <c r="DD328" s="168" t="str">
        <f t="shared" ca="1" si="981"/>
        <v>-</v>
      </c>
      <c r="DE328" s="168" t="str">
        <f t="shared" ca="1" si="981"/>
        <v>-</v>
      </c>
      <c r="DF328" s="168">
        <f t="shared" ca="1" si="981"/>
        <v>0</v>
      </c>
      <c r="DG328" s="168">
        <f t="shared" ca="1" si="981"/>
        <v>0</v>
      </c>
      <c r="DH328" s="168">
        <f t="shared" ca="1" si="981"/>
        <v>0</v>
      </c>
      <c r="DI328" s="168">
        <f t="shared" ca="1" si="981"/>
        <v>0</v>
      </c>
      <c r="DJ328" s="168">
        <f t="shared" ca="1" si="981"/>
        <v>0</v>
      </c>
      <c r="DK328" s="168">
        <f t="shared" ca="1" si="981"/>
        <v>0</v>
      </c>
      <c r="DL328" s="168">
        <f t="shared" ca="1" si="981"/>
        <v>0</v>
      </c>
      <c r="DM328" s="168" t="str">
        <f t="shared" ca="1" si="981"/>
        <v>-</v>
      </c>
      <c r="DN328" s="168" t="str">
        <f t="shared" ca="1" si="981"/>
        <v>-</v>
      </c>
      <c r="DO328" s="168" t="str">
        <f t="shared" ca="1" si="981"/>
        <v>-</v>
      </c>
      <c r="DP328" s="168" t="str">
        <f t="shared" ca="1" si="981"/>
        <v>-</v>
      </c>
      <c r="DQ328" s="168" t="str">
        <f t="shared" ca="1" si="981"/>
        <v>-</v>
      </c>
      <c r="DR328" s="168" t="str">
        <f t="shared" ca="1" si="981"/>
        <v>-</v>
      </c>
      <c r="DS328" s="168" t="str">
        <f t="shared" ca="1" si="981"/>
        <v>-</v>
      </c>
      <c r="DT328" s="168" t="str">
        <f t="shared" ca="1" si="981"/>
        <v>-</v>
      </c>
      <c r="DU328" s="168" t="str">
        <f t="shared" ca="1" si="981"/>
        <v>-</v>
      </c>
      <c r="DV328" s="168" t="str">
        <f t="shared" ca="1" si="981"/>
        <v>-</v>
      </c>
      <c r="DW328" s="168" t="str">
        <f t="shared" ca="1" si="981"/>
        <v>-</v>
      </c>
      <c r="DX328" s="10"/>
      <c r="DY328" s="168">
        <f t="shared" ca="1" si="981"/>
        <v>1</v>
      </c>
      <c r="DZ328" s="168" t="str">
        <f t="shared" ca="1" si="981"/>
        <v>-</v>
      </c>
      <c r="EA328" s="168" t="str">
        <f t="shared" ca="1" si="981"/>
        <v>-</v>
      </c>
      <c r="EB328" s="168" t="str">
        <f t="shared" ca="1" si="981"/>
        <v>-</v>
      </c>
      <c r="EC328" s="168" t="str">
        <f t="shared" ca="1" si="895"/>
        <v>-</v>
      </c>
      <c r="ED328" s="168" t="b">
        <f t="shared" ca="1" si="895"/>
        <v>0</v>
      </c>
      <c r="EE328" s="168" t="str">
        <f t="shared" ca="1" si="895"/>
        <v>-</v>
      </c>
      <c r="EF328" s="168">
        <f t="shared" ca="1" si="895"/>
        <v>0</v>
      </c>
      <c r="EG328" s="168" t="str">
        <f t="shared" ca="1" si="895"/>
        <v>-</v>
      </c>
      <c r="EH328" s="166" cm="1">
        <f t="array" ref="EH328">INDEX(i.rev,$K328,EH$15)</f>
        <v>1.1000000000000001</v>
      </c>
      <c r="EI328" s="168">
        <f t="shared" ca="1" si="963"/>
        <v>0</v>
      </c>
      <c r="EJ328" s="168">
        <f t="shared" ca="1" si="963"/>
        <v>1</v>
      </c>
      <c r="EK328" s="168">
        <f t="shared" ca="1" si="963"/>
        <v>0</v>
      </c>
      <c r="EL328" s="168">
        <f t="shared" ca="1" si="963"/>
        <v>1</v>
      </c>
      <c r="EM328" s="168">
        <f t="shared" ca="1" si="963"/>
        <v>1</v>
      </c>
      <c r="EN328" s="168">
        <f t="shared" ca="1" si="963"/>
        <v>1</v>
      </c>
      <c r="EO328" s="168">
        <f t="shared" ca="1" si="963"/>
        <v>0</v>
      </c>
      <c r="EP328" s="168">
        <f t="shared" ca="1" si="963"/>
        <v>0</v>
      </c>
      <c r="EQ328" s="168">
        <f t="shared" ca="1" si="963"/>
        <v>0</v>
      </c>
      <c r="ER328" s="168">
        <f t="shared" ca="1" si="963"/>
        <v>0</v>
      </c>
      <c r="ES328" s="168">
        <f t="shared" ca="1" si="963"/>
        <v>0</v>
      </c>
      <c r="ET328" s="168">
        <f t="shared" ca="1" si="963"/>
        <v>0</v>
      </c>
      <c r="EU328" s="168">
        <f t="shared" ca="1" si="963"/>
        <v>0</v>
      </c>
      <c r="EV328" s="168">
        <f t="shared" ca="1" si="963"/>
        <v>0</v>
      </c>
      <c r="EW328" s="168">
        <f t="shared" ca="1" si="963"/>
        <v>0</v>
      </c>
      <c r="EX328" s="168">
        <f t="shared" ref="EX328" ca="1" si="982">OFFSET(EX$5,$B328,0)</f>
        <v>0</v>
      </c>
      <c r="EY328" s="166" cm="1">
        <f t="array" ref="EY328">INDEX(i.rev,$K328,EY$15)</f>
        <v>0</v>
      </c>
      <c r="EZ328" s="168">
        <f t="shared" ca="1" si="846"/>
        <v>0</v>
      </c>
      <c r="FA328" s="166" cm="1">
        <f t="array" ref="FA328">INDEX(i.rev,$K328,FA$15)</f>
        <v>1</v>
      </c>
      <c r="FB328" s="168">
        <f t="shared" ref="FB328:GG328" ca="1" si="983">OFFSET(FB$5,$B328,0)</f>
        <v>0</v>
      </c>
      <c r="FC328" s="168">
        <f t="shared" ca="1" si="983"/>
        <v>0</v>
      </c>
      <c r="FD328" s="168">
        <f t="shared" ca="1" si="983"/>
        <v>0</v>
      </c>
      <c r="FE328" s="168">
        <f t="shared" ca="1" si="983"/>
        <v>0</v>
      </c>
      <c r="FF328" s="168">
        <f t="shared" ca="1" si="983"/>
        <v>0</v>
      </c>
      <c r="FG328" s="168">
        <f t="shared" ca="1" si="983"/>
        <v>0</v>
      </c>
      <c r="FH328" s="168">
        <f t="shared" ca="1" si="983"/>
        <v>0</v>
      </c>
      <c r="FI328" s="10"/>
      <c r="FJ328" s="168" t="str">
        <f t="shared" ca="1" si="983"/>
        <v>-</v>
      </c>
      <c r="FK328" s="168" t="str">
        <f t="shared" ca="1" si="983"/>
        <v>-</v>
      </c>
      <c r="FL328" s="168" t="str">
        <f t="shared" ca="1" si="983"/>
        <v>-</v>
      </c>
      <c r="FM328" s="168" t="str">
        <f t="shared" ca="1" si="983"/>
        <v>-</v>
      </c>
      <c r="FN328" s="168" t="str">
        <f t="shared" ca="1" si="983"/>
        <v>-</v>
      </c>
      <c r="FO328" s="166" t="b">
        <f t="shared" ca="1" si="964"/>
        <v>0</v>
      </c>
      <c r="FP328" s="166" t="b">
        <f t="shared" ca="1" si="964"/>
        <v>0</v>
      </c>
      <c r="FQ328" s="166" t="b">
        <f t="shared" ca="1" si="964"/>
        <v>1</v>
      </c>
      <c r="FR328" s="168">
        <f t="shared" ca="1" si="983"/>
        <v>0</v>
      </c>
      <c r="FS328" s="166">
        <f t="shared" ca="1" si="965"/>
        <v>1</v>
      </c>
      <c r="FT328" s="166">
        <f t="shared" ca="1" si="965"/>
        <v>1</v>
      </c>
      <c r="FU328" s="168" t="str">
        <f t="shared" ca="1" si="983"/>
        <v>-</v>
      </c>
      <c r="FV328" s="168" t="str">
        <f t="shared" ca="1" si="983"/>
        <v>-</v>
      </c>
      <c r="FW328" s="168" t="str">
        <f t="shared" ca="1" si="983"/>
        <v>-</v>
      </c>
      <c r="FX328" s="168" t="str">
        <f t="shared" ca="1" si="983"/>
        <v>-</v>
      </c>
      <c r="FY328" s="168" t="str">
        <f t="shared" ca="1" si="983"/>
        <v>-</v>
      </c>
      <c r="FZ328" s="168" t="str">
        <f t="shared" ca="1" si="983"/>
        <v>-</v>
      </c>
      <c r="GA328" s="168" t="str">
        <f t="shared" ca="1" si="983"/>
        <v>-</v>
      </c>
      <c r="GB328" s="168" t="str">
        <f t="shared" ca="1" si="983"/>
        <v>-</v>
      </c>
      <c r="GC328" s="168" t="str">
        <f t="shared" ca="1" si="983"/>
        <v>-</v>
      </c>
      <c r="GD328" s="168" t="b">
        <f t="shared" ca="1" si="983"/>
        <v>1</v>
      </c>
      <c r="GE328" s="168" t="str">
        <f t="shared" ca="1" si="983"/>
        <v>-</v>
      </c>
      <c r="GF328" s="168" t="str">
        <f t="shared" ca="1" si="983"/>
        <v>-</v>
      </c>
      <c r="GG328" s="168" t="str">
        <f t="shared" ca="1" si="983"/>
        <v>-</v>
      </c>
      <c r="GH328" s="168" t="str">
        <f t="shared" ca="1" si="966"/>
        <v>-</v>
      </c>
      <c r="GI328" s="168" t="str">
        <f t="shared" ca="1" si="966"/>
        <v>-</v>
      </c>
      <c r="GJ328" s="168" t="str">
        <f t="shared" ca="1" si="966"/>
        <v>-</v>
      </c>
      <c r="GK328" s="168" t="str">
        <f t="shared" ca="1" si="966"/>
        <v>-</v>
      </c>
      <c r="GL328" s="168" t="str">
        <f t="shared" ca="1" si="966"/>
        <v>-</v>
      </c>
      <c r="GM328" s="168" t="str">
        <f t="shared" ca="1" si="966"/>
        <v>-</v>
      </c>
      <c r="GN328" s="168" t="str">
        <f t="shared" ca="1" si="966"/>
        <v>-</v>
      </c>
      <c r="GO328" s="168" t="str">
        <f t="shared" ca="1" si="966"/>
        <v>-</v>
      </c>
      <c r="GP328" s="168" t="str">
        <f t="shared" ca="1" si="966"/>
        <v>-</v>
      </c>
      <c r="GQ328" s="168" t="str">
        <f t="shared" ca="1" si="966"/>
        <v>-</v>
      </c>
      <c r="GR328" s="168" t="str">
        <f t="shared" ca="1" si="966"/>
        <v>-</v>
      </c>
      <c r="GS328" s="168">
        <f t="shared" ca="1" si="966"/>
        <v>500</v>
      </c>
      <c r="GT328" s="168">
        <f t="shared" ca="1" si="966"/>
        <v>500</v>
      </c>
      <c r="GU328" s="168" t="str">
        <f t="shared" ca="1" si="966"/>
        <v>-</v>
      </c>
      <c r="GV328" s="168" t="str">
        <f t="shared" ca="1" si="966"/>
        <v>-</v>
      </c>
      <c r="GW328" s="168" t="str">
        <f t="shared" ca="1" si="966"/>
        <v>-</v>
      </c>
      <c r="GX328" s="168" t="str">
        <f t="shared" ca="1" si="967"/>
        <v>-</v>
      </c>
      <c r="GY328" s="168" t="str">
        <f t="shared" ca="1" si="967"/>
        <v>-</v>
      </c>
      <c r="GZ328" s="168" t="str">
        <f t="shared" ca="1" si="968"/>
        <v>-</v>
      </c>
      <c r="HA328" s="168" t="str">
        <f t="shared" ca="1" si="968"/>
        <v>-</v>
      </c>
      <c r="HB328" s="168" t="str">
        <f t="shared" ca="1" si="968"/>
        <v>-</v>
      </c>
      <c r="HC328" s="168" t="str">
        <f t="shared" ca="1" si="968"/>
        <v>-</v>
      </c>
      <c r="HD328" s="168" t="str">
        <f t="shared" ca="1" si="968"/>
        <v>-</v>
      </c>
      <c r="HE328" s="168" t="str">
        <f t="shared" ca="1" si="968"/>
        <v>-</v>
      </c>
      <c r="HF328" s="168" t="str">
        <f t="shared" ca="1" si="968"/>
        <v>-</v>
      </c>
      <c r="HG328" s="168" t="str">
        <f t="shared" ca="1" si="968"/>
        <v>-</v>
      </c>
      <c r="HH328" s="168" t="str">
        <f t="shared" ca="1" si="968"/>
        <v>-</v>
      </c>
      <c r="HI328" s="168" t="str">
        <f t="shared" ca="1" si="968"/>
        <v>-</v>
      </c>
      <c r="HJ328" s="168" t="str">
        <f t="shared" ca="1" si="968"/>
        <v>-</v>
      </c>
      <c r="HK328" s="168" t="str">
        <f t="shared" ca="1" si="968"/>
        <v>-</v>
      </c>
      <c r="HL328" s="168" t="str">
        <f t="shared" ca="1" si="968"/>
        <v>-</v>
      </c>
      <c r="HM328" s="168" t="str">
        <f t="shared" ca="1" si="968"/>
        <v>-</v>
      </c>
      <c r="HN328" s="168" t="str">
        <f t="shared" ca="1" si="968"/>
        <v>-</v>
      </c>
      <c r="HO328" s="168" t="str">
        <f t="shared" ca="1" si="968"/>
        <v>-</v>
      </c>
      <c r="HP328" s="168" t="str">
        <f t="shared" ca="1" si="968"/>
        <v>-</v>
      </c>
      <c r="HQ328" s="168" t="str">
        <f t="shared" ca="1" si="968"/>
        <v>-</v>
      </c>
      <c r="HR328" s="168" t="str">
        <f t="shared" ca="1" si="968"/>
        <v>-</v>
      </c>
      <c r="HS328" s="168" t="str">
        <f t="shared" ca="1" si="968"/>
        <v>-</v>
      </c>
      <c r="HT328" s="168" t="str">
        <f t="shared" ca="1" si="968"/>
        <v>-</v>
      </c>
      <c r="HU328" s="168" t="str">
        <f t="shared" ca="1" si="968"/>
        <v>-</v>
      </c>
      <c r="HV328" s="168" t="str">
        <f t="shared" ca="1" si="968"/>
        <v>-</v>
      </c>
      <c r="HW328" s="168" t="str">
        <f t="shared" ca="1" si="968"/>
        <v>-</v>
      </c>
      <c r="HX328" s="168" t="str">
        <f t="shared" ca="1" si="968"/>
        <v>-</v>
      </c>
      <c r="HY328" s="168" t="str">
        <f t="shared" ca="1" si="968"/>
        <v>-</v>
      </c>
      <c r="HZ328" s="168" t="str">
        <f t="shared" ca="1" si="968"/>
        <v>-</v>
      </c>
      <c r="IA328" s="168" t="str">
        <f t="shared" ca="1" si="968"/>
        <v>-</v>
      </c>
      <c r="IB328" s="168" t="str">
        <f t="shared" ca="1" si="968"/>
        <v>-</v>
      </c>
      <c r="IC328" s="168" t="str">
        <f t="shared" ca="1" si="968"/>
        <v>-</v>
      </c>
      <c r="ID328" s="168" t="str">
        <f t="shared" ca="1" si="968"/>
        <v>-</v>
      </c>
      <c r="IE328" s="168" t="str">
        <f t="shared" ca="1" si="968"/>
        <v>-</v>
      </c>
      <c r="IF328" s="168" t="str">
        <f t="shared" ca="1" si="968"/>
        <v>-</v>
      </c>
      <c r="IG328" s="168" t="str">
        <f t="shared" ca="1" si="968"/>
        <v>-</v>
      </c>
      <c r="IH328" s="168" t="str">
        <f t="shared" ca="1" si="968"/>
        <v>-</v>
      </c>
      <c r="II328" s="168" t="str">
        <f t="shared" ca="1" si="968"/>
        <v>-</v>
      </c>
      <c r="IJ328" s="168" t="str">
        <f t="shared" ca="1" si="968"/>
        <v>-</v>
      </c>
      <c r="IK328" s="168" t="str">
        <f t="shared" ca="1" si="968"/>
        <v>-</v>
      </c>
      <c r="IL328" s="168" t="str">
        <f t="shared" ca="1" si="968"/>
        <v>-</v>
      </c>
      <c r="IM328" s="168" t="str">
        <f t="shared" ca="1" si="968"/>
        <v>-</v>
      </c>
      <c r="IN328" s="168" t="str">
        <f t="shared" ca="1" si="968"/>
        <v>-</v>
      </c>
      <c r="IO328" s="168" t="str">
        <f t="shared" ca="1" si="968"/>
        <v>-</v>
      </c>
      <c r="IP328" s="168" t="str">
        <f t="shared" ca="1" si="967"/>
        <v>-</v>
      </c>
      <c r="IQ328" s="168" t="str">
        <f t="shared" ca="1" si="967"/>
        <v>-</v>
      </c>
      <c r="IR328" s="168" t="str">
        <f t="shared" ca="1" si="967"/>
        <v>-</v>
      </c>
      <c r="IS328" s="168" t="str">
        <f t="shared" ca="1" si="967"/>
        <v>-</v>
      </c>
      <c r="IT328" s="168" t="str">
        <f t="shared" ca="1" si="967"/>
        <v>-</v>
      </c>
      <c r="IU328" s="168" t="str">
        <f t="shared" ca="1" si="967"/>
        <v>-</v>
      </c>
      <c r="IV328" s="168" t="str">
        <f t="shared" ca="1" si="967"/>
        <v>-</v>
      </c>
      <c r="IW328" s="168" t="str">
        <f t="shared" ca="1" si="967"/>
        <v>-</v>
      </c>
      <c r="IX328" s="168" t="str">
        <f t="shared" ca="1" si="967"/>
        <v>-</v>
      </c>
      <c r="IY328" s="168" t="str">
        <f t="shared" ca="1" si="967"/>
        <v>-</v>
      </c>
      <c r="IZ328" s="10"/>
      <c r="JA328" s="166">
        <f t="shared" ca="1" si="855"/>
        <v>4.4999999999999998E-2</v>
      </c>
      <c r="JB328" s="166">
        <f t="shared" ca="1" si="856"/>
        <v>4.4999999999999998E-2</v>
      </c>
      <c r="JC328" s="168">
        <f t="shared" ref="JC328:KI328" ca="1" si="984">OFFSET(JC$5,$B328,0)</f>
        <v>1</v>
      </c>
      <c r="JD328" s="168">
        <f t="shared" ca="1" si="984"/>
        <v>0</v>
      </c>
      <c r="JE328" s="168">
        <f t="shared" ca="1" si="984"/>
        <v>1</v>
      </c>
      <c r="JF328" s="168">
        <f t="shared" ca="1" si="984"/>
        <v>1</v>
      </c>
      <c r="JG328" s="168">
        <f t="shared" ca="1" si="984"/>
        <v>0</v>
      </c>
      <c r="JH328" s="168">
        <f t="shared" ca="1" si="984"/>
        <v>70</v>
      </c>
      <c r="JI328" s="168">
        <f t="shared" ca="1" si="984"/>
        <v>50</v>
      </c>
      <c r="JJ328" s="168">
        <f t="shared" ca="1" si="984"/>
        <v>70</v>
      </c>
      <c r="JK328" s="168">
        <f t="shared" ca="1" si="984"/>
        <v>50</v>
      </c>
      <c r="JL328" s="166">
        <f t="shared" ca="1" si="858"/>
        <v>1</v>
      </c>
      <c r="JM328" s="166">
        <f t="shared" ca="1" si="859"/>
        <v>1</v>
      </c>
      <c r="JN328" s="166">
        <f t="shared" ca="1" si="860"/>
        <v>1</v>
      </c>
      <c r="JO328" s="166">
        <f t="shared" ca="1" si="861"/>
        <v>1</v>
      </c>
      <c r="JP328" s="166">
        <f t="shared" ca="1" si="861"/>
        <v>1</v>
      </c>
      <c r="JQ328" s="168">
        <f t="shared" ca="1" si="984"/>
        <v>1</v>
      </c>
      <c r="JR328" s="10"/>
      <c r="JS328" s="168">
        <f t="shared" ca="1" si="984"/>
        <v>1</v>
      </c>
      <c r="JT328" s="166">
        <f t="shared" ca="1" si="862"/>
        <v>1</v>
      </c>
      <c r="JU328" s="168">
        <f t="shared" ca="1" si="947"/>
        <v>1</v>
      </c>
      <c r="JV328" s="168">
        <f t="shared" ca="1" si="984"/>
        <v>1</v>
      </c>
      <c r="JW328" s="168">
        <f t="shared" ca="1" si="984"/>
        <v>1</v>
      </c>
      <c r="JX328" s="168">
        <f t="shared" ca="1" si="815"/>
        <v>1</v>
      </c>
      <c r="JY328" s="168">
        <f t="shared" ca="1" si="984"/>
        <v>1</v>
      </c>
      <c r="JZ328" s="168">
        <f t="shared" ca="1" si="984"/>
        <v>1</v>
      </c>
      <c r="KA328" s="166">
        <f t="shared" ca="1" si="863"/>
        <v>1</v>
      </c>
      <c r="KB328" s="166">
        <f t="shared" ca="1" si="864"/>
        <v>1</v>
      </c>
      <c r="KC328" s="166">
        <f t="shared" ca="1" si="865"/>
        <v>1</v>
      </c>
      <c r="KD328" s="166" t="str">
        <f t="shared" ca="1" si="866"/>
        <v>-</v>
      </c>
      <c r="KE328" s="168" t="str">
        <f t="shared" ca="1" si="867"/>
        <v>-</v>
      </c>
      <c r="KF328" s="166" t="str">
        <f t="shared" ca="1" si="868"/>
        <v>-</v>
      </c>
      <c r="KG328" s="166" t="str">
        <f t="shared" ca="1" si="869"/>
        <v>-</v>
      </c>
      <c r="KH328" s="166" t="b">
        <f t="shared" ca="1" si="870"/>
        <v>0</v>
      </c>
      <c r="KI328" s="168">
        <f t="shared" ca="1" si="984"/>
        <v>0</v>
      </c>
      <c r="KJ328" s="27">
        <v>0</v>
      </c>
    </row>
    <row r="329" spans="1:296" s="148" customFormat="1" outlineLevel="1">
      <c r="A329" s="126">
        <f t="shared" si="13"/>
        <v>324</v>
      </c>
      <c r="B329" s="126">
        <f>$A$18</f>
        <v>13</v>
      </c>
      <c r="C329" s="148">
        <f>C327</f>
        <v>1002</v>
      </c>
      <c r="D329" s="148" t="s">
        <v>884</v>
      </c>
      <c r="E329" s="148" t="b">
        <f t="shared" si="835"/>
        <v>1</v>
      </c>
      <c r="F329" s="148" t="b">
        <v>0</v>
      </c>
      <c r="G329" s="148" t="b">
        <f t="shared" si="872"/>
        <v>1</v>
      </c>
      <c r="H329" s="144">
        <f t="shared" ca="1" si="969"/>
        <v>3</v>
      </c>
      <c r="I329" s="32">
        <v>3</v>
      </c>
      <c r="J329" s="32">
        <v>1</v>
      </c>
      <c r="K329" s="32">
        <v>2</v>
      </c>
      <c r="L329" s="144">
        <f t="shared" ca="1" si="969"/>
        <v>1</v>
      </c>
      <c r="M329" s="144">
        <f t="shared" ca="1" si="969"/>
        <v>1</v>
      </c>
      <c r="N329" s="144">
        <f t="shared" ca="1" si="969"/>
        <v>1</v>
      </c>
      <c r="O329" s="144">
        <f t="shared" ca="1" si="969"/>
        <v>1</v>
      </c>
      <c r="P329" s="144">
        <f t="shared" ca="1" si="969"/>
        <v>1</v>
      </c>
      <c r="Q329" s="144">
        <f t="shared" ca="1" si="969"/>
        <v>1</v>
      </c>
      <c r="R329" s="144">
        <f t="shared" ca="1" si="969"/>
        <v>2</v>
      </c>
      <c r="S329" s="144">
        <f t="shared" ca="1" si="969"/>
        <v>1</v>
      </c>
      <c r="T329" s="144">
        <f t="shared" ca="1" si="969"/>
        <v>1</v>
      </c>
      <c r="U329" s="144">
        <f t="shared" ca="1" si="969"/>
        <v>1</v>
      </c>
      <c r="V329" s="144">
        <f t="shared" ca="1" si="969"/>
        <v>1</v>
      </c>
      <c r="W329" s="144">
        <f t="shared" ca="1" si="969"/>
        <v>1</v>
      </c>
      <c r="X329" s="144">
        <f t="shared" ca="1" si="969"/>
        <v>1</v>
      </c>
      <c r="Y329" s="144">
        <f t="shared" ca="1" si="970"/>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00030 CFW SQ REVrev_create CropgrazeFALSE (F33N11)</v>
      </c>
      <c r="AB329" s="10" t="str">
        <f ca="1">IF(COUNTIF(AA$5:AA329,AA329)=1,"-","Dup")</f>
        <v>-</v>
      </c>
      <c r="AC329" s="10"/>
      <c r="AD329" s="168" t="str">
        <f t="shared" ca="1" si="959"/>
        <v>-</v>
      </c>
      <c r="AE329" s="168" t="str">
        <f t="shared" ca="1" si="959"/>
        <v>-</v>
      </c>
      <c r="AF329" s="168" t="str">
        <f t="shared" ca="1" si="959"/>
        <v>-</v>
      </c>
      <c r="AG329" s="168" t="str">
        <f t="shared" ca="1" si="959"/>
        <v>-</v>
      </c>
      <c r="AH329" s="168" t="str">
        <f t="shared" ca="1" si="959"/>
        <v>-</v>
      </c>
      <c r="AI329" s="168" t="b">
        <f t="shared" ca="1" si="959"/>
        <v>1</v>
      </c>
      <c r="AJ329" s="10"/>
      <c r="AK329" s="166" t="b">
        <f t="shared" si="960"/>
        <v>0</v>
      </c>
      <c r="AL329" s="166">
        <f t="shared" si="960"/>
        <v>2</v>
      </c>
      <c r="AM329" s="166" t="b">
        <f t="shared" si="960"/>
        <v>0</v>
      </c>
      <c r="AN329" s="166" t="b">
        <f t="shared" si="960"/>
        <v>1</v>
      </c>
      <c r="AO329" s="166" t="b">
        <f t="shared" si="960"/>
        <v>0</v>
      </c>
      <c r="AP329" s="166" t="b">
        <f t="shared" si="960"/>
        <v>0</v>
      </c>
      <c r="AQ329" s="166">
        <f t="shared" ca="1" si="838"/>
        <v>0</v>
      </c>
      <c r="AR329" s="166" t="b">
        <f t="shared" si="961"/>
        <v>0</v>
      </c>
      <c r="AS329" s="166" t="b">
        <f t="shared" si="961"/>
        <v>0</v>
      </c>
      <c r="AT329" s="166" t="str">
        <f t="shared" si="961"/>
        <v>-</v>
      </c>
      <c r="AU329" s="166" t="str">
        <f t="shared" si="961"/>
        <v>-</v>
      </c>
      <c r="AV329" s="166" t="str">
        <f t="shared" si="961"/>
        <v>-</v>
      </c>
      <c r="AW329" s="10"/>
      <c r="AX329" s="166" t="b">
        <f t="shared" si="840"/>
        <v>1</v>
      </c>
      <c r="AY329" s="168" t="b">
        <f t="shared" ca="1" si="841"/>
        <v>1</v>
      </c>
      <c r="AZ329" s="168" t="b">
        <f t="shared" ca="1" si="841"/>
        <v>1</v>
      </c>
      <c r="BA329" s="167">
        <f t="shared" ca="1" si="842"/>
        <v>3210</v>
      </c>
      <c r="BB329" s="168" t="str">
        <f t="shared" ca="1" si="936"/>
        <v>-</v>
      </c>
      <c r="BC329" s="168" t="str">
        <f t="shared" ca="1" si="936"/>
        <v>-</v>
      </c>
      <c r="BD329" s="168" t="str">
        <f t="shared" ca="1" si="936"/>
        <v>-</v>
      </c>
      <c r="BE329" s="168" t="str">
        <f t="shared" ca="1" si="936"/>
        <v>-</v>
      </c>
      <c r="BF329" s="168" t="str">
        <f t="shared" ca="1" si="936"/>
        <v>-</v>
      </c>
      <c r="BG329" s="168">
        <f t="shared" ca="1" si="936"/>
        <v>1</v>
      </c>
      <c r="BH329" s="168">
        <f t="shared" ca="1" si="936"/>
        <v>1</v>
      </c>
      <c r="BI329" s="168" t="str">
        <f t="shared" ca="1" si="936"/>
        <v>-</v>
      </c>
      <c r="BJ329" s="168" t="str">
        <f t="shared" ca="1" si="936"/>
        <v>-</v>
      </c>
      <c r="BK329" s="10"/>
      <c r="BL329" s="168" t="str">
        <f t="shared" ca="1" si="936"/>
        <v>-</v>
      </c>
      <c r="BM329" s="168" t="str">
        <f t="shared" ca="1" si="936"/>
        <v>-</v>
      </c>
      <c r="BN329" s="168" t="str">
        <f t="shared" ca="1" si="936"/>
        <v>-</v>
      </c>
      <c r="BO329" s="168" t="str">
        <f t="shared" ca="1" si="936"/>
        <v>-</v>
      </c>
      <c r="BP329" s="168" t="str">
        <f t="shared" ca="1" si="936"/>
        <v>-</v>
      </c>
      <c r="BQ329" s="168" t="str">
        <f t="shared" ca="1" si="936"/>
        <v>-</v>
      </c>
      <c r="BR329" s="168" t="str">
        <f t="shared" ca="1" si="936"/>
        <v>-</v>
      </c>
      <c r="BS329" s="168" t="str">
        <f t="shared" ca="1" si="936"/>
        <v>-</v>
      </c>
      <c r="BT329" s="168" t="str">
        <f t="shared" ca="1" si="936"/>
        <v>-</v>
      </c>
      <c r="BU329" s="168" t="str">
        <f t="shared" ca="1" si="936"/>
        <v>-</v>
      </c>
      <c r="BV329" s="168" t="str">
        <f t="shared" ca="1" si="936"/>
        <v>-</v>
      </c>
      <c r="BW329" s="166" t="b" cm="1">
        <f t="array" ref="BW329">INDEX(i.rev,$K329,BW$15)</f>
        <v>1</v>
      </c>
      <c r="BX329" s="166">
        <f t="shared" si="874"/>
        <v>31</v>
      </c>
      <c r="BY329" s="166" t="b" cm="1">
        <f t="array" ref="BY329">INDEX(i.rev,$K329,BY$15)</f>
        <v>1</v>
      </c>
      <c r="BZ329" s="166" t="b" cm="1">
        <f t="array" ref="BZ329">INDEX(i.rev,$K329,BZ$15)</f>
        <v>1</v>
      </c>
      <c r="CA329" s="166" t="b" cm="1">
        <f t="array" ref="CA329">INDEX(i.rev,$K329,CA$15)</f>
        <v>1</v>
      </c>
      <c r="CB329" s="166" t="b" cm="1">
        <f t="array" ref="CB329">INDEX(i.rev,$K329,CB$15)</f>
        <v>1</v>
      </c>
      <c r="CC329" s="166" t="b" cm="1">
        <f t="array" ref="CC329">INDEX(i.rev,$K329,CC$15)</f>
        <v>1</v>
      </c>
      <c r="CD329" s="166" t="b" cm="1">
        <f t="array" ref="CD329">INDEX(i.rev,$K329,CD$15)</f>
        <v>1</v>
      </c>
      <c r="CE329" s="166" t="b" cm="1">
        <f t="array" ref="CE329">INDEX(i.rev,$K329,CE$15)</f>
        <v>1</v>
      </c>
      <c r="CF329" s="166" t="b" cm="1">
        <f t="array" ref="CF329">INDEX(i.rev,$K329,CF$15)</f>
        <v>1</v>
      </c>
      <c r="CG329" s="10"/>
      <c r="CH329" s="168" t="str">
        <f t="shared" ca="1" si="971"/>
        <v>-</v>
      </c>
      <c r="CI329" s="168" t="str">
        <f t="shared" ca="1" si="971"/>
        <v>-</v>
      </c>
      <c r="CJ329" s="168" t="str">
        <f t="shared" ca="1" si="971"/>
        <v>-</v>
      </c>
      <c r="CK329" s="168" t="str">
        <f t="shared" ca="1" si="971"/>
        <v>-</v>
      </c>
      <c r="CL329" s="168" t="str">
        <f t="shared" ca="1" si="971"/>
        <v>-</v>
      </c>
      <c r="CM329" s="168" t="str">
        <f t="shared" ca="1" si="971"/>
        <v>-</v>
      </c>
      <c r="CN329" s="168" t="str">
        <f t="shared" ca="1" si="971"/>
        <v>-</v>
      </c>
      <c r="CO329" s="168" t="str">
        <f t="shared" ca="1" si="971"/>
        <v>-</v>
      </c>
      <c r="CP329" s="168">
        <f t="shared" ca="1" si="971"/>
        <v>1</v>
      </c>
      <c r="CQ329" s="168">
        <f t="shared" ca="1" si="971"/>
        <v>1</v>
      </c>
      <c r="CR329" s="168">
        <f t="shared" ca="1" si="971"/>
        <v>0</v>
      </c>
      <c r="CS329" s="168" t="str">
        <f t="shared" ca="1" si="971"/>
        <v>-</v>
      </c>
      <c r="CT329" s="168" t="str">
        <f t="shared" ca="1" si="971"/>
        <v>-</v>
      </c>
      <c r="CU329" s="168" t="str">
        <f t="shared" ca="1" si="971"/>
        <v>-</v>
      </c>
      <c r="CV329" s="168" t="str">
        <f t="shared" ca="1" si="971"/>
        <v>-</v>
      </c>
      <c r="CW329" s="168" t="str">
        <f t="shared" ca="1" si="971"/>
        <v>-</v>
      </c>
      <c r="CX329" s="168" t="str">
        <f t="shared" ca="1" si="971"/>
        <v>-</v>
      </c>
      <c r="CY329" s="168" t="str">
        <f t="shared" ca="1" si="971"/>
        <v>-</v>
      </c>
      <c r="CZ329" s="168">
        <f t="shared" ca="1" si="971"/>
        <v>0</v>
      </c>
      <c r="DA329" s="168" t="str">
        <f t="shared" ca="1" si="971"/>
        <v>-</v>
      </c>
      <c r="DB329" s="168" t="str">
        <f t="shared" ca="1" si="971"/>
        <v>-</v>
      </c>
      <c r="DC329" s="168" t="str">
        <f t="shared" ca="1" si="971"/>
        <v>-</v>
      </c>
      <c r="DD329" s="168" t="str">
        <f t="shared" ca="1" si="971"/>
        <v>-</v>
      </c>
      <c r="DE329" s="168" t="str">
        <f t="shared" ca="1" si="971"/>
        <v>-</v>
      </c>
      <c r="DF329" s="168">
        <f t="shared" ca="1" si="971"/>
        <v>0</v>
      </c>
      <c r="DG329" s="168">
        <f t="shared" ca="1" si="971"/>
        <v>0</v>
      </c>
      <c r="DH329" s="168">
        <f t="shared" ca="1" si="971"/>
        <v>0</v>
      </c>
      <c r="DI329" s="168">
        <f t="shared" ca="1" si="971"/>
        <v>0</v>
      </c>
      <c r="DJ329" s="168">
        <f t="shared" ca="1" si="971"/>
        <v>0</v>
      </c>
      <c r="DK329" s="168">
        <f t="shared" ca="1" si="971"/>
        <v>0</v>
      </c>
      <c r="DL329" s="168">
        <f t="shared" ca="1" si="971"/>
        <v>0</v>
      </c>
      <c r="DM329" s="168" t="str">
        <f t="shared" ca="1" si="971"/>
        <v>-</v>
      </c>
      <c r="DN329" s="168" t="str">
        <f t="shared" ca="1" si="971"/>
        <v>-</v>
      </c>
      <c r="DO329" s="168" t="str">
        <f t="shared" ca="1" si="971"/>
        <v>-</v>
      </c>
      <c r="DP329" s="168" t="str">
        <f t="shared" ca="1" si="971"/>
        <v>-</v>
      </c>
      <c r="DQ329" s="168" t="str">
        <f t="shared" ca="1" si="971"/>
        <v>-</v>
      </c>
      <c r="DR329" s="168" t="str">
        <f t="shared" ca="1" si="971"/>
        <v>-</v>
      </c>
      <c r="DS329" s="168" t="str">
        <f t="shared" ca="1" si="971"/>
        <v>-</v>
      </c>
      <c r="DT329" s="168" t="str">
        <f t="shared" ca="1" si="971"/>
        <v>-</v>
      </c>
      <c r="DU329" s="168" t="str">
        <f t="shared" ca="1" si="971"/>
        <v>-</v>
      </c>
      <c r="DV329" s="168" t="str">
        <f t="shared" ca="1" si="971"/>
        <v>-</v>
      </c>
      <c r="DW329" s="168" t="str">
        <f t="shared" ca="1" si="971"/>
        <v>-</v>
      </c>
      <c r="DX329" s="10"/>
      <c r="DY329" s="168">
        <f t="shared" ca="1" si="971"/>
        <v>1</v>
      </c>
      <c r="DZ329" s="168" t="str">
        <f t="shared" ca="1" si="971"/>
        <v>-</v>
      </c>
      <c r="EA329" s="168" t="str">
        <f t="shared" ca="1" si="971"/>
        <v>-</v>
      </c>
      <c r="EB329" s="168" t="str">
        <f t="shared" ca="1" si="971"/>
        <v>-</v>
      </c>
      <c r="EC329" s="168" t="str">
        <f t="shared" ca="1" si="895"/>
        <v>-</v>
      </c>
      <c r="ED329" s="168" t="b">
        <f t="shared" ca="1" si="895"/>
        <v>0</v>
      </c>
      <c r="EE329" s="168" t="str">
        <f t="shared" ca="1" si="895"/>
        <v>-</v>
      </c>
      <c r="EF329" s="168">
        <f t="shared" ca="1" si="895"/>
        <v>0</v>
      </c>
      <c r="EG329" s="168" t="str">
        <f t="shared" ca="1" si="895"/>
        <v>-</v>
      </c>
      <c r="EH329" s="166" cm="1">
        <f t="array" ref="EH329">INDEX(i.rev,$K329,EH$15)</f>
        <v>1</v>
      </c>
      <c r="EI329" s="168">
        <f t="shared" ca="1" si="963"/>
        <v>0</v>
      </c>
      <c r="EJ329" s="168">
        <f t="shared" ca="1" si="963"/>
        <v>1</v>
      </c>
      <c r="EK329" s="168">
        <f t="shared" ca="1" si="963"/>
        <v>0</v>
      </c>
      <c r="EL329" s="168">
        <f t="shared" ca="1" si="963"/>
        <v>1</v>
      </c>
      <c r="EM329" s="168">
        <f t="shared" ca="1" si="963"/>
        <v>1</v>
      </c>
      <c r="EN329" s="168">
        <f t="shared" ca="1" si="963"/>
        <v>1</v>
      </c>
      <c r="EO329" s="168">
        <f t="shared" ca="1" si="963"/>
        <v>0</v>
      </c>
      <c r="EP329" s="168">
        <f t="shared" ca="1" si="963"/>
        <v>0</v>
      </c>
      <c r="EQ329" s="168">
        <f t="shared" ca="1" si="963"/>
        <v>0</v>
      </c>
      <c r="ER329" s="168">
        <f t="shared" ca="1" si="963"/>
        <v>0</v>
      </c>
      <c r="ES329" s="168">
        <f t="shared" ca="1" si="963"/>
        <v>0</v>
      </c>
      <c r="ET329" s="168">
        <f t="shared" ca="1" si="963"/>
        <v>0</v>
      </c>
      <c r="EU329" s="168">
        <f t="shared" ca="1" si="963"/>
        <v>0</v>
      </c>
      <c r="EV329" s="168">
        <f t="shared" ca="1" si="963"/>
        <v>0</v>
      </c>
      <c r="EW329" s="168">
        <f t="shared" ca="1" si="963"/>
        <v>0</v>
      </c>
      <c r="EX329" s="168">
        <f t="shared" ca="1" si="963"/>
        <v>0</v>
      </c>
      <c r="EY329" s="166" cm="1">
        <f t="array" ref="EY329">INDEX(i.rev,$K329,EY$15)</f>
        <v>0</v>
      </c>
      <c r="EZ329" s="168">
        <f t="shared" ca="1" si="846"/>
        <v>0</v>
      </c>
      <c r="FA329" s="166" cm="1">
        <f t="array" ref="FA329">INDEX(i.rev,$K329,FA$15)</f>
        <v>1</v>
      </c>
      <c r="FB329" s="168">
        <f t="shared" ca="1" si="925"/>
        <v>0</v>
      </c>
      <c r="FC329" s="168">
        <f t="shared" ca="1" si="925"/>
        <v>0</v>
      </c>
      <c r="FD329" s="168">
        <f t="shared" ca="1" si="925"/>
        <v>0</v>
      </c>
      <c r="FE329" s="168">
        <f t="shared" ca="1" si="925"/>
        <v>0</v>
      </c>
      <c r="FF329" s="168">
        <f t="shared" ca="1" si="925"/>
        <v>0</v>
      </c>
      <c r="FG329" s="168">
        <f t="shared" ca="1" si="925"/>
        <v>0</v>
      </c>
      <c r="FH329" s="168">
        <f t="shared" ca="1" si="925"/>
        <v>0</v>
      </c>
      <c r="FI329" s="10"/>
      <c r="FJ329" s="168" t="str">
        <f t="shared" ca="1" si="925"/>
        <v>-</v>
      </c>
      <c r="FK329" s="168" t="str">
        <f t="shared" ca="1" si="925"/>
        <v>-</v>
      </c>
      <c r="FL329" s="168" t="str">
        <f t="shared" ca="1" si="925"/>
        <v>-</v>
      </c>
      <c r="FM329" s="168" t="str">
        <f t="shared" ca="1" si="925"/>
        <v>-</v>
      </c>
      <c r="FN329" s="168" t="str">
        <f t="shared" ca="1" si="848"/>
        <v>-</v>
      </c>
      <c r="FO329" s="166" t="b">
        <f t="shared" ca="1" si="964"/>
        <v>0</v>
      </c>
      <c r="FP329" s="166" t="b">
        <f t="shared" ca="1" si="964"/>
        <v>0</v>
      </c>
      <c r="FQ329" s="166" t="b">
        <f t="shared" ca="1" si="964"/>
        <v>1</v>
      </c>
      <c r="FR329" s="168">
        <f t="shared" ca="1" si="925"/>
        <v>0</v>
      </c>
      <c r="FS329" s="166">
        <f t="shared" ca="1" si="965"/>
        <v>1</v>
      </c>
      <c r="FT329" s="166">
        <f t="shared" ca="1" si="965"/>
        <v>1</v>
      </c>
      <c r="FU329" s="168" t="str">
        <f t="shared" ca="1" si="925"/>
        <v>-</v>
      </c>
      <c r="FV329" s="168" t="str">
        <f t="shared" ca="1" si="925"/>
        <v>-</v>
      </c>
      <c r="FW329" s="168" t="str">
        <f t="shared" ca="1" si="925"/>
        <v>-</v>
      </c>
      <c r="FX329" s="168" t="str">
        <f t="shared" ca="1" si="925"/>
        <v>-</v>
      </c>
      <c r="FY329" s="168" t="str">
        <f t="shared" ca="1" si="925"/>
        <v>-</v>
      </c>
      <c r="FZ329" s="168" t="str">
        <f t="shared" ca="1" si="925"/>
        <v>-</v>
      </c>
      <c r="GA329" s="168" t="str">
        <f t="shared" ca="1" si="925"/>
        <v>-</v>
      </c>
      <c r="GB329" s="168" t="str">
        <f t="shared" ca="1" si="925"/>
        <v>-</v>
      </c>
      <c r="GC329" s="168" t="str">
        <f t="shared" ca="1" si="925"/>
        <v>-</v>
      </c>
      <c r="GD329" s="168" t="b">
        <f t="shared" ca="1" si="925"/>
        <v>1</v>
      </c>
      <c r="GE329" s="168" t="str">
        <f t="shared" ca="1" si="925"/>
        <v>-</v>
      </c>
      <c r="GF329" s="168" t="str">
        <f t="shared" ca="1" si="925"/>
        <v>-</v>
      </c>
      <c r="GG329" s="168" t="str">
        <f ca="1">OFFSET(GG$5,$B329,0)</f>
        <v>-</v>
      </c>
      <c r="GH329" s="168" t="str">
        <f t="shared" ca="1" si="966"/>
        <v>-</v>
      </c>
      <c r="GI329" s="168" t="str">
        <f ca="1">OFFSET(GI$5,$B329,0)</f>
        <v>-</v>
      </c>
      <c r="GJ329" s="168" t="str">
        <f t="shared" ca="1" si="966"/>
        <v>-</v>
      </c>
      <c r="GK329" s="168" t="str">
        <f t="shared" ca="1" si="966"/>
        <v>-</v>
      </c>
      <c r="GL329" s="168" t="str">
        <f t="shared" ca="1" si="966"/>
        <v>-</v>
      </c>
      <c r="GM329" s="168" t="str">
        <f t="shared" ca="1" si="966"/>
        <v>-</v>
      </c>
      <c r="GN329" s="168" t="str">
        <f t="shared" ca="1" si="966"/>
        <v>-</v>
      </c>
      <c r="GO329" s="168" t="str">
        <f t="shared" ca="1" si="966"/>
        <v>-</v>
      </c>
      <c r="GP329" s="168" t="str">
        <f t="shared" ca="1" si="966"/>
        <v>-</v>
      </c>
      <c r="GQ329" s="168" t="str">
        <f t="shared" ca="1" si="966"/>
        <v>-</v>
      </c>
      <c r="GR329" s="168" t="str">
        <f t="shared" ca="1" si="966"/>
        <v>-</v>
      </c>
      <c r="GS329" s="168">
        <f t="shared" ca="1" si="966"/>
        <v>500</v>
      </c>
      <c r="GT329" s="168">
        <f t="shared" ca="1" si="966"/>
        <v>500</v>
      </c>
      <c r="GU329" s="168" t="str">
        <f t="shared" ca="1" si="966"/>
        <v>-</v>
      </c>
      <c r="GV329" s="168" t="str">
        <f t="shared" ca="1" si="966"/>
        <v>-</v>
      </c>
      <c r="GW329" s="168" t="str">
        <f t="shared" ca="1" si="966"/>
        <v>-</v>
      </c>
      <c r="GX329" s="168" t="str">
        <f t="shared" ca="1" si="967"/>
        <v>-</v>
      </c>
      <c r="GY329" s="168" t="str">
        <f t="shared" ca="1" si="967"/>
        <v>-</v>
      </c>
      <c r="GZ329" s="168" t="str">
        <f t="shared" ca="1" si="968"/>
        <v>-</v>
      </c>
      <c r="HA329" s="168" t="str">
        <f t="shared" ca="1" si="968"/>
        <v>-</v>
      </c>
      <c r="HB329" s="168" t="str">
        <f t="shared" ca="1" si="968"/>
        <v>-</v>
      </c>
      <c r="HC329" s="168" t="str">
        <f t="shared" ca="1" si="968"/>
        <v>-</v>
      </c>
      <c r="HD329" s="168" t="str">
        <f t="shared" ca="1" si="968"/>
        <v>-</v>
      </c>
      <c r="HE329" s="168" t="str">
        <f t="shared" ca="1" si="968"/>
        <v>-</v>
      </c>
      <c r="HF329" s="168" t="str">
        <f t="shared" ca="1" si="968"/>
        <v>-</v>
      </c>
      <c r="HG329" s="168" t="str">
        <f t="shared" ca="1" si="968"/>
        <v>-</v>
      </c>
      <c r="HH329" s="168" t="str">
        <f t="shared" ca="1" si="968"/>
        <v>-</v>
      </c>
      <c r="HI329" s="168" t="str">
        <f t="shared" ca="1" si="968"/>
        <v>-</v>
      </c>
      <c r="HJ329" s="168" t="str">
        <f t="shared" ca="1" si="968"/>
        <v>-</v>
      </c>
      <c r="HK329" s="168" t="str">
        <f t="shared" ca="1" si="968"/>
        <v>-</v>
      </c>
      <c r="HL329" s="168" t="str">
        <f t="shared" ca="1" si="968"/>
        <v>-</v>
      </c>
      <c r="HM329" s="168" t="str">
        <f t="shared" ca="1" si="968"/>
        <v>-</v>
      </c>
      <c r="HN329" s="168" t="str">
        <f t="shared" ca="1" si="968"/>
        <v>-</v>
      </c>
      <c r="HO329" s="168" t="str">
        <f t="shared" ca="1" si="968"/>
        <v>-</v>
      </c>
      <c r="HP329" s="168" t="str">
        <f t="shared" ca="1" si="968"/>
        <v>-</v>
      </c>
      <c r="HQ329" s="168" t="str">
        <f t="shared" ca="1" si="968"/>
        <v>-</v>
      </c>
      <c r="HR329" s="168" t="str">
        <f t="shared" ca="1" si="968"/>
        <v>-</v>
      </c>
      <c r="HS329" s="168" t="str">
        <f t="shared" ref="GZ329:IO335" ca="1" si="985">OFFSET(HS$5,$B329,0)</f>
        <v>-</v>
      </c>
      <c r="HT329" s="168" t="str">
        <f t="shared" ca="1" si="985"/>
        <v>-</v>
      </c>
      <c r="HU329" s="168" t="str">
        <f t="shared" ca="1" si="985"/>
        <v>-</v>
      </c>
      <c r="HV329" s="168" t="str">
        <f t="shared" ca="1" si="985"/>
        <v>-</v>
      </c>
      <c r="HW329" s="168" t="str">
        <f t="shared" ca="1" si="985"/>
        <v>-</v>
      </c>
      <c r="HX329" s="168" t="str">
        <f t="shared" ca="1" si="985"/>
        <v>-</v>
      </c>
      <c r="HY329" s="168" t="str">
        <f t="shared" ca="1" si="985"/>
        <v>-</v>
      </c>
      <c r="HZ329" s="168" t="str">
        <f t="shared" ca="1" si="985"/>
        <v>-</v>
      </c>
      <c r="IA329" s="168" t="str">
        <f t="shared" ca="1" si="985"/>
        <v>-</v>
      </c>
      <c r="IB329" s="168" t="str">
        <f t="shared" ca="1" si="985"/>
        <v>-</v>
      </c>
      <c r="IC329" s="168" t="str">
        <f t="shared" ca="1" si="985"/>
        <v>-</v>
      </c>
      <c r="ID329" s="168" t="str">
        <f t="shared" ca="1" si="985"/>
        <v>-</v>
      </c>
      <c r="IE329" s="168" t="str">
        <f t="shared" ca="1" si="985"/>
        <v>-</v>
      </c>
      <c r="IF329" s="168" t="str">
        <f t="shared" ca="1" si="985"/>
        <v>-</v>
      </c>
      <c r="IG329" s="168" t="str">
        <f t="shared" ca="1" si="985"/>
        <v>-</v>
      </c>
      <c r="IH329" s="168" t="str">
        <f t="shared" ca="1" si="985"/>
        <v>-</v>
      </c>
      <c r="II329" s="168" t="str">
        <f t="shared" ca="1" si="985"/>
        <v>-</v>
      </c>
      <c r="IJ329" s="168" t="str">
        <f t="shared" ca="1" si="985"/>
        <v>-</v>
      </c>
      <c r="IK329" s="168" t="str">
        <f t="shared" ca="1" si="985"/>
        <v>-</v>
      </c>
      <c r="IL329" s="168" t="str">
        <f t="shared" ca="1" si="985"/>
        <v>-</v>
      </c>
      <c r="IM329" s="168" t="str">
        <f t="shared" ca="1" si="985"/>
        <v>-</v>
      </c>
      <c r="IN329" s="168" t="str">
        <f t="shared" ca="1" si="985"/>
        <v>-</v>
      </c>
      <c r="IO329" s="168" t="str">
        <f t="shared" ca="1" si="985"/>
        <v>-</v>
      </c>
      <c r="IP329" s="168" t="str">
        <f t="shared" ca="1" si="967"/>
        <v>-</v>
      </c>
      <c r="IQ329" s="168" t="str">
        <f t="shared" ca="1" si="967"/>
        <v>-</v>
      </c>
      <c r="IR329" s="168" t="str">
        <f t="shared" ca="1" si="967"/>
        <v>-</v>
      </c>
      <c r="IS329" s="168" t="str">
        <f t="shared" ca="1" si="967"/>
        <v>-</v>
      </c>
      <c r="IT329" s="168" t="str">
        <f t="shared" ca="1" si="967"/>
        <v>-</v>
      </c>
      <c r="IU329" s="168" t="str">
        <f t="shared" ca="1" si="967"/>
        <v>-</v>
      </c>
      <c r="IV329" s="168" t="str">
        <f t="shared" ca="1" si="967"/>
        <v>-</v>
      </c>
      <c r="IW329" s="168" t="str">
        <f t="shared" ca="1" si="967"/>
        <v>-</v>
      </c>
      <c r="IX329" s="168" t="str">
        <f t="shared" ca="1" si="967"/>
        <v>-</v>
      </c>
      <c r="IY329" s="168" t="str">
        <f t="shared" ca="1" si="967"/>
        <v>-</v>
      </c>
      <c r="IZ329" s="10"/>
      <c r="JA329" s="166">
        <f t="shared" ca="1" si="855"/>
        <v>4.4999999999999998E-2</v>
      </c>
      <c r="JB329" s="166">
        <f t="shared" ca="1" si="856"/>
        <v>4.4999999999999998E-2</v>
      </c>
      <c r="JC329" s="168">
        <f t="shared" ca="1" si="949"/>
        <v>1</v>
      </c>
      <c r="JD329" s="168">
        <f t="shared" ca="1" si="949"/>
        <v>0</v>
      </c>
      <c r="JE329" s="168">
        <f t="shared" ca="1" si="949"/>
        <v>1</v>
      </c>
      <c r="JF329" s="168">
        <f t="shared" ca="1" si="949"/>
        <v>1</v>
      </c>
      <c r="JG329" s="168">
        <f t="shared" ca="1" si="949"/>
        <v>0</v>
      </c>
      <c r="JH329" s="168">
        <f t="shared" ca="1" si="949"/>
        <v>70</v>
      </c>
      <c r="JI329" s="168">
        <f t="shared" ca="1" si="949"/>
        <v>50</v>
      </c>
      <c r="JJ329" s="168">
        <f t="shared" ca="1" si="949"/>
        <v>70</v>
      </c>
      <c r="JK329" s="168">
        <f t="shared" ca="1" si="949"/>
        <v>50</v>
      </c>
      <c r="JL329" s="166">
        <f t="shared" ca="1" si="858"/>
        <v>1</v>
      </c>
      <c r="JM329" s="166">
        <f t="shared" ca="1" si="859"/>
        <v>1</v>
      </c>
      <c r="JN329" s="166">
        <f t="shared" ca="1" si="860"/>
        <v>1</v>
      </c>
      <c r="JO329" s="166">
        <f t="shared" ca="1" si="861"/>
        <v>1</v>
      </c>
      <c r="JP329" s="166">
        <f t="shared" ca="1" si="861"/>
        <v>1</v>
      </c>
      <c r="JQ329" s="168">
        <f t="shared" ca="1" si="949"/>
        <v>1</v>
      </c>
      <c r="JR329" s="10"/>
      <c r="JS329" s="168">
        <f t="shared" ca="1" si="949"/>
        <v>1</v>
      </c>
      <c r="JT329" s="166">
        <f t="shared" ca="1" si="862"/>
        <v>1</v>
      </c>
      <c r="JU329" s="168">
        <f t="shared" ca="1" si="947"/>
        <v>1</v>
      </c>
      <c r="JV329" s="168">
        <f t="shared" ca="1" si="949"/>
        <v>1</v>
      </c>
      <c r="JW329" s="168">
        <f t="shared" ca="1" si="949"/>
        <v>1</v>
      </c>
      <c r="JX329" s="168">
        <f t="shared" ca="1" si="815"/>
        <v>1</v>
      </c>
      <c r="JY329" s="168">
        <f t="shared" ca="1" si="949"/>
        <v>1</v>
      </c>
      <c r="JZ329" s="168">
        <f t="shared" ca="1" si="949"/>
        <v>1</v>
      </c>
      <c r="KA329" s="166">
        <f t="shared" ca="1" si="863"/>
        <v>1</v>
      </c>
      <c r="KB329" s="166">
        <f t="shared" ca="1" si="864"/>
        <v>1</v>
      </c>
      <c r="KC329" s="166">
        <f t="shared" ca="1" si="865"/>
        <v>1</v>
      </c>
      <c r="KD329" s="166" t="str">
        <f t="shared" ca="1" si="866"/>
        <v>-</v>
      </c>
      <c r="KE329" s="168" t="str">
        <f t="shared" ca="1" si="867"/>
        <v>-</v>
      </c>
      <c r="KF329" s="166" t="str">
        <f t="shared" ca="1" si="868"/>
        <v>-</v>
      </c>
      <c r="KG329" s="166" t="str">
        <f t="shared" ca="1" si="869"/>
        <v>-</v>
      </c>
      <c r="KH329" s="166" t="b">
        <f t="shared" ca="1" si="870"/>
        <v>0</v>
      </c>
      <c r="KI329" s="168">
        <f t="shared" ca="1" si="949"/>
        <v>0</v>
      </c>
      <c r="KJ329" s="27">
        <v>0</v>
      </c>
    </row>
    <row r="330" spans="1:296" s="148" customFormat="1" outlineLevel="1">
      <c r="A330" s="126">
        <f t="shared" si="13"/>
        <v>325</v>
      </c>
      <c r="B330" s="126">
        <f t="shared" ref="B330:B343" si="986">$A$18</f>
        <v>13</v>
      </c>
      <c r="C330" s="148">
        <f t="shared" si="884"/>
        <v>1002</v>
      </c>
      <c r="D330" s="148" t="s">
        <v>884</v>
      </c>
      <c r="E330" s="148" t="b">
        <f t="shared" si="835"/>
        <v>1</v>
      </c>
      <c r="F330" s="148" t="b">
        <v>0</v>
      </c>
      <c r="G330" s="148" t="b">
        <f t="shared" si="872"/>
        <v>1</v>
      </c>
      <c r="H330" s="144">
        <f t="shared" ca="1" si="969"/>
        <v>3</v>
      </c>
      <c r="I330" s="32">
        <v>3</v>
      </c>
      <c r="J330" s="32">
        <v>1</v>
      </c>
      <c r="K330" s="32">
        <v>3</v>
      </c>
      <c r="L330" s="144">
        <f t="shared" ca="1" si="969"/>
        <v>1</v>
      </c>
      <c r="M330" s="144">
        <f t="shared" ca="1" si="969"/>
        <v>1</v>
      </c>
      <c r="N330" s="144">
        <f t="shared" ca="1" si="969"/>
        <v>1</v>
      </c>
      <c r="O330" s="144">
        <f t="shared" ca="1" si="969"/>
        <v>1</v>
      </c>
      <c r="P330" s="144">
        <f t="shared" ca="1" si="969"/>
        <v>1</v>
      </c>
      <c r="Q330" s="144">
        <f t="shared" ca="1" si="969"/>
        <v>1</v>
      </c>
      <c r="R330" s="144">
        <f t="shared" ca="1" si="969"/>
        <v>2</v>
      </c>
      <c r="S330" s="144">
        <f t="shared" ca="1" si="969"/>
        <v>1</v>
      </c>
      <c r="T330" s="144">
        <f t="shared" ca="1" si="969"/>
        <v>1</v>
      </c>
      <c r="U330" s="144">
        <f t="shared" ca="1" si="969"/>
        <v>1</v>
      </c>
      <c r="V330" s="144">
        <f t="shared" ca="1" si="969"/>
        <v>1</v>
      </c>
      <c r="W330" s="144">
        <f t="shared" ca="1" si="969"/>
        <v>1</v>
      </c>
      <c r="X330" s="144">
        <f t="shared" ca="1" si="969"/>
        <v>1</v>
      </c>
      <c r="Y330" s="144">
        <f t="shared" ca="1" si="970"/>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00031 CFW SQ REVCFW CropgrazeFALSE (F33N11)</v>
      </c>
      <c r="AB330" s="10" t="str">
        <f ca="1">IF(COUNTIF(AA$5:AA330,AA330)=1,"-","Dup")</f>
        <v>-</v>
      </c>
      <c r="AC330" s="10"/>
      <c r="AD330" s="168" t="str">
        <f t="shared" ca="1" si="959"/>
        <v>-</v>
      </c>
      <c r="AE330" s="168" t="str">
        <f t="shared" ca="1" si="959"/>
        <v>-</v>
      </c>
      <c r="AF330" s="168" t="str">
        <f t="shared" ca="1" si="959"/>
        <v>-</v>
      </c>
      <c r="AG330" s="168" t="str">
        <f t="shared" ca="1" si="959"/>
        <v>-</v>
      </c>
      <c r="AH330" s="168" t="str">
        <f t="shared" ca="1" si="959"/>
        <v>-</v>
      </c>
      <c r="AI330" s="168" t="b">
        <f t="shared" ca="1" si="959"/>
        <v>1</v>
      </c>
      <c r="AJ330" s="10"/>
      <c r="AK330" s="166" t="b">
        <f t="shared" si="960"/>
        <v>0</v>
      </c>
      <c r="AL330" s="166">
        <f t="shared" si="960"/>
        <v>2</v>
      </c>
      <c r="AM330" s="166" t="b">
        <f t="shared" si="960"/>
        <v>0</v>
      </c>
      <c r="AN330" s="166" t="b">
        <f t="shared" si="960"/>
        <v>1</v>
      </c>
      <c r="AO330" s="166" t="b">
        <f t="shared" si="960"/>
        <v>0</v>
      </c>
      <c r="AP330" s="166" t="b">
        <f t="shared" si="960"/>
        <v>0</v>
      </c>
      <c r="AQ330" s="166">
        <f t="shared" ca="1" si="838"/>
        <v>0</v>
      </c>
      <c r="AR330" s="166" t="b">
        <f t="shared" si="961"/>
        <v>0</v>
      </c>
      <c r="AS330" s="166" t="b">
        <f t="shared" si="961"/>
        <v>0</v>
      </c>
      <c r="AT330" s="166" t="str">
        <f t="shared" si="961"/>
        <v>-</v>
      </c>
      <c r="AU330" s="166" t="str">
        <f t="shared" si="961"/>
        <v>-</v>
      </c>
      <c r="AV330" s="166" t="str">
        <f t="shared" si="961"/>
        <v>-</v>
      </c>
      <c r="AW330" s="10"/>
      <c r="AX330" s="166" t="b">
        <f t="shared" si="840"/>
        <v>1</v>
      </c>
      <c r="AY330" s="168" t="b">
        <f t="shared" ca="1" si="841"/>
        <v>1</v>
      </c>
      <c r="AZ330" s="168" t="b">
        <f t="shared" ca="1" si="841"/>
        <v>1</v>
      </c>
      <c r="BA330" s="167">
        <f t="shared" ca="1" si="842"/>
        <v>3210</v>
      </c>
      <c r="BB330" s="168" t="str">
        <f t="shared" ca="1" si="936"/>
        <v>-</v>
      </c>
      <c r="BC330" s="168" t="str">
        <f t="shared" ca="1" si="936"/>
        <v>-</v>
      </c>
      <c r="BD330" s="168" t="str">
        <f t="shared" ca="1" si="936"/>
        <v>-</v>
      </c>
      <c r="BE330" s="168" t="str">
        <f t="shared" ca="1" si="936"/>
        <v>-</v>
      </c>
      <c r="BF330" s="168" t="str">
        <f t="shared" ca="1" si="936"/>
        <v>-</v>
      </c>
      <c r="BG330" s="168">
        <f t="shared" ca="1" si="936"/>
        <v>1</v>
      </c>
      <c r="BH330" s="168">
        <f t="shared" ca="1" si="936"/>
        <v>1</v>
      </c>
      <c r="BI330" s="168" t="str">
        <f t="shared" ca="1" si="936"/>
        <v>-</v>
      </c>
      <c r="BJ330" s="168" t="str">
        <f t="shared" ca="1" si="936"/>
        <v>-</v>
      </c>
      <c r="BK330" s="10"/>
      <c r="BL330" s="168" t="str">
        <f t="shared" ca="1" si="936"/>
        <v>-</v>
      </c>
      <c r="BM330" s="168" t="str">
        <f t="shared" ca="1" si="936"/>
        <v>-</v>
      </c>
      <c r="BN330" s="168" t="str">
        <f t="shared" ca="1" si="936"/>
        <v>-</v>
      </c>
      <c r="BO330" s="168" t="str">
        <f t="shared" ca="1" si="936"/>
        <v>-</v>
      </c>
      <c r="BP330" s="168" t="str">
        <f t="shared" ca="1" si="936"/>
        <v>-</v>
      </c>
      <c r="BQ330" s="168" t="str">
        <f t="shared" ca="1" si="936"/>
        <v>-</v>
      </c>
      <c r="BR330" s="168" t="str">
        <f t="shared" ca="1" si="936"/>
        <v>-</v>
      </c>
      <c r="BS330" s="168" t="str">
        <f t="shared" ca="1" si="936"/>
        <v>-</v>
      </c>
      <c r="BT330" s="168" t="str">
        <f t="shared" ca="1" si="936"/>
        <v>-</v>
      </c>
      <c r="BU330" s="168" t="str">
        <f t="shared" ca="1" si="936"/>
        <v>-</v>
      </c>
      <c r="BV330" s="168" t="str">
        <f t="shared" ca="1" si="936"/>
        <v>-</v>
      </c>
      <c r="BW330" s="166" t="str" cm="1">
        <f t="array" ref="BW330">INDEX(i.rev,$K330,BW$15)</f>
        <v>-</v>
      </c>
      <c r="BX330" s="166">
        <f t="shared" si="874"/>
        <v>31</v>
      </c>
      <c r="BY330" s="166" t="str" cm="1">
        <f t="array" ref="BY330">INDEX(i.rev,$K330,BY$15)</f>
        <v>-</v>
      </c>
      <c r="BZ330" s="166" t="str" cm="1">
        <f t="array" ref="BZ330">INDEX(i.rev,$K330,BZ$15)</f>
        <v>-</v>
      </c>
      <c r="CA330" s="166" t="str" cm="1">
        <f t="array" ref="CA330">INDEX(i.rev,$K330,CA$15)</f>
        <v>-</v>
      </c>
      <c r="CB330" s="166" t="str" cm="1">
        <f t="array" ref="CB330">INDEX(i.rev,$K330,CB$15)</f>
        <v>-</v>
      </c>
      <c r="CC330" s="166" t="str" cm="1">
        <f t="array" ref="CC330">INDEX(i.rev,$K330,CC$15)</f>
        <v>-</v>
      </c>
      <c r="CD330" s="166" t="str" cm="1">
        <f t="array" ref="CD330">INDEX(i.rev,$K330,CD$15)</f>
        <v>-</v>
      </c>
      <c r="CE330" s="166" t="str" cm="1">
        <f t="array" ref="CE330">INDEX(i.rev,$K330,CE$15)</f>
        <v>-</v>
      </c>
      <c r="CF330" s="166" t="str" cm="1">
        <f t="array" ref="CF330">INDEX(i.rev,$K330,CF$15)</f>
        <v>-</v>
      </c>
      <c r="CG330" s="10"/>
      <c r="CH330" s="168" t="str">
        <f t="shared" ca="1" si="971"/>
        <v>-</v>
      </c>
      <c r="CI330" s="168" t="str">
        <f t="shared" ca="1" si="971"/>
        <v>-</v>
      </c>
      <c r="CJ330" s="168" t="str">
        <f t="shared" ca="1" si="971"/>
        <v>-</v>
      </c>
      <c r="CK330" s="168" t="str">
        <f t="shared" ca="1" si="971"/>
        <v>-</v>
      </c>
      <c r="CL330" s="168" t="str">
        <f t="shared" ca="1" si="971"/>
        <v>-</v>
      </c>
      <c r="CM330" s="168" t="str">
        <f t="shared" ca="1" si="971"/>
        <v>-</v>
      </c>
      <c r="CN330" s="168" t="str">
        <f t="shared" ca="1" si="971"/>
        <v>-</v>
      </c>
      <c r="CO330" s="168" t="str">
        <f t="shared" ca="1" si="971"/>
        <v>-</v>
      </c>
      <c r="CP330" s="168">
        <f t="shared" ca="1" si="971"/>
        <v>1</v>
      </c>
      <c r="CQ330" s="168">
        <f t="shared" ca="1" si="971"/>
        <v>1</v>
      </c>
      <c r="CR330" s="168">
        <f t="shared" ca="1" si="971"/>
        <v>0</v>
      </c>
      <c r="CS330" s="168" t="str">
        <f t="shared" ca="1" si="971"/>
        <v>-</v>
      </c>
      <c r="CT330" s="168" t="str">
        <f t="shared" ca="1" si="971"/>
        <v>-</v>
      </c>
      <c r="CU330" s="168" t="str">
        <f t="shared" ca="1" si="971"/>
        <v>-</v>
      </c>
      <c r="CV330" s="168" t="str">
        <f t="shared" ca="1" si="971"/>
        <v>-</v>
      </c>
      <c r="CW330" s="168" t="str">
        <f t="shared" ca="1" si="971"/>
        <v>-</v>
      </c>
      <c r="CX330" s="168" t="str">
        <f t="shared" ca="1" si="971"/>
        <v>-</v>
      </c>
      <c r="CY330" s="168" t="str">
        <f t="shared" ca="1" si="971"/>
        <v>-</v>
      </c>
      <c r="CZ330" s="168">
        <f t="shared" ca="1" si="971"/>
        <v>0</v>
      </c>
      <c r="DA330" s="168" t="str">
        <f t="shared" ca="1" si="971"/>
        <v>-</v>
      </c>
      <c r="DB330" s="168" t="str">
        <f t="shared" ca="1" si="971"/>
        <v>-</v>
      </c>
      <c r="DC330" s="168" t="str">
        <f t="shared" ca="1" si="971"/>
        <v>-</v>
      </c>
      <c r="DD330" s="168" t="str">
        <f t="shared" ca="1" si="971"/>
        <v>-</v>
      </c>
      <c r="DE330" s="168" t="str">
        <f t="shared" ca="1" si="971"/>
        <v>-</v>
      </c>
      <c r="DF330" s="168">
        <f t="shared" ca="1" si="971"/>
        <v>0</v>
      </c>
      <c r="DG330" s="168">
        <f t="shared" ca="1" si="971"/>
        <v>0</v>
      </c>
      <c r="DH330" s="168">
        <f t="shared" ca="1" si="971"/>
        <v>0</v>
      </c>
      <c r="DI330" s="168">
        <f t="shared" ca="1" si="971"/>
        <v>0</v>
      </c>
      <c r="DJ330" s="168">
        <f t="shared" ca="1" si="971"/>
        <v>0</v>
      </c>
      <c r="DK330" s="168">
        <f t="shared" ca="1" si="971"/>
        <v>0</v>
      </c>
      <c r="DL330" s="168">
        <f t="shared" ca="1" si="971"/>
        <v>0</v>
      </c>
      <c r="DM330" s="168" t="str">
        <f t="shared" ca="1" si="971"/>
        <v>-</v>
      </c>
      <c r="DN330" s="168" t="str">
        <f t="shared" ca="1" si="971"/>
        <v>-</v>
      </c>
      <c r="DO330" s="168" t="str">
        <f t="shared" ca="1" si="971"/>
        <v>-</v>
      </c>
      <c r="DP330" s="168" t="str">
        <f t="shared" ca="1" si="971"/>
        <v>-</v>
      </c>
      <c r="DQ330" s="168" t="str">
        <f t="shared" ca="1" si="971"/>
        <v>-</v>
      </c>
      <c r="DR330" s="168" t="str">
        <f t="shared" ca="1" si="971"/>
        <v>-</v>
      </c>
      <c r="DS330" s="168" t="str">
        <f t="shared" ca="1" si="971"/>
        <v>-</v>
      </c>
      <c r="DT330" s="168" t="str">
        <f t="shared" ca="1" si="971"/>
        <v>-</v>
      </c>
      <c r="DU330" s="168" t="str">
        <f t="shared" ca="1" si="971"/>
        <v>-</v>
      </c>
      <c r="DV330" s="168" t="str">
        <f t="shared" ca="1" si="971"/>
        <v>-</v>
      </c>
      <c r="DW330" s="168" t="str">
        <f t="shared" ca="1" si="971"/>
        <v>-</v>
      </c>
      <c r="DX330" s="10"/>
      <c r="DY330" s="168">
        <f t="shared" ca="1" si="971"/>
        <v>1</v>
      </c>
      <c r="DZ330" s="168" t="str">
        <f t="shared" ca="1" si="971"/>
        <v>-</v>
      </c>
      <c r="EA330" s="168" t="str">
        <f t="shared" ca="1" si="971"/>
        <v>-</v>
      </c>
      <c r="EB330" s="168" t="str">
        <f t="shared" ca="1" si="971"/>
        <v>-</v>
      </c>
      <c r="EC330" s="168" t="str">
        <f t="shared" ca="1" si="895"/>
        <v>-</v>
      </c>
      <c r="ED330" s="168" t="b">
        <f t="shared" ca="1" si="895"/>
        <v>0</v>
      </c>
      <c r="EE330" s="168" t="str">
        <f t="shared" ca="1" si="895"/>
        <v>-</v>
      </c>
      <c r="EF330" s="168">
        <f t="shared" ca="1" si="895"/>
        <v>0</v>
      </c>
      <c r="EG330" s="168" t="str">
        <f t="shared" ca="1" si="895"/>
        <v>-</v>
      </c>
      <c r="EH330" s="166" cm="1">
        <f t="array" ref="EH330">INDEX(i.rev,$K330,EH$15)</f>
        <v>1.1000000000000001</v>
      </c>
      <c r="EI330" s="168">
        <f t="shared" ca="1" si="963"/>
        <v>0</v>
      </c>
      <c r="EJ330" s="168">
        <f t="shared" ca="1" si="963"/>
        <v>1</v>
      </c>
      <c r="EK330" s="168">
        <f t="shared" ca="1" si="963"/>
        <v>0</v>
      </c>
      <c r="EL330" s="168">
        <f t="shared" ca="1" si="963"/>
        <v>1</v>
      </c>
      <c r="EM330" s="168">
        <f t="shared" ca="1" si="963"/>
        <v>1</v>
      </c>
      <c r="EN330" s="168">
        <f t="shared" ca="1" si="963"/>
        <v>1</v>
      </c>
      <c r="EO330" s="168">
        <f t="shared" ca="1" si="963"/>
        <v>0</v>
      </c>
      <c r="EP330" s="168">
        <f t="shared" ca="1" si="963"/>
        <v>0</v>
      </c>
      <c r="EQ330" s="168">
        <f t="shared" ca="1" si="963"/>
        <v>0</v>
      </c>
      <c r="ER330" s="168">
        <f t="shared" ca="1" si="963"/>
        <v>0</v>
      </c>
      <c r="ES330" s="168">
        <f t="shared" ca="1" si="963"/>
        <v>0</v>
      </c>
      <c r="ET330" s="168">
        <f t="shared" ca="1" si="963"/>
        <v>0</v>
      </c>
      <c r="EU330" s="168">
        <f t="shared" ca="1" si="963"/>
        <v>0</v>
      </c>
      <c r="EV330" s="168">
        <f t="shared" ca="1" si="963"/>
        <v>0</v>
      </c>
      <c r="EW330" s="168">
        <f t="shared" ca="1" si="963"/>
        <v>0</v>
      </c>
      <c r="EX330" s="168">
        <f t="shared" ca="1" si="963"/>
        <v>0</v>
      </c>
      <c r="EY330" s="166" cm="1">
        <f t="array" ref="EY330">INDEX(i.rev,$K330,EY$15)</f>
        <v>0</v>
      </c>
      <c r="EZ330" s="168">
        <f t="shared" ca="1" si="846"/>
        <v>0</v>
      </c>
      <c r="FA330" s="166" cm="1">
        <f t="array" ref="FA330">INDEX(i.rev,$K330,FA$15)</f>
        <v>1</v>
      </c>
      <c r="FB330" s="168">
        <f t="shared" ca="1" si="925"/>
        <v>0</v>
      </c>
      <c r="FC330" s="168">
        <f t="shared" ca="1" si="925"/>
        <v>0</v>
      </c>
      <c r="FD330" s="168">
        <f t="shared" ca="1" si="925"/>
        <v>0</v>
      </c>
      <c r="FE330" s="168">
        <f t="shared" ca="1" si="925"/>
        <v>0</v>
      </c>
      <c r="FF330" s="168">
        <f t="shared" ca="1" si="925"/>
        <v>0</v>
      </c>
      <c r="FG330" s="168">
        <f t="shared" ca="1" si="925"/>
        <v>0</v>
      </c>
      <c r="FH330" s="168">
        <f t="shared" ref="FH330:GG342" ca="1" si="987">OFFSET(FH$5,$B330,0)</f>
        <v>0</v>
      </c>
      <c r="FI330" s="10"/>
      <c r="FJ330" s="168" t="str">
        <f t="shared" ca="1" si="987"/>
        <v>-</v>
      </c>
      <c r="FK330" s="168" t="str">
        <f t="shared" ca="1" si="987"/>
        <v>-</v>
      </c>
      <c r="FL330" s="168" t="str">
        <f t="shared" ca="1" si="987"/>
        <v>-</v>
      </c>
      <c r="FM330" s="168" t="str">
        <f t="shared" ca="1" si="987"/>
        <v>-</v>
      </c>
      <c r="FN330" s="168" t="str">
        <f t="shared" ca="1" si="987"/>
        <v>-</v>
      </c>
      <c r="FO330" s="166" t="b">
        <f t="shared" ca="1" si="964"/>
        <v>0</v>
      </c>
      <c r="FP330" s="166" t="b">
        <f t="shared" ca="1" si="964"/>
        <v>0</v>
      </c>
      <c r="FQ330" s="166" t="b">
        <f t="shared" ca="1" si="964"/>
        <v>1</v>
      </c>
      <c r="FR330" s="168">
        <f t="shared" ca="1" si="987"/>
        <v>0</v>
      </c>
      <c r="FS330" s="166">
        <f t="shared" ca="1" si="965"/>
        <v>1</v>
      </c>
      <c r="FT330" s="166">
        <f t="shared" ca="1" si="965"/>
        <v>1</v>
      </c>
      <c r="FU330" s="168" t="str">
        <f t="shared" ca="1" si="987"/>
        <v>-</v>
      </c>
      <c r="FV330" s="168" t="str">
        <f t="shared" ca="1" si="987"/>
        <v>-</v>
      </c>
      <c r="FW330" s="168" t="str">
        <f t="shared" ca="1" si="987"/>
        <v>-</v>
      </c>
      <c r="FX330" s="168" t="str">
        <f t="shared" ca="1" si="987"/>
        <v>-</v>
      </c>
      <c r="FY330" s="168" t="str">
        <f t="shared" ca="1" si="987"/>
        <v>-</v>
      </c>
      <c r="FZ330" s="168" t="str">
        <f t="shared" ca="1" si="987"/>
        <v>-</v>
      </c>
      <c r="GA330" s="168" t="str">
        <f t="shared" ca="1" si="987"/>
        <v>-</v>
      </c>
      <c r="GB330" s="168" t="str">
        <f t="shared" ca="1" si="987"/>
        <v>-</v>
      </c>
      <c r="GC330" s="168" t="str">
        <f t="shared" ca="1" si="987"/>
        <v>-</v>
      </c>
      <c r="GD330" s="168" t="b">
        <f t="shared" ca="1" si="987"/>
        <v>1</v>
      </c>
      <c r="GE330" s="168" t="str">
        <f t="shared" ca="1" si="987"/>
        <v>-</v>
      </c>
      <c r="GF330" s="168" t="str">
        <f t="shared" ca="1" si="987"/>
        <v>-</v>
      </c>
      <c r="GG330" s="168" t="str">
        <f t="shared" ca="1" si="987"/>
        <v>-</v>
      </c>
      <c r="GH330" s="168" t="str">
        <f t="shared" ca="1" si="966"/>
        <v>-</v>
      </c>
      <c r="GI330" s="168" t="str">
        <f t="shared" ca="1" si="966"/>
        <v>-</v>
      </c>
      <c r="GJ330" s="168" t="str">
        <f t="shared" ca="1" si="966"/>
        <v>-</v>
      </c>
      <c r="GK330" s="168" t="str">
        <f t="shared" ca="1" si="966"/>
        <v>-</v>
      </c>
      <c r="GL330" s="168" t="str">
        <f t="shared" ca="1" si="966"/>
        <v>-</v>
      </c>
      <c r="GM330" s="168" t="str">
        <f t="shared" ca="1" si="966"/>
        <v>-</v>
      </c>
      <c r="GN330" s="168" t="str">
        <f t="shared" ca="1" si="966"/>
        <v>-</v>
      </c>
      <c r="GO330" s="168" t="str">
        <f t="shared" ca="1" si="966"/>
        <v>-</v>
      </c>
      <c r="GP330" s="168" t="str">
        <f t="shared" ca="1" si="966"/>
        <v>-</v>
      </c>
      <c r="GQ330" s="168" t="str">
        <f t="shared" ca="1" si="966"/>
        <v>-</v>
      </c>
      <c r="GR330" s="168" t="str">
        <f t="shared" ca="1" si="966"/>
        <v>-</v>
      </c>
      <c r="GS330" s="168">
        <f t="shared" ca="1" si="966"/>
        <v>500</v>
      </c>
      <c r="GT330" s="168">
        <f t="shared" ca="1" si="966"/>
        <v>500</v>
      </c>
      <c r="GU330" s="168" t="str">
        <f t="shared" ca="1" si="966"/>
        <v>-</v>
      </c>
      <c r="GV330" s="168" t="str">
        <f t="shared" ca="1" si="966"/>
        <v>-</v>
      </c>
      <c r="GW330" s="168" t="str">
        <f t="shared" ca="1" si="966"/>
        <v>-</v>
      </c>
      <c r="GX330" s="168" t="str">
        <f t="shared" ca="1" si="967"/>
        <v>-</v>
      </c>
      <c r="GY330" s="168" t="str">
        <f t="shared" ca="1" si="967"/>
        <v>-</v>
      </c>
      <c r="GZ330" s="168" t="str">
        <f t="shared" ca="1" si="985"/>
        <v>-</v>
      </c>
      <c r="HA330" s="168" t="str">
        <f t="shared" ca="1" si="985"/>
        <v>-</v>
      </c>
      <c r="HB330" s="168" t="str">
        <f t="shared" ca="1" si="985"/>
        <v>-</v>
      </c>
      <c r="HC330" s="168" t="str">
        <f t="shared" ca="1" si="985"/>
        <v>-</v>
      </c>
      <c r="HD330" s="168" t="str">
        <f t="shared" ca="1" si="985"/>
        <v>-</v>
      </c>
      <c r="HE330" s="168" t="str">
        <f t="shared" ca="1" si="985"/>
        <v>-</v>
      </c>
      <c r="HF330" s="168" t="str">
        <f t="shared" ca="1" si="985"/>
        <v>-</v>
      </c>
      <c r="HG330" s="168" t="str">
        <f t="shared" ca="1" si="985"/>
        <v>-</v>
      </c>
      <c r="HH330" s="168" t="str">
        <f t="shared" ca="1" si="985"/>
        <v>-</v>
      </c>
      <c r="HI330" s="168" t="str">
        <f t="shared" ca="1" si="985"/>
        <v>-</v>
      </c>
      <c r="HJ330" s="168" t="str">
        <f t="shared" ca="1" si="985"/>
        <v>-</v>
      </c>
      <c r="HK330" s="168" t="str">
        <f t="shared" ca="1" si="985"/>
        <v>-</v>
      </c>
      <c r="HL330" s="168" t="str">
        <f t="shared" ca="1" si="985"/>
        <v>-</v>
      </c>
      <c r="HM330" s="168" t="str">
        <f t="shared" ca="1" si="985"/>
        <v>-</v>
      </c>
      <c r="HN330" s="168" t="str">
        <f t="shared" ca="1" si="985"/>
        <v>-</v>
      </c>
      <c r="HO330" s="168" t="str">
        <f t="shared" ca="1" si="985"/>
        <v>-</v>
      </c>
      <c r="HP330" s="168" t="str">
        <f t="shared" ca="1" si="985"/>
        <v>-</v>
      </c>
      <c r="HQ330" s="168" t="str">
        <f t="shared" ca="1" si="985"/>
        <v>-</v>
      </c>
      <c r="HR330" s="168" t="str">
        <f t="shared" ca="1" si="985"/>
        <v>-</v>
      </c>
      <c r="HS330" s="168" t="str">
        <f t="shared" ca="1" si="985"/>
        <v>-</v>
      </c>
      <c r="HT330" s="168" t="str">
        <f t="shared" ca="1" si="985"/>
        <v>-</v>
      </c>
      <c r="HU330" s="168" t="str">
        <f t="shared" ca="1" si="985"/>
        <v>-</v>
      </c>
      <c r="HV330" s="168" t="str">
        <f t="shared" ca="1" si="985"/>
        <v>-</v>
      </c>
      <c r="HW330" s="168" t="str">
        <f t="shared" ca="1" si="985"/>
        <v>-</v>
      </c>
      <c r="HX330" s="168" t="str">
        <f t="shared" ca="1" si="985"/>
        <v>-</v>
      </c>
      <c r="HY330" s="168" t="str">
        <f t="shared" ca="1" si="985"/>
        <v>-</v>
      </c>
      <c r="HZ330" s="168" t="str">
        <f t="shared" ca="1" si="985"/>
        <v>-</v>
      </c>
      <c r="IA330" s="168" t="str">
        <f t="shared" ca="1" si="985"/>
        <v>-</v>
      </c>
      <c r="IB330" s="168" t="str">
        <f t="shared" ca="1" si="985"/>
        <v>-</v>
      </c>
      <c r="IC330" s="168" t="str">
        <f t="shared" ca="1" si="985"/>
        <v>-</v>
      </c>
      <c r="ID330" s="168" t="str">
        <f t="shared" ca="1" si="985"/>
        <v>-</v>
      </c>
      <c r="IE330" s="168" t="str">
        <f t="shared" ca="1" si="985"/>
        <v>-</v>
      </c>
      <c r="IF330" s="168" t="str">
        <f t="shared" ca="1" si="985"/>
        <v>-</v>
      </c>
      <c r="IG330" s="168" t="str">
        <f t="shared" ca="1" si="985"/>
        <v>-</v>
      </c>
      <c r="IH330" s="168" t="str">
        <f t="shared" ca="1" si="985"/>
        <v>-</v>
      </c>
      <c r="II330" s="168" t="str">
        <f t="shared" ca="1" si="985"/>
        <v>-</v>
      </c>
      <c r="IJ330" s="168" t="str">
        <f t="shared" ca="1" si="985"/>
        <v>-</v>
      </c>
      <c r="IK330" s="168" t="str">
        <f t="shared" ca="1" si="985"/>
        <v>-</v>
      </c>
      <c r="IL330" s="168" t="str">
        <f t="shared" ca="1" si="985"/>
        <v>-</v>
      </c>
      <c r="IM330" s="168" t="str">
        <f t="shared" ca="1" si="985"/>
        <v>-</v>
      </c>
      <c r="IN330" s="168" t="str">
        <f t="shared" ca="1" si="985"/>
        <v>-</v>
      </c>
      <c r="IO330" s="168" t="str">
        <f t="shared" ca="1" si="985"/>
        <v>-</v>
      </c>
      <c r="IP330" s="168" t="str">
        <f t="shared" ca="1" si="967"/>
        <v>-</v>
      </c>
      <c r="IQ330" s="168" t="str">
        <f t="shared" ca="1" si="967"/>
        <v>-</v>
      </c>
      <c r="IR330" s="168" t="str">
        <f t="shared" ca="1" si="967"/>
        <v>-</v>
      </c>
      <c r="IS330" s="168" t="str">
        <f t="shared" ca="1" si="967"/>
        <v>-</v>
      </c>
      <c r="IT330" s="168" t="str">
        <f t="shared" ca="1" si="967"/>
        <v>-</v>
      </c>
      <c r="IU330" s="168" t="str">
        <f t="shared" ca="1" si="967"/>
        <v>-</v>
      </c>
      <c r="IV330" s="168" t="str">
        <f t="shared" ca="1" si="967"/>
        <v>-</v>
      </c>
      <c r="IW330" s="168" t="str">
        <f t="shared" ca="1" si="967"/>
        <v>-</v>
      </c>
      <c r="IX330" s="168" t="str">
        <f t="shared" ca="1" si="967"/>
        <v>-</v>
      </c>
      <c r="IY330" s="168" t="str">
        <f t="shared" ca="1" si="967"/>
        <v>-</v>
      </c>
      <c r="IZ330" s="10"/>
      <c r="JA330" s="166">
        <f t="shared" ca="1" si="855"/>
        <v>4.4999999999999998E-2</v>
      </c>
      <c r="JB330" s="166">
        <f t="shared" ca="1" si="856"/>
        <v>4.4999999999999998E-2</v>
      </c>
      <c r="JC330" s="168">
        <f t="shared" ca="1" si="949"/>
        <v>1</v>
      </c>
      <c r="JD330" s="168">
        <f t="shared" ca="1" si="949"/>
        <v>0</v>
      </c>
      <c r="JE330" s="168">
        <f t="shared" ca="1" si="949"/>
        <v>1</v>
      </c>
      <c r="JF330" s="168">
        <f t="shared" ca="1" si="949"/>
        <v>1</v>
      </c>
      <c r="JG330" s="168">
        <f t="shared" ca="1" si="949"/>
        <v>0</v>
      </c>
      <c r="JH330" s="168">
        <f t="shared" ca="1" si="949"/>
        <v>70</v>
      </c>
      <c r="JI330" s="168">
        <f t="shared" ca="1" si="949"/>
        <v>50</v>
      </c>
      <c r="JJ330" s="168">
        <f t="shared" ca="1" si="949"/>
        <v>70</v>
      </c>
      <c r="JK330" s="168">
        <f t="shared" ca="1" si="949"/>
        <v>50</v>
      </c>
      <c r="JL330" s="166">
        <f t="shared" ca="1" si="858"/>
        <v>1</v>
      </c>
      <c r="JM330" s="166">
        <f t="shared" ca="1" si="859"/>
        <v>1</v>
      </c>
      <c r="JN330" s="166">
        <f t="shared" ca="1" si="860"/>
        <v>1</v>
      </c>
      <c r="JO330" s="166">
        <f t="shared" ca="1" si="861"/>
        <v>1</v>
      </c>
      <c r="JP330" s="166">
        <f t="shared" ca="1" si="861"/>
        <v>1</v>
      </c>
      <c r="JQ330" s="168">
        <f t="shared" ca="1" si="949"/>
        <v>1</v>
      </c>
      <c r="JR330" s="10"/>
      <c r="JS330" s="168">
        <f t="shared" ca="1" si="949"/>
        <v>1</v>
      </c>
      <c r="JT330" s="166">
        <f t="shared" ca="1" si="862"/>
        <v>1</v>
      </c>
      <c r="JU330" s="168">
        <f t="shared" ca="1" si="949"/>
        <v>1</v>
      </c>
      <c r="JV330" s="168">
        <f t="shared" ca="1" si="949"/>
        <v>1</v>
      </c>
      <c r="JW330" s="168">
        <f t="shared" ca="1" si="949"/>
        <v>1</v>
      </c>
      <c r="JX330" s="168">
        <f t="shared" ca="1" si="949"/>
        <v>1</v>
      </c>
      <c r="JY330" s="168">
        <f t="shared" ca="1" si="949"/>
        <v>1</v>
      </c>
      <c r="JZ330" s="168">
        <f t="shared" ca="1" si="949"/>
        <v>1</v>
      </c>
      <c r="KA330" s="166">
        <f t="shared" ca="1" si="863"/>
        <v>1</v>
      </c>
      <c r="KB330" s="166">
        <f t="shared" ca="1" si="864"/>
        <v>1</v>
      </c>
      <c r="KC330" s="166">
        <f t="shared" ca="1" si="865"/>
        <v>1</v>
      </c>
      <c r="KD330" s="166" t="str">
        <f t="shared" ca="1" si="866"/>
        <v>-</v>
      </c>
      <c r="KE330" s="168" t="str">
        <f t="shared" ca="1" si="867"/>
        <v>-</v>
      </c>
      <c r="KF330" s="166" t="str">
        <f t="shared" ca="1" si="868"/>
        <v>-</v>
      </c>
      <c r="KG330" s="166" t="str">
        <f t="shared" ca="1" si="869"/>
        <v>-</v>
      </c>
      <c r="KH330" s="166" t="b">
        <f t="shared" ca="1" si="870"/>
        <v>0</v>
      </c>
      <c r="KI330" s="168">
        <f t="shared" ca="1" si="949"/>
        <v>0</v>
      </c>
      <c r="KJ330" s="27">
        <v>0</v>
      </c>
    </row>
    <row r="331" spans="1:296" s="148" customFormat="1" outlineLevel="1">
      <c r="A331" s="126">
        <f t="shared" si="13"/>
        <v>326</v>
      </c>
      <c r="B331" s="126">
        <f t="shared" si="986"/>
        <v>13</v>
      </c>
      <c r="C331" s="148">
        <f t="shared" si="884"/>
        <v>1002</v>
      </c>
      <c r="D331" s="148" t="s">
        <v>884</v>
      </c>
      <c r="E331" s="148" t="b">
        <f t="shared" ref="E331" si="988">J331=1</f>
        <v>1</v>
      </c>
      <c r="F331" s="148" t="b">
        <v>0</v>
      </c>
      <c r="G331" s="148" t="b">
        <f t="shared" ref="G331" si="989">E331</f>
        <v>1</v>
      </c>
      <c r="H331" s="144">
        <f t="shared" ca="1" si="969"/>
        <v>3</v>
      </c>
      <c r="I331" s="32">
        <v>3</v>
      </c>
      <c r="J331" s="32">
        <v>1</v>
      </c>
      <c r="K331" s="32">
        <v>4</v>
      </c>
      <c r="L331" s="144">
        <f t="shared" ca="1" si="969"/>
        <v>1</v>
      </c>
      <c r="M331" s="144">
        <f t="shared" ca="1" si="969"/>
        <v>1</v>
      </c>
      <c r="N331" s="144">
        <f t="shared" ca="1" si="969"/>
        <v>1</v>
      </c>
      <c r="O331" s="144">
        <f t="shared" ca="1" si="969"/>
        <v>1</v>
      </c>
      <c r="P331" s="144">
        <f t="shared" ca="1" si="969"/>
        <v>1</v>
      </c>
      <c r="Q331" s="144">
        <f t="shared" ca="1" si="969"/>
        <v>1</v>
      </c>
      <c r="R331" s="144">
        <f t="shared" ca="1" si="969"/>
        <v>2</v>
      </c>
      <c r="S331" s="144">
        <f t="shared" ca="1" si="969"/>
        <v>1</v>
      </c>
      <c r="T331" s="144">
        <f t="shared" ca="1" si="969"/>
        <v>1</v>
      </c>
      <c r="U331" s="144">
        <f t="shared" ca="1" si="969"/>
        <v>1</v>
      </c>
      <c r="V331" s="144">
        <f t="shared" ca="1" si="969"/>
        <v>1</v>
      </c>
      <c r="W331" s="144">
        <f t="shared" ca="1" si="969"/>
        <v>1</v>
      </c>
      <c r="X331" s="144">
        <f t="shared" ca="1" si="969"/>
        <v>1</v>
      </c>
      <c r="Y331" s="144">
        <f t="shared" ca="1" si="970"/>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00032 CFW SQ REVCFW_rev_use CropgrazeFALSE (F33N11)</v>
      </c>
      <c r="AB331" s="10" t="str">
        <f ca="1">IF(COUNTIF(AA$5:AA331,AA331)=1,"-","Dup")</f>
        <v>-</v>
      </c>
      <c r="AC331" s="10"/>
      <c r="AD331" s="168" t="str">
        <f t="shared" ca="1" si="959"/>
        <v>-</v>
      </c>
      <c r="AE331" s="168" t="str">
        <f t="shared" ca="1" si="959"/>
        <v>-</v>
      </c>
      <c r="AF331" s="168" t="str">
        <f t="shared" ca="1" si="959"/>
        <v>-</v>
      </c>
      <c r="AG331" s="168" t="str">
        <f t="shared" ca="1" si="959"/>
        <v>-</v>
      </c>
      <c r="AH331" s="168" t="str">
        <f t="shared" ca="1" si="959"/>
        <v>-</v>
      </c>
      <c r="AI331" s="168" t="b">
        <f t="shared" ca="1" si="959"/>
        <v>1</v>
      </c>
      <c r="AJ331" s="10"/>
      <c r="AK331" s="166" t="b">
        <f t="shared" si="960"/>
        <v>0</v>
      </c>
      <c r="AL331" s="166">
        <f t="shared" si="960"/>
        <v>2</v>
      </c>
      <c r="AM331" s="166" t="b">
        <f t="shared" si="960"/>
        <v>0</v>
      </c>
      <c r="AN331" s="166" t="b">
        <f t="shared" si="960"/>
        <v>1</v>
      </c>
      <c r="AO331" s="166" t="b">
        <f t="shared" si="960"/>
        <v>0</v>
      </c>
      <c r="AP331" s="166" t="b">
        <f t="shared" si="960"/>
        <v>0</v>
      </c>
      <c r="AQ331" s="166">
        <f t="shared" ca="1" si="838"/>
        <v>0</v>
      </c>
      <c r="AR331" s="166" t="b">
        <f t="shared" si="961"/>
        <v>0</v>
      </c>
      <c r="AS331" s="166" t="b">
        <f t="shared" si="961"/>
        <v>0</v>
      </c>
      <c r="AT331" s="166" t="str">
        <f t="shared" si="961"/>
        <v>-</v>
      </c>
      <c r="AU331" s="166" t="str">
        <f t="shared" si="961"/>
        <v>-</v>
      </c>
      <c r="AV331" s="166" t="str">
        <f t="shared" si="961"/>
        <v>-</v>
      </c>
      <c r="AW331" s="10"/>
      <c r="AX331" s="166" t="b">
        <f t="shared" si="840"/>
        <v>1</v>
      </c>
      <c r="AY331" s="168" t="b">
        <f t="shared" ca="1" si="841"/>
        <v>1</v>
      </c>
      <c r="AZ331" s="168" t="b">
        <f t="shared" ca="1" si="841"/>
        <v>1</v>
      </c>
      <c r="BA331" s="167">
        <f t="shared" ca="1" si="842"/>
        <v>3210</v>
      </c>
      <c r="BB331" s="168" t="str">
        <f t="shared" ref="BB331:BV331" ca="1" si="990">OFFSET(BB$5,$B331,0)</f>
        <v>-</v>
      </c>
      <c r="BC331" s="168" t="str">
        <f t="shared" ca="1" si="990"/>
        <v>-</v>
      </c>
      <c r="BD331" s="168" t="str">
        <f t="shared" ca="1" si="990"/>
        <v>-</v>
      </c>
      <c r="BE331" s="168" t="str">
        <f t="shared" ca="1" si="990"/>
        <v>-</v>
      </c>
      <c r="BF331" s="168" t="str">
        <f t="shared" ca="1" si="990"/>
        <v>-</v>
      </c>
      <c r="BG331" s="168">
        <f t="shared" ca="1" si="990"/>
        <v>1</v>
      </c>
      <c r="BH331" s="168">
        <f t="shared" ca="1" si="990"/>
        <v>1</v>
      </c>
      <c r="BI331" s="168" t="str">
        <f t="shared" ca="1" si="990"/>
        <v>-</v>
      </c>
      <c r="BJ331" s="168" t="str">
        <f t="shared" ca="1" si="990"/>
        <v>-</v>
      </c>
      <c r="BK331" s="10"/>
      <c r="BL331" s="168" t="str">
        <f t="shared" ca="1" si="990"/>
        <v>-</v>
      </c>
      <c r="BM331" s="168" t="str">
        <f t="shared" ca="1" si="990"/>
        <v>-</v>
      </c>
      <c r="BN331" s="168" t="str">
        <f t="shared" ca="1" si="990"/>
        <v>-</v>
      </c>
      <c r="BO331" s="168" t="str">
        <f t="shared" ca="1" si="990"/>
        <v>-</v>
      </c>
      <c r="BP331" s="168" t="str">
        <f t="shared" ca="1" si="990"/>
        <v>-</v>
      </c>
      <c r="BQ331" s="168" t="str">
        <f t="shared" ca="1" si="990"/>
        <v>-</v>
      </c>
      <c r="BR331" s="168" t="str">
        <f t="shared" ca="1" si="990"/>
        <v>-</v>
      </c>
      <c r="BS331" s="168" t="str">
        <f t="shared" ca="1" si="990"/>
        <v>-</v>
      </c>
      <c r="BT331" s="168" t="str">
        <f t="shared" ca="1" si="990"/>
        <v>-</v>
      </c>
      <c r="BU331" s="168" t="str">
        <f t="shared" ca="1" si="990"/>
        <v>-</v>
      </c>
      <c r="BV331" s="168" t="str">
        <f t="shared" ca="1" si="990"/>
        <v>-</v>
      </c>
      <c r="BW331" s="166" t="b" cm="1">
        <f t="array" ref="BW331">INDEX(i.rev,$K331,BW$15)</f>
        <v>0</v>
      </c>
      <c r="BX331" s="166">
        <f t="shared" si="874"/>
        <v>31</v>
      </c>
      <c r="BY331" s="166" t="b" cm="1">
        <f t="array" ref="BY331">INDEX(i.rev,$K331,BY$15)</f>
        <v>0</v>
      </c>
      <c r="BZ331" s="166" t="b" cm="1">
        <f t="array" ref="BZ331">INDEX(i.rev,$K331,BZ$15)</f>
        <v>1</v>
      </c>
      <c r="CA331" s="166" t="b" cm="1">
        <f t="array" ref="CA331">INDEX(i.rev,$K331,CA$15)</f>
        <v>1</v>
      </c>
      <c r="CB331" s="166" t="b" cm="1">
        <f t="array" ref="CB331">INDEX(i.rev,$K331,CB$15)</f>
        <v>1</v>
      </c>
      <c r="CC331" s="166" t="b" cm="1">
        <f t="array" ref="CC331">INDEX(i.rev,$K331,CC$15)</f>
        <v>1</v>
      </c>
      <c r="CD331" s="166" t="b" cm="1">
        <f t="array" ref="CD331">INDEX(i.rev,$K331,CD$15)</f>
        <v>1</v>
      </c>
      <c r="CE331" s="166" t="b" cm="1">
        <f t="array" ref="CE331">INDEX(i.rev,$K331,CE$15)</f>
        <v>1</v>
      </c>
      <c r="CF331" s="166" t="b" cm="1">
        <f t="array" ref="CF331">INDEX(i.rev,$K331,CF$15)</f>
        <v>1</v>
      </c>
      <c r="CG331" s="10"/>
      <c r="CH331" s="168" t="str">
        <f t="shared" ref="CH331:EB331" ca="1" si="991">OFFSET(CH$5,$B331,0)</f>
        <v>-</v>
      </c>
      <c r="CI331" s="168" t="str">
        <f t="shared" ca="1" si="991"/>
        <v>-</v>
      </c>
      <c r="CJ331" s="168" t="str">
        <f t="shared" ca="1" si="991"/>
        <v>-</v>
      </c>
      <c r="CK331" s="168" t="str">
        <f t="shared" ca="1" si="991"/>
        <v>-</v>
      </c>
      <c r="CL331" s="168" t="str">
        <f t="shared" ca="1" si="991"/>
        <v>-</v>
      </c>
      <c r="CM331" s="168" t="str">
        <f t="shared" ca="1" si="991"/>
        <v>-</v>
      </c>
      <c r="CN331" s="168" t="str">
        <f t="shared" ca="1" si="991"/>
        <v>-</v>
      </c>
      <c r="CO331" s="168" t="str">
        <f t="shared" ca="1" si="991"/>
        <v>-</v>
      </c>
      <c r="CP331" s="168">
        <f t="shared" ca="1" si="991"/>
        <v>1</v>
      </c>
      <c r="CQ331" s="168">
        <f t="shared" ca="1" si="991"/>
        <v>1</v>
      </c>
      <c r="CR331" s="168">
        <f t="shared" ca="1" si="991"/>
        <v>0</v>
      </c>
      <c r="CS331" s="168" t="str">
        <f t="shared" ca="1" si="991"/>
        <v>-</v>
      </c>
      <c r="CT331" s="168" t="str">
        <f t="shared" ca="1" si="991"/>
        <v>-</v>
      </c>
      <c r="CU331" s="168" t="str">
        <f t="shared" ca="1" si="991"/>
        <v>-</v>
      </c>
      <c r="CV331" s="168" t="str">
        <f t="shared" ca="1" si="991"/>
        <v>-</v>
      </c>
      <c r="CW331" s="168" t="str">
        <f t="shared" ca="1" si="991"/>
        <v>-</v>
      </c>
      <c r="CX331" s="168" t="str">
        <f t="shared" ca="1" si="991"/>
        <v>-</v>
      </c>
      <c r="CY331" s="168" t="str">
        <f t="shared" ca="1" si="991"/>
        <v>-</v>
      </c>
      <c r="CZ331" s="168">
        <f t="shared" ca="1" si="991"/>
        <v>0</v>
      </c>
      <c r="DA331" s="168" t="str">
        <f t="shared" ca="1" si="991"/>
        <v>-</v>
      </c>
      <c r="DB331" s="168" t="str">
        <f t="shared" ca="1" si="991"/>
        <v>-</v>
      </c>
      <c r="DC331" s="168" t="str">
        <f t="shared" ca="1" si="991"/>
        <v>-</v>
      </c>
      <c r="DD331" s="168" t="str">
        <f t="shared" ca="1" si="991"/>
        <v>-</v>
      </c>
      <c r="DE331" s="168" t="str">
        <f t="shared" ca="1" si="991"/>
        <v>-</v>
      </c>
      <c r="DF331" s="168">
        <f t="shared" ca="1" si="991"/>
        <v>0</v>
      </c>
      <c r="DG331" s="168">
        <f t="shared" ca="1" si="991"/>
        <v>0</v>
      </c>
      <c r="DH331" s="168">
        <f t="shared" ca="1" si="991"/>
        <v>0</v>
      </c>
      <c r="DI331" s="168">
        <f t="shared" ca="1" si="991"/>
        <v>0</v>
      </c>
      <c r="DJ331" s="168">
        <f t="shared" ca="1" si="991"/>
        <v>0</v>
      </c>
      <c r="DK331" s="168">
        <f t="shared" ca="1" si="991"/>
        <v>0</v>
      </c>
      <c r="DL331" s="168">
        <f t="shared" ca="1" si="991"/>
        <v>0</v>
      </c>
      <c r="DM331" s="168" t="str">
        <f t="shared" ca="1" si="991"/>
        <v>-</v>
      </c>
      <c r="DN331" s="168" t="str">
        <f t="shared" ca="1" si="991"/>
        <v>-</v>
      </c>
      <c r="DO331" s="168" t="str">
        <f t="shared" ca="1" si="991"/>
        <v>-</v>
      </c>
      <c r="DP331" s="168" t="str">
        <f t="shared" ca="1" si="991"/>
        <v>-</v>
      </c>
      <c r="DQ331" s="168" t="str">
        <f t="shared" ca="1" si="991"/>
        <v>-</v>
      </c>
      <c r="DR331" s="168" t="str">
        <f t="shared" ca="1" si="991"/>
        <v>-</v>
      </c>
      <c r="DS331" s="168" t="str">
        <f t="shared" ca="1" si="991"/>
        <v>-</v>
      </c>
      <c r="DT331" s="168" t="str">
        <f t="shared" ca="1" si="991"/>
        <v>-</v>
      </c>
      <c r="DU331" s="168" t="str">
        <f t="shared" ca="1" si="991"/>
        <v>-</v>
      </c>
      <c r="DV331" s="168" t="str">
        <f t="shared" ca="1" si="991"/>
        <v>-</v>
      </c>
      <c r="DW331" s="168" t="str">
        <f t="shared" ca="1" si="991"/>
        <v>-</v>
      </c>
      <c r="DX331" s="10"/>
      <c r="DY331" s="168">
        <f t="shared" ca="1" si="991"/>
        <v>1</v>
      </c>
      <c r="DZ331" s="168" t="str">
        <f t="shared" ca="1" si="991"/>
        <v>-</v>
      </c>
      <c r="EA331" s="168" t="str">
        <f t="shared" ca="1" si="991"/>
        <v>-</v>
      </c>
      <c r="EB331" s="168" t="str">
        <f t="shared" ca="1" si="991"/>
        <v>-</v>
      </c>
      <c r="EC331" s="168" t="str">
        <f t="shared" ca="1" si="895"/>
        <v>-</v>
      </c>
      <c r="ED331" s="168" t="b">
        <f t="shared" ca="1" si="895"/>
        <v>0</v>
      </c>
      <c r="EE331" s="168" t="str">
        <f t="shared" ca="1" si="895"/>
        <v>-</v>
      </c>
      <c r="EF331" s="168">
        <f t="shared" ca="1" si="895"/>
        <v>0</v>
      </c>
      <c r="EG331" s="168" t="str">
        <f t="shared" ca="1" si="895"/>
        <v>-</v>
      </c>
      <c r="EH331" s="166" cm="1">
        <f t="array" ref="EH331">INDEX(i.rev,$K331,EH$15)</f>
        <v>1.1000000000000001</v>
      </c>
      <c r="EI331" s="168">
        <f t="shared" ref="EI331:EX331" ca="1" si="992">OFFSET(EI$5,$B331,0)</f>
        <v>0</v>
      </c>
      <c r="EJ331" s="168">
        <f t="shared" ca="1" si="992"/>
        <v>1</v>
      </c>
      <c r="EK331" s="168">
        <f t="shared" ca="1" si="992"/>
        <v>0</v>
      </c>
      <c r="EL331" s="168">
        <f t="shared" ca="1" si="992"/>
        <v>1</v>
      </c>
      <c r="EM331" s="168">
        <f t="shared" ca="1" si="992"/>
        <v>1</v>
      </c>
      <c r="EN331" s="168">
        <f t="shared" ca="1" si="992"/>
        <v>1</v>
      </c>
      <c r="EO331" s="168">
        <f t="shared" ca="1" si="992"/>
        <v>0</v>
      </c>
      <c r="EP331" s="168">
        <f t="shared" ca="1" si="992"/>
        <v>0</v>
      </c>
      <c r="EQ331" s="168">
        <f t="shared" ca="1" si="992"/>
        <v>0</v>
      </c>
      <c r="ER331" s="168">
        <f t="shared" ca="1" si="992"/>
        <v>0</v>
      </c>
      <c r="ES331" s="168">
        <f t="shared" ca="1" si="992"/>
        <v>0</v>
      </c>
      <c r="ET331" s="168">
        <f t="shared" ca="1" si="992"/>
        <v>0</v>
      </c>
      <c r="EU331" s="168">
        <f t="shared" ca="1" si="992"/>
        <v>0</v>
      </c>
      <c r="EV331" s="168">
        <f t="shared" ca="1" si="992"/>
        <v>0</v>
      </c>
      <c r="EW331" s="168">
        <f t="shared" ca="1" si="992"/>
        <v>0</v>
      </c>
      <c r="EX331" s="168">
        <f t="shared" ca="1" si="992"/>
        <v>0</v>
      </c>
      <c r="EY331" s="166" cm="1">
        <f t="array" ref="EY331">INDEX(i.rev,$K331,EY$15)</f>
        <v>0</v>
      </c>
      <c r="EZ331" s="168">
        <f t="shared" ca="1" si="846"/>
        <v>0</v>
      </c>
      <c r="FA331" s="166" cm="1">
        <f t="array" ref="FA331">INDEX(i.rev,$K331,FA$15)</f>
        <v>1</v>
      </c>
      <c r="FB331" s="168">
        <f t="shared" ref="FB331:FG331" ca="1" si="993">OFFSET(FB$5,$B331,0)</f>
        <v>0</v>
      </c>
      <c r="FC331" s="168">
        <f t="shared" ca="1" si="993"/>
        <v>0</v>
      </c>
      <c r="FD331" s="168">
        <f t="shared" ca="1" si="993"/>
        <v>0</v>
      </c>
      <c r="FE331" s="168">
        <f t="shared" ca="1" si="993"/>
        <v>0</v>
      </c>
      <c r="FF331" s="168">
        <f t="shared" ca="1" si="993"/>
        <v>0</v>
      </c>
      <c r="FG331" s="168">
        <f t="shared" ca="1" si="993"/>
        <v>0</v>
      </c>
      <c r="FH331" s="168">
        <f t="shared" ca="1" si="987"/>
        <v>0</v>
      </c>
      <c r="FI331" s="10"/>
      <c r="FJ331" s="168" t="str">
        <f t="shared" ca="1" si="987"/>
        <v>-</v>
      </c>
      <c r="FK331" s="168" t="str">
        <f t="shared" ca="1" si="987"/>
        <v>-</v>
      </c>
      <c r="FL331" s="168" t="str">
        <f t="shared" ca="1" si="987"/>
        <v>-</v>
      </c>
      <c r="FM331" s="168" t="str">
        <f t="shared" ca="1" si="987"/>
        <v>-</v>
      </c>
      <c r="FN331" s="168" t="str">
        <f t="shared" ca="1" si="987"/>
        <v>-</v>
      </c>
      <c r="FO331" s="166" t="b">
        <f t="shared" ca="1" si="964"/>
        <v>0</v>
      </c>
      <c r="FP331" s="166" t="b">
        <f t="shared" ca="1" si="964"/>
        <v>0</v>
      </c>
      <c r="FQ331" s="166" t="b">
        <f t="shared" ca="1" si="964"/>
        <v>1</v>
      </c>
      <c r="FR331" s="168">
        <f t="shared" ca="1" si="987"/>
        <v>0</v>
      </c>
      <c r="FS331" s="166">
        <f t="shared" ca="1" si="965"/>
        <v>1</v>
      </c>
      <c r="FT331" s="166">
        <f t="shared" ca="1" si="965"/>
        <v>1</v>
      </c>
      <c r="FU331" s="168" t="str">
        <f t="shared" ca="1" si="987"/>
        <v>-</v>
      </c>
      <c r="FV331" s="168" t="str">
        <f t="shared" ca="1" si="987"/>
        <v>-</v>
      </c>
      <c r="FW331" s="168" t="str">
        <f t="shared" ca="1" si="987"/>
        <v>-</v>
      </c>
      <c r="FX331" s="168" t="str">
        <f t="shared" ca="1" si="987"/>
        <v>-</v>
      </c>
      <c r="FY331" s="168" t="str">
        <f t="shared" ca="1" si="987"/>
        <v>-</v>
      </c>
      <c r="FZ331" s="168" t="str">
        <f t="shared" ca="1" si="987"/>
        <v>-</v>
      </c>
      <c r="GA331" s="168" t="str">
        <f t="shared" ca="1" si="987"/>
        <v>-</v>
      </c>
      <c r="GB331" s="168" t="str">
        <f t="shared" ca="1" si="987"/>
        <v>-</v>
      </c>
      <c r="GC331" s="168" t="str">
        <f t="shared" ca="1" si="987"/>
        <v>-</v>
      </c>
      <c r="GD331" s="168" t="b">
        <f t="shared" ca="1" si="987"/>
        <v>1</v>
      </c>
      <c r="GE331" s="168" t="str">
        <f t="shared" ca="1" si="987"/>
        <v>-</v>
      </c>
      <c r="GF331" s="168" t="str">
        <f t="shared" ca="1" si="987"/>
        <v>-</v>
      </c>
      <c r="GG331" s="168" t="str">
        <f t="shared" ca="1" si="987"/>
        <v>-</v>
      </c>
      <c r="GH331" s="168" t="str">
        <f t="shared" ref="GH331:GW331" ca="1" si="994">OFFSET(GH$5,$B331,0)</f>
        <v>-</v>
      </c>
      <c r="GI331" s="168" t="str">
        <f t="shared" ca="1" si="994"/>
        <v>-</v>
      </c>
      <c r="GJ331" s="168" t="str">
        <f t="shared" ca="1" si="994"/>
        <v>-</v>
      </c>
      <c r="GK331" s="168" t="str">
        <f t="shared" ca="1" si="994"/>
        <v>-</v>
      </c>
      <c r="GL331" s="168" t="str">
        <f t="shared" ca="1" si="994"/>
        <v>-</v>
      </c>
      <c r="GM331" s="168" t="str">
        <f t="shared" ca="1" si="994"/>
        <v>-</v>
      </c>
      <c r="GN331" s="168" t="str">
        <f t="shared" ca="1" si="994"/>
        <v>-</v>
      </c>
      <c r="GO331" s="168" t="str">
        <f t="shared" ca="1" si="994"/>
        <v>-</v>
      </c>
      <c r="GP331" s="168" t="str">
        <f t="shared" ca="1" si="994"/>
        <v>-</v>
      </c>
      <c r="GQ331" s="168" t="str">
        <f t="shared" ca="1" si="994"/>
        <v>-</v>
      </c>
      <c r="GR331" s="168" t="str">
        <f t="shared" ca="1" si="994"/>
        <v>-</v>
      </c>
      <c r="GS331" s="168">
        <f t="shared" ca="1" si="994"/>
        <v>500</v>
      </c>
      <c r="GT331" s="168">
        <f t="shared" ca="1" si="994"/>
        <v>500</v>
      </c>
      <c r="GU331" s="168" t="str">
        <f t="shared" ca="1" si="994"/>
        <v>-</v>
      </c>
      <c r="GV331" s="168" t="str">
        <f t="shared" ca="1" si="994"/>
        <v>-</v>
      </c>
      <c r="GW331" s="168" t="str">
        <f t="shared" ca="1" si="994"/>
        <v>-</v>
      </c>
      <c r="GX331" s="168" t="str">
        <f t="shared" ca="1" si="967"/>
        <v>-</v>
      </c>
      <c r="GY331" s="168" t="str">
        <f t="shared" ca="1" si="967"/>
        <v>-</v>
      </c>
      <c r="GZ331" s="168" t="str">
        <f t="shared" ca="1" si="985"/>
        <v>-</v>
      </c>
      <c r="HA331" s="168" t="str">
        <f t="shared" ca="1" si="985"/>
        <v>-</v>
      </c>
      <c r="HB331" s="168" t="str">
        <f t="shared" ca="1" si="985"/>
        <v>-</v>
      </c>
      <c r="HC331" s="168" t="str">
        <f t="shared" ca="1" si="985"/>
        <v>-</v>
      </c>
      <c r="HD331" s="168" t="str">
        <f t="shared" ca="1" si="985"/>
        <v>-</v>
      </c>
      <c r="HE331" s="168" t="str">
        <f t="shared" ca="1" si="985"/>
        <v>-</v>
      </c>
      <c r="HF331" s="168" t="str">
        <f t="shared" ca="1" si="985"/>
        <v>-</v>
      </c>
      <c r="HG331" s="168" t="str">
        <f t="shared" ca="1" si="985"/>
        <v>-</v>
      </c>
      <c r="HH331" s="168" t="str">
        <f t="shared" ca="1" si="985"/>
        <v>-</v>
      </c>
      <c r="HI331" s="168" t="str">
        <f t="shared" ca="1" si="985"/>
        <v>-</v>
      </c>
      <c r="HJ331" s="168" t="str">
        <f t="shared" ca="1" si="985"/>
        <v>-</v>
      </c>
      <c r="HK331" s="168" t="str">
        <f t="shared" ca="1" si="985"/>
        <v>-</v>
      </c>
      <c r="HL331" s="168" t="str">
        <f t="shared" ca="1" si="985"/>
        <v>-</v>
      </c>
      <c r="HM331" s="168" t="str">
        <f t="shared" ca="1" si="985"/>
        <v>-</v>
      </c>
      <c r="HN331" s="168" t="str">
        <f t="shared" ca="1" si="985"/>
        <v>-</v>
      </c>
      <c r="HO331" s="168" t="str">
        <f t="shared" ca="1" si="985"/>
        <v>-</v>
      </c>
      <c r="HP331" s="168" t="str">
        <f t="shared" ca="1" si="985"/>
        <v>-</v>
      </c>
      <c r="HQ331" s="168" t="str">
        <f t="shared" ca="1" si="985"/>
        <v>-</v>
      </c>
      <c r="HR331" s="168" t="str">
        <f t="shared" ca="1" si="985"/>
        <v>-</v>
      </c>
      <c r="HS331" s="168" t="str">
        <f t="shared" ca="1" si="985"/>
        <v>-</v>
      </c>
      <c r="HT331" s="168" t="str">
        <f t="shared" ca="1" si="985"/>
        <v>-</v>
      </c>
      <c r="HU331" s="168" t="str">
        <f t="shared" ca="1" si="985"/>
        <v>-</v>
      </c>
      <c r="HV331" s="168" t="str">
        <f t="shared" ca="1" si="985"/>
        <v>-</v>
      </c>
      <c r="HW331" s="168" t="str">
        <f t="shared" ca="1" si="985"/>
        <v>-</v>
      </c>
      <c r="HX331" s="168" t="str">
        <f t="shared" ca="1" si="985"/>
        <v>-</v>
      </c>
      <c r="HY331" s="168" t="str">
        <f t="shared" ca="1" si="985"/>
        <v>-</v>
      </c>
      <c r="HZ331" s="168" t="str">
        <f t="shared" ca="1" si="985"/>
        <v>-</v>
      </c>
      <c r="IA331" s="168" t="str">
        <f t="shared" ca="1" si="985"/>
        <v>-</v>
      </c>
      <c r="IB331" s="168" t="str">
        <f t="shared" ca="1" si="985"/>
        <v>-</v>
      </c>
      <c r="IC331" s="168" t="str">
        <f t="shared" ca="1" si="985"/>
        <v>-</v>
      </c>
      <c r="ID331" s="168" t="str">
        <f t="shared" ca="1" si="985"/>
        <v>-</v>
      </c>
      <c r="IE331" s="168" t="str">
        <f t="shared" ca="1" si="985"/>
        <v>-</v>
      </c>
      <c r="IF331" s="168" t="str">
        <f t="shared" ca="1" si="985"/>
        <v>-</v>
      </c>
      <c r="IG331" s="168" t="str">
        <f t="shared" ca="1" si="985"/>
        <v>-</v>
      </c>
      <c r="IH331" s="168" t="str">
        <f t="shared" ca="1" si="985"/>
        <v>-</v>
      </c>
      <c r="II331" s="168" t="str">
        <f t="shared" ca="1" si="985"/>
        <v>-</v>
      </c>
      <c r="IJ331" s="168" t="str">
        <f t="shared" ca="1" si="985"/>
        <v>-</v>
      </c>
      <c r="IK331" s="168" t="str">
        <f t="shared" ca="1" si="985"/>
        <v>-</v>
      </c>
      <c r="IL331" s="168" t="str">
        <f t="shared" ca="1" si="985"/>
        <v>-</v>
      </c>
      <c r="IM331" s="168" t="str">
        <f t="shared" ca="1" si="985"/>
        <v>-</v>
      </c>
      <c r="IN331" s="168" t="str">
        <f t="shared" ca="1" si="985"/>
        <v>-</v>
      </c>
      <c r="IO331" s="168" t="str">
        <f t="shared" ca="1" si="985"/>
        <v>-</v>
      </c>
      <c r="IP331" s="168" t="str">
        <f t="shared" ca="1" si="967"/>
        <v>-</v>
      </c>
      <c r="IQ331" s="168" t="str">
        <f t="shared" ca="1" si="967"/>
        <v>-</v>
      </c>
      <c r="IR331" s="168" t="str">
        <f t="shared" ca="1" si="967"/>
        <v>-</v>
      </c>
      <c r="IS331" s="168" t="str">
        <f t="shared" ca="1" si="967"/>
        <v>-</v>
      </c>
      <c r="IT331" s="168" t="str">
        <f t="shared" ca="1" si="967"/>
        <v>-</v>
      </c>
      <c r="IU331" s="168" t="str">
        <f t="shared" ca="1" si="967"/>
        <v>-</v>
      </c>
      <c r="IV331" s="168" t="str">
        <f t="shared" ca="1" si="967"/>
        <v>-</v>
      </c>
      <c r="IW331" s="168" t="str">
        <f t="shared" ca="1" si="967"/>
        <v>-</v>
      </c>
      <c r="IX331" s="168" t="str">
        <f t="shared" ca="1" si="967"/>
        <v>-</v>
      </c>
      <c r="IY331" s="168" t="str">
        <f t="shared" ca="1" si="967"/>
        <v>-</v>
      </c>
      <c r="IZ331" s="10"/>
      <c r="JA331" s="166">
        <f t="shared" ca="1" si="855"/>
        <v>4.4999999999999998E-2</v>
      </c>
      <c r="JB331" s="166">
        <f t="shared" ca="1" si="856"/>
        <v>4.4999999999999998E-2</v>
      </c>
      <c r="JC331" s="168">
        <f t="shared" ref="JC331:KI331" ca="1" si="995">OFFSET(JC$5,$B331,0)</f>
        <v>1</v>
      </c>
      <c r="JD331" s="168">
        <f t="shared" ca="1" si="995"/>
        <v>0</v>
      </c>
      <c r="JE331" s="168">
        <f t="shared" ca="1" si="995"/>
        <v>1</v>
      </c>
      <c r="JF331" s="168">
        <f t="shared" ca="1" si="995"/>
        <v>1</v>
      </c>
      <c r="JG331" s="168">
        <f t="shared" ca="1" si="995"/>
        <v>0</v>
      </c>
      <c r="JH331" s="168">
        <f t="shared" ca="1" si="995"/>
        <v>70</v>
      </c>
      <c r="JI331" s="168">
        <f t="shared" ca="1" si="995"/>
        <v>50</v>
      </c>
      <c r="JJ331" s="168">
        <f t="shared" ca="1" si="995"/>
        <v>70</v>
      </c>
      <c r="JK331" s="168">
        <f t="shared" ca="1" si="995"/>
        <v>50</v>
      </c>
      <c r="JL331" s="166">
        <f t="shared" ca="1" si="858"/>
        <v>1</v>
      </c>
      <c r="JM331" s="166">
        <f t="shared" ca="1" si="859"/>
        <v>1</v>
      </c>
      <c r="JN331" s="166">
        <f t="shared" ca="1" si="860"/>
        <v>1</v>
      </c>
      <c r="JO331" s="166">
        <f t="shared" ca="1" si="861"/>
        <v>1</v>
      </c>
      <c r="JP331" s="166">
        <f t="shared" ca="1" si="861"/>
        <v>1</v>
      </c>
      <c r="JQ331" s="168">
        <f t="shared" ca="1" si="995"/>
        <v>1</v>
      </c>
      <c r="JR331" s="10"/>
      <c r="JS331" s="168">
        <f t="shared" ca="1" si="995"/>
        <v>1</v>
      </c>
      <c r="JT331" s="166">
        <f t="shared" ca="1" si="862"/>
        <v>1</v>
      </c>
      <c r="JU331" s="168">
        <f t="shared" ca="1" si="995"/>
        <v>1</v>
      </c>
      <c r="JV331" s="168">
        <f t="shared" ca="1" si="995"/>
        <v>1</v>
      </c>
      <c r="JW331" s="168">
        <f t="shared" ca="1" si="995"/>
        <v>1</v>
      </c>
      <c r="JX331" s="168">
        <f t="shared" ca="1" si="995"/>
        <v>1</v>
      </c>
      <c r="JY331" s="168">
        <f t="shared" ca="1" si="995"/>
        <v>1</v>
      </c>
      <c r="JZ331" s="168">
        <f t="shared" ca="1" si="995"/>
        <v>1</v>
      </c>
      <c r="KA331" s="166">
        <f t="shared" ca="1" si="863"/>
        <v>1</v>
      </c>
      <c r="KB331" s="166">
        <f t="shared" ca="1" si="864"/>
        <v>1</v>
      </c>
      <c r="KC331" s="166">
        <f t="shared" ca="1" si="865"/>
        <v>1</v>
      </c>
      <c r="KD331" s="166" t="str">
        <f t="shared" ca="1" si="866"/>
        <v>-</v>
      </c>
      <c r="KE331" s="168" t="str">
        <f t="shared" ca="1" si="867"/>
        <v>-</v>
      </c>
      <c r="KF331" s="166" t="str">
        <f t="shared" ca="1" si="868"/>
        <v>-</v>
      </c>
      <c r="KG331" s="166" t="str">
        <f t="shared" ca="1" si="869"/>
        <v>-</v>
      </c>
      <c r="KH331" s="166" t="b">
        <f t="shared" ca="1" si="870"/>
        <v>0</v>
      </c>
      <c r="KI331" s="168">
        <f t="shared" ca="1" si="995"/>
        <v>0</v>
      </c>
      <c r="KJ331" s="27">
        <v>0</v>
      </c>
    </row>
    <row r="332" spans="1:296" s="148" customFormat="1" outlineLevel="1">
      <c r="A332" s="126">
        <f t="shared" si="13"/>
        <v>327</v>
      </c>
      <c r="B332" s="126">
        <f t="shared" si="986"/>
        <v>13</v>
      </c>
      <c r="C332" s="148">
        <f>C330</f>
        <v>1002</v>
      </c>
      <c r="D332" s="148" t="s">
        <v>884</v>
      </c>
      <c r="E332" s="148" t="b">
        <f t="shared" si="835"/>
        <v>0</v>
      </c>
      <c r="F332" s="148" t="b">
        <v>0</v>
      </c>
      <c r="G332" s="148" t="b">
        <f t="shared" si="872"/>
        <v>0</v>
      </c>
      <c r="H332" s="144">
        <f t="shared" ca="1" si="969"/>
        <v>3</v>
      </c>
      <c r="I332" s="32">
        <v>3</v>
      </c>
      <c r="J332" s="32">
        <v>2</v>
      </c>
      <c r="K332" s="32">
        <v>2</v>
      </c>
      <c r="L332" s="144">
        <f t="shared" ca="1" si="969"/>
        <v>1</v>
      </c>
      <c r="M332" s="144">
        <f t="shared" ca="1" si="969"/>
        <v>1</v>
      </c>
      <c r="N332" s="144">
        <f t="shared" ca="1" si="969"/>
        <v>1</v>
      </c>
      <c r="O332" s="144">
        <f t="shared" ca="1" si="969"/>
        <v>1</v>
      </c>
      <c r="P332" s="144">
        <f t="shared" ca="1" si="969"/>
        <v>1</v>
      </c>
      <c r="Q332" s="144">
        <f t="shared" ca="1" si="969"/>
        <v>1</v>
      </c>
      <c r="R332" s="144">
        <f t="shared" ca="1" si="969"/>
        <v>2</v>
      </c>
      <c r="S332" s="144">
        <f t="shared" ca="1" si="969"/>
        <v>1</v>
      </c>
      <c r="T332" s="144">
        <f t="shared" ca="1" si="969"/>
        <v>1</v>
      </c>
      <c r="U332" s="144">
        <f t="shared" ca="1" si="969"/>
        <v>1</v>
      </c>
      <c r="V332" s="144">
        <f t="shared" ca="1" si="969"/>
        <v>1</v>
      </c>
      <c r="W332" s="144">
        <f t="shared" ca="1" si="969"/>
        <v>1</v>
      </c>
      <c r="X332" s="144">
        <f t="shared" ca="1" si="969"/>
        <v>1</v>
      </c>
      <c r="Y332" s="144">
        <f t="shared" ca="1" si="970"/>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00033 CFW SQ RiskCARA-low REVrev_create CropgrazeFALSE (F33N11)</v>
      </c>
      <c r="AB332" s="10" t="str">
        <f ca="1">IF(COUNTIF(AA$5:AA332,AA332)=1,"-","Dup")</f>
        <v>-</v>
      </c>
      <c r="AC332" s="10"/>
      <c r="AD332" s="168" t="str">
        <f t="shared" ca="1" si="959"/>
        <v>-</v>
      </c>
      <c r="AE332" s="168" t="str">
        <f t="shared" ca="1" si="959"/>
        <v>-</v>
      </c>
      <c r="AF332" s="168" t="str">
        <f t="shared" ca="1" si="959"/>
        <v>-</v>
      </c>
      <c r="AG332" s="168" t="str">
        <f t="shared" ca="1" si="959"/>
        <v>-</v>
      </c>
      <c r="AH332" s="168" t="str">
        <f t="shared" ca="1" si="959"/>
        <v>-</v>
      </c>
      <c r="AI332" s="168" t="b">
        <f t="shared" ca="1" si="959"/>
        <v>1</v>
      </c>
      <c r="AJ332" s="10"/>
      <c r="AK332" s="166" t="b">
        <f t="shared" si="960"/>
        <v>0</v>
      </c>
      <c r="AL332" s="166">
        <f t="shared" si="960"/>
        <v>2</v>
      </c>
      <c r="AM332" s="166" t="b">
        <f t="shared" si="960"/>
        <v>0</v>
      </c>
      <c r="AN332" s="166" t="b">
        <f t="shared" si="960"/>
        <v>1</v>
      </c>
      <c r="AO332" s="166" t="b">
        <f t="shared" si="960"/>
        <v>0</v>
      </c>
      <c r="AP332" s="166" t="b">
        <f t="shared" si="960"/>
        <v>0</v>
      </c>
      <c r="AQ332" s="166">
        <f t="shared" ca="1" si="838"/>
        <v>0</v>
      </c>
      <c r="AR332" s="166" t="b">
        <f t="shared" si="961"/>
        <v>1</v>
      </c>
      <c r="AS332" s="166" t="b">
        <f t="shared" si="961"/>
        <v>1</v>
      </c>
      <c r="AT332" s="166">
        <f t="shared" si="961"/>
        <v>1</v>
      </c>
      <c r="AU332" s="166">
        <f t="shared" si="961"/>
        <v>3.0000000000000001E-6</v>
      </c>
      <c r="AV332" s="166" t="str">
        <f t="shared" si="961"/>
        <v>-</v>
      </c>
      <c r="AW332" s="10"/>
      <c r="AX332" s="166" t="b">
        <f t="shared" si="840"/>
        <v>1</v>
      </c>
      <c r="AY332" s="168" t="b">
        <f t="shared" ca="1" si="841"/>
        <v>1</v>
      </c>
      <c r="AZ332" s="168" t="b">
        <f t="shared" ca="1" si="841"/>
        <v>1</v>
      </c>
      <c r="BA332" s="167">
        <f t="shared" ca="1" si="842"/>
        <v>3210</v>
      </c>
      <c r="BB332" s="168" t="str">
        <f t="shared" ca="1" si="936"/>
        <v>-</v>
      </c>
      <c r="BC332" s="168" t="str">
        <f t="shared" ca="1" si="936"/>
        <v>-</v>
      </c>
      <c r="BD332" s="168" t="str">
        <f t="shared" ca="1" si="936"/>
        <v>-</v>
      </c>
      <c r="BE332" s="168" t="str">
        <f t="shared" ca="1" si="936"/>
        <v>-</v>
      </c>
      <c r="BF332" s="168" t="str">
        <f t="shared" ca="1" si="936"/>
        <v>-</v>
      </c>
      <c r="BG332" s="168">
        <f t="shared" ca="1" si="936"/>
        <v>1</v>
      </c>
      <c r="BH332" s="168">
        <f t="shared" ca="1" si="936"/>
        <v>1</v>
      </c>
      <c r="BI332" s="168" t="str">
        <f t="shared" ca="1" si="936"/>
        <v>-</v>
      </c>
      <c r="BJ332" s="168" t="str">
        <f t="shared" ca="1" si="936"/>
        <v>-</v>
      </c>
      <c r="BK332" s="10"/>
      <c r="BL332" s="168" t="str">
        <f t="shared" ca="1" si="936"/>
        <v>-</v>
      </c>
      <c r="BM332" s="168" t="str">
        <f t="shared" ca="1" si="936"/>
        <v>-</v>
      </c>
      <c r="BN332" s="168" t="str">
        <f t="shared" ca="1" si="936"/>
        <v>-</v>
      </c>
      <c r="BO332" s="168" t="str">
        <f t="shared" ca="1" si="936"/>
        <v>-</v>
      </c>
      <c r="BP332" s="168" t="str">
        <f t="shared" ca="1" si="936"/>
        <v>-</v>
      </c>
      <c r="BQ332" s="168" t="str">
        <f t="shared" ca="1" si="936"/>
        <v>-</v>
      </c>
      <c r="BR332" s="168" t="str">
        <f t="shared" ca="1" si="936"/>
        <v>-</v>
      </c>
      <c r="BS332" s="168" t="str">
        <f t="shared" ca="1" si="936"/>
        <v>-</v>
      </c>
      <c r="BT332" s="168" t="str">
        <f t="shared" ca="1" si="936"/>
        <v>-</v>
      </c>
      <c r="BU332" s="168" t="str">
        <f t="shared" ca="1" si="936"/>
        <v>-</v>
      </c>
      <c r="BV332" s="168" t="str">
        <f t="shared" ca="1" si="936"/>
        <v>-</v>
      </c>
      <c r="BW332" s="166" t="b" cm="1">
        <f t="array" ref="BW332">INDEX(i.rev,$K332,BW$15)</f>
        <v>1</v>
      </c>
      <c r="BX332" s="166">
        <f t="shared" si="874"/>
        <v>32</v>
      </c>
      <c r="BY332" s="166" t="b" cm="1">
        <f t="array" ref="BY332">INDEX(i.rev,$K332,BY$15)</f>
        <v>1</v>
      </c>
      <c r="BZ332" s="166" t="b" cm="1">
        <f t="array" ref="BZ332">INDEX(i.rev,$K332,BZ$15)</f>
        <v>1</v>
      </c>
      <c r="CA332" s="166" t="b" cm="1">
        <f t="array" ref="CA332">INDEX(i.rev,$K332,CA$15)</f>
        <v>1</v>
      </c>
      <c r="CB332" s="166" t="b" cm="1">
        <f t="array" ref="CB332">INDEX(i.rev,$K332,CB$15)</f>
        <v>1</v>
      </c>
      <c r="CC332" s="166" t="b" cm="1">
        <f t="array" ref="CC332">INDEX(i.rev,$K332,CC$15)</f>
        <v>1</v>
      </c>
      <c r="CD332" s="166" t="b" cm="1">
        <f t="array" ref="CD332">INDEX(i.rev,$K332,CD$15)</f>
        <v>1</v>
      </c>
      <c r="CE332" s="166" t="b" cm="1">
        <f t="array" ref="CE332">INDEX(i.rev,$K332,CE$15)</f>
        <v>1</v>
      </c>
      <c r="CF332" s="166" t="b" cm="1">
        <f t="array" ref="CF332">INDEX(i.rev,$K332,CF$15)</f>
        <v>1</v>
      </c>
      <c r="CG332" s="10"/>
      <c r="CH332" s="168" t="str">
        <f t="shared" ca="1" si="971"/>
        <v>-</v>
      </c>
      <c r="CI332" s="168" t="str">
        <f t="shared" ca="1" si="971"/>
        <v>-</v>
      </c>
      <c r="CJ332" s="168" t="str">
        <f t="shared" ca="1" si="971"/>
        <v>-</v>
      </c>
      <c r="CK332" s="168" t="str">
        <f t="shared" ca="1" si="971"/>
        <v>-</v>
      </c>
      <c r="CL332" s="168" t="str">
        <f t="shared" ca="1" si="971"/>
        <v>-</v>
      </c>
      <c r="CM332" s="168" t="str">
        <f t="shared" ca="1" si="971"/>
        <v>-</v>
      </c>
      <c r="CN332" s="168" t="str">
        <f t="shared" ca="1" si="971"/>
        <v>-</v>
      </c>
      <c r="CO332" s="168" t="str">
        <f t="shared" ca="1" si="971"/>
        <v>-</v>
      </c>
      <c r="CP332" s="168">
        <f t="shared" ca="1" si="971"/>
        <v>1</v>
      </c>
      <c r="CQ332" s="168">
        <f t="shared" ca="1" si="971"/>
        <v>1</v>
      </c>
      <c r="CR332" s="168">
        <f t="shared" ca="1" si="971"/>
        <v>0</v>
      </c>
      <c r="CS332" s="168" t="str">
        <f t="shared" ca="1" si="971"/>
        <v>-</v>
      </c>
      <c r="CT332" s="168" t="str">
        <f t="shared" ca="1" si="971"/>
        <v>-</v>
      </c>
      <c r="CU332" s="168" t="str">
        <f t="shared" ca="1" si="971"/>
        <v>-</v>
      </c>
      <c r="CV332" s="168" t="str">
        <f t="shared" ca="1" si="971"/>
        <v>-</v>
      </c>
      <c r="CW332" s="168" t="str">
        <f t="shared" ca="1" si="971"/>
        <v>-</v>
      </c>
      <c r="CX332" s="168" t="str">
        <f t="shared" ca="1" si="971"/>
        <v>-</v>
      </c>
      <c r="CY332" s="168" t="str">
        <f t="shared" ca="1" si="971"/>
        <v>-</v>
      </c>
      <c r="CZ332" s="168">
        <f t="shared" ca="1" si="971"/>
        <v>0</v>
      </c>
      <c r="DA332" s="168" t="str">
        <f t="shared" ca="1" si="971"/>
        <v>-</v>
      </c>
      <c r="DB332" s="168" t="str">
        <f t="shared" ca="1" si="971"/>
        <v>-</v>
      </c>
      <c r="DC332" s="168" t="str">
        <f t="shared" ca="1" si="971"/>
        <v>-</v>
      </c>
      <c r="DD332" s="168" t="str">
        <f t="shared" ca="1" si="971"/>
        <v>-</v>
      </c>
      <c r="DE332" s="168" t="str">
        <f t="shared" ca="1" si="971"/>
        <v>-</v>
      </c>
      <c r="DF332" s="168">
        <f t="shared" ca="1" si="971"/>
        <v>0</v>
      </c>
      <c r="DG332" s="168">
        <f t="shared" ref="DG332:EB332" ca="1" si="996">OFFSET(DG$5,$B332,0)</f>
        <v>0</v>
      </c>
      <c r="DH332" s="168">
        <f t="shared" ca="1" si="996"/>
        <v>0</v>
      </c>
      <c r="DI332" s="168">
        <f t="shared" ca="1" si="996"/>
        <v>0</v>
      </c>
      <c r="DJ332" s="168">
        <f t="shared" ca="1" si="996"/>
        <v>0</v>
      </c>
      <c r="DK332" s="168">
        <f t="shared" ca="1" si="996"/>
        <v>0</v>
      </c>
      <c r="DL332" s="168">
        <f t="shared" ca="1" si="996"/>
        <v>0</v>
      </c>
      <c r="DM332" s="168" t="str">
        <f t="shared" ca="1" si="996"/>
        <v>-</v>
      </c>
      <c r="DN332" s="168" t="str">
        <f t="shared" ca="1" si="996"/>
        <v>-</v>
      </c>
      <c r="DO332" s="168" t="str">
        <f t="shared" ca="1" si="996"/>
        <v>-</v>
      </c>
      <c r="DP332" s="168" t="str">
        <f t="shared" ca="1" si="996"/>
        <v>-</v>
      </c>
      <c r="DQ332" s="168" t="str">
        <f t="shared" ca="1" si="996"/>
        <v>-</v>
      </c>
      <c r="DR332" s="168" t="str">
        <f t="shared" ca="1" si="996"/>
        <v>-</v>
      </c>
      <c r="DS332" s="168" t="str">
        <f t="shared" ca="1" si="996"/>
        <v>-</v>
      </c>
      <c r="DT332" s="168" t="str">
        <f t="shared" ca="1" si="996"/>
        <v>-</v>
      </c>
      <c r="DU332" s="168" t="str">
        <f t="shared" ca="1" si="996"/>
        <v>-</v>
      </c>
      <c r="DV332" s="168" t="str">
        <f t="shared" ca="1" si="996"/>
        <v>-</v>
      </c>
      <c r="DW332" s="168" t="str">
        <f t="shared" ca="1" si="996"/>
        <v>-</v>
      </c>
      <c r="DX332" s="10"/>
      <c r="DY332" s="168">
        <f t="shared" ca="1" si="996"/>
        <v>1</v>
      </c>
      <c r="DZ332" s="168" t="str">
        <f t="shared" ca="1" si="996"/>
        <v>-</v>
      </c>
      <c r="EA332" s="168" t="str">
        <f t="shared" ca="1" si="996"/>
        <v>-</v>
      </c>
      <c r="EB332" s="168" t="str">
        <f t="shared" ca="1" si="996"/>
        <v>-</v>
      </c>
      <c r="EC332" s="168" t="str">
        <f t="shared" ca="1" si="895"/>
        <v>-</v>
      </c>
      <c r="ED332" s="168" t="b">
        <f t="shared" ca="1" si="895"/>
        <v>0</v>
      </c>
      <c r="EE332" s="168" t="str">
        <f t="shared" ca="1" si="895"/>
        <v>-</v>
      </c>
      <c r="EF332" s="168">
        <f t="shared" ca="1" si="895"/>
        <v>0</v>
      </c>
      <c r="EG332" s="168" t="str">
        <f t="shared" ca="1" si="895"/>
        <v>-</v>
      </c>
      <c r="EH332" s="166" cm="1">
        <f t="array" ref="EH332">INDEX(i.rev,$K332,EH$15)</f>
        <v>1</v>
      </c>
      <c r="EI332" s="168">
        <f t="shared" ca="1" si="963"/>
        <v>0</v>
      </c>
      <c r="EJ332" s="168">
        <f t="shared" ca="1" si="963"/>
        <v>1</v>
      </c>
      <c r="EK332" s="168">
        <f t="shared" ca="1" si="963"/>
        <v>0</v>
      </c>
      <c r="EL332" s="168">
        <f t="shared" ca="1" si="963"/>
        <v>1</v>
      </c>
      <c r="EM332" s="168">
        <f t="shared" ca="1" si="963"/>
        <v>1</v>
      </c>
      <c r="EN332" s="168">
        <f t="shared" ca="1" si="963"/>
        <v>1</v>
      </c>
      <c r="EO332" s="168">
        <f t="shared" ca="1" si="963"/>
        <v>0</v>
      </c>
      <c r="EP332" s="168">
        <f t="shared" ca="1" si="963"/>
        <v>0</v>
      </c>
      <c r="EQ332" s="168">
        <f t="shared" ca="1" si="963"/>
        <v>0</v>
      </c>
      <c r="ER332" s="168">
        <f t="shared" ca="1" si="963"/>
        <v>0</v>
      </c>
      <c r="ES332" s="168">
        <f t="shared" ca="1" si="963"/>
        <v>0</v>
      </c>
      <c r="ET332" s="168">
        <f t="shared" ca="1" si="963"/>
        <v>0</v>
      </c>
      <c r="EU332" s="168">
        <f t="shared" ca="1" si="963"/>
        <v>0</v>
      </c>
      <c r="EV332" s="168">
        <f t="shared" ca="1" si="963"/>
        <v>0</v>
      </c>
      <c r="EW332" s="168">
        <f t="shared" ca="1" si="963"/>
        <v>0</v>
      </c>
      <c r="EX332" s="168">
        <f t="shared" ca="1" si="963"/>
        <v>0</v>
      </c>
      <c r="EY332" s="166" cm="1">
        <f t="array" ref="EY332">INDEX(i.rev,$K332,EY$15)</f>
        <v>0</v>
      </c>
      <c r="EZ332" s="168">
        <f t="shared" ca="1" si="846"/>
        <v>0</v>
      </c>
      <c r="FA332" s="166" cm="1">
        <f t="array" ref="FA332">INDEX(i.rev,$K332,FA$15)</f>
        <v>1</v>
      </c>
      <c r="FB332" s="168">
        <f t="shared" ref="FB332:GG342" ca="1" si="997">OFFSET(FB$5,$B332,0)</f>
        <v>0</v>
      </c>
      <c r="FC332" s="168">
        <f t="shared" ca="1" si="997"/>
        <v>0</v>
      </c>
      <c r="FD332" s="168">
        <f t="shared" ca="1" si="997"/>
        <v>0</v>
      </c>
      <c r="FE332" s="168">
        <f t="shared" ca="1" si="997"/>
        <v>0</v>
      </c>
      <c r="FF332" s="168">
        <f t="shared" ca="1" si="997"/>
        <v>0</v>
      </c>
      <c r="FG332" s="168">
        <f t="shared" ca="1" si="997"/>
        <v>0</v>
      </c>
      <c r="FH332" s="168">
        <f t="shared" ca="1" si="997"/>
        <v>0</v>
      </c>
      <c r="FI332" s="10"/>
      <c r="FJ332" s="168" t="str">
        <f t="shared" ca="1" si="997"/>
        <v>-</v>
      </c>
      <c r="FK332" s="168" t="str">
        <f t="shared" ca="1" si="997"/>
        <v>-</v>
      </c>
      <c r="FL332" s="168" t="str">
        <f t="shared" ca="1" si="997"/>
        <v>-</v>
      </c>
      <c r="FM332" s="168" t="str">
        <f t="shared" ca="1" si="997"/>
        <v>-</v>
      </c>
      <c r="FN332" s="168" t="str">
        <f t="shared" ca="1" si="987"/>
        <v>-</v>
      </c>
      <c r="FO332" s="166" t="b">
        <f t="shared" ca="1" si="964"/>
        <v>0</v>
      </c>
      <c r="FP332" s="166" t="b">
        <f t="shared" ca="1" si="964"/>
        <v>0</v>
      </c>
      <c r="FQ332" s="166" t="b">
        <f t="shared" ca="1" si="964"/>
        <v>1</v>
      </c>
      <c r="FR332" s="168">
        <f t="shared" ca="1" si="997"/>
        <v>0</v>
      </c>
      <c r="FS332" s="166">
        <f t="shared" ca="1" si="965"/>
        <v>1</v>
      </c>
      <c r="FT332" s="166">
        <f t="shared" ca="1" si="965"/>
        <v>1</v>
      </c>
      <c r="FU332" s="168" t="str">
        <f t="shared" ca="1" si="997"/>
        <v>-</v>
      </c>
      <c r="FV332" s="168" t="str">
        <f t="shared" ca="1" si="997"/>
        <v>-</v>
      </c>
      <c r="FW332" s="168" t="str">
        <f t="shared" ca="1" si="997"/>
        <v>-</v>
      </c>
      <c r="FX332" s="168" t="str">
        <f t="shared" ca="1" si="997"/>
        <v>-</v>
      </c>
      <c r="FY332" s="168" t="str">
        <f t="shared" ca="1" si="997"/>
        <v>-</v>
      </c>
      <c r="FZ332" s="168" t="str">
        <f t="shared" ca="1" si="997"/>
        <v>-</v>
      </c>
      <c r="GA332" s="168" t="str">
        <f t="shared" ca="1" si="997"/>
        <v>-</v>
      </c>
      <c r="GB332" s="168" t="str">
        <f t="shared" ca="1" si="997"/>
        <v>-</v>
      </c>
      <c r="GC332" s="168" t="str">
        <f t="shared" ca="1" si="997"/>
        <v>-</v>
      </c>
      <c r="GD332" s="168" t="b">
        <f t="shared" ca="1" si="997"/>
        <v>1</v>
      </c>
      <c r="GE332" s="168" t="str">
        <f t="shared" ca="1" si="997"/>
        <v>-</v>
      </c>
      <c r="GF332" s="168" t="str">
        <f t="shared" ca="1" si="997"/>
        <v>-</v>
      </c>
      <c r="GG332" s="168" t="str">
        <f t="shared" ca="1" si="997"/>
        <v>-</v>
      </c>
      <c r="GH332" s="168" t="str">
        <f t="shared" ca="1" si="966"/>
        <v>-</v>
      </c>
      <c r="GI332" s="168" t="str">
        <f t="shared" ca="1" si="966"/>
        <v>-</v>
      </c>
      <c r="GJ332" s="168" t="str">
        <f t="shared" ca="1" si="966"/>
        <v>-</v>
      </c>
      <c r="GK332" s="168" t="str">
        <f t="shared" ca="1" si="966"/>
        <v>-</v>
      </c>
      <c r="GL332" s="168" t="str">
        <f t="shared" ca="1" si="966"/>
        <v>-</v>
      </c>
      <c r="GM332" s="168" t="str">
        <f t="shared" ca="1" si="966"/>
        <v>-</v>
      </c>
      <c r="GN332" s="168" t="str">
        <f t="shared" ca="1" si="966"/>
        <v>-</v>
      </c>
      <c r="GO332" s="168" t="str">
        <f t="shared" ca="1" si="966"/>
        <v>-</v>
      </c>
      <c r="GP332" s="168" t="str">
        <f t="shared" ca="1" si="966"/>
        <v>-</v>
      </c>
      <c r="GQ332" s="168" t="str">
        <f t="shared" ca="1" si="966"/>
        <v>-</v>
      </c>
      <c r="GR332" s="168" t="str">
        <f t="shared" ca="1" si="966"/>
        <v>-</v>
      </c>
      <c r="GS332" s="168">
        <f t="shared" ca="1" si="966"/>
        <v>500</v>
      </c>
      <c r="GT332" s="168">
        <f t="shared" ca="1" si="966"/>
        <v>500</v>
      </c>
      <c r="GU332" s="168" t="str">
        <f t="shared" ca="1" si="966"/>
        <v>-</v>
      </c>
      <c r="GV332" s="168" t="str">
        <f t="shared" ca="1" si="966"/>
        <v>-</v>
      </c>
      <c r="GW332" s="168" t="str">
        <f t="shared" ca="1" si="966"/>
        <v>-</v>
      </c>
      <c r="GX332" s="168" t="str">
        <f t="shared" ca="1" si="967"/>
        <v>-</v>
      </c>
      <c r="GY332" s="168" t="str">
        <f t="shared" ca="1" si="967"/>
        <v>-</v>
      </c>
      <c r="GZ332" s="168" t="str">
        <f t="shared" ca="1" si="985"/>
        <v>-</v>
      </c>
      <c r="HA332" s="168" t="str">
        <f t="shared" ca="1" si="985"/>
        <v>-</v>
      </c>
      <c r="HB332" s="168" t="str">
        <f t="shared" ca="1" si="985"/>
        <v>-</v>
      </c>
      <c r="HC332" s="168" t="str">
        <f t="shared" ca="1" si="985"/>
        <v>-</v>
      </c>
      <c r="HD332" s="168" t="str">
        <f t="shared" ca="1" si="985"/>
        <v>-</v>
      </c>
      <c r="HE332" s="168" t="str">
        <f t="shared" ca="1" si="985"/>
        <v>-</v>
      </c>
      <c r="HF332" s="168" t="str">
        <f t="shared" ca="1" si="985"/>
        <v>-</v>
      </c>
      <c r="HG332" s="168" t="str">
        <f t="shared" ca="1" si="985"/>
        <v>-</v>
      </c>
      <c r="HH332" s="168" t="str">
        <f t="shared" ca="1" si="985"/>
        <v>-</v>
      </c>
      <c r="HI332" s="168" t="str">
        <f t="shared" ca="1" si="985"/>
        <v>-</v>
      </c>
      <c r="HJ332" s="168" t="str">
        <f t="shared" ca="1" si="985"/>
        <v>-</v>
      </c>
      <c r="HK332" s="168" t="str">
        <f t="shared" ca="1" si="985"/>
        <v>-</v>
      </c>
      <c r="HL332" s="168" t="str">
        <f t="shared" ca="1" si="985"/>
        <v>-</v>
      </c>
      <c r="HM332" s="168" t="str">
        <f t="shared" ca="1" si="985"/>
        <v>-</v>
      </c>
      <c r="HN332" s="168" t="str">
        <f t="shared" ca="1" si="985"/>
        <v>-</v>
      </c>
      <c r="HO332" s="168" t="str">
        <f t="shared" ca="1" si="985"/>
        <v>-</v>
      </c>
      <c r="HP332" s="168" t="str">
        <f t="shared" ca="1" si="985"/>
        <v>-</v>
      </c>
      <c r="HQ332" s="168" t="str">
        <f t="shared" ca="1" si="985"/>
        <v>-</v>
      </c>
      <c r="HR332" s="168" t="str">
        <f t="shared" ca="1" si="985"/>
        <v>-</v>
      </c>
      <c r="HS332" s="168" t="str">
        <f t="shared" ca="1" si="985"/>
        <v>-</v>
      </c>
      <c r="HT332" s="168" t="str">
        <f t="shared" ca="1" si="985"/>
        <v>-</v>
      </c>
      <c r="HU332" s="168" t="str">
        <f t="shared" ca="1" si="985"/>
        <v>-</v>
      </c>
      <c r="HV332" s="168" t="str">
        <f t="shared" ca="1" si="985"/>
        <v>-</v>
      </c>
      <c r="HW332" s="168" t="str">
        <f t="shared" ca="1" si="985"/>
        <v>-</v>
      </c>
      <c r="HX332" s="168" t="str">
        <f t="shared" ca="1" si="985"/>
        <v>-</v>
      </c>
      <c r="HY332" s="168" t="str">
        <f t="shared" ca="1" si="985"/>
        <v>-</v>
      </c>
      <c r="HZ332" s="168" t="str">
        <f t="shared" ca="1" si="985"/>
        <v>-</v>
      </c>
      <c r="IA332" s="168" t="str">
        <f t="shared" ca="1" si="985"/>
        <v>-</v>
      </c>
      <c r="IB332" s="168" t="str">
        <f t="shared" ca="1" si="985"/>
        <v>-</v>
      </c>
      <c r="IC332" s="168" t="str">
        <f t="shared" ca="1" si="985"/>
        <v>-</v>
      </c>
      <c r="ID332" s="168" t="str">
        <f t="shared" ca="1" si="985"/>
        <v>-</v>
      </c>
      <c r="IE332" s="168" t="str">
        <f t="shared" ca="1" si="985"/>
        <v>-</v>
      </c>
      <c r="IF332" s="168" t="str">
        <f t="shared" ca="1" si="985"/>
        <v>-</v>
      </c>
      <c r="IG332" s="168" t="str">
        <f t="shared" ca="1" si="985"/>
        <v>-</v>
      </c>
      <c r="IH332" s="168" t="str">
        <f t="shared" ca="1" si="985"/>
        <v>-</v>
      </c>
      <c r="II332" s="168" t="str">
        <f t="shared" ca="1" si="985"/>
        <v>-</v>
      </c>
      <c r="IJ332" s="168" t="str">
        <f t="shared" ca="1" si="985"/>
        <v>-</v>
      </c>
      <c r="IK332" s="168" t="str">
        <f t="shared" ca="1" si="985"/>
        <v>-</v>
      </c>
      <c r="IL332" s="168" t="str">
        <f t="shared" ca="1" si="985"/>
        <v>-</v>
      </c>
      <c r="IM332" s="168" t="str">
        <f t="shared" ca="1" si="985"/>
        <v>-</v>
      </c>
      <c r="IN332" s="168" t="str">
        <f t="shared" ca="1" si="985"/>
        <v>-</v>
      </c>
      <c r="IO332" s="168" t="str">
        <f t="shared" ca="1" si="985"/>
        <v>-</v>
      </c>
      <c r="IP332" s="168" t="str">
        <f t="shared" ca="1" si="967"/>
        <v>-</v>
      </c>
      <c r="IQ332" s="168" t="str">
        <f t="shared" ca="1" si="967"/>
        <v>-</v>
      </c>
      <c r="IR332" s="168" t="str">
        <f t="shared" ca="1" si="967"/>
        <v>-</v>
      </c>
      <c r="IS332" s="168" t="str">
        <f t="shared" ca="1" si="967"/>
        <v>-</v>
      </c>
      <c r="IT332" s="168" t="str">
        <f t="shared" ca="1" si="967"/>
        <v>-</v>
      </c>
      <c r="IU332" s="168" t="str">
        <f t="shared" ca="1" si="967"/>
        <v>-</v>
      </c>
      <c r="IV332" s="168" t="str">
        <f t="shared" ca="1" si="967"/>
        <v>-</v>
      </c>
      <c r="IW332" s="168" t="str">
        <f t="shared" ca="1" si="967"/>
        <v>-</v>
      </c>
      <c r="IX332" s="168" t="str">
        <f t="shared" ca="1" si="967"/>
        <v>-</v>
      </c>
      <c r="IY332" s="168" t="str">
        <f t="shared" ca="1" si="967"/>
        <v>-</v>
      </c>
      <c r="IZ332" s="10"/>
      <c r="JA332" s="166">
        <f t="shared" ca="1" si="855"/>
        <v>4.4999999999999998E-2</v>
      </c>
      <c r="JB332" s="166">
        <f t="shared" ca="1" si="856"/>
        <v>4.4999999999999998E-2</v>
      </c>
      <c r="JC332" s="168">
        <f t="shared" ca="1" si="949"/>
        <v>1</v>
      </c>
      <c r="JD332" s="168">
        <f t="shared" ca="1" si="949"/>
        <v>0</v>
      </c>
      <c r="JE332" s="168">
        <f t="shared" ca="1" si="949"/>
        <v>1</v>
      </c>
      <c r="JF332" s="168">
        <f t="shared" ca="1" si="949"/>
        <v>1</v>
      </c>
      <c r="JG332" s="168">
        <f t="shared" ca="1" si="949"/>
        <v>0</v>
      </c>
      <c r="JH332" s="168">
        <f t="shared" ca="1" si="949"/>
        <v>70</v>
      </c>
      <c r="JI332" s="168">
        <f t="shared" ca="1" si="949"/>
        <v>50</v>
      </c>
      <c r="JJ332" s="168">
        <f t="shared" ca="1" si="949"/>
        <v>70</v>
      </c>
      <c r="JK332" s="168">
        <f t="shared" ca="1" si="949"/>
        <v>50</v>
      </c>
      <c r="JL332" s="166">
        <f t="shared" ca="1" si="858"/>
        <v>1</v>
      </c>
      <c r="JM332" s="166">
        <f t="shared" ca="1" si="859"/>
        <v>1</v>
      </c>
      <c r="JN332" s="166">
        <f t="shared" ca="1" si="860"/>
        <v>1</v>
      </c>
      <c r="JO332" s="166">
        <f t="shared" ca="1" si="861"/>
        <v>1</v>
      </c>
      <c r="JP332" s="166">
        <f t="shared" ca="1" si="861"/>
        <v>1</v>
      </c>
      <c r="JQ332" s="168">
        <f t="shared" ca="1" si="949"/>
        <v>1</v>
      </c>
      <c r="JR332" s="10"/>
      <c r="JS332" s="168">
        <f t="shared" ca="1" si="949"/>
        <v>1</v>
      </c>
      <c r="JT332" s="166">
        <f t="shared" ca="1" si="862"/>
        <v>1</v>
      </c>
      <c r="JU332" s="168">
        <f t="shared" ca="1" si="949"/>
        <v>1</v>
      </c>
      <c r="JV332" s="168">
        <f t="shared" ca="1" si="949"/>
        <v>1</v>
      </c>
      <c r="JW332" s="168">
        <f t="shared" ca="1" si="949"/>
        <v>1</v>
      </c>
      <c r="JX332" s="168">
        <f t="shared" ca="1" si="949"/>
        <v>1</v>
      </c>
      <c r="JY332" s="168">
        <f t="shared" ca="1" si="949"/>
        <v>1</v>
      </c>
      <c r="JZ332" s="168">
        <f t="shared" ca="1" si="949"/>
        <v>1</v>
      </c>
      <c r="KA332" s="166">
        <f t="shared" ca="1" si="863"/>
        <v>1</v>
      </c>
      <c r="KB332" s="166">
        <f t="shared" ca="1" si="864"/>
        <v>1</v>
      </c>
      <c r="KC332" s="166">
        <f t="shared" ca="1" si="865"/>
        <v>1</v>
      </c>
      <c r="KD332" s="166" t="str">
        <f t="shared" ca="1" si="866"/>
        <v>-</v>
      </c>
      <c r="KE332" s="168" t="str">
        <f t="shared" ca="1" si="867"/>
        <v>-</v>
      </c>
      <c r="KF332" s="166" t="str">
        <f t="shared" ca="1" si="868"/>
        <v>-</v>
      </c>
      <c r="KG332" s="166" t="str">
        <f t="shared" ca="1" si="869"/>
        <v>-</v>
      </c>
      <c r="KH332" s="166" t="b">
        <f t="shared" ca="1" si="870"/>
        <v>0</v>
      </c>
      <c r="KI332" s="168">
        <f t="shared" ca="1" si="949"/>
        <v>0</v>
      </c>
      <c r="KJ332" s="27">
        <v>0</v>
      </c>
    </row>
    <row r="333" spans="1:296" s="148" customFormat="1" outlineLevel="1">
      <c r="A333" s="126">
        <f t="shared" si="13"/>
        <v>328</v>
      </c>
      <c r="B333" s="126">
        <f t="shared" si="986"/>
        <v>13</v>
      </c>
      <c r="C333" s="148">
        <f t="shared" si="884"/>
        <v>1002</v>
      </c>
      <c r="D333" s="148" t="s">
        <v>884</v>
      </c>
      <c r="E333" s="148" t="b">
        <f t="shared" si="835"/>
        <v>0</v>
      </c>
      <c r="F333" s="148" t="b">
        <v>0</v>
      </c>
      <c r="G333" s="148" t="b">
        <f t="shared" si="872"/>
        <v>0</v>
      </c>
      <c r="H333" s="144">
        <f t="shared" ca="1" si="969"/>
        <v>3</v>
      </c>
      <c r="I333" s="32">
        <v>3</v>
      </c>
      <c r="J333" s="32">
        <v>2</v>
      </c>
      <c r="K333" s="32">
        <v>3</v>
      </c>
      <c r="L333" s="144">
        <f t="shared" ca="1" si="969"/>
        <v>1</v>
      </c>
      <c r="M333" s="144">
        <f t="shared" ca="1" si="969"/>
        <v>1</v>
      </c>
      <c r="N333" s="144">
        <f t="shared" ca="1" si="969"/>
        <v>1</v>
      </c>
      <c r="O333" s="144">
        <f t="shared" ca="1" si="969"/>
        <v>1</v>
      </c>
      <c r="P333" s="144">
        <f t="shared" ca="1" si="969"/>
        <v>1</v>
      </c>
      <c r="Q333" s="144">
        <f t="shared" ca="1" si="969"/>
        <v>1</v>
      </c>
      <c r="R333" s="144">
        <f t="shared" ca="1" si="969"/>
        <v>2</v>
      </c>
      <c r="S333" s="144">
        <f t="shared" ca="1" si="969"/>
        <v>1</v>
      </c>
      <c r="T333" s="144">
        <f t="shared" ca="1" si="969"/>
        <v>1</v>
      </c>
      <c r="U333" s="144">
        <f t="shared" ca="1" si="969"/>
        <v>1</v>
      </c>
      <c r="V333" s="144">
        <f t="shared" ca="1" si="969"/>
        <v>1</v>
      </c>
      <c r="W333" s="144">
        <f t="shared" ca="1" si="969"/>
        <v>1</v>
      </c>
      <c r="X333" s="144">
        <f t="shared" ca="1" si="969"/>
        <v>1</v>
      </c>
      <c r="Y333" s="144">
        <f t="shared" ca="1" si="970"/>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00034 CFW SQ RiskCARA-low REVCFW CropgrazeFALSE (F33N11)</v>
      </c>
      <c r="AB333" s="10" t="str">
        <f ca="1">IF(COUNTIF(AA$5:AA333,AA333)=1,"-","Dup")</f>
        <v>-</v>
      </c>
      <c r="AC333" s="10"/>
      <c r="AD333" s="168" t="str">
        <f t="shared" ca="1" si="959"/>
        <v>-</v>
      </c>
      <c r="AE333" s="168" t="str">
        <f t="shared" ca="1" si="959"/>
        <v>-</v>
      </c>
      <c r="AF333" s="168" t="str">
        <f t="shared" ca="1" si="959"/>
        <v>-</v>
      </c>
      <c r="AG333" s="168" t="str">
        <f t="shared" ca="1" si="959"/>
        <v>-</v>
      </c>
      <c r="AH333" s="168" t="str">
        <f t="shared" ca="1" si="959"/>
        <v>-</v>
      </c>
      <c r="AI333" s="168" t="b">
        <f t="shared" ca="1" si="959"/>
        <v>1</v>
      </c>
      <c r="AJ333" s="10"/>
      <c r="AK333" s="166" t="b">
        <f t="shared" si="960"/>
        <v>0</v>
      </c>
      <c r="AL333" s="166">
        <f t="shared" si="960"/>
        <v>2</v>
      </c>
      <c r="AM333" s="166" t="b">
        <f t="shared" si="960"/>
        <v>0</v>
      </c>
      <c r="AN333" s="166" t="b">
        <f t="shared" si="960"/>
        <v>1</v>
      </c>
      <c r="AO333" s="166" t="b">
        <f t="shared" si="960"/>
        <v>0</v>
      </c>
      <c r="AP333" s="166" t="b">
        <f t="shared" si="960"/>
        <v>0</v>
      </c>
      <c r="AQ333" s="166">
        <f t="shared" ca="1" si="838"/>
        <v>0</v>
      </c>
      <c r="AR333" s="166" t="b">
        <f t="shared" si="961"/>
        <v>1</v>
      </c>
      <c r="AS333" s="166" t="b">
        <f t="shared" si="961"/>
        <v>1</v>
      </c>
      <c r="AT333" s="166">
        <f t="shared" si="961"/>
        <v>1</v>
      </c>
      <c r="AU333" s="166">
        <f t="shared" si="961"/>
        <v>3.0000000000000001E-6</v>
      </c>
      <c r="AV333" s="166" t="str">
        <f t="shared" si="961"/>
        <v>-</v>
      </c>
      <c r="AW333" s="10"/>
      <c r="AX333" s="166" t="b">
        <f t="shared" si="840"/>
        <v>1</v>
      </c>
      <c r="AY333" s="168" t="b">
        <f t="shared" ca="1" si="841"/>
        <v>1</v>
      </c>
      <c r="AZ333" s="168" t="b">
        <f t="shared" ca="1" si="841"/>
        <v>1</v>
      </c>
      <c r="BA333" s="167">
        <f t="shared" ca="1" si="842"/>
        <v>3210</v>
      </c>
      <c r="BB333" s="168" t="str">
        <f t="shared" ca="1" si="936"/>
        <v>-</v>
      </c>
      <c r="BC333" s="168" t="str">
        <f t="shared" ca="1" si="936"/>
        <v>-</v>
      </c>
      <c r="BD333" s="168" t="str">
        <f t="shared" ca="1" si="936"/>
        <v>-</v>
      </c>
      <c r="BE333" s="168" t="str">
        <f t="shared" ca="1" si="936"/>
        <v>-</v>
      </c>
      <c r="BF333" s="168" t="str">
        <f t="shared" ca="1" si="936"/>
        <v>-</v>
      </c>
      <c r="BG333" s="168">
        <f t="shared" ca="1" si="936"/>
        <v>1</v>
      </c>
      <c r="BH333" s="168">
        <f t="shared" ca="1" si="936"/>
        <v>1</v>
      </c>
      <c r="BI333" s="168" t="str">
        <f t="shared" ca="1" si="936"/>
        <v>-</v>
      </c>
      <c r="BJ333" s="168" t="str">
        <f t="shared" ca="1" si="936"/>
        <v>-</v>
      </c>
      <c r="BK333" s="10"/>
      <c r="BL333" s="168" t="str">
        <f t="shared" ca="1" si="936"/>
        <v>-</v>
      </c>
      <c r="BM333" s="168" t="str">
        <f t="shared" ca="1" si="936"/>
        <v>-</v>
      </c>
      <c r="BN333" s="168" t="str">
        <f t="shared" ca="1" si="936"/>
        <v>-</v>
      </c>
      <c r="BO333" s="168" t="str">
        <f t="shared" ca="1" si="936"/>
        <v>-</v>
      </c>
      <c r="BP333" s="168" t="str">
        <f t="shared" ca="1" si="936"/>
        <v>-</v>
      </c>
      <c r="BQ333" s="168" t="str">
        <f t="shared" ca="1" si="936"/>
        <v>-</v>
      </c>
      <c r="BR333" s="168" t="str">
        <f t="shared" ca="1" si="936"/>
        <v>-</v>
      </c>
      <c r="BS333" s="168" t="str">
        <f t="shared" ca="1" si="936"/>
        <v>-</v>
      </c>
      <c r="BT333" s="168" t="str">
        <f t="shared" ca="1" si="936"/>
        <v>-</v>
      </c>
      <c r="BU333" s="168" t="str">
        <f t="shared" ca="1" si="936"/>
        <v>-</v>
      </c>
      <c r="BV333" s="168" t="str">
        <f t="shared" ca="1" si="936"/>
        <v>-</v>
      </c>
      <c r="BW333" s="166" t="str" cm="1">
        <f t="array" ref="BW333">INDEX(i.rev,$K333,BW$15)</f>
        <v>-</v>
      </c>
      <c r="BX333" s="166">
        <f t="shared" si="874"/>
        <v>32</v>
      </c>
      <c r="BY333" s="166" t="str" cm="1">
        <f t="array" ref="BY333">INDEX(i.rev,$K333,BY$15)</f>
        <v>-</v>
      </c>
      <c r="BZ333" s="166" t="str" cm="1">
        <f t="array" ref="BZ333">INDEX(i.rev,$K333,BZ$15)</f>
        <v>-</v>
      </c>
      <c r="CA333" s="166" t="str" cm="1">
        <f t="array" ref="CA333">INDEX(i.rev,$K333,CA$15)</f>
        <v>-</v>
      </c>
      <c r="CB333" s="166" t="str" cm="1">
        <f t="array" ref="CB333">INDEX(i.rev,$K333,CB$15)</f>
        <v>-</v>
      </c>
      <c r="CC333" s="166" t="str" cm="1">
        <f t="array" ref="CC333">INDEX(i.rev,$K333,CC$15)</f>
        <v>-</v>
      </c>
      <c r="CD333" s="166" t="str" cm="1">
        <f t="array" ref="CD333">INDEX(i.rev,$K333,CD$15)</f>
        <v>-</v>
      </c>
      <c r="CE333" s="166" t="str" cm="1">
        <f t="array" ref="CE333">INDEX(i.rev,$K333,CE$15)</f>
        <v>-</v>
      </c>
      <c r="CF333" s="166" t="str" cm="1">
        <f t="array" ref="CF333">INDEX(i.rev,$K333,CF$15)</f>
        <v>-</v>
      </c>
      <c r="CG333" s="10"/>
      <c r="CH333" s="168" t="str">
        <f t="shared" ref="CH333:EB341" ca="1" si="998">OFFSET(CH$5,$B333,0)</f>
        <v>-</v>
      </c>
      <c r="CI333" s="168" t="str">
        <f t="shared" ca="1" si="998"/>
        <v>-</v>
      </c>
      <c r="CJ333" s="168" t="str">
        <f t="shared" ca="1" si="998"/>
        <v>-</v>
      </c>
      <c r="CK333" s="168" t="str">
        <f t="shared" ca="1" si="998"/>
        <v>-</v>
      </c>
      <c r="CL333" s="168" t="str">
        <f t="shared" ca="1" si="998"/>
        <v>-</v>
      </c>
      <c r="CM333" s="168" t="str">
        <f t="shared" ca="1" si="998"/>
        <v>-</v>
      </c>
      <c r="CN333" s="168" t="str">
        <f t="shared" ca="1" si="998"/>
        <v>-</v>
      </c>
      <c r="CO333" s="168" t="str">
        <f t="shared" ca="1" si="998"/>
        <v>-</v>
      </c>
      <c r="CP333" s="168">
        <f t="shared" ca="1" si="998"/>
        <v>1</v>
      </c>
      <c r="CQ333" s="168">
        <f t="shared" ca="1" si="998"/>
        <v>1</v>
      </c>
      <c r="CR333" s="168">
        <f t="shared" ca="1" si="998"/>
        <v>0</v>
      </c>
      <c r="CS333" s="168" t="str">
        <f t="shared" ca="1" si="998"/>
        <v>-</v>
      </c>
      <c r="CT333" s="168" t="str">
        <f t="shared" ca="1" si="998"/>
        <v>-</v>
      </c>
      <c r="CU333" s="168" t="str">
        <f t="shared" ca="1" si="998"/>
        <v>-</v>
      </c>
      <c r="CV333" s="168" t="str">
        <f t="shared" ca="1" si="998"/>
        <v>-</v>
      </c>
      <c r="CW333" s="168" t="str">
        <f t="shared" ca="1" si="998"/>
        <v>-</v>
      </c>
      <c r="CX333" s="168" t="str">
        <f t="shared" ca="1" si="998"/>
        <v>-</v>
      </c>
      <c r="CY333" s="168" t="str">
        <f t="shared" ca="1" si="998"/>
        <v>-</v>
      </c>
      <c r="CZ333" s="168">
        <f t="shared" ca="1" si="998"/>
        <v>0</v>
      </c>
      <c r="DA333" s="168" t="str">
        <f t="shared" ca="1" si="998"/>
        <v>-</v>
      </c>
      <c r="DB333" s="168" t="str">
        <f t="shared" ca="1" si="998"/>
        <v>-</v>
      </c>
      <c r="DC333" s="168" t="str">
        <f t="shared" ca="1" si="998"/>
        <v>-</v>
      </c>
      <c r="DD333" s="168" t="str">
        <f t="shared" ca="1" si="998"/>
        <v>-</v>
      </c>
      <c r="DE333" s="168" t="str">
        <f t="shared" ca="1" si="998"/>
        <v>-</v>
      </c>
      <c r="DF333" s="168">
        <f t="shared" ca="1" si="998"/>
        <v>0</v>
      </c>
      <c r="DG333" s="168">
        <f t="shared" ca="1" si="998"/>
        <v>0</v>
      </c>
      <c r="DH333" s="168">
        <f t="shared" ca="1" si="998"/>
        <v>0</v>
      </c>
      <c r="DI333" s="168">
        <f t="shared" ca="1" si="998"/>
        <v>0</v>
      </c>
      <c r="DJ333" s="168">
        <f t="shared" ca="1" si="998"/>
        <v>0</v>
      </c>
      <c r="DK333" s="168">
        <f t="shared" ca="1" si="998"/>
        <v>0</v>
      </c>
      <c r="DL333" s="168">
        <f t="shared" ca="1" si="998"/>
        <v>0</v>
      </c>
      <c r="DM333" s="168" t="str">
        <f t="shared" ca="1" si="998"/>
        <v>-</v>
      </c>
      <c r="DN333" s="168" t="str">
        <f t="shared" ca="1" si="998"/>
        <v>-</v>
      </c>
      <c r="DO333" s="168" t="str">
        <f t="shared" ca="1" si="998"/>
        <v>-</v>
      </c>
      <c r="DP333" s="168" t="str">
        <f t="shared" ca="1" si="998"/>
        <v>-</v>
      </c>
      <c r="DQ333" s="168" t="str">
        <f t="shared" ca="1" si="998"/>
        <v>-</v>
      </c>
      <c r="DR333" s="168" t="str">
        <f t="shared" ca="1" si="998"/>
        <v>-</v>
      </c>
      <c r="DS333" s="168" t="str">
        <f t="shared" ca="1" si="998"/>
        <v>-</v>
      </c>
      <c r="DT333" s="168" t="str">
        <f t="shared" ca="1" si="998"/>
        <v>-</v>
      </c>
      <c r="DU333" s="168" t="str">
        <f t="shared" ca="1" si="998"/>
        <v>-</v>
      </c>
      <c r="DV333" s="168" t="str">
        <f t="shared" ca="1" si="998"/>
        <v>-</v>
      </c>
      <c r="DW333" s="168" t="str">
        <f t="shared" ca="1" si="998"/>
        <v>-</v>
      </c>
      <c r="DX333" s="10"/>
      <c r="DY333" s="168">
        <f t="shared" ca="1" si="998"/>
        <v>1</v>
      </c>
      <c r="DZ333" s="168" t="str">
        <f t="shared" ca="1" si="998"/>
        <v>-</v>
      </c>
      <c r="EA333" s="168" t="str">
        <f t="shared" ca="1" si="998"/>
        <v>-</v>
      </c>
      <c r="EB333" s="168" t="str">
        <f t="shared" ca="1" si="998"/>
        <v>-</v>
      </c>
      <c r="EC333" s="168" t="str">
        <f t="shared" ca="1" si="895"/>
        <v>-</v>
      </c>
      <c r="ED333" s="168" t="b">
        <f t="shared" ca="1" si="895"/>
        <v>0</v>
      </c>
      <c r="EE333" s="168" t="str">
        <f t="shared" ca="1" si="895"/>
        <v>-</v>
      </c>
      <c r="EF333" s="168">
        <f t="shared" ca="1" si="895"/>
        <v>0</v>
      </c>
      <c r="EG333" s="168" t="str">
        <f t="shared" ca="1" si="895"/>
        <v>-</v>
      </c>
      <c r="EH333" s="166" cm="1">
        <f t="array" ref="EH333">INDEX(i.rev,$K333,EH$15)</f>
        <v>1.1000000000000001</v>
      </c>
      <c r="EI333" s="168">
        <f t="shared" ca="1" si="963"/>
        <v>0</v>
      </c>
      <c r="EJ333" s="168">
        <f t="shared" ca="1" si="963"/>
        <v>1</v>
      </c>
      <c r="EK333" s="168">
        <f t="shared" ca="1" si="963"/>
        <v>0</v>
      </c>
      <c r="EL333" s="168">
        <f t="shared" ca="1" si="963"/>
        <v>1</v>
      </c>
      <c r="EM333" s="168">
        <f t="shared" ca="1" si="963"/>
        <v>1</v>
      </c>
      <c r="EN333" s="168">
        <f t="shared" ca="1" si="963"/>
        <v>1</v>
      </c>
      <c r="EO333" s="168">
        <f t="shared" ca="1" si="963"/>
        <v>0</v>
      </c>
      <c r="EP333" s="168">
        <f t="shared" ca="1" si="963"/>
        <v>0</v>
      </c>
      <c r="EQ333" s="168">
        <f t="shared" ca="1" si="963"/>
        <v>0</v>
      </c>
      <c r="ER333" s="168">
        <f t="shared" ca="1" si="963"/>
        <v>0</v>
      </c>
      <c r="ES333" s="168">
        <f t="shared" ca="1" si="963"/>
        <v>0</v>
      </c>
      <c r="ET333" s="168">
        <f t="shared" ca="1" si="963"/>
        <v>0</v>
      </c>
      <c r="EU333" s="168">
        <f t="shared" ca="1" si="963"/>
        <v>0</v>
      </c>
      <c r="EV333" s="168">
        <f t="shared" ca="1" si="963"/>
        <v>0</v>
      </c>
      <c r="EW333" s="168">
        <f t="shared" ca="1" si="963"/>
        <v>0</v>
      </c>
      <c r="EX333" s="168">
        <f t="shared" ca="1" si="963"/>
        <v>0</v>
      </c>
      <c r="EY333" s="166" cm="1">
        <f t="array" ref="EY333">INDEX(i.rev,$K333,EY$15)</f>
        <v>0</v>
      </c>
      <c r="EZ333" s="168">
        <f t="shared" ca="1" si="846"/>
        <v>0</v>
      </c>
      <c r="FA333" s="166" cm="1">
        <f t="array" ref="FA333">INDEX(i.rev,$K333,FA$15)</f>
        <v>1</v>
      </c>
      <c r="FB333" s="168">
        <f t="shared" ca="1" si="997"/>
        <v>0</v>
      </c>
      <c r="FC333" s="168">
        <f t="shared" ca="1" si="997"/>
        <v>0</v>
      </c>
      <c r="FD333" s="168">
        <f t="shared" ca="1" si="997"/>
        <v>0</v>
      </c>
      <c r="FE333" s="168">
        <f t="shared" ca="1" si="997"/>
        <v>0</v>
      </c>
      <c r="FF333" s="168">
        <f t="shared" ca="1" si="997"/>
        <v>0</v>
      </c>
      <c r="FG333" s="168">
        <f t="shared" ca="1" si="997"/>
        <v>0</v>
      </c>
      <c r="FH333" s="168">
        <f t="shared" ca="1" si="997"/>
        <v>0</v>
      </c>
      <c r="FI333" s="10"/>
      <c r="FJ333" s="168" t="str">
        <f t="shared" ca="1" si="997"/>
        <v>-</v>
      </c>
      <c r="FK333" s="168" t="str">
        <f t="shared" ca="1" si="997"/>
        <v>-</v>
      </c>
      <c r="FL333" s="168" t="str">
        <f t="shared" ca="1" si="997"/>
        <v>-</v>
      </c>
      <c r="FM333" s="168" t="str">
        <f t="shared" ca="1" si="997"/>
        <v>-</v>
      </c>
      <c r="FN333" s="168" t="str">
        <f t="shared" ca="1" si="987"/>
        <v>-</v>
      </c>
      <c r="FO333" s="166" t="b">
        <f t="shared" ca="1" si="964"/>
        <v>0</v>
      </c>
      <c r="FP333" s="166" t="b">
        <f t="shared" ca="1" si="964"/>
        <v>0</v>
      </c>
      <c r="FQ333" s="166" t="b">
        <f t="shared" ca="1" si="964"/>
        <v>1</v>
      </c>
      <c r="FR333" s="168">
        <f t="shared" ca="1" si="997"/>
        <v>0</v>
      </c>
      <c r="FS333" s="166">
        <f t="shared" ca="1" si="965"/>
        <v>1</v>
      </c>
      <c r="FT333" s="166">
        <f t="shared" ca="1" si="965"/>
        <v>1</v>
      </c>
      <c r="FU333" s="168" t="str">
        <f t="shared" ca="1" si="997"/>
        <v>-</v>
      </c>
      <c r="FV333" s="168" t="str">
        <f t="shared" ca="1" si="997"/>
        <v>-</v>
      </c>
      <c r="FW333" s="168" t="str">
        <f t="shared" ca="1" si="997"/>
        <v>-</v>
      </c>
      <c r="FX333" s="168" t="str">
        <f t="shared" ca="1" si="997"/>
        <v>-</v>
      </c>
      <c r="FY333" s="168" t="str">
        <f t="shared" ca="1" si="997"/>
        <v>-</v>
      </c>
      <c r="FZ333" s="168" t="str">
        <f t="shared" ca="1" si="997"/>
        <v>-</v>
      </c>
      <c r="GA333" s="168" t="str">
        <f t="shared" ca="1" si="997"/>
        <v>-</v>
      </c>
      <c r="GB333" s="168" t="str">
        <f t="shared" ca="1" si="997"/>
        <v>-</v>
      </c>
      <c r="GC333" s="168" t="str">
        <f t="shared" ca="1" si="997"/>
        <v>-</v>
      </c>
      <c r="GD333" s="168" t="b">
        <f t="shared" ca="1" si="997"/>
        <v>1</v>
      </c>
      <c r="GE333" s="168" t="str">
        <f t="shared" ca="1" si="997"/>
        <v>-</v>
      </c>
      <c r="GF333" s="168" t="str">
        <f t="shared" ca="1" si="997"/>
        <v>-</v>
      </c>
      <c r="GG333" s="168" t="str">
        <f t="shared" ca="1" si="997"/>
        <v>-</v>
      </c>
      <c r="GH333" s="168" t="str">
        <f t="shared" ca="1" si="966"/>
        <v>-</v>
      </c>
      <c r="GI333" s="168" t="str">
        <f t="shared" ca="1" si="966"/>
        <v>-</v>
      </c>
      <c r="GJ333" s="168" t="str">
        <f t="shared" ca="1" si="966"/>
        <v>-</v>
      </c>
      <c r="GK333" s="168" t="str">
        <f t="shared" ca="1" si="966"/>
        <v>-</v>
      </c>
      <c r="GL333" s="168" t="str">
        <f t="shared" ca="1" si="966"/>
        <v>-</v>
      </c>
      <c r="GM333" s="168" t="str">
        <f t="shared" ca="1" si="966"/>
        <v>-</v>
      </c>
      <c r="GN333" s="168" t="str">
        <f t="shared" ca="1" si="966"/>
        <v>-</v>
      </c>
      <c r="GO333" s="168" t="str">
        <f t="shared" ca="1" si="966"/>
        <v>-</v>
      </c>
      <c r="GP333" s="168" t="str">
        <f t="shared" ca="1" si="966"/>
        <v>-</v>
      </c>
      <c r="GQ333" s="168" t="str">
        <f t="shared" ca="1" si="966"/>
        <v>-</v>
      </c>
      <c r="GR333" s="168" t="str">
        <f t="shared" ca="1" si="966"/>
        <v>-</v>
      </c>
      <c r="GS333" s="168">
        <f t="shared" ca="1" si="966"/>
        <v>500</v>
      </c>
      <c r="GT333" s="168">
        <f t="shared" ca="1" si="966"/>
        <v>500</v>
      </c>
      <c r="GU333" s="168" t="str">
        <f t="shared" ca="1" si="966"/>
        <v>-</v>
      </c>
      <c r="GV333" s="168" t="str">
        <f t="shared" ca="1" si="966"/>
        <v>-</v>
      </c>
      <c r="GW333" s="168" t="str">
        <f t="shared" ca="1" si="966"/>
        <v>-</v>
      </c>
      <c r="GX333" s="168" t="str">
        <f t="shared" ca="1" si="967"/>
        <v>-</v>
      </c>
      <c r="GY333" s="168" t="str">
        <f t="shared" ca="1" si="967"/>
        <v>-</v>
      </c>
      <c r="GZ333" s="168" t="str">
        <f t="shared" ca="1" si="985"/>
        <v>-</v>
      </c>
      <c r="HA333" s="168" t="str">
        <f t="shared" ca="1" si="985"/>
        <v>-</v>
      </c>
      <c r="HB333" s="168" t="str">
        <f t="shared" ca="1" si="985"/>
        <v>-</v>
      </c>
      <c r="HC333" s="168" t="str">
        <f t="shared" ca="1" si="985"/>
        <v>-</v>
      </c>
      <c r="HD333" s="168" t="str">
        <f t="shared" ca="1" si="985"/>
        <v>-</v>
      </c>
      <c r="HE333" s="168" t="str">
        <f t="shared" ca="1" si="985"/>
        <v>-</v>
      </c>
      <c r="HF333" s="168" t="str">
        <f t="shared" ca="1" si="985"/>
        <v>-</v>
      </c>
      <c r="HG333" s="168" t="str">
        <f t="shared" ca="1" si="985"/>
        <v>-</v>
      </c>
      <c r="HH333" s="168" t="str">
        <f t="shared" ca="1" si="985"/>
        <v>-</v>
      </c>
      <c r="HI333" s="168" t="str">
        <f t="shared" ca="1" si="985"/>
        <v>-</v>
      </c>
      <c r="HJ333" s="168" t="str">
        <f t="shared" ca="1" si="985"/>
        <v>-</v>
      </c>
      <c r="HK333" s="168" t="str">
        <f t="shared" ca="1" si="985"/>
        <v>-</v>
      </c>
      <c r="HL333" s="168" t="str">
        <f t="shared" ca="1" si="985"/>
        <v>-</v>
      </c>
      <c r="HM333" s="168" t="str">
        <f t="shared" ca="1" si="985"/>
        <v>-</v>
      </c>
      <c r="HN333" s="168" t="str">
        <f t="shared" ca="1" si="985"/>
        <v>-</v>
      </c>
      <c r="HO333" s="168" t="str">
        <f t="shared" ca="1" si="985"/>
        <v>-</v>
      </c>
      <c r="HP333" s="168" t="str">
        <f t="shared" ca="1" si="985"/>
        <v>-</v>
      </c>
      <c r="HQ333" s="168" t="str">
        <f t="shared" ca="1" si="985"/>
        <v>-</v>
      </c>
      <c r="HR333" s="168" t="str">
        <f t="shared" ca="1" si="985"/>
        <v>-</v>
      </c>
      <c r="HS333" s="168" t="str">
        <f t="shared" ca="1" si="985"/>
        <v>-</v>
      </c>
      <c r="HT333" s="168" t="str">
        <f t="shared" ca="1" si="985"/>
        <v>-</v>
      </c>
      <c r="HU333" s="168" t="str">
        <f t="shared" ca="1" si="985"/>
        <v>-</v>
      </c>
      <c r="HV333" s="168" t="str">
        <f t="shared" ca="1" si="985"/>
        <v>-</v>
      </c>
      <c r="HW333" s="168" t="str">
        <f t="shared" ca="1" si="985"/>
        <v>-</v>
      </c>
      <c r="HX333" s="168" t="str">
        <f t="shared" ca="1" si="985"/>
        <v>-</v>
      </c>
      <c r="HY333" s="168" t="str">
        <f t="shared" ca="1" si="985"/>
        <v>-</v>
      </c>
      <c r="HZ333" s="168" t="str">
        <f t="shared" ca="1" si="985"/>
        <v>-</v>
      </c>
      <c r="IA333" s="168" t="str">
        <f t="shared" ca="1" si="985"/>
        <v>-</v>
      </c>
      <c r="IB333" s="168" t="str">
        <f t="shared" ca="1" si="985"/>
        <v>-</v>
      </c>
      <c r="IC333" s="168" t="str">
        <f t="shared" ca="1" si="985"/>
        <v>-</v>
      </c>
      <c r="ID333" s="168" t="str">
        <f t="shared" ca="1" si="985"/>
        <v>-</v>
      </c>
      <c r="IE333" s="168" t="str">
        <f t="shared" ca="1" si="985"/>
        <v>-</v>
      </c>
      <c r="IF333" s="168" t="str">
        <f t="shared" ca="1" si="985"/>
        <v>-</v>
      </c>
      <c r="IG333" s="168" t="str">
        <f t="shared" ca="1" si="985"/>
        <v>-</v>
      </c>
      <c r="IH333" s="168" t="str">
        <f t="shared" ca="1" si="985"/>
        <v>-</v>
      </c>
      <c r="II333" s="168" t="str">
        <f t="shared" ca="1" si="985"/>
        <v>-</v>
      </c>
      <c r="IJ333" s="168" t="str">
        <f t="shared" ca="1" si="985"/>
        <v>-</v>
      </c>
      <c r="IK333" s="168" t="str">
        <f t="shared" ca="1" si="985"/>
        <v>-</v>
      </c>
      <c r="IL333" s="168" t="str">
        <f t="shared" ca="1" si="985"/>
        <v>-</v>
      </c>
      <c r="IM333" s="168" t="str">
        <f t="shared" ca="1" si="985"/>
        <v>-</v>
      </c>
      <c r="IN333" s="168" t="str">
        <f t="shared" ca="1" si="985"/>
        <v>-</v>
      </c>
      <c r="IO333" s="168" t="str">
        <f t="shared" ca="1" si="985"/>
        <v>-</v>
      </c>
      <c r="IP333" s="168" t="str">
        <f t="shared" ca="1" si="967"/>
        <v>-</v>
      </c>
      <c r="IQ333" s="168" t="str">
        <f t="shared" ca="1" si="967"/>
        <v>-</v>
      </c>
      <c r="IR333" s="168" t="str">
        <f t="shared" ca="1" si="967"/>
        <v>-</v>
      </c>
      <c r="IS333" s="168" t="str">
        <f t="shared" ca="1" si="967"/>
        <v>-</v>
      </c>
      <c r="IT333" s="168" t="str">
        <f t="shared" ca="1" si="967"/>
        <v>-</v>
      </c>
      <c r="IU333" s="168" t="str">
        <f t="shared" ca="1" si="967"/>
        <v>-</v>
      </c>
      <c r="IV333" s="168" t="str">
        <f t="shared" ca="1" si="967"/>
        <v>-</v>
      </c>
      <c r="IW333" s="168" t="str">
        <f t="shared" ca="1" si="967"/>
        <v>-</v>
      </c>
      <c r="IX333" s="168" t="str">
        <f t="shared" ca="1" si="967"/>
        <v>-</v>
      </c>
      <c r="IY333" s="168" t="str">
        <f t="shared" ca="1" si="967"/>
        <v>-</v>
      </c>
      <c r="IZ333" s="10"/>
      <c r="JA333" s="166">
        <f t="shared" ca="1" si="855"/>
        <v>4.4999999999999998E-2</v>
      </c>
      <c r="JB333" s="166">
        <f t="shared" ca="1" si="856"/>
        <v>4.4999999999999998E-2</v>
      </c>
      <c r="JC333" s="168">
        <f t="shared" ca="1" si="949"/>
        <v>1</v>
      </c>
      <c r="JD333" s="168">
        <f t="shared" ca="1" si="949"/>
        <v>0</v>
      </c>
      <c r="JE333" s="168">
        <f t="shared" ca="1" si="949"/>
        <v>1</v>
      </c>
      <c r="JF333" s="168">
        <f t="shared" ca="1" si="949"/>
        <v>1</v>
      </c>
      <c r="JG333" s="168">
        <f t="shared" ca="1" si="949"/>
        <v>0</v>
      </c>
      <c r="JH333" s="168">
        <f t="shared" ca="1" si="949"/>
        <v>70</v>
      </c>
      <c r="JI333" s="168">
        <f t="shared" ca="1" si="949"/>
        <v>50</v>
      </c>
      <c r="JJ333" s="168">
        <f t="shared" ca="1" si="949"/>
        <v>70</v>
      </c>
      <c r="JK333" s="168">
        <f t="shared" ca="1" si="949"/>
        <v>50</v>
      </c>
      <c r="JL333" s="166">
        <f t="shared" ca="1" si="858"/>
        <v>1</v>
      </c>
      <c r="JM333" s="166">
        <f t="shared" ca="1" si="859"/>
        <v>1</v>
      </c>
      <c r="JN333" s="166">
        <f t="shared" ca="1" si="860"/>
        <v>1</v>
      </c>
      <c r="JO333" s="166">
        <f t="shared" ca="1" si="861"/>
        <v>1</v>
      </c>
      <c r="JP333" s="166">
        <f t="shared" ca="1" si="861"/>
        <v>1</v>
      </c>
      <c r="JQ333" s="168">
        <f t="shared" ca="1" si="949"/>
        <v>1</v>
      </c>
      <c r="JR333" s="10"/>
      <c r="JS333" s="168">
        <f t="shared" ca="1" si="949"/>
        <v>1</v>
      </c>
      <c r="JT333" s="166">
        <f t="shared" ca="1" si="862"/>
        <v>1</v>
      </c>
      <c r="JU333" s="168">
        <f t="shared" ca="1" si="949"/>
        <v>1</v>
      </c>
      <c r="JV333" s="168">
        <f t="shared" ca="1" si="949"/>
        <v>1</v>
      </c>
      <c r="JW333" s="168">
        <f t="shared" ca="1" si="949"/>
        <v>1</v>
      </c>
      <c r="JX333" s="168">
        <f t="shared" ca="1" si="949"/>
        <v>1</v>
      </c>
      <c r="JY333" s="168">
        <f t="shared" ca="1" si="949"/>
        <v>1</v>
      </c>
      <c r="JZ333" s="168">
        <f t="shared" ca="1" si="949"/>
        <v>1</v>
      </c>
      <c r="KA333" s="166">
        <f t="shared" ca="1" si="863"/>
        <v>1</v>
      </c>
      <c r="KB333" s="166">
        <f t="shared" ca="1" si="864"/>
        <v>1</v>
      </c>
      <c r="KC333" s="166">
        <f t="shared" ca="1" si="865"/>
        <v>1</v>
      </c>
      <c r="KD333" s="166" t="str">
        <f t="shared" ca="1" si="866"/>
        <v>-</v>
      </c>
      <c r="KE333" s="168" t="str">
        <f t="shared" ca="1" si="867"/>
        <v>-</v>
      </c>
      <c r="KF333" s="166" t="str">
        <f t="shared" ca="1" si="868"/>
        <v>-</v>
      </c>
      <c r="KG333" s="166" t="str">
        <f t="shared" ca="1" si="869"/>
        <v>-</v>
      </c>
      <c r="KH333" s="166" t="b">
        <f t="shared" ca="1" si="870"/>
        <v>0</v>
      </c>
      <c r="KI333" s="168">
        <f t="shared" ca="1" si="949"/>
        <v>0</v>
      </c>
      <c r="KJ333" s="27">
        <v>0</v>
      </c>
    </row>
    <row r="334" spans="1:296" s="148" customFormat="1" outlineLevel="1">
      <c r="A334" s="126">
        <f t="shared" si="13"/>
        <v>329</v>
      </c>
      <c r="B334" s="126">
        <f t="shared" si="986"/>
        <v>13</v>
      </c>
      <c r="C334" s="148">
        <f t="shared" si="884"/>
        <v>1002</v>
      </c>
      <c r="D334" s="148" t="s">
        <v>884</v>
      </c>
      <c r="E334" s="148" t="b">
        <f t="shared" ref="E334" si="999">J334=1</f>
        <v>0</v>
      </c>
      <c r="F334" s="148" t="b">
        <v>0</v>
      </c>
      <c r="G334" s="148" t="b">
        <f t="shared" ref="G334" si="1000">E334</f>
        <v>0</v>
      </c>
      <c r="H334" s="144">
        <f t="shared" ca="1" si="969"/>
        <v>3</v>
      </c>
      <c r="I334" s="32">
        <v>3</v>
      </c>
      <c r="J334" s="32">
        <v>2</v>
      </c>
      <c r="K334" s="32">
        <v>4</v>
      </c>
      <c r="L334" s="144">
        <f t="shared" ca="1" si="969"/>
        <v>1</v>
      </c>
      <c r="M334" s="144">
        <f t="shared" ca="1" si="969"/>
        <v>1</v>
      </c>
      <c r="N334" s="144">
        <f t="shared" ca="1" si="969"/>
        <v>1</v>
      </c>
      <c r="O334" s="144">
        <f t="shared" ca="1" si="969"/>
        <v>1</v>
      </c>
      <c r="P334" s="144">
        <f t="shared" ca="1" si="969"/>
        <v>1</v>
      </c>
      <c r="Q334" s="144">
        <f t="shared" ca="1" si="969"/>
        <v>1</v>
      </c>
      <c r="R334" s="144">
        <f t="shared" ca="1" si="969"/>
        <v>2</v>
      </c>
      <c r="S334" s="144">
        <f t="shared" ca="1" si="969"/>
        <v>1</v>
      </c>
      <c r="T334" s="144">
        <f t="shared" ca="1" si="969"/>
        <v>1</v>
      </c>
      <c r="U334" s="144">
        <f t="shared" ca="1" si="969"/>
        <v>1</v>
      </c>
      <c r="V334" s="144">
        <f t="shared" ca="1" si="969"/>
        <v>1</v>
      </c>
      <c r="W334" s="144">
        <f t="shared" ca="1" si="969"/>
        <v>1</v>
      </c>
      <c r="X334" s="144">
        <f t="shared" ca="1" si="969"/>
        <v>1</v>
      </c>
      <c r="Y334" s="144">
        <f t="shared" ca="1" si="970"/>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00035 CFW SQ RiskCARA-low REVCFW_rev_use CropgrazeFALSE (F33N11)</v>
      </c>
      <c r="AB334" s="10" t="str">
        <f ca="1">IF(COUNTIF(AA$5:AA334,AA334)=1,"-","Dup")</f>
        <v>-</v>
      </c>
      <c r="AC334" s="10"/>
      <c r="AD334" s="168" t="str">
        <f t="shared" ca="1" si="959"/>
        <v>-</v>
      </c>
      <c r="AE334" s="168" t="str">
        <f t="shared" ca="1" si="959"/>
        <v>-</v>
      </c>
      <c r="AF334" s="168" t="str">
        <f t="shared" ca="1" si="959"/>
        <v>-</v>
      </c>
      <c r="AG334" s="168" t="str">
        <f t="shared" ca="1" si="959"/>
        <v>-</v>
      </c>
      <c r="AH334" s="168" t="str">
        <f t="shared" ca="1" si="959"/>
        <v>-</v>
      </c>
      <c r="AI334" s="168" t="b">
        <f t="shared" ca="1" si="959"/>
        <v>1</v>
      </c>
      <c r="AJ334" s="10"/>
      <c r="AK334" s="166" t="b">
        <f t="shared" si="960"/>
        <v>0</v>
      </c>
      <c r="AL334" s="166">
        <f t="shared" si="960"/>
        <v>2</v>
      </c>
      <c r="AM334" s="166" t="b">
        <f t="shared" si="960"/>
        <v>0</v>
      </c>
      <c r="AN334" s="166" t="b">
        <f t="shared" si="960"/>
        <v>1</v>
      </c>
      <c r="AO334" s="166" t="b">
        <f t="shared" si="960"/>
        <v>0</v>
      </c>
      <c r="AP334" s="166" t="b">
        <f t="shared" si="960"/>
        <v>0</v>
      </c>
      <c r="AQ334" s="166">
        <f t="shared" ca="1" si="838"/>
        <v>0</v>
      </c>
      <c r="AR334" s="166" t="b">
        <f t="shared" si="961"/>
        <v>1</v>
      </c>
      <c r="AS334" s="166" t="b">
        <f t="shared" si="961"/>
        <v>1</v>
      </c>
      <c r="AT334" s="166">
        <f t="shared" si="961"/>
        <v>1</v>
      </c>
      <c r="AU334" s="166">
        <f t="shared" si="961"/>
        <v>3.0000000000000001E-6</v>
      </c>
      <c r="AV334" s="166" t="str">
        <f t="shared" si="961"/>
        <v>-</v>
      </c>
      <c r="AW334" s="10"/>
      <c r="AX334" s="166" t="b">
        <f t="shared" si="840"/>
        <v>1</v>
      </c>
      <c r="AY334" s="168" t="b">
        <f t="shared" ca="1" si="841"/>
        <v>1</v>
      </c>
      <c r="AZ334" s="168" t="b">
        <f t="shared" ca="1" si="841"/>
        <v>1</v>
      </c>
      <c r="BA334" s="167">
        <f t="shared" ca="1" si="842"/>
        <v>3210</v>
      </c>
      <c r="BB334" s="168" t="str">
        <f t="shared" ref="BB334:BV334" ca="1" si="1001">OFFSET(BB$5,$B334,0)</f>
        <v>-</v>
      </c>
      <c r="BC334" s="168" t="str">
        <f t="shared" ca="1" si="1001"/>
        <v>-</v>
      </c>
      <c r="BD334" s="168" t="str">
        <f t="shared" ca="1" si="1001"/>
        <v>-</v>
      </c>
      <c r="BE334" s="168" t="str">
        <f t="shared" ca="1" si="1001"/>
        <v>-</v>
      </c>
      <c r="BF334" s="168" t="str">
        <f t="shared" ca="1" si="1001"/>
        <v>-</v>
      </c>
      <c r="BG334" s="168">
        <f t="shared" ca="1" si="1001"/>
        <v>1</v>
      </c>
      <c r="BH334" s="168">
        <f t="shared" ca="1" si="1001"/>
        <v>1</v>
      </c>
      <c r="BI334" s="168" t="str">
        <f t="shared" ca="1" si="1001"/>
        <v>-</v>
      </c>
      <c r="BJ334" s="168" t="str">
        <f t="shared" ca="1" si="1001"/>
        <v>-</v>
      </c>
      <c r="BK334" s="10"/>
      <c r="BL334" s="168" t="str">
        <f t="shared" ca="1" si="1001"/>
        <v>-</v>
      </c>
      <c r="BM334" s="168" t="str">
        <f t="shared" ca="1" si="1001"/>
        <v>-</v>
      </c>
      <c r="BN334" s="168" t="str">
        <f t="shared" ca="1" si="1001"/>
        <v>-</v>
      </c>
      <c r="BO334" s="168" t="str">
        <f t="shared" ca="1" si="1001"/>
        <v>-</v>
      </c>
      <c r="BP334" s="168" t="str">
        <f t="shared" ca="1" si="1001"/>
        <v>-</v>
      </c>
      <c r="BQ334" s="168" t="str">
        <f t="shared" ca="1" si="1001"/>
        <v>-</v>
      </c>
      <c r="BR334" s="168" t="str">
        <f t="shared" ca="1" si="1001"/>
        <v>-</v>
      </c>
      <c r="BS334" s="168" t="str">
        <f t="shared" ca="1" si="1001"/>
        <v>-</v>
      </c>
      <c r="BT334" s="168" t="str">
        <f t="shared" ca="1" si="1001"/>
        <v>-</v>
      </c>
      <c r="BU334" s="168" t="str">
        <f t="shared" ca="1" si="1001"/>
        <v>-</v>
      </c>
      <c r="BV334" s="168" t="str">
        <f t="shared" ca="1" si="1001"/>
        <v>-</v>
      </c>
      <c r="BW334" s="166" t="b" cm="1">
        <f t="array" ref="BW334">INDEX(i.rev,$K334,BW$15)</f>
        <v>0</v>
      </c>
      <c r="BX334" s="166">
        <f t="shared" si="874"/>
        <v>32</v>
      </c>
      <c r="BY334" s="166" t="b" cm="1">
        <f t="array" ref="BY334">INDEX(i.rev,$K334,BY$15)</f>
        <v>0</v>
      </c>
      <c r="BZ334" s="166" t="b" cm="1">
        <f t="array" ref="BZ334">INDEX(i.rev,$K334,BZ$15)</f>
        <v>1</v>
      </c>
      <c r="CA334" s="166" t="b" cm="1">
        <f t="array" ref="CA334">INDEX(i.rev,$K334,CA$15)</f>
        <v>1</v>
      </c>
      <c r="CB334" s="166" t="b" cm="1">
        <f t="array" ref="CB334">INDEX(i.rev,$K334,CB$15)</f>
        <v>1</v>
      </c>
      <c r="CC334" s="166" t="b" cm="1">
        <f t="array" ref="CC334">INDEX(i.rev,$K334,CC$15)</f>
        <v>1</v>
      </c>
      <c r="CD334" s="166" t="b" cm="1">
        <f t="array" ref="CD334">INDEX(i.rev,$K334,CD$15)</f>
        <v>1</v>
      </c>
      <c r="CE334" s="166" t="b" cm="1">
        <f t="array" ref="CE334">INDEX(i.rev,$K334,CE$15)</f>
        <v>1</v>
      </c>
      <c r="CF334" s="166" t="b" cm="1">
        <f t="array" ref="CF334">INDEX(i.rev,$K334,CF$15)</f>
        <v>1</v>
      </c>
      <c r="CG334" s="10"/>
      <c r="CH334" s="168" t="str">
        <f t="shared" ref="CH334:EB334" ca="1" si="1002">OFFSET(CH$5,$B334,0)</f>
        <v>-</v>
      </c>
      <c r="CI334" s="168" t="str">
        <f t="shared" ca="1" si="1002"/>
        <v>-</v>
      </c>
      <c r="CJ334" s="168" t="str">
        <f t="shared" ca="1" si="1002"/>
        <v>-</v>
      </c>
      <c r="CK334" s="168" t="str">
        <f t="shared" ca="1" si="1002"/>
        <v>-</v>
      </c>
      <c r="CL334" s="168" t="str">
        <f t="shared" ca="1" si="1002"/>
        <v>-</v>
      </c>
      <c r="CM334" s="168" t="str">
        <f t="shared" ca="1" si="1002"/>
        <v>-</v>
      </c>
      <c r="CN334" s="168" t="str">
        <f t="shared" ca="1" si="1002"/>
        <v>-</v>
      </c>
      <c r="CO334" s="168" t="str">
        <f t="shared" ca="1" si="1002"/>
        <v>-</v>
      </c>
      <c r="CP334" s="168">
        <f t="shared" ca="1" si="1002"/>
        <v>1</v>
      </c>
      <c r="CQ334" s="168">
        <f t="shared" ca="1" si="1002"/>
        <v>1</v>
      </c>
      <c r="CR334" s="168">
        <f t="shared" ca="1" si="1002"/>
        <v>0</v>
      </c>
      <c r="CS334" s="168" t="str">
        <f t="shared" ca="1" si="1002"/>
        <v>-</v>
      </c>
      <c r="CT334" s="168" t="str">
        <f t="shared" ca="1" si="1002"/>
        <v>-</v>
      </c>
      <c r="CU334" s="168" t="str">
        <f t="shared" ca="1" si="1002"/>
        <v>-</v>
      </c>
      <c r="CV334" s="168" t="str">
        <f t="shared" ca="1" si="1002"/>
        <v>-</v>
      </c>
      <c r="CW334" s="168" t="str">
        <f t="shared" ca="1" si="1002"/>
        <v>-</v>
      </c>
      <c r="CX334" s="168" t="str">
        <f t="shared" ca="1" si="1002"/>
        <v>-</v>
      </c>
      <c r="CY334" s="168" t="str">
        <f t="shared" ca="1" si="1002"/>
        <v>-</v>
      </c>
      <c r="CZ334" s="168">
        <f t="shared" ca="1" si="1002"/>
        <v>0</v>
      </c>
      <c r="DA334" s="168" t="str">
        <f t="shared" ca="1" si="1002"/>
        <v>-</v>
      </c>
      <c r="DB334" s="168" t="str">
        <f t="shared" ca="1" si="1002"/>
        <v>-</v>
      </c>
      <c r="DC334" s="168" t="str">
        <f t="shared" ca="1" si="1002"/>
        <v>-</v>
      </c>
      <c r="DD334" s="168" t="str">
        <f t="shared" ca="1" si="1002"/>
        <v>-</v>
      </c>
      <c r="DE334" s="168" t="str">
        <f t="shared" ca="1" si="1002"/>
        <v>-</v>
      </c>
      <c r="DF334" s="168">
        <f t="shared" ca="1" si="1002"/>
        <v>0</v>
      </c>
      <c r="DG334" s="168">
        <f t="shared" ca="1" si="1002"/>
        <v>0</v>
      </c>
      <c r="DH334" s="168">
        <f t="shared" ca="1" si="1002"/>
        <v>0</v>
      </c>
      <c r="DI334" s="168">
        <f t="shared" ca="1" si="1002"/>
        <v>0</v>
      </c>
      <c r="DJ334" s="168">
        <f t="shared" ca="1" si="1002"/>
        <v>0</v>
      </c>
      <c r="DK334" s="168">
        <f t="shared" ca="1" si="1002"/>
        <v>0</v>
      </c>
      <c r="DL334" s="168">
        <f t="shared" ca="1" si="1002"/>
        <v>0</v>
      </c>
      <c r="DM334" s="168" t="str">
        <f t="shared" ca="1" si="1002"/>
        <v>-</v>
      </c>
      <c r="DN334" s="168" t="str">
        <f t="shared" ca="1" si="1002"/>
        <v>-</v>
      </c>
      <c r="DO334" s="168" t="str">
        <f t="shared" ca="1" si="1002"/>
        <v>-</v>
      </c>
      <c r="DP334" s="168" t="str">
        <f t="shared" ca="1" si="1002"/>
        <v>-</v>
      </c>
      <c r="DQ334" s="168" t="str">
        <f t="shared" ca="1" si="1002"/>
        <v>-</v>
      </c>
      <c r="DR334" s="168" t="str">
        <f t="shared" ca="1" si="1002"/>
        <v>-</v>
      </c>
      <c r="DS334" s="168" t="str">
        <f t="shared" ca="1" si="1002"/>
        <v>-</v>
      </c>
      <c r="DT334" s="168" t="str">
        <f t="shared" ca="1" si="1002"/>
        <v>-</v>
      </c>
      <c r="DU334" s="168" t="str">
        <f t="shared" ca="1" si="1002"/>
        <v>-</v>
      </c>
      <c r="DV334" s="168" t="str">
        <f t="shared" ca="1" si="1002"/>
        <v>-</v>
      </c>
      <c r="DW334" s="168" t="str">
        <f t="shared" ca="1" si="1002"/>
        <v>-</v>
      </c>
      <c r="DX334" s="10"/>
      <c r="DY334" s="168">
        <f t="shared" ca="1" si="1002"/>
        <v>1</v>
      </c>
      <c r="DZ334" s="168" t="str">
        <f t="shared" ca="1" si="1002"/>
        <v>-</v>
      </c>
      <c r="EA334" s="168" t="str">
        <f t="shared" ca="1" si="1002"/>
        <v>-</v>
      </c>
      <c r="EB334" s="168" t="str">
        <f t="shared" ca="1" si="1002"/>
        <v>-</v>
      </c>
      <c r="EC334" s="168" t="str">
        <f t="shared" ca="1" si="895"/>
        <v>-</v>
      </c>
      <c r="ED334" s="168" t="b">
        <f t="shared" ca="1" si="895"/>
        <v>0</v>
      </c>
      <c r="EE334" s="168" t="str">
        <f t="shared" ca="1" si="895"/>
        <v>-</v>
      </c>
      <c r="EF334" s="168">
        <f t="shared" ca="1" si="895"/>
        <v>0</v>
      </c>
      <c r="EG334" s="168" t="str">
        <f t="shared" ca="1" si="895"/>
        <v>-</v>
      </c>
      <c r="EH334" s="166" cm="1">
        <f t="array" ref="EH334">INDEX(i.rev,$K334,EH$15)</f>
        <v>1.1000000000000001</v>
      </c>
      <c r="EI334" s="168">
        <f t="shared" ref="EI334:EX334" ca="1" si="1003">OFFSET(EI$5,$B334,0)</f>
        <v>0</v>
      </c>
      <c r="EJ334" s="168">
        <f t="shared" ca="1" si="1003"/>
        <v>1</v>
      </c>
      <c r="EK334" s="168">
        <f t="shared" ca="1" si="1003"/>
        <v>0</v>
      </c>
      <c r="EL334" s="168">
        <f t="shared" ca="1" si="1003"/>
        <v>1</v>
      </c>
      <c r="EM334" s="168">
        <f t="shared" ca="1" si="1003"/>
        <v>1</v>
      </c>
      <c r="EN334" s="168">
        <f t="shared" ca="1" si="1003"/>
        <v>1</v>
      </c>
      <c r="EO334" s="168">
        <f t="shared" ca="1" si="1003"/>
        <v>0</v>
      </c>
      <c r="EP334" s="168">
        <f t="shared" ca="1" si="1003"/>
        <v>0</v>
      </c>
      <c r="EQ334" s="168">
        <f t="shared" ca="1" si="1003"/>
        <v>0</v>
      </c>
      <c r="ER334" s="168">
        <f t="shared" ca="1" si="1003"/>
        <v>0</v>
      </c>
      <c r="ES334" s="168">
        <f t="shared" ca="1" si="1003"/>
        <v>0</v>
      </c>
      <c r="ET334" s="168">
        <f t="shared" ca="1" si="1003"/>
        <v>0</v>
      </c>
      <c r="EU334" s="168">
        <f t="shared" ca="1" si="1003"/>
        <v>0</v>
      </c>
      <c r="EV334" s="168">
        <f t="shared" ca="1" si="1003"/>
        <v>0</v>
      </c>
      <c r="EW334" s="168">
        <f t="shared" ca="1" si="1003"/>
        <v>0</v>
      </c>
      <c r="EX334" s="168">
        <f t="shared" ca="1" si="1003"/>
        <v>0</v>
      </c>
      <c r="EY334" s="166" cm="1">
        <f t="array" ref="EY334">INDEX(i.rev,$K334,EY$15)</f>
        <v>0</v>
      </c>
      <c r="EZ334" s="168">
        <f t="shared" ca="1" si="846"/>
        <v>0</v>
      </c>
      <c r="FA334" s="166" cm="1">
        <f t="array" ref="FA334">INDEX(i.rev,$K334,FA$15)</f>
        <v>1</v>
      </c>
      <c r="FB334" s="168">
        <f t="shared" ca="1" si="997"/>
        <v>0</v>
      </c>
      <c r="FC334" s="168">
        <f t="shared" ca="1" si="997"/>
        <v>0</v>
      </c>
      <c r="FD334" s="168">
        <f t="shared" ca="1" si="997"/>
        <v>0</v>
      </c>
      <c r="FE334" s="168">
        <f t="shared" ca="1" si="997"/>
        <v>0</v>
      </c>
      <c r="FF334" s="168">
        <f t="shared" ca="1" si="997"/>
        <v>0</v>
      </c>
      <c r="FG334" s="168">
        <f t="shared" ca="1" si="997"/>
        <v>0</v>
      </c>
      <c r="FH334" s="168">
        <f t="shared" ca="1" si="997"/>
        <v>0</v>
      </c>
      <c r="FI334" s="10"/>
      <c r="FJ334" s="168" t="str">
        <f t="shared" ca="1" si="997"/>
        <v>-</v>
      </c>
      <c r="FK334" s="168" t="str">
        <f t="shared" ca="1" si="997"/>
        <v>-</v>
      </c>
      <c r="FL334" s="168" t="str">
        <f t="shared" ca="1" si="997"/>
        <v>-</v>
      </c>
      <c r="FM334" s="168" t="str">
        <f t="shared" ca="1" si="997"/>
        <v>-</v>
      </c>
      <c r="FN334" s="168" t="str">
        <f t="shared" ca="1" si="987"/>
        <v>-</v>
      </c>
      <c r="FO334" s="166" t="b">
        <f t="shared" ca="1" si="964"/>
        <v>0</v>
      </c>
      <c r="FP334" s="166" t="b">
        <f t="shared" ca="1" si="964"/>
        <v>0</v>
      </c>
      <c r="FQ334" s="166" t="b">
        <f t="shared" ca="1" si="964"/>
        <v>1</v>
      </c>
      <c r="FR334" s="168">
        <f t="shared" ca="1" si="997"/>
        <v>0</v>
      </c>
      <c r="FS334" s="166">
        <f t="shared" ca="1" si="965"/>
        <v>1</v>
      </c>
      <c r="FT334" s="166">
        <f t="shared" ca="1" si="965"/>
        <v>1</v>
      </c>
      <c r="FU334" s="168" t="str">
        <f t="shared" ca="1" si="997"/>
        <v>-</v>
      </c>
      <c r="FV334" s="168" t="str">
        <f t="shared" ca="1" si="997"/>
        <v>-</v>
      </c>
      <c r="FW334" s="168" t="str">
        <f t="shared" ca="1" si="997"/>
        <v>-</v>
      </c>
      <c r="FX334" s="168" t="str">
        <f t="shared" ca="1" si="997"/>
        <v>-</v>
      </c>
      <c r="FY334" s="168" t="str">
        <f t="shared" ca="1" si="997"/>
        <v>-</v>
      </c>
      <c r="FZ334" s="168" t="str">
        <f t="shared" ca="1" si="997"/>
        <v>-</v>
      </c>
      <c r="GA334" s="168" t="str">
        <f t="shared" ca="1" si="997"/>
        <v>-</v>
      </c>
      <c r="GB334" s="168" t="str">
        <f t="shared" ca="1" si="997"/>
        <v>-</v>
      </c>
      <c r="GC334" s="168" t="str">
        <f t="shared" ca="1" si="997"/>
        <v>-</v>
      </c>
      <c r="GD334" s="168" t="b">
        <f t="shared" ca="1" si="997"/>
        <v>1</v>
      </c>
      <c r="GE334" s="168" t="str">
        <f t="shared" ca="1" si="997"/>
        <v>-</v>
      </c>
      <c r="GF334" s="168" t="str">
        <f t="shared" ca="1" si="997"/>
        <v>-</v>
      </c>
      <c r="GG334" s="168" t="str">
        <f t="shared" ca="1" si="997"/>
        <v>-</v>
      </c>
      <c r="GH334" s="168" t="str">
        <f t="shared" ref="GH334:GW334" ca="1" si="1004">OFFSET(GH$5,$B334,0)</f>
        <v>-</v>
      </c>
      <c r="GI334" s="168" t="str">
        <f t="shared" ca="1" si="1004"/>
        <v>-</v>
      </c>
      <c r="GJ334" s="168" t="str">
        <f t="shared" ca="1" si="1004"/>
        <v>-</v>
      </c>
      <c r="GK334" s="168" t="str">
        <f t="shared" ca="1" si="1004"/>
        <v>-</v>
      </c>
      <c r="GL334" s="168" t="str">
        <f t="shared" ca="1" si="1004"/>
        <v>-</v>
      </c>
      <c r="GM334" s="168" t="str">
        <f t="shared" ca="1" si="1004"/>
        <v>-</v>
      </c>
      <c r="GN334" s="168" t="str">
        <f t="shared" ca="1" si="1004"/>
        <v>-</v>
      </c>
      <c r="GO334" s="168" t="str">
        <f t="shared" ca="1" si="1004"/>
        <v>-</v>
      </c>
      <c r="GP334" s="168" t="str">
        <f t="shared" ca="1" si="1004"/>
        <v>-</v>
      </c>
      <c r="GQ334" s="168" t="str">
        <f t="shared" ca="1" si="1004"/>
        <v>-</v>
      </c>
      <c r="GR334" s="168" t="str">
        <f t="shared" ca="1" si="1004"/>
        <v>-</v>
      </c>
      <c r="GS334" s="168">
        <f t="shared" ca="1" si="1004"/>
        <v>500</v>
      </c>
      <c r="GT334" s="168">
        <f t="shared" ca="1" si="1004"/>
        <v>500</v>
      </c>
      <c r="GU334" s="168" t="str">
        <f t="shared" ca="1" si="1004"/>
        <v>-</v>
      </c>
      <c r="GV334" s="168" t="str">
        <f t="shared" ca="1" si="1004"/>
        <v>-</v>
      </c>
      <c r="GW334" s="168" t="str">
        <f t="shared" ca="1" si="1004"/>
        <v>-</v>
      </c>
      <c r="GX334" s="168" t="str">
        <f t="shared" ca="1" si="967"/>
        <v>-</v>
      </c>
      <c r="GY334" s="168" t="str">
        <f t="shared" ca="1" si="967"/>
        <v>-</v>
      </c>
      <c r="GZ334" s="168" t="str">
        <f t="shared" ca="1" si="985"/>
        <v>-</v>
      </c>
      <c r="HA334" s="168" t="str">
        <f t="shared" ca="1" si="985"/>
        <v>-</v>
      </c>
      <c r="HB334" s="168" t="str">
        <f t="shared" ca="1" si="985"/>
        <v>-</v>
      </c>
      <c r="HC334" s="168" t="str">
        <f t="shared" ca="1" si="985"/>
        <v>-</v>
      </c>
      <c r="HD334" s="168" t="str">
        <f t="shared" ca="1" si="985"/>
        <v>-</v>
      </c>
      <c r="HE334" s="168" t="str">
        <f t="shared" ca="1" si="985"/>
        <v>-</v>
      </c>
      <c r="HF334" s="168" t="str">
        <f t="shared" ca="1" si="985"/>
        <v>-</v>
      </c>
      <c r="HG334" s="168" t="str">
        <f t="shared" ca="1" si="985"/>
        <v>-</v>
      </c>
      <c r="HH334" s="168" t="str">
        <f t="shared" ca="1" si="985"/>
        <v>-</v>
      </c>
      <c r="HI334" s="168" t="str">
        <f t="shared" ca="1" si="985"/>
        <v>-</v>
      </c>
      <c r="HJ334" s="168" t="str">
        <f t="shared" ca="1" si="985"/>
        <v>-</v>
      </c>
      <c r="HK334" s="168" t="str">
        <f t="shared" ca="1" si="985"/>
        <v>-</v>
      </c>
      <c r="HL334" s="168" t="str">
        <f t="shared" ca="1" si="985"/>
        <v>-</v>
      </c>
      <c r="HM334" s="168" t="str">
        <f t="shared" ca="1" si="985"/>
        <v>-</v>
      </c>
      <c r="HN334" s="168" t="str">
        <f t="shared" ca="1" si="985"/>
        <v>-</v>
      </c>
      <c r="HO334" s="168" t="str">
        <f t="shared" ca="1" si="985"/>
        <v>-</v>
      </c>
      <c r="HP334" s="168" t="str">
        <f t="shared" ca="1" si="985"/>
        <v>-</v>
      </c>
      <c r="HQ334" s="168" t="str">
        <f t="shared" ca="1" si="985"/>
        <v>-</v>
      </c>
      <c r="HR334" s="168" t="str">
        <f t="shared" ca="1" si="985"/>
        <v>-</v>
      </c>
      <c r="HS334" s="168" t="str">
        <f t="shared" ca="1" si="985"/>
        <v>-</v>
      </c>
      <c r="HT334" s="168" t="str">
        <f t="shared" ca="1" si="985"/>
        <v>-</v>
      </c>
      <c r="HU334" s="168" t="str">
        <f t="shared" ca="1" si="985"/>
        <v>-</v>
      </c>
      <c r="HV334" s="168" t="str">
        <f t="shared" ca="1" si="985"/>
        <v>-</v>
      </c>
      <c r="HW334" s="168" t="str">
        <f t="shared" ca="1" si="985"/>
        <v>-</v>
      </c>
      <c r="HX334" s="168" t="str">
        <f t="shared" ca="1" si="985"/>
        <v>-</v>
      </c>
      <c r="HY334" s="168" t="str">
        <f t="shared" ca="1" si="985"/>
        <v>-</v>
      </c>
      <c r="HZ334" s="168" t="str">
        <f t="shared" ca="1" si="985"/>
        <v>-</v>
      </c>
      <c r="IA334" s="168" t="str">
        <f t="shared" ca="1" si="985"/>
        <v>-</v>
      </c>
      <c r="IB334" s="168" t="str">
        <f t="shared" ca="1" si="985"/>
        <v>-</v>
      </c>
      <c r="IC334" s="168" t="str">
        <f t="shared" ca="1" si="985"/>
        <v>-</v>
      </c>
      <c r="ID334" s="168" t="str">
        <f t="shared" ca="1" si="985"/>
        <v>-</v>
      </c>
      <c r="IE334" s="168" t="str">
        <f t="shared" ca="1" si="985"/>
        <v>-</v>
      </c>
      <c r="IF334" s="168" t="str">
        <f t="shared" ca="1" si="985"/>
        <v>-</v>
      </c>
      <c r="IG334" s="168" t="str">
        <f t="shared" ca="1" si="985"/>
        <v>-</v>
      </c>
      <c r="IH334" s="168" t="str">
        <f t="shared" ca="1" si="985"/>
        <v>-</v>
      </c>
      <c r="II334" s="168" t="str">
        <f t="shared" ca="1" si="985"/>
        <v>-</v>
      </c>
      <c r="IJ334" s="168" t="str">
        <f t="shared" ca="1" si="985"/>
        <v>-</v>
      </c>
      <c r="IK334" s="168" t="str">
        <f t="shared" ca="1" si="985"/>
        <v>-</v>
      </c>
      <c r="IL334" s="168" t="str">
        <f t="shared" ca="1" si="985"/>
        <v>-</v>
      </c>
      <c r="IM334" s="168" t="str">
        <f t="shared" ca="1" si="985"/>
        <v>-</v>
      </c>
      <c r="IN334" s="168" t="str">
        <f t="shared" ca="1" si="985"/>
        <v>-</v>
      </c>
      <c r="IO334" s="168" t="str">
        <f t="shared" ca="1" si="985"/>
        <v>-</v>
      </c>
      <c r="IP334" s="168" t="str">
        <f t="shared" ca="1" si="967"/>
        <v>-</v>
      </c>
      <c r="IQ334" s="168" t="str">
        <f t="shared" ca="1" si="967"/>
        <v>-</v>
      </c>
      <c r="IR334" s="168" t="str">
        <f t="shared" ca="1" si="967"/>
        <v>-</v>
      </c>
      <c r="IS334" s="168" t="str">
        <f t="shared" ca="1" si="967"/>
        <v>-</v>
      </c>
      <c r="IT334" s="168" t="str">
        <f t="shared" ca="1" si="967"/>
        <v>-</v>
      </c>
      <c r="IU334" s="168" t="str">
        <f t="shared" ca="1" si="967"/>
        <v>-</v>
      </c>
      <c r="IV334" s="168" t="str">
        <f t="shared" ca="1" si="967"/>
        <v>-</v>
      </c>
      <c r="IW334" s="168" t="str">
        <f t="shared" ca="1" si="967"/>
        <v>-</v>
      </c>
      <c r="IX334" s="168" t="str">
        <f t="shared" ca="1" si="967"/>
        <v>-</v>
      </c>
      <c r="IY334" s="168" t="str">
        <f t="shared" ca="1" si="967"/>
        <v>-</v>
      </c>
      <c r="IZ334" s="10"/>
      <c r="JA334" s="166">
        <f t="shared" ca="1" si="855"/>
        <v>4.4999999999999998E-2</v>
      </c>
      <c r="JB334" s="166">
        <f t="shared" ca="1" si="856"/>
        <v>4.4999999999999998E-2</v>
      </c>
      <c r="JC334" s="168">
        <f t="shared" ref="JC334:KI334" ca="1" si="1005">OFFSET(JC$5,$B334,0)</f>
        <v>1</v>
      </c>
      <c r="JD334" s="168">
        <f t="shared" ca="1" si="1005"/>
        <v>0</v>
      </c>
      <c r="JE334" s="168">
        <f t="shared" ca="1" si="1005"/>
        <v>1</v>
      </c>
      <c r="JF334" s="168">
        <f t="shared" ca="1" si="1005"/>
        <v>1</v>
      </c>
      <c r="JG334" s="168">
        <f t="shared" ca="1" si="1005"/>
        <v>0</v>
      </c>
      <c r="JH334" s="168">
        <f t="shared" ca="1" si="1005"/>
        <v>70</v>
      </c>
      <c r="JI334" s="168">
        <f t="shared" ca="1" si="1005"/>
        <v>50</v>
      </c>
      <c r="JJ334" s="168">
        <f t="shared" ca="1" si="1005"/>
        <v>70</v>
      </c>
      <c r="JK334" s="168">
        <f t="shared" ca="1" si="1005"/>
        <v>50</v>
      </c>
      <c r="JL334" s="166">
        <f t="shared" ca="1" si="858"/>
        <v>1</v>
      </c>
      <c r="JM334" s="166">
        <f t="shared" ca="1" si="859"/>
        <v>1</v>
      </c>
      <c r="JN334" s="166">
        <f t="shared" ca="1" si="860"/>
        <v>1</v>
      </c>
      <c r="JO334" s="166">
        <f t="shared" ca="1" si="861"/>
        <v>1</v>
      </c>
      <c r="JP334" s="166">
        <f t="shared" ca="1" si="861"/>
        <v>1</v>
      </c>
      <c r="JQ334" s="168">
        <f t="shared" ca="1" si="1005"/>
        <v>1</v>
      </c>
      <c r="JR334" s="10"/>
      <c r="JS334" s="168">
        <f t="shared" ca="1" si="1005"/>
        <v>1</v>
      </c>
      <c r="JT334" s="166">
        <f t="shared" ca="1" si="862"/>
        <v>1</v>
      </c>
      <c r="JU334" s="168">
        <f t="shared" ca="1" si="1005"/>
        <v>1</v>
      </c>
      <c r="JV334" s="168">
        <f t="shared" ca="1" si="1005"/>
        <v>1</v>
      </c>
      <c r="JW334" s="168">
        <f t="shared" ca="1" si="1005"/>
        <v>1</v>
      </c>
      <c r="JX334" s="168">
        <f t="shared" ca="1" si="1005"/>
        <v>1</v>
      </c>
      <c r="JY334" s="168">
        <f t="shared" ca="1" si="1005"/>
        <v>1</v>
      </c>
      <c r="JZ334" s="168">
        <f t="shared" ca="1" si="1005"/>
        <v>1</v>
      </c>
      <c r="KA334" s="166">
        <f t="shared" ca="1" si="863"/>
        <v>1</v>
      </c>
      <c r="KB334" s="166">
        <f t="shared" ca="1" si="864"/>
        <v>1</v>
      </c>
      <c r="KC334" s="166">
        <f t="shared" ca="1" si="865"/>
        <v>1</v>
      </c>
      <c r="KD334" s="166" t="str">
        <f t="shared" ca="1" si="866"/>
        <v>-</v>
      </c>
      <c r="KE334" s="168" t="str">
        <f t="shared" ca="1" si="867"/>
        <v>-</v>
      </c>
      <c r="KF334" s="166" t="str">
        <f t="shared" ca="1" si="868"/>
        <v>-</v>
      </c>
      <c r="KG334" s="166" t="str">
        <f t="shared" ca="1" si="869"/>
        <v>-</v>
      </c>
      <c r="KH334" s="166" t="b">
        <f t="shared" ca="1" si="870"/>
        <v>0</v>
      </c>
      <c r="KI334" s="168">
        <f t="shared" ca="1" si="1005"/>
        <v>0</v>
      </c>
      <c r="KJ334" s="27">
        <v>0</v>
      </c>
    </row>
    <row r="335" spans="1:296" s="148" customFormat="1" outlineLevel="1">
      <c r="A335" s="126">
        <f t="shared" si="13"/>
        <v>330</v>
      </c>
      <c r="B335" s="126">
        <f t="shared" si="986"/>
        <v>13</v>
      </c>
      <c r="C335" s="148">
        <f>C333</f>
        <v>1002</v>
      </c>
      <c r="D335" s="148" t="s">
        <v>884</v>
      </c>
      <c r="E335" s="148" t="b">
        <f t="shared" si="835"/>
        <v>0</v>
      </c>
      <c r="F335" s="148" t="b">
        <v>0</v>
      </c>
      <c r="G335" s="148" t="b">
        <f t="shared" si="872"/>
        <v>0</v>
      </c>
      <c r="H335" s="144">
        <f t="shared" ca="1" si="969"/>
        <v>3</v>
      </c>
      <c r="I335" s="32">
        <v>3</v>
      </c>
      <c r="J335" s="32">
        <v>3</v>
      </c>
      <c r="K335" s="32">
        <v>2</v>
      </c>
      <c r="L335" s="144">
        <f t="shared" ca="1" si="969"/>
        <v>1</v>
      </c>
      <c r="M335" s="144">
        <f t="shared" ca="1" si="969"/>
        <v>1</v>
      </c>
      <c r="N335" s="144">
        <f t="shared" ca="1" si="969"/>
        <v>1</v>
      </c>
      <c r="O335" s="144">
        <f t="shared" ca="1" si="969"/>
        <v>1</v>
      </c>
      <c r="P335" s="144">
        <f t="shared" ca="1" si="969"/>
        <v>1</v>
      </c>
      <c r="Q335" s="144">
        <f t="shared" ca="1" si="969"/>
        <v>1</v>
      </c>
      <c r="R335" s="144">
        <f t="shared" ca="1" si="969"/>
        <v>2</v>
      </c>
      <c r="S335" s="144">
        <f t="shared" ca="1" si="969"/>
        <v>1</v>
      </c>
      <c r="T335" s="144">
        <f t="shared" ca="1" si="969"/>
        <v>1</v>
      </c>
      <c r="U335" s="144">
        <f t="shared" ca="1" si="969"/>
        <v>1</v>
      </c>
      <c r="V335" s="144">
        <f t="shared" ca="1" si="969"/>
        <v>1</v>
      </c>
      <c r="W335" s="144">
        <f t="shared" ca="1" si="969"/>
        <v>1</v>
      </c>
      <c r="X335" s="144">
        <f t="shared" ca="1" si="969"/>
        <v>1</v>
      </c>
      <c r="Y335" s="144">
        <f t="shared" ca="1" si="970"/>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00036 CFW SQ RiskCARA-high REVrev_create CropgrazeFALSE (F33N11)</v>
      </c>
      <c r="AB335" s="10" t="str">
        <f ca="1">IF(COUNTIF(AA$5:AA335,AA335)=1,"-","Dup")</f>
        <v>-</v>
      </c>
      <c r="AC335" s="10"/>
      <c r="AD335" s="168" t="str">
        <f t="shared" ca="1" si="959"/>
        <v>-</v>
      </c>
      <c r="AE335" s="168" t="str">
        <f t="shared" ca="1" si="959"/>
        <v>-</v>
      </c>
      <c r="AF335" s="168" t="str">
        <f t="shared" ca="1" si="959"/>
        <v>-</v>
      </c>
      <c r="AG335" s="168" t="str">
        <f t="shared" ca="1" si="959"/>
        <v>-</v>
      </c>
      <c r="AH335" s="168" t="str">
        <f t="shared" ca="1" si="959"/>
        <v>-</v>
      </c>
      <c r="AI335" s="168" t="b">
        <f t="shared" ca="1" si="959"/>
        <v>1</v>
      </c>
      <c r="AJ335" s="10"/>
      <c r="AK335" s="166" t="b">
        <f t="shared" si="960"/>
        <v>0</v>
      </c>
      <c r="AL335" s="166">
        <f t="shared" si="960"/>
        <v>2</v>
      </c>
      <c r="AM335" s="166" t="b">
        <f t="shared" si="960"/>
        <v>0</v>
      </c>
      <c r="AN335" s="166" t="b">
        <f t="shared" si="960"/>
        <v>1</v>
      </c>
      <c r="AO335" s="166" t="b">
        <f t="shared" si="960"/>
        <v>0</v>
      </c>
      <c r="AP335" s="166" t="b">
        <f t="shared" si="960"/>
        <v>0</v>
      </c>
      <c r="AQ335" s="166">
        <f t="shared" ca="1" si="838"/>
        <v>0</v>
      </c>
      <c r="AR335" s="166" t="b">
        <f t="shared" si="961"/>
        <v>1</v>
      </c>
      <c r="AS335" s="166" t="b">
        <f t="shared" si="961"/>
        <v>1</v>
      </c>
      <c r="AT335" s="166">
        <f t="shared" si="961"/>
        <v>1</v>
      </c>
      <c r="AU335" s="166">
        <f t="shared" si="961"/>
        <v>5.0000000000000004E-6</v>
      </c>
      <c r="AV335" s="166" t="str">
        <f t="shared" si="961"/>
        <v>-</v>
      </c>
      <c r="AW335" s="10"/>
      <c r="AX335" s="166" t="b">
        <f t="shared" si="840"/>
        <v>1</v>
      </c>
      <c r="AY335" s="168" t="b">
        <f t="shared" ca="1" si="841"/>
        <v>1</v>
      </c>
      <c r="AZ335" s="168" t="b">
        <f t="shared" ca="1" si="841"/>
        <v>1</v>
      </c>
      <c r="BA335" s="167">
        <f t="shared" ca="1" si="842"/>
        <v>3210</v>
      </c>
      <c r="BB335" s="168" t="str">
        <f t="shared" ca="1" si="936"/>
        <v>-</v>
      </c>
      <c r="BC335" s="168" t="str">
        <f t="shared" ca="1" si="936"/>
        <v>-</v>
      </c>
      <c r="BD335" s="168" t="str">
        <f t="shared" ca="1" si="936"/>
        <v>-</v>
      </c>
      <c r="BE335" s="168" t="str">
        <f t="shared" ca="1" si="936"/>
        <v>-</v>
      </c>
      <c r="BF335" s="168" t="str">
        <f t="shared" ca="1" si="936"/>
        <v>-</v>
      </c>
      <c r="BG335" s="168">
        <f t="shared" ca="1" si="936"/>
        <v>1</v>
      </c>
      <c r="BH335" s="168">
        <f t="shared" ca="1" si="936"/>
        <v>1</v>
      </c>
      <c r="BI335" s="168" t="str">
        <f t="shared" ca="1" si="936"/>
        <v>-</v>
      </c>
      <c r="BJ335" s="168" t="str">
        <f t="shared" ca="1" si="936"/>
        <v>-</v>
      </c>
      <c r="BK335" s="10"/>
      <c r="BL335" s="168" t="str">
        <f t="shared" ca="1" si="936"/>
        <v>-</v>
      </c>
      <c r="BM335" s="168" t="str">
        <f t="shared" ca="1" si="936"/>
        <v>-</v>
      </c>
      <c r="BN335" s="168" t="str">
        <f t="shared" ca="1" si="936"/>
        <v>-</v>
      </c>
      <c r="BO335" s="168" t="str">
        <f t="shared" ca="1" si="936"/>
        <v>-</v>
      </c>
      <c r="BP335" s="168" t="str">
        <f t="shared" ca="1" si="936"/>
        <v>-</v>
      </c>
      <c r="BQ335" s="168" t="str">
        <f t="shared" ca="1" si="936"/>
        <v>-</v>
      </c>
      <c r="BR335" s="168" t="str">
        <f t="shared" ca="1" si="936"/>
        <v>-</v>
      </c>
      <c r="BS335" s="168" t="str">
        <f t="shared" ca="1" si="936"/>
        <v>-</v>
      </c>
      <c r="BT335" s="168" t="str">
        <f t="shared" ca="1" si="936"/>
        <v>-</v>
      </c>
      <c r="BU335" s="168" t="str">
        <f t="shared" ca="1" si="936"/>
        <v>-</v>
      </c>
      <c r="BV335" s="168" t="str">
        <f t="shared" ca="1" si="936"/>
        <v>-</v>
      </c>
      <c r="BW335" s="166" t="b" cm="1">
        <f t="array" ref="BW335">INDEX(i.rev,$K335,BW$15)</f>
        <v>1</v>
      </c>
      <c r="BX335" s="166">
        <f t="shared" si="874"/>
        <v>33</v>
      </c>
      <c r="BY335" s="166" t="b" cm="1">
        <f t="array" ref="BY335">INDEX(i.rev,$K335,BY$15)</f>
        <v>1</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ca="1" si="998"/>
        <v>-</v>
      </c>
      <c r="CI335" s="168" t="str">
        <f t="shared" ca="1" si="998"/>
        <v>-</v>
      </c>
      <c r="CJ335" s="168" t="str">
        <f t="shared" ca="1" si="998"/>
        <v>-</v>
      </c>
      <c r="CK335" s="168" t="str">
        <f t="shared" ca="1" si="998"/>
        <v>-</v>
      </c>
      <c r="CL335" s="168" t="str">
        <f t="shared" ca="1" si="998"/>
        <v>-</v>
      </c>
      <c r="CM335" s="168" t="str">
        <f t="shared" ca="1" si="998"/>
        <v>-</v>
      </c>
      <c r="CN335" s="168" t="str">
        <f t="shared" ca="1" si="998"/>
        <v>-</v>
      </c>
      <c r="CO335" s="168" t="str">
        <f t="shared" ca="1" si="998"/>
        <v>-</v>
      </c>
      <c r="CP335" s="168">
        <f t="shared" ca="1" si="998"/>
        <v>1</v>
      </c>
      <c r="CQ335" s="168">
        <f t="shared" ca="1" si="998"/>
        <v>1</v>
      </c>
      <c r="CR335" s="168">
        <f t="shared" ca="1" si="998"/>
        <v>0</v>
      </c>
      <c r="CS335" s="168" t="str">
        <f t="shared" ca="1" si="998"/>
        <v>-</v>
      </c>
      <c r="CT335" s="168" t="str">
        <f t="shared" ca="1" si="998"/>
        <v>-</v>
      </c>
      <c r="CU335" s="168" t="str">
        <f t="shared" ca="1" si="998"/>
        <v>-</v>
      </c>
      <c r="CV335" s="168" t="str">
        <f t="shared" ca="1" si="998"/>
        <v>-</v>
      </c>
      <c r="CW335" s="168" t="str">
        <f t="shared" ca="1" si="998"/>
        <v>-</v>
      </c>
      <c r="CX335" s="168" t="str">
        <f t="shared" ca="1" si="998"/>
        <v>-</v>
      </c>
      <c r="CY335" s="168" t="str">
        <f t="shared" ca="1" si="998"/>
        <v>-</v>
      </c>
      <c r="CZ335" s="168">
        <f t="shared" ca="1" si="998"/>
        <v>0</v>
      </c>
      <c r="DA335" s="168" t="str">
        <f t="shared" ca="1" si="998"/>
        <v>-</v>
      </c>
      <c r="DB335" s="168" t="str">
        <f t="shared" ca="1" si="998"/>
        <v>-</v>
      </c>
      <c r="DC335" s="168" t="str">
        <f t="shared" ca="1" si="998"/>
        <v>-</v>
      </c>
      <c r="DD335" s="168" t="str">
        <f t="shared" ca="1" si="998"/>
        <v>-</v>
      </c>
      <c r="DE335" s="168" t="str">
        <f t="shared" ca="1" si="998"/>
        <v>-</v>
      </c>
      <c r="DF335" s="168">
        <f t="shared" ca="1" si="998"/>
        <v>0</v>
      </c>
      <c r="DG335" s="168">
        <f t="shared" ca="1" si="998"/>
        <v>0</v>
      </c>
      <c r="DH335" s="168">
        <f t="shared" ca="1" si="998"/>
        <v>0</v>
      </c>
      <c r="DI335" s="168">
        <f t="shared" ca="1" si="998"/>
        <v>0</v>
      </c>
      <c r="DJ335" s="168">
        <f t="shared" ca="1" si="998"/>
        <v>0</v>
      </c>
      <c r="DK335" s="168">
        <f t="shared" ca="1" si="998"/>
        <v>0</v>
      </c>
      <c r="DL335" s="168">
        <f t="shared" ca="1" si="998"/>
        <v>0</v>
      </c>
      <c r="DM335" s="168" t="str">
        <f t="shared" ca="1" si="998"/>
        <v>-</v>
      </c>
      <c r="DN335" s="168" t="str">
        <f t="shared" ca="1" si="998"/>
        <v>-</v>
      </c>
      <c r="DO335" s="168" t="str">
        <f t="shared" ca="1" si="998"/>
        <v>-</v>
      </c>
      <c r="DP335" s="168" t="str">
        <f t="shared" ca="1" si="998"/>
        <v>-</v>
      </c>
      <c r="DQ335" s="168" t="str">
        <f t="shared" ca="1" si="998"/>
        <v>-</v>
      </c>
      <c r="DR335" s="168" t="str">
        <f t="shared" ca="1" si="998"/>
        <v>-</v>
      </c>
      <c r="DS335" s="168" t="str">
        <f t="shared" ca="1" si="998"/>
        <v>-</v>
      </c>
      <c r="DT335" s="168" t="str">
        <f t="shared" ca="1" si="998"/>
        <v>-</v>
      </c>
      <c r="DU335" s="168" t="str">
        <f t="shared" ca="1" si="998"/>
        <v>-</v>
      </c>
      <c r="DV335" s="168" t="str">
        <f t="shared" ca="1" si="998"/>
        <v>-</v>
      </c>
      <c r="DW335" s="168" t="str">
        <f t="shared" ca="1" si="998"/>
        <v>-</v>
      </c>
      <c r="DX335" s="10"/>
      <c r="DY335" s="168">
        <f t="shared" ca="1" si="998"/>
        <v>1</v>
      </c>
      <c r="DZ335" s="168" t="str">
        <f t="shared" ca="1" si="998"/>
        <v>-</v>
      </c>
      <c r="EA335" s="168" t="str">
        <f t="shared" ca="1" si="998"/>
        <v>-</v>
      </c>
      <c r="EB335" s="168" t="str">
        <f t="shared" ca="1" si="998"/>
        <v>-</v>
      </c>
      <c r="EC335" s="168" t="str">
        <f t="shared" ca="1" si="895"/>
        <v>-</v>
      </c>
      <c r="ED335" s="168" t="b">
        <f t="shared" ca="1" si="895"/>
        <v>0</v>
      </c>
      <c r="EE335" s="168" t="str">
        <f t="shared" ca="1" si="895"/>
        <v>-</v>
      </c>
      <c r="EF335" s="168">
        <f t="shared" ca="1" si="895"/>
        <v>0</v>
      </c>
      <c r="EG335" s="168" t="str">
        <f t="shared" ca="1" si="895"/>
        <v>-</v>
      </c>
      <c r="EH335" s="166" cm="1">
        <f t="array" ref="EH335">INDEX(i.rev,$K335,EH$15)</f>
        <v>1</v>
      </c>
      <c r="EI335" s="168">
        <f t="shared" ca="1" si="963"/>
        <v>0</v>
      </c>
      <c r="EJ335" s="168">
        <f t="shared" ca="1" si="963"/>
        <v>1</v>
      </c>
      <c r="EK335" s="168">
        <f t="shared" ca="1" si="963"/>
        <v>0</v>
      </c>
      <c r="EL335" s="168">
        <f t="shared" ca="1" si="963"/>
        <v>1</v>
      </c>
      <c r="EM335" s="168">
        <f t="shared" ca="1" si="963"/>
        <v>1</v>
      </c>
      <c r="EN335" s="168">
        <f t="shared" ca="1" si="963"/>
        <v>1</v>
      </c>
      <c r="EO335" s="168">
        <f t="shared" ca="1" si="963"/>
        <v>0</v>
      </c>
      <c r="EP335" s="168">
        <f t="shared" ca="1" si="963"/>
        <v>0</v>
      </c>
      <c r="EQ335" s="168">
        <f t="shared" ca="1" si="963"/>
        <v>0</v>
      </c>
      <c r="ER335" s="168">
        <f t="shared" ca="1" si="963"/>
        <v>0</v>
      </c>
      <c r="ES335" s="168">
        <f t="shared" ca="1" si="963"/>
        <v>0</v>
      </c>
      <c r="ET335" s="168">
        <f t="shared" ca="1" si="963"/>
        <v>0</v>
      </c>
      <c r="EU335" s="168">
        <f t="shared" ca="1" si="963"/>
        <v>0</v>
      </c>
      <c r="EV335" s="168">
        <f t="shared" ca="1" si="963"/>
        <v>0</v>
      </c>
      <c r="EW335" s="168">
        <f t="shared" ca="1" si="963"/>
        <v>0</v>
      </c>
      <c r="EX335" s="168">
        <f t="shared" ca="1" si="963"/>
        <v>0</v>
      </c>
      <c r="EY335" s="166" cm="1">
        <f t="array" ref="EY335">INDEX(i.rev,$K335,EY$15)</f>
        <v>0</v>
      </c>
      <c r="EZ335" s="168">
        <f t="shared" ca="1" si="846"/>
        <v>0</v>
      </c>
      <c r="FA335" s="166" cm="1">
        <f t="array" ref="FA335">INDEX(i.rev,$K335,FA$15)</f>
        <v>1</v>
      </c>
      <c r="FB335" s="168">
        <f t="shared" ca="1" si="997"/>
        <v>0</v>
      </c>
      <c r="FC335" s="168">
        <f t="shared" ca="1" si="997"/>
        <v>0</v>
      </c>
      <c r="FD335" s="168">
        <f t="shared" ca="1" si="997"/>
        <v>0</v>
      </c>
      <c r="FE335" s="168">
        <f t="shared" ca="1" si="997"/>
        <v>0</v>
      </c>
      <c r="FF335" s="168">
        <f t="shared" ca="1" si="997"/>
        <v>0</v>
      </c>
      <c r="FG335" s="168">
        <f t="shared" ca="1" si="997"/>
        <v>0</v>
      </c>
      <c r="FH335" s="168">
        <f t="shared" ca="1" si="997"/>
        <v>0</v>
      </c>
      <c r="FI335" s="10"/>
      <c r="FJ335" s="168" t="str">
        <f t="shared" ca="1" si="997"/>
        <v>-</v>
      </c>
      <c r="FK335" s="168" t="str">
        <f t="shared" ca="1" si="997"/>
        <v>-</v>
      </c>
      <c r="FL335" s="168" t="str">
        <f t="shared" ca="1" si="997"/>
        <v>-</v>
      </c>
      <c r="FM335" s="168" t="str">
        <f t="shared" ca="1" si="997"/>
        <v>-</v>
      </c>
      <c r="FN335" s="168" t="str">
        <f t="shared" ca="1" si="987"/>
        <v>-</v>
      </c>
      <c r="FO335" s="166" t="b">
        <f t="shared" ca="1" si="964"/>
        <v>0</v>
      </c>
      <c r="FP335" s="166" t="b">
        <f t="shared" ca="1" si="964"/>
        <v>0</v>
      </c>
      <c r="FQ335" s="166" t="b">
        <f t="shared" ca="1" si="964"/>
        <v>1</v>
      </c>
      <c r="FR335" s="168">
        <f t="shared" ca="1" si="997"/>
        <v>0</v>
      </c>
      <c r="FS335" s="166">
        <f t="shared" ca="1" si="965"/>
        <v>1</v>
      </c>
      <c r="FT335" s="166">
        <f t="shared" ca="1" si="965"/>
        <v>1</v>
      </c>
      <c r="FU335" s="168" t="str">
        <f t="shared" ca="1" si="997"/>
        <v>-</v>
      </c>
      <c r="FV335" s="168" t="str">
        <f t="shared" ca="1" si="997"/>
        <v>-</v>
      </c>
      <c r="FW335" s="168" t="str">
        <f t="shared" ca="1" si="997"/>
        <v>-</v>
      </c>
      <c r="FX335" s="168" t="str">
        <f t="shared" ca="1" si="997"/>
        <v>-</v>
      </c>
      <c r="FY335" s="168" t="str">
        <f t="shared" ca="1" si="997"/>
        <v>-</v>
      </c>
      <c r="FZ335" s="168" t="str">
        <f t="shared" ca="1" si="997"/>
        <v>-</v>
      </c>
      <c r="GA335" s="168" t="str">
        <f t="shared" ca="1" si="997"/>
        <v>-</v>
      </c>
      <c r="GB335" s="168" t="str">
        <f t="shared" ca="1" si="997"/>
        <v>-</v>
      </c>
      <c r="GC335" s="168" t="str">
        <f t="shared" ca="1" si="997"/>
        <v>-</v>
      </c>
      <c r="GD335" s="168" t="b">
        <f t="shared" ca="1" si="997"/>
        <v>1</v>
      </c>
      <c r="GE335" s="168" t="str">
        <f t="shared" ca="1" si="997"/>
        <v>-</v>
      </c>
      <c r="GF335" s="168" t="str">
        <f t="shared" ca="1" si="997"/>
        <v>-</v>
      </c>
      <c r="GG335" s="168" t="str">
        <f t="shared" ca="1" si="997"/>
        <v>-</v>
      </c>
      <c r="GH335" s="168" t="str">
        <f t="shared" ca="1" si="966"/>
        <v>-</v>
      </c>
      <c r="GI335" s="168" t="str">
        <f t="shared" ca="1" si="966"/>
        <v>-</v>
      </c>
      <c r="GJ335" s="168" t="str">
        <f t="shared" ca="1" si="966"/>
        <v>-</v>
      </c>
      <c r="GK335" s="168" t="str">
        <f t="shared" ca="1" si="966"/>
        <v>-</v>
      </c>
      <c r="GL335" s="168" t="str">
        <f t="shared" ca="1" si="966"/>
        <v>-</v>
      </c>
      <c r="GM335" s="168" t="str">
        <f t="shared" ca="1" si="966"/>
        <v>-</v>
      </c>
      <c r="GN335" s="168" t="str">
        <f t="shared" ca="1" si="966"/>
        <v>-</v>
      </c>
      <c r="GO335" s="168" t="str">
        <f t="shared" ca="1" si="966"/>
        <v>-</v>
      </c>
      <c r="GP335" s="168" t="str">
        <f t="shared" ca="1" si="966"/>
        <v>-</v>
      </c>
      <c r="GQ335" s="168" t="str">
        <f t="shared" ca="1" si="966"/>
        <v>-</v>
      </c>
      <c r="GR335" s="168" t="str">
        <f t="shared" ca="1" si="966"/>
        <v>-</v>
      </c>
      <c r="GS335" s="168">
        <f t="shared" ca="1" si="966"/>
        <v>500</v>
      </c>
      <c r="GT335" s="168">
        <f t="shared" ca="1" si="966"/>
        <v>500</v>
      </c>
      <c r="GU335" s="168" t="str">
        <f t="shared" ca="1" si="966"/>
        <v>-</v>
      </c>
      <c r="GV335" s="168" t="str">
        <f t="shared" ca="1" si="966"/>
        <v>-</v>
      </c>
      <c r="GW335" s="168" t="str">
        <f t="shared" ca="1" si="966"/>
        <v>-</v>
      </c>
      <c r="GX335" s="168" t="str">
        <f t="shared" ca="1" si="967"/>
        <v>-</v>
      </c>
      <c r="GY335" s="168" t="str">
        <f t="shared" ca="1" si="967"/>
        <v>-</v>
      </c>
      <c r="GZ335" s="168" t="str">
        <f t="shared" ca="1" si="985"/>
        <v>-</v>
      </c>
      <c r="HA335" s="168" t="str">
        <f t="shared" ca="1" si="985"/>
        <v>-</v>
      </c>
      <c r="HB335" s="168" t="str">
        <f t="shared" ca="1" si="985"/>
        <v>-</v>
      </c>
      <c r="HC335" s="168" t="str">
        <f t="shared" ca="1" si="985"/>
        <v>-</v>
      </c>
      <c r="HD335" s="168" t="str">
        <f t="shared" ca="1" si="985"/>
        <v>-</v>
      </c>
      <c r="HE335" s="168" t="str">
        <f t="shared" ca="1" si="985"/>
        <v>-</v>
      </c>
      <c r="HF335" s="168" t="str">
        <f t="shared" ca="1" si="985"/>
        <v>-</v>
      </c>
      <c r="HG335" s="168" t="str">
        <f t="shared" ca="1" si="985"/>
        <v>-</v>
      </c>
      <c r="HH335" s="168" t="str">
        <f t="shared" ca="1" si="985"/>
        <v>-</v>
      </c>
      <c r="HI335" s="168" t="str">
        <f t="shared" ca="1" si="985"/>
        <v>-</v>
      </c>
      <c r="HJ335" s="168" t="str">
        <f t="shared" ca="1" si="985"/>
        <v>-</v>
      </c>
      <c r="HK335" s="168" t="str">
        <f t="shared" ca="1" si="985"/>
        <v>-</v>
      </c>
      <c r="HL335" s="168" t="str">
        <f t="shared" ca="1" si="985"/>
        <v>-</v>
      </c>
      <c r="HM335" s="168" t="str">
        <f t="shared" ca="1" si="985"/>
        <v>-</v>
      </c>
      <c r="HN335" s="168" t="str">
        <f t="shared" ca="1" si="985"/>
        <v>-</v>
      </c>
      <c r="HO335" s="168" t="str">
        <f t="shared" ca="1" si="985"/>
        <v>-</v>
      </c>
      <c r="HP335" s="168" t="str">
        <f t="shared" ca="1" si="985"/>
        <v>-</v>
      </c>
      <c r="HQ335" s="168" t="str">
        <f t="shared" ca="1" si="985"/>
        <v>-</v>
      </c>
      <c r="HR335" s="168" t="str">
        <f t="shared" ca="1" si="985"/>
        <v>-</v>
      </c>
      <c r="HS335" s="168" t="str">
        <f t="shared" ca="1" si="985"/>
        <v>-</v>
      </c>
      <c r="HT335" s="168" t="str">
        <f t="shared" ca="1" si="985"/>
        <v>-</v>
      </c>
      <c r="HU335" s="168" t="str">
        <f t="shared" ca="1" si="985"/>
        <v>-</v>
      </c>
      <c r="HV335" s="168" t="str">
        <f t="shared" ref="GZ335:IO341" ca="1" si="1006">OFFSET(HV$5,$B335,0)</f>
        <v>-</v>
      </c>
      <c r="HW335" s="168" t="str">
        <f t="shared" ca="1" si="1006"/>
        <v>-</v>
      </c>
      <c r="HX335" s="168" t="str">
        <f t="shared" ca="1" si="1006"/>
        <v>-</v>
      </c>
      <c r="HY335" s="168" t="str">
        <f t="shared" ca="1" si="1006"/>
        <v>-</v>
      </c>
      <c r="HZ335" s="168" t="str">
        <f t="shared" ca="1" si="1006"/>
        <v>-</v>
      </c>
      <c r="IA335" s="168" t="str">
        <f t="shared" ca="1" si="1006"/>
        <v>-</v>
      </c>
      <c r="IB335" s="168" t="str">
        <f t="shared" ca="1" si="1006"/>
        <v>-</v>
      </c>
      <c r="IC335" s="168" t="str">
        <f t="shared" ca="1" si="1006"/>
        <v>-</v>
      </c>
      <c r="ID335" s="168" t="str">
        <f t="shared" ca="1" si="1006"/>
        <v>-</v>
      </c>
      <c r="IE335" s="168" t="str">
        <f t="shared" ca="1" si="1006"/>
        <v>-</v>
      </c>
      <c r="IF335" s="168" t="str">
        <f t="shared" ca="1" si="1006"/>
        <v>-</v>
      </c>
      <c r="IG335" s="168" t="str">
        <f t="shared" ca="1" si="1006"/>
        <v>-</v>
      </c>
      <c r="IH335" s="168" t="str">
        <f t="shared" ca="1" si="1006"/>
        <v>-</v>
      </c>
      <c r="II335" s="168" t="str">
        <f t="shared" ca="1" si="1006"/>
        <v>-</v>
      </c>
      <c r="IJ335" s="168" t="str">
        <f t="shared" ca="1" si="1006"/>
        <v>-</v>
      </c>
      <c r="IK335" s="168" t="str">
        <f t="shared" ca="1" si="1006"/>
        <v>-</v>
      </c>
      <c r="IL335" s="168" t="str">
        <f t="shared" ca="1" si="1006"/>
        <v>-</v>
      </c>
      <c r="IM335" s="168" t="str">
        <f t="shared" ca="1" si="1006"/>
        <v>-</v>
      </c>
      <c r="IN335" s="168" t="str">
        <f t="shared" ca="1" si="1006"/>
        <v>-</v>
      </c>
      <c r="IO335" s="168" t="str">
        <f t="shared" ca="1" si="1006"/>
        <v>-</v>
      </c>
      <c r="IP335" s="168" t="str">
        <f t="shared" ca="1" si="967"/>
        <v>-</v>
      </c>
      <c r="IQ335" s="168" t="str">
        <f t="shared" ca="1" si="967"/>
        <v>-</v>
      </c>
      <c r="IR335" s="168" t="str">
        <f t="shared" ca="1" si="967"/>
        <v>-</v>
      </c>
      <c r="IS335" s="168" t="str">
        <f t="shared" ca="1" si="967"/>
        <v>-</v>
      </c>
      <c r="IT335" s="168" t="str">
        <f t="shared" ca="1" si="967"/>
        <v>-</v>
      </c>
      <c r="IU335" s="168" t="str">
        <f t="shared" ca="1" si="967"/>
        <v>-</v>
      </c>
      <c r="IV335" s="168" t="str">
        <f t="shared" ca="1" si="967"/>
        <v>-</v>
      </c>
      <c r="IW335" s="168" t="str">
        <f t="shared" ca="1" si="967"/>
        <v>-</v>
      </c>
      <c r="IX335" s="168" t="str">
        <f t="shared" ca="1" si="967"/>
        <v>-</v>
      </c>
      <c r="IY335" s="168" t="str">
        <f t="shared" ca="1" si="967"/>
        <v>-</v>
      </c>
      <c r="IZ335" s="10"/>
      <c r="JA335" s="166">
        <f t="shared" ca="1" si="855"/>
        <v>4.4999999999999998E-2</v>
      </c>
      <c r="JB335" s="166">
        <f t="shared" ca="1" si="856"/>
        <v>4.4999999999999998E-2</v>
      </c>
      <c r="JC335" s="168">
        <f t="shared" ca="1" si="949"/>
        <v>1</v>
      </c>
      <c r="JD335" s="168">
        <f t="shared" ca="1" si="949"/>
        <v>0</v>
      </c>
      <c r="JE335" s="168">
        <f t="shared" ca="1" si="949"/>
        <v>1</v>
      </c>
      <c r="JF335" s="168">
        <f t="shared" ca="1" si="949"/>
        <v>1</v>
      </c>
      <c r="JG335" s="168">
        <f t="shared" ca="1" si="949"/>
        <v>0</v>
      </c>
      <c r="JH335" s="168">
        <f t="shared" ca="1" si="949"/>
        <v>70</v>
      </c>
      <c r="JI335" s="168">
        <f t="shared" ca="1" si="949"/>
        <v>50</v>
      </c>
      <c r="JJ335" s="168">
        <f t="shared" ca="1" si="949"/>
        <v>70</v>
      </c>
      <c r="JK335" s="168">
        <f t="shared" ca="1" si="949"/>
        <v>50</v>
      </c>
      <c r="JL335" s="166">
        <f t="shared" ca="1" si="858"/>
        <v>1</v>
      </c>
      <c r="JM335" s="166">
        <f t="shared" ca="1" si="859"/>
        <v>1</v>
      </c>
      <c r="JN335" s="166">
        <f t="shared" ca="1" si="860"/>
        <v>1</v>
      </c>
      <c r="JO335" s="166">
        <f t="shared" ca="1" si="861"/>
        <v>1</v>
      </c>
      <c r="JP335" s="166">
        <f t="shared" ca="1" si="861"/>
        <v>1</v>
      </c>
      <c r="JQ335" s="168">
        <f t="shared" ca="1" si="949"/>
        <v>1</v>
      </c>
      <c r="JR335" s="10"/>
      <c r="JS335" s="168">
        <f t="shared" ca="1" si="949"/>
        <v>1</v>
      </c>
      <c r="JT335" s="166">
        <f t="shared" ca="1" si="862"/>
        <v>1</v>
      </c>
      <c r="JU335" s="168">
        <f t="shared" ca="1" si="949"/>
        <v>1</v>
      </c>
      <c r="JV335" s="168">
        <f t="shared" ca="1" si="949"/>
        <v>1</v>
      </c>
      <c r="JW335" s="168">
        <f t="shared" ca="1" si="949"/>
        <v>1</v>
      </c>
      <c r="JX335" s="168">
        <f t="shared" ca="1" si="949"/>
        <v>1</v>
      </c>
      <c r="JY335" s="168">
        <f t="shared" ca="1" si="949"/>
        <v>1</v>
      </c>
      <c r="JZ335" s="168">
        <f t="shared" ca="1" si="949"/>
        <v>1</v>
      </c>
      <c r="KA335" s="166">
        <f t="shared" ca="1" si="863"/>
        <v>1</v>
      </c>
      <c r="KB335" s="166">
        <f t="shared" ca="1" si="864"/>
        <v>1</v>
      </c>
      <c r="KC335" s="166">
        <f t="shared" ca="1" si="865"/>
        <v>1</v>
      </c>
      <c r="KD335" s="166" t="str">
        <f t="shared" ca="1" si="866"/>
        <v>-</v>
      </c>
      <c r="KE335" s="168" t="str">
        <f t="shared" ca="1" si="867"/>
        <v>-</v>
      </c>
      <c r="KF335" s="166" t="str">
        <f t="shared" ca="1" si="868"/>
        <v>-</v>
      </c>
      <c r="KG335" s="166" t="str">
        <f t="shared" ca="1" si="869"/>
        <v>-</v>
      </c>
      <c r="KH335" s="166" t="b">
        <f t="shared" ca="1" si="870"/>
        <v>0</v>
      </c>
      <c r="KI335" s="168">
        <f t="shared" ca="1" si="949"/>
        <v>0</v>
      </c>
      <c r="KJ335" s="27">
        <v>0</v>
      </c>
    </row>
    <row r="336" spans="1:296" s="148" customFormat="1" outlineLevel="1">
      <c r="A336" s="126">
        <f t="shared" si="13"/>
        <v>331</v>
      </c>
      <c r="B336" s="126">
        <f t="shared" si="986"/>
        <v>13</v>
      </c>
      <c r="C336" s="148">
        <f t="shared" si="884"/>
        <v>1002</v>
      </c>
      <c r="D336" s="148" t="s">
        <v>884</v>
      </c>
      <c r="E336" s="148" t="b">
        <f t="shared" si="835"/>
        <v>0</v>
      </c>
      <c r="F336" s="148" t="b">
        <v>0</v>
      </c>
      <c r="G336" s="148" t="b">
        <f t="shared" si="872"/>
        <v>0</v>
      </c>
      <c r="H336" s="144">
        <f t="shared" ca="1" si="969"/>
        <v>3</v>
      </c>
      <c r="I336" s="32">
        <v>3</v>
      </c>
      <c r="J336" s="32">
        <v>3</v>
      </c>
      <c r="K336" s="32">
        <v>3</v>
      </c>
      <c r="L336" s="144">
        <f t="shared" ca="1" si="969"/>
        <v>1</v>
      </c>
      <c r="M336" s="144">
        <f t="shared" ca="1" si="969"/>
        <v>1</v>
      </c>
      <c r="N336" s="144">
        <f t="shared" ca="1" si="969"/>
        <v>1</v>
      </c>
      <c r="O336" s="144">
        <f t="shared" ca="1" si="969"/>
        <v>1</v>
      </c>
      <c r="P336" s="144">
        <f t="shared" ca="1" si="969"/>
        <v>1</v>
      </c>
      <c r="Q336" s="144">
        <f t="shared" ca="1" si="969"/>
        <v>1</v>
      </c>
      <c r="R336" s="144">
        <f t="shared" ca="1" si="969"/>
        <v>2</v>
      </c>
      <c r="S336" s="144">
        <f t="shared" ca="1" si="969"/>
        <v>1</v>
      </c>
      <c r="T336" s="144">
        <f t="shared" ca="1" si="969"/>
        <v>1</v>
      </c>
      <c r="U336" s="144">
        <f t="shared" ca="1" si="969"/>
        <v>1</v>
      </c>
      <c r="V336" s="144">
        <f t="shared" ca="1" si="969"/>
        <v>1</v>
      </c>
      <c r="W336" s="144">
        <f t="shared" ca="1" si="969"/>
        <v>1</v>
      </c>
      <c r="X336" s="144">
        <f t="shared" ca="1" si="969"/>
        <v>1</v>
      </c>
      <c r="Y336" s="144">
        <f t="shared" ca="1" si="970"/>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00037 CFW SQ RiskCARA-high REVCFW CropgrazeFALSE (F33N11)</v>
      </c>
      <c r="AB336" s="10" t="str">
        <f ca="1">IF(COUNTIF(AA$5:AA336,AA336)=1,"-","Dup")</f>
        <v>-</v>
      </c>
      <c r="AC336" s="10"/>
      <c r="AD336" s="168" t="str">
        <f t="shared" ca="1" si="959"/>
        <v>-</v>
      </c>
      <c r="AE336" s="168" t="str">
        <f t="shared" ca="1" si="959"/>
        <v>-</v>
      </c>
      <c r="AF336" s="168" t="str">
        <f t="shared" ca="1" si="959"/>
        <v>-</v>
      </c>
      <c r="AG336" s="168" t="str">
        <f t="shared" ca="1" si="959"/>
        <v>-</v>
      </c>
      <c r="AH336" s="168" t="str">
        <f t="shared" ca="1" si="959"/>
        <v>-</v>
      </c>
      <c r="AI336" s="168" t="b">
        <f t="shared" ca="1" si="959"/>
        <v>1</v>
      </c>
      <c r="AJ336" s="10"/>
      <c r="AK336" s="166" t="b">
        <f t="shared" si="960"/>
        <v>0</v>
      </c>
      <c r="AL336" s="166">
        <f t="shared" si="960"/>
        <v>2</v>
      </c>
      <c r="AM336" s="166" t="b">
        <f t="shared" si="960"/>
        <v>0</v>
      </c>
      <c r="AN336" s="166" t="b">
        <f t="shared" si="960"/>
        <v>1</v>
      </c>
      <c r="AO336" s="166" t="b">
        <f t="shared" si="960"/>
        <v>0</v>
      </c>
      <c r="AP336" s="166" t="b">
        <f t="shared" si="960"/>
        <v>0</v>
      </c>
      <c r="AQ336" s="166">
        <f t="shared" ca="1" si="838"/>
        <v>0</v>
      </c>
      <c r="AR336" s="166" t="b">
        <f t="shared" si="961"/>
        <v>1</v>
      </c>
      <c r="AS336" s="166" t="b">
        <f t="shared" si="961"/>
        <v>1</v>
      </c>
      <c r="AT336" s="166">
        <f t="shared" si="961"/>
        <v>1</v>
      </c>
      <c r="AU336" s="166">
        <f t="shared" si="961"/>
        <v>5.0000000000000004E-6</v>
      </c>
      <c r="AV336" s="166" t="str">
        <f t="shared" si="961"/>
        <v>-</v>
      </c>
      <c r="AW336" s="10"/>
      <c r="AX336" s="166" t="b">
        <f t="shared" si="840"/>
        <v>1</v>
      </c>
      <c r="AY336" s="168" t="b">
        <f t="shared" ca="1" si="841"/>
        <v>1</v>
      </c>
      <c r="AZ336" s="168" t="b">
        <f t="shared" ca="1" si="841"/>
        <v>1</v>
      </c>
      <c r="BA336" s="167">
        <f t="shared" ca="1" si="842"/>
        <v>3210</v>
      </c>
      <c r="BB336" s="168" t="str">
        <f t="shared" ca="1" si="936"/>
        <v>-</v>
      </c>
      <c r="BC336" s="168" t="str">
        <f t="shared" ca="1" si="936"/>
        <v>-</v>
      </c>
      <c r="BD336" s="168" t="str">
        <f t="shared" ca="1" si="936"/>
        <v>-</v>
      </c>
      <c r="BE336" s="168" t="str">
        <f t="shared" ca="1" si="936"/>
        <v>-</v>
      </c>
      <c r="BF336" s="168" t="str">
        <f t="shared" ca="1" si="936"/>
        <v>-</v>
      </c>
      <c r="BG336" s="168">
        <f t="shared" ca="1" si="936"/>
        <v>1</v>
      </c>
      <c r="BH336" s="168">
        <f t="shared" ca="1" si="936"/>
        <v>1</v>
      </c>
      <c r="BI336" s="168" t="str">
        <f t="shared" ca="1" si="936"/>
        <v>-</v>
      </c>
      <c r="BJ336" s="168" t="str">
        <f t="shared" ca="1" si="936"/>
        <v>-</v>
      </c>
      <c r="BK336" s="10"/>
      <c r="BL336" s="168" t="str">
        <f t="shared" ca="1" si="936"/>
        <v>-</v>
      </c>
      <c r="BM336" s="168" t="str">
        <f t="shared" ca="1" si="936"/>
        <v>-</v>
      </c>
      <c r="BN336" s="168" t="str">
        <f t="shared" ca="1" si="936"/>
        <v>-</v>
      </c>
      <c r="BO336" s="168" t="str">
        <f t="shared" ca="1" si="936"/>
        <v>-</v>
      </c>
      <c r="BP336" s="168" t="str">
        <f t="shared" ca="1" si="936"/>
        <v>-</v>
      </c>
      <c r="BQ336" s="168" t="str">
        <f t="shared" ca="1" si="936"/>
        <v>-</v>
      </c>
      <c r="BR336" s="168" t="str">
        <f t="shared" ref="BR336:BV337" ca="1" si="1007">OFFSET(BR$5,$B336,0)</f>
        <v>-</v>
      </c>
      <c r="BS336" s="168" t="str">
        <f t="shared" ca="1" si="1007"/>
        <v>-</v>
      </c>
      <c r="BT336" s="168" t="str">
        <f t="shared" ca="1" si="1007"/>
        <v>-</v>
      </c>
      <c r="BU336" s="168" t="str">
        <f t="shared" ca="1" si="1007"/>
        <v>-</v>
      </c>
      <c r="BV336" s="168" t="str">
        <f t="shared" ca="1" si="1007"/>
        <v>-</v>
      </c>
      <c r="BW336" s="166" t="str" cm="1">
        <f t="array" ref="BW336">INDEX(i.rev,$K336,BW$15)</f>
        <v>-</v>
      </c>
      <c r="BX336" s="166">
        <f t="shared" si="874"/>
        <v>33</v>
      </c>
      <c r="BY336" s="166" t="str" cm="1">
        <f t="array" ref="BY336">INDEX(i.rev,$K336,BY$15)</f>
        <v>-</v>
      </c>
      <c r="BZ336" s="166" t="str" cm="1">
        <f t="array" ref="BZ336">INDEX(i.rev,$K336,BZ$15)</f>
        <v>-</v>
      </c>
      <c r="CA336" s="166" t="str" cm="1">
        <f t="array" ref="CA336">INDEX(i.rev,$K336,CA$15)</f>
        <v>-</v>
      </c>
      <c r="CB336" s="166" t="str" cm="1">
        <f t="array" ref="CB336">INDEX(i.rev,$K336,CB$15)</f>
        <v>-</v>
      </c>
      <c r="CC336" s="166" t="str" cm="1">
        <f t="array" ref="CC336">INDEX(i.rev,$K336,CC$15)</f>
        <v>-</v>
      </c>
      <c r="CD336" s="166" t="str" cm="1">
        <f t="array" ref="CD336">INDEX(i.rev,$K336,CD$15)</f>
        <v>-</v>
      </c>
      <c r="CE336" s="166" t="str" cm="1">
        <f t="array" ref="CE336">INDEX(i.rev,$K336,CE$15)</f>
        <v>-</v>
      </c>
      <c r="CF336" s="166" t="str" cm="1">
        <f t="array" ref="CF336">INDEX(i.rev,$K336,CF$15)</f>
        <v>-</v>
      </c>
      <c r="CG336" s="10"/>
      <c r="CH336" s="168" t="str">
        <f t="shared" ca="1" si="998"/>
        <v>-</v>
      </c>
      <c r="CI336" s="168" t="str">
        <f t="shared" ca="1" si="998"/>
        <v>-</v>
      </c>
      <c r="CJ336" s="168" t="str">
        <f t="shared" ca="1" si="998"/>
        <v>-</v>
      </c>
      <c r="CK336" s="168" t="str">
        <f t="shared" ca="1" si="998"/>
        <v>-</v>
      </c>
      <c r="CL336" s="168" t="str">
        <f t="shared" ca="1" si="998"/>
        <v>-</v>
      </c>
      <c r="CM336" s="168" t="str">
        <f t="shared" ca="1" si="998"/>
        <v>-</v>
      </c>
      <c r="CN336" s="168" t="str">
        <f t="shared" ca="1" si="998"/>
        <v>-</v>
      </c>
      <c r="CO336" s="168" t="str">
        <f t="shared" ca="1" si="998"/>
        <v>-</v>
      </c>
      <c r="CP336" s="168">
        <f t="shared" ca="1" si="998"/>
        <v>1</v>
      </c>
      <c r="CQ336" s="168">
        <f t="shared" ca="1" si="998"/>
        <v>1</v>
      </c>
      <c r="CR336" s="168">
        <f t="shared" ca="1" si="998"/>
        <v>0</v>
      </c>
      <c r="CS336" s="168" t="str">
        <f t="shared" ca="1" si="998"/>
        <v>-</v>
      </c>
      <c r="CT336" s="168" t="str">
        <f t="shared" ca="1" si="998"/>
        <v>-</v>
      </c>
      <c r="CU336" s="168" t="str">
        <f t="shared" ca="1" si="998"/>
        <v>-</v>
      </c>
      <c r="CV336" s="168" t="str">
        <f t="shared" ca="1" si="998"/>
        <v>-</v>
      </c>
      <c r="CW336" s="168" t="str">
        <f t="shared" ca="1" si="998"/>
        <v>-</v>
      </c>
      <c r="CX336" s="168" t="str">
        <f t="shared" ca="1" si="998"/>
        <v>-</v>
      </c>
      <c r="CY336" s="168" t="str">
        <f t="shared" ca="1" si="998"/>
        <v>-</v>
      </c>
      <c r="CZ336" s="168">
        <f t="shared" ca="1" si="998"/>
        <v>0</v>
      </c>
      <c r="DA336" s="168" t="str">
        <f t="shared" ca="1" si="998"/>
        <v>-</v>
      </c>
      <c r="DB336" s="168" t="str">
        <f t="shared" ca="1" si="998"/>
        <v>-</v>
      </c>
      <c r="DC336" s="168" t="str">
        <f t="shared" ca="1" si="998"/>
        <v>-</v>
      </c>
      <c r="DD336" s="168" t="str">
        <f t="shared" ca="1" si="998"/>
        <v>-</v>
      </c>
      <c r="DE336" s="168" t="str">
        <f t="shared" ca="1" si="998"/>
        <v>-</v>
      </c>
      <c r="DF336" s="168">
        <f t="shared" ca="1" si="998"/>
        <v>0</v>
      </c>
      <c r="DG336" s="168">
        <f t="shared" ca="1" si="998"/>
        <v>0</v>
      </c>
      <c r="DH336" s="168">
        <f t="shared" ca="1" si="998"/>
        <v>0</v>
      </c>
      <c r="DI336" s="168">
        <f t="shared" ca="1" si="998"/>
        <v>0</v>
      </c>
      <c r="DJ336" s="168">
        <f t="shared" ca="1" si="998"/>
        <v>0</v>
      </c>
      <c r="DK336" s="168">
        <f t="shared" ca="1" si="998"/>
        <v>0</v>
      </c>
      <c r="DL336" s="168">
        <f t="shared" ca="1" si="998"/>
        <v>0</v>
      </c>
      <c r="DM336" s="168" t="str">
        <f t="shared" ca="1" si="998"/>
        <v>-</v>
      </c>
      <c r="DN336" s="168" t="str">
        <f t="shared" ca="1" si="998"/>
        <v>-</v>
      </c>
      <c r="DO336" s="168" t="str">
        <f t="shared" ca="1" si="998"/>
        <v>-</v>
      </c>
      <c r="DP336" s="168" t="str">
        <f t="shared" ca="1" si="998"/>
        <v>-</v>
      </c>
      <c r="DQ336" s="168" t="str">
        <f t="shared" ca="1" si="998"/>
        <v>-</v>
      </c>
      <c r="DR336" s="168" t="str">
        <f t="shared" ca="1" si="998"/>
        <v>-</v>
      </c>
      <c r="DS336" s="168" t="str">
        <f t="shared" ca="1" si="998"/>
        <v>-</v>
      </c>
      <c r="DT336" s="168" t="str">
        <f t="shared" ca="1" si="998"/>
        <v>-</v>
      </c>
      <c r="DU336" s="168" t="str">
        <f t="shared" ca="1" si="998"/>
        <v>-</v>
      </c>
      <c r="DV336" s="168" t="str">
        <f t="shared" ca="1" si="998"/>
        <v>-</v>
      </c>
      <c r="DW336" s="168" t="str">
        <f t="shared" ca="1" si="998"/>
        <v>-</v>
      </c>
      <c r="DX336" s="10"/>
      <c r="DY336" s="168">
        <f t="shared" ca="1" si="998"/>
        <v>1</v>
      </c>
      <c r="DZ336" s="168" t="str">
        <f t="shared" ca="1" si="998"/>
        <v>-</v>
      </c>
      <c r="EA336" s="168" t="str">
        <f t="shared" ca="1" si="998"/>
        <v>-</v>
      </c>
      <c r="EB336" s="168" t="str">
        <f t="shared" ca="1" si="998"/>
        <v>-</v>
      </c>
      <c r="EC336" s="168" t="str">
        <f t="shared" ca="1" si="895"/>
        <v>-</v>
      </c>
      <c r="ED336" s="168" t="b">
        <f t="shared" ca="1" si="895"/>
        <v>0</v>
      </c>
      <c r="EE336" s="168" t="str">
        <f t="shared" ca="1" si="895"/>
        <v>-</v>
      </c>
      <c r="EF336" s="168">
        <f t="shared" ca="1" si="895"/>
        <v>0</v>
      </c>
      <c r="EG336" s="168" t="str">
        <f t="shared" ca="1" si="895"/>
        <v>-</v>
      </c>
      <c r="EH336" s="166" cm="1">
        <f t="array" ref="EH336">INDEX(i.rev,$K336,EH$15)</f>
        <v>1.1000000000000001</v>
      </c>
      <c r="EI336" s="168">
        <f t="shared" ca="1" si="963"/>
        <v>0</v>
      </c>
      <c r="EJ336" s="168">
        <f t="shared" ca="1" si="963"/>
        <v>1</v>
      </c>
      <c r="EK336" s="168">
        <f t="shared" ca="1" si="963"/>
        <v>0</v>
      </c>
      <c r="EL336" s="168">
        <f t="shared" ca="1" si="963"/>
        <v>1</v>
      </c>
      <c r="EM336" s="168">
        <f t="shared" ca="1" si="963"/>
        <v>1</v>
      </c>
      <c r="EN336" s="168">
        <f t="shared" ca="1" si="963"/>
        <v>1</v>
      </c>
      <c r="EO336" s="168">
        <f t="shared" ca="1" si="963"/>
        <v>0</v>
      </c>
      <c r="EP336" s="168">
        <f t="shared" ca="1" si="963"/>
        <v>0</v>
      </c>
      <c r="EQ336" s="168">
        <f t="shared" ca="1" si="963"/>
        <v>0</v>
      </c>
      <c r="ER336" s="168">
        <f t="shared" ca="1" si="963"/>
        <v>0</v>
      </c>
      <c r="ES336" s="168">
        <f t="shared" ca="1" si="963"/>
        <v>0</v>
      </c>
      <c r="ET336" s="168">
        <f t="shared" ca="1" si="963"/>
        <v>0</v>
      </c>
      <c r="EU336" s="168">
        <f t="shared" ca="1" si="963"/>
        <v>0</v>
      </c>
      <c r="EV336" s="168">
        <f t="shared" ca="1" si="963"/>
        <v>0</v>
      </c>
      <c r="EW336" s="168">
        <f t="shared" ca="1" si="963"/>
        <v>0</v>
      </c>
      <c r="EX336" s="168">
        <f t="shared" ca="1" si="963"/>
        <v>0</v>
      </c>
      <c r="EY336" s="166" cm="1">
        <f t="array" ref="EY336">INDEX(i.rev,$K336,EY$15)</f>
        <v>0</v>
      </c>
      <c r="EZ336" s="168">
        <f t="shared" ca="1" si="846"/>
        <v>0</v>
      </c>
      <c r="FA336" s="166" cm="1">
        <f t="array" ref="FA336">INDEX(i.rev,$K336,FA$15)</f>
        <v>1</v>
      </c>
      <c r="FB336" s="168">
        <f t="shared" ca="1" si="997"/>
        <v>0</v>
      </c>
      <c r="FC336" s="168">
        <f t="shared" ca="1" si="997"/>
        <v>0</v>
      </c>
      <c r="FD336" s="168">
        <f t="shared" ca="1" si="997"/>
        <v>0</v>
      </c>
      <c r="FE336" s="168">
        <f t="shared" ca="1" si="997"/>
        <v>0</v>
      </c>
      <c r="FF336" s="168">
        <f t="shared" ca="1" si="997"/>
        <v>0</v>
      </c>
      <c r="FG336" s="168">
        <f t="shared" ca="1" si="997"/>
        <v>0</v>
      </c>
      <c r="FH336" s="168">
        <f t="shared" ca="1" si="997"/>
        <v>0</v>
      </c>
      <c r="FI336" s="10"/>
      <c r="FJ336" s="168" t="str">
        <f t="shared" ca="1" si="997"/>
        <v>-</v>
      </c>
      <c r="FK336" s="168" t="str">
        <f t="shared" ca="1" si="997"/>
        <v>-</v>
      </c>
      <c r="FL336" s="168" t="str">
        <f t="shared" ca="1" si="997"/>
        <v>-</v>
      </c>
      <c r="FM336" s="168" t="str">
        <f t="shared" ca="1" si="997"/>
        <v>-</v>
      </c>
      <c r="FN336" s="168" t="str">
        <f t="shared" ca="1" si="987"/>
        <v>-</v>
      </c>
      <c r="FO336" s="166" t="b">
        <f t="shared" ca="1" si="964"/>
        <v>0</v>
      </c>
      <c r="FP336" s="166" t="b">
        <f t="shared" ca="1" si="964"/>
        <v>0</v>
      </c>
      <c r="FQ336" s="166" t="b">
        <f t="shared" ca="1" si="964"/>
        <v>1</v>
      </c>
      <c r="FR336" s="168">
        <f t="shared" ca="1" si="997"/>
        <v>0</v>
      </c>
      <c r="FS336" s="166">
        <f t="shared" ca="1" si="965"/>
        <v>1</v>
      </c>
      <c r="FT336" s="166">
        <f t="shared" ca="1" si="965"/>
        <v>1</v>
      </c>
      <c r="FU336" s="168" t="str">
        <f t="shared" ca="1" si="997"/>
        <v>-</v>
      </c>
      <c r="FV336" s="168" t="str">
        <f t="shared" ca="1" si="997"/>
        <v>-</v>
      </c>
      <c r="FW336" s="168" t="str">
        <f t="shared" ca="1" si="997"/>
        <v>-</v>
      </c>
      <c r="FX336" s="168" t="str">
        <f t="shared" ca="1" si="997"/>
        <v>-</v>
      </c>
      <c r="FY336" s="168" t="str">
        <f t="shared" ca="1" si="997"/>
        <v>-</v>
      </c>
      <c r="FZ336" s="168" t="str">
        <f t="shared" ca="1" si="997"/>
        <v>-</v>
      </c>
      <c r="GA336" s="168" t="str">
        <f t="shared" ca="1" si="997"/>
        <v>-</v>
      </c>
      <c r="GB336" s="168" t="str">
        <f t="shared" ca="1" si="997"/>
        <v>-</v>
      </c>
      <c r="GC336" s="168" t="str">
        <f t="shared" ca="1" si="997"/>
        <v>-</v>
      </c>
      <c r="GD336" s="168" t="b">
        <f t="shared" ca="1" si="997"/>
        <v>1</v>
      </c>
      <c r="GE336" s="168" t="str">
        <f t="shared" ca="1" si="997"/>
        <v>-</v>
      </c>
      <c r="GF336" s="168" t="str">
        <f t="shared" ca="1" si="997"/>
        <v>-</v>
      </c>
      <c r="GG336" s="168" t="str">
        <f t="shared" ca="1" si="997"/>
        <v>-</v>
      </c>
      <c r="GH336" s="168" t="str">
        <f t="shared" ca="1" si="966"/>
        <v>-</v>
      </c>
      <c r="GI336" s="168" t="str">
        <f t="shared" ca="1" si="966"/>
        <v>-</v>
      </c>
      <c r="GJ336" s="168" t="str">
        <f t="shared" ca="1" si="966"/>
        <v>-</v>
      </c>
      <c r="GK336" s="168" t="str">
        <f t="shared" ca="1" si="966"/>
        <v>-</v>
      </c>
      <c r="GL336" s="168" t="str">
        <f t="shared" ca="1" si="966"/>
        <v>-</v>
      </c>
      <c r="GM336" s="168" t="str">
        <f t="shared" ca="1" si="966"/>
        <v>-</v>
      </c>
      <c r="GN336" s="168" t="str">
        <f t="shared" ca="1" si="966"/>
        <v>-</v>
      </c>
      <c r="GO336" s="168" t="str">
        <f t="shared" ca="1" si="966"/>
        <v>-</v>
      </c>
      <c r="GP336" s="168" t="str">
        <f t="shared" ca="1" si="966"/>
        <v>-</v>
      </c>
      <c r="GQ336" s="168" t="str">
        <f t="shared" ca="1" si="966"/>
        <v>-</v>
      </c>
      <c r="GR336" s="168" t="str">
        <f t="shared" ca="1" si="966"/>
        <v>-</v>
      </c>
      <c r="GS336" s="168">
        <f t="shared" ca="1" si="966"/>
        <v>500</v>
      </c>
      <c r="GT336" s="168">
        <f t="shared" ca="1" si="966"/>
        <v>500</v>
      </c>
      <c r="GU336" s="168" t="str">
        <f t="shared" ca="1" si="966"/>
        <v>-</v>
      </c>
      <c r="GV336" s="168" t="str">
        <f t="shared" ca="1" si="966"/>
        <v>-</v>
      </c>
      <c r="GW336" s="168" t="str">
        <f t="shared" ca="1" si="966"/>
        <v>-</v>
      </c>
      <c r="GX336" s="168" t="str">
        <f t="shared" ca="1" si="967"/>
        <v>-</v>
      </c>
      <c r="GY336" s="168" t="str">
        <f t="shared" ca="1" si="967"/>
        <v>-</v>
      </c>
      <c r="GZ336" s="168" t="str">
        <f t="shared" ca="1" si="1006"/>
        <v>-</v>
      </c>
      <c r="HA336" s="168" t="str">
        <f t="shared" ca="1" si="1006"/>
        <v>-</v>
      </c>
      <c r="HB336" s="168" t="str">
        <f t="shared" ca="1" si="1006"/>
        <v>-</v>
      </c>
      <c r="HC336" s="168" t="str">
        <f t="shared" ca="1" si="1006"/>
        <v>-</v>
      </c>
      <c r="HD336" s="168" t="str">
        <f t="shared" ca="1" si="1006"/>
        <v>-</v>
      </c>
      <c r="HE336" s="168" t="str">
        <f t="shared" ca="1" si="1006"/>
        <v>-</v>
      </c>
      <c r="HF336" s="168" t="str">
        <f t="shared" ca="1" si="1006"/>
        <v>-</v>
      </c>
      <c r="HG336" s="168" t="str">
        <f t="shared" ca="1" si="1006"/>
        <v>-</v>
      </c>
      <c r="HH336" s="168" t="str">
        <f t="shared" ca="1" si="1006"/>
        <v>-</v>
      </c>
      <c r="HI336" s="168" t="str">
        <f t="shared" ca="1" si="1006"/>
        <v>-</v>
      </c>
      <c r="HJ336" s="168" t="str">
        <f t="shared" ca="1" si="1006"/>
        <v>-</v>
      </c>
      <c r="HK336" s="168" t="str">
        <f t="shared" ca="1" si="1006"/>
        <v>-</v>
      </c>
      <c r="HL336" s="168" t="str">
        <f t="shared" ca="1" si="1006"/>
        <v>-</v>
      </c>
      <c r="HM336" s="168" t="str">
        <f t="shared" ca="1" si="1006"/>
        <v>-</v>
      </c>
      <c r="HN336" s="168" t="str">
        <f t="shared" ca="1" si="1006"/>
        <v>-</v>
      </c>
      <c r="HO336" s="168" t="str">
        <f t="shared" ca="1" si="1006"/>
        <v>-</v>
      </c>
      <c r="HP336" s="168" t="str">
        <f t="shared" ca="1" si="1006"/>
        <v>-</v>
      </c>
      <c r="HQ336" s="168" t="str">
        <f t="shared" ca="1" si="1006"/>
        <v>-</v>
      </c>
      <c r="HR336" s="168" t="str">
        <f t="shared" ca="1" si="1006"/>
        <v>-</v>
      </c>
      <c r="HS336" s="168" t="str">
        <f t="shared" ca="1" si="1006"/>
        <v>-</v>
      </c>
      <c r="HT336" s="168" t="str">
        <f t="shared" ca="1" si="1006"/>
        <v>-</v>
      </c>
      <c r="HU336" s="168" t="str">
        <f t="shared" ca="1" si="1006"/>
        <v>-</v>
      </c>
      <c r="HV336" s="168" t="str">
        <f t="shared" ca="1" si="1006"/>
        <v>-</v>
      </c>
      <c r="HW336" s="168" t="str">
        <f t="shared" ca="1" si="1006"/>
        <v>-</v>
      </c>
      <c r="HX336" s="168" t="str">
        <f t="shared" ca="1" si="1006"/>
        <v>-</v>
      </c>
      <c r="HY336" s="168" t="str">
        <f t="shared" ca="1" si="1006"/>
        <v>-</v>
      </c>
      <c r="HZ336" s="168" t="str">
        <f t="shared" ca="1" si="1006"/>
        <v>-</v>
      </c>
      <c r="IA336" s="168" t="str">
        <f t="shared" ca="1" si="1006"/>
        <v>-</v>
      </c>
      <c r="IB336" s="168" t="str">
        <f t="shared" ca="1" si="1006"/>
        <v>-</v>
      </c>
      <c r="IC336" s="168" t="str">
        <f t="shared" ca="1" si="1006"/>
        <v>-</v>
      </c>
      <c r="ID336" s="168" t="str">
        <f t="shared" ca="1" si="1006"/>
        <v>-</v>
      </c>
      <c r="IE336" s="168" t="str">
        <f t="shared" ca="1" si="1006"/>
        <v>-</v>
      </c>
      <c r="IF336" s="168" t="str">
        <f t="shared" ca="1" si="1006"/>
        <v>-</v>
      </c>
      <c r="IG336" s="168" t="str">
        <f t="shared" ca="1" si="1006"/>
        <v>-</v>
      </c>
      <c r="IH336" s="168" t="str">
        <f t="shared" ca="1" si="1006"/>
        <v>-</v>
      </c>
      <c r="II336" s="168" t="str">
        <f t="shared" ca="1" si="1006"/>
        <v>-</v>
      </c>
      <c r="IJ336" s="168" t="str">
        <f t="shared" ca="1" si="1006"/>
        <v>-</v>
      </c>
      <c r="IK336" s="168" t="str">
        <f t="shared" ca="1" si="1006"/>
        <v>-</v>
      </c>
      <c r="IL336" s="168" t="str">
        <f t="shared" ca="1" si="1006"/>
        <v>-</v>
      </c>
      <c r="IM336" s="168" t="str">
        <f t="shared" ca="1" si="1006"/>
        <v>-</v>
      </c>
      <c r="IN336" s="168" t="str">
        <f t="shared" ca="1" si="1006"/>
        <v>-</v>
      </c>
      <c r="IO336" s="168" t="str">
        <f t="shared" ca="1" si="1006"/>
        <v>-</v>
      </c>
      <c r="IP336" s="168" t="str">
        <f t="shared" ca="1" si="967"/>
        <v>-</v>
      </c>
      <c r="IQ336" s="168" t="str">
        <f t="shared" ca="1" si="967"/>
        <v>-</v>
      </c>
      <c r="IR336" s="168" t="str">
        <f t="shared" ca="1" si="967"/>
        <v>-</v>
      </c>
      <c r="IS336" s="168" t="str">
        <f t="shared" ca="1" si="967"/>
        <v>-</v>
      </c>
      <c r="IT336" s="168" t="str">
        <f t="shared" ca="1" si="967"/>
        <v>-</v>
      </c>
      <c r="IU336" s="168" t="str">
        <f t="shared" ca="1" si="967"/>
        <v>-</v>
      </c>
      <c r="IV336" s="168" t="str">
        <f t="shared" ca="1" si="967"/>
        <v>-</v>
      </c>
      <c r="IW336" s="168" t="str">
        <f t="shared" ca="1" si="967"/>
        <v>-</v>
      </c>
      <c r="IX336" s="168" t="str">
        <f t="shared" ca="1" si="967"/>
        <v>-</v>
      </c>
      <c r="IY336" s="168" t="str">
        <f t="shared" ca="1" si="967"/>
        <v>-</v>
      </c>
      <c r="IZ336" s="10"/>
      <c r="JA336" s="166">
        <f t="shared" ca="1" si="855"/>
        <v>4.4999999999999998E-2</v>
      </c>
      <c r="JB336" s="166">
        <f t="shared" ca="1" si="856"/>
        <v>4.4999999999999998E-2</v>
      </c>
      <c r="JC336" s="168">
        <f t="shared" ca="1" si="949"/>
        <v>1</v>
      </c>
      <c r="JD336" s="168">
        <f t="shared" ca="1" si="949"/>
        <v>0</v>
      </c>
      <c r="JE336" s="168">
        <f t="shared" ca="1" si="949"/>
        <v>1</v>
      </c>
      <c r="JF336" s="168">
        <f t="shared" ca="1" si="949"/>
        <v>1</v>
      </c>
      <c r="JG336" s="168">
        <f t="shared" ca="1" si="949"/>
        <v>0</v>
      </c>
      <c r="JH336" s="168">
        <f t="shared" ca="1" si="949"/>
        <v>70</v>
      </c>
      <c r="JI336" s="168">
        <f t="shared" ca="1" si="949"/>
        <v>50</v>
      </c>
      <c r="JJ336" s="168">
        <f t="shared" ca="1" si="949"/>
        <v>70</v>
      </c>
      <c r="JK336" s="168">
        <f t="shared" ca="1" si="949"/>
        <v>50</v>
      </c>
      <c r="JL336" s="166">
        <f t="shared" ca="1" si="858"/>
        <v>1</v>
      </c>
      <c r="JM336" s="166">
        <f t="shared" ca="1" si="859"/>
        <v>1</v>
      </c>
      <c r="JN336" s="166">
        <f t="shared" ca="1" si="860"/>
        <v>1</v>
      </c>
      <c r="JO336" s="166">
        <f t="shared" ca="1" si="861"/>
        <v>1</v>
      </c>
      <c r="JP336" s="166">
        <f t="shared" ca="1" si="861"/>
        <v>1</v>
      </c>
      <c r="JQ336" s="168">
        <f t="shared" ca="1" si="949"/>
        <v>1</v>
      </c>
      <c r="JR336" s="10"/>
      <c r="JS336" s="168">
        <f t="shared" ca="1" si="949"/>
        <v>1</v>
      </c>
      <c r="JT336" s="166">
        <f t="shared" ca="1" si="862"/>
        <v>1</v>
      </c>
      <c r="JU336" s="168">
        <f t="shared" ca="1" si="949"/>
        <v>1</v>
      </c>
      <c r="JV336" s="168">
        <f t="shared" ca="1" si="949"/>
        <v>1</v>
      </c>
      <c r="JW336" s="168">
        <f t="shared" ca="1" si="949"/>
        <v>1</v>
      </c>
      <c r="JX336" s="168">
        <f t="shared" ca="1" si="949"/>
        <v>1</v>
      </c>
      <c r="JY336" s="168">
        <f t="shared" ca="1" si="949"/>
        <v>1</v>
      </c>
      <c r="JZ336" s="168">
        <f t="shared" ca="1" si="949"/>
        <v>1</v>
      </c>
      <c r="KA336" s="166">
        <f t="shared" ca="1" si="863"/>
        <v>1</v>
      </c>
      <c r="KB336" s="166">
        <f t="shared" ca="1" si="864"/>
        <v>1</v>
      </c>
      <c r="KC336" s="166">
        <f t="shared" ca="1" si="865"/>
        <v>1</v>
      </c>
      <c r="KD336" s="166" t="str">
        <f t="shared" ca="1" si="866"/>
        <v>-</v>
      </c>
      <c r="KE336" s="168" t="str">
        <f t="shared" ca="1" si="867"/>
        <v>-</v>
      </c>
      <c r="KF336" s="166" t="str">
        <f t="shared" ca="1" si="868"/>
        <v>-</v>
      </c>
      <c r="KG336" s="166" t="str">
        <f t="shared" ca="1" si="869"/>
        <v>-</v>
      </c>
      <c r="KH336" s="166" t="b">
        <f t="shared" ca="1" si="870"/>
        <v>0</v>
      </c>
      <c r="KI336" s="168">
        <f t="shared" ca="1" si="949"/>
        <v>0</v>
      </c>
      <c r="KJ336" s="27">
        <v>0</v>
      </c>
    </row>
    <row r="337" spans="1:296" s="148" customFormat="1" outlineLevel="1">
      <c r="A337" s="126">
        <f t="shared" si="13"/>
        <v>332</v>
      </c>
      <c r="B337" s="126">
        <f t="shared" si="986"/>
        <v>13</v>
      </c>
      <c r="C337" s="148">
        <f t="shared" si="884"/>
        <v>1002</v>
      </c>
      <c r="D337" s="148" t="s">
        <v>884</v>
      </c>
      <c r="E337" s="148" t="b">
        <f t="shared" ref="E337" si="1008">J337=1</f>
        <v>0</v>
      </c>
      <c r="F337" s="148" t="b">
        <v>0</v>
      </c>
      <c r="G337" s="148" t="b">
        <f t="shared" ref="G337" si="1009">E337</f>
        <v>0</v>
      </c>
      <c r="H337" s="144">
        <f t="shared" ca="1" si="969"/>
        <v>3</v>
      </c>
      <c r="I337" s="32">
        <v>3</v>
      </c>
      <c r="J337" s="32">
        <v>3</v>
      </c>
      <c r="K337" s="32">
        <v>4</v>
      </c>
      <c r="L337" s="144">
        <f t="shared" ca="1" si="969"/>
        <v>1</v>
      </c>
      <c r="M337" s="144">
        <f t="shared" ca="1" si="969"/>
        <v>1</v>
      </c>
      <c r="N337" s="144">
        <f t="shared" ca="1" si="969"/>
        <v>1</v>
      </c>
      <c r="O337" s="144">
        <f t="shared" ref="O337:X337" ca="1" si="1010">OFFSET(O337,-1,0)</f>
        <v>1</v>
      </c>
      <c r="P337" s="144">
        <f t="shared" ca="1" si="1010"/>
        <v>1</v>
      </c>
      <c r="Q337" s="144">
        <f t="shared" ca="1" si="1010"/>
        <v>1</v>
      </c>
      <c r="R337" s="144">
        <f t="shared" ca="1" si="1010"/>
        <v>2</v>
      </c>
      <c r="S337" s="144">
        <f t="shared" ca="1" si="1010"/>
        <v>1</v>
      </c>
      <c r="T337" s="144">
        <f t="shared" ca="1" si="1010"/>
        <v>1</v>
      </c>
      <c r="U337" s="144">
        <f t="shared" ca="1" si="1010"/>
        <v>1</v>
      </c>
      <c r="V337" s="144">
        <f t="shared" ca="1" si="1010"/>
        <v>1</v>
      </c>
      <c r="W337" s="144">
        <f t="shared" ca="1" si="1010"/>
        <v>1</v>
      </c>
      <c r="X337" s="144">
        <f t="shared" ca="1" si="1010"/>
        <v>1</v>
      </c>
      <c r="Y337" s="144">
        <f t="shared" ca="1" si="970"/>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00038 CFW SQ RiskCARA-high REVCFW_rev_use CropgrazeFALSE (F33N11)</v>
      </c>
      <c r="AB337" s="10" t="str">
        <f ca="1">IF(COUNTIF(AA$5:AA337,AA337)=1,"-","Dup")</f>
        <v>-</v>
      </c>
      <c r="AC337" s="10"/>
      <c r="AD337" s="168" t="str">
        <f t="shared" ca="1" si="959"/>
        <v>-</v>
      </c>
      <c r="AE337" s="168" t="str">
        <f t="shared" ca="1" si="959"/>
        <v>-</v>
      </c>
      <c r="AF337" s="168" t="str">
        <f t="shared" ca="1" si="959"/>
        <v>-</v>
      </c>
      <c r="AG337" s="168" t="str">
        <f t="shared" ca="1" si="959"/>
        <v>-</v>
      </c>
      <c r="AH337" s="168" t="str">
        <f t="shared" ca="1" si="959"/>
        <v>-</v>
      </c>
      <c r="AI337" s="168" t="b">
        <f t="shared" ca="1" si="959"/>
        <v>1</v>
      </c>
      <c r="AJ337" s="10"/>
      <c r="AK337" s="166" t="b">
        <f t="shared" si="960"/>
        <v>0</v>
      </c>
      <c r="AL337" s="166">
        <f t="shared" si="960"/>
        <v>2</v>
      </c>
      <c r="AM337" s="166" t="b">
        <f t="shared" si="960"/>
        <v>0</v>
      </c>
      <c r="AN337" s="166" t="b">
        <f t="shared" si="960"/>
        <v>1</v>
      </c>
      <c r="AO337" s="166" t="b">
        <f t="shared" si="960"/>
        <v>0</v>
      </c>
      <c r="AP337" s="166" t="b">
        <f t="shared" si="960"/>
        <v>0</v>
      </c>
      <c r="AQ337" s="166">
        <f t="shared" ca="1" si="838"/>
        <v>0</v>
      </c>
      <c r="AR337" s="166" t="b">
        <f t="shared" si="961"/>
        <v>1</v>
      </c>
      <c r="AS337" s="166" t="b">
        <f t="shared" si="961"/>
        <v>1</v>
      </c>
      <c r="AT337" s="166">
        <f t="shared" si="961"/>
        <v>1</v>
      </c>
      <c r="AU337" s="166">
        <f t="shared" si="961"/>
        <v>5.0000000000000004E-6</v>
      </c>
      <c r="AV337" s="166" t="str">
        <f t="shared" si="961"/>
        <v>-</v>
      </c>
      <c r="AW337" s="10"/>
      <c r="AX337" s="166" t="b">
        <f t="shared" si="840"/>
        <v>1</v>
      </c>
      <c r="AY337" s="168" t="b">
        <f t="shared" ca="1" si="841"/>
        <v>1</v>
      </c>
      <c r="AZ337" s="168" t="b">
        <f t="shared" ca="1" si="841"/>
        <v>1</v>
      </c>
      <c r="BA337" s="167">
        <f t="shared" ca="1" si="842"/>
        <v>3210</v>
      </c>
      <c r="BB337" s="168" t="str">
        <f t="shared" ref="BB337:BQ337" ca="1" si="1011">OFFSET(BB$5,$B337,0)</f>
        <v>-</v>
      </c>
      <c r="BC337" s="168" t="str">
        <f t="shared" ca="1" si="1011"/>
        <v>-</v>
      </c>
      <c r="BD337" s="168" t="str">
        <f t="shared" ca="1" si="1011"/>
        <v>-</v>
      </c>
      <c r="BE337" s="168" t="str">
        <f t="shared" ca="1" si="1011"/>
        <v>-</v>
      </c>
      <c r="BF337" s="168" t="str">
        <f t="shared" ca="1" si="1011"/>
        <v>-</v>
      </c>
      <c r="BG337" s="168">
        <f t="shared" ca="1" si="1011"/>
        <v>1</v>
      </c>
      <c r="BH337" s="168">
        <f t="shared" ca="1" si="1011"/>
        <v>1</v>
      </c>
      <c r="BI337" s="168" t="str">
        <f t="shared" ca="1" si="1011"/>
        <v>-</v>
      </c>
      <c r="BJ337" s="168" t="str">
        <f t="shared" ca="1" si="1011"/>
        <v>-</v>
      </c>
      <c r="BK337" s="10"/>
      <c r="BL337" s="168" t="str">
        <f t="shared" ca="1" si="1011"/>
        <v>-</v>
      </c>
      <c r="BM337" s="168" t="str">
        <f t="shared" ca="1" si="1011"/>
        <v>-</v>
      </c>
      <c r="BN337" s="168" t="str">
        <f t="shared" ca="1" si="1011"/>
        <v>-</v>
      </c>
      <c r="BO337" s="168" t="str">
        <f t="shared" ca="1" si="1011"/>
        <v>-</v>
      </c>
      <c r="BP337" s="168" t="str">
        <f t="shared" ca="1" si="1011"/>
        <v>-</v>
      </c>
      <c r="BQ337" s="168" t="str">
        <f t="shared" ca="1" si="1011"/>
        <v>-</v>
      </c>
      <c r="BR337" s="168" t="str">
        <f t="shared" ca="1" si="1007"/>
        <v>-</v>
      </c>
      <c r="BS337" s="168" t="str">
        <f t="shared" ca="1" si="1007"/>
        <v>-</v>
      </c>
      <c r="BT337" s="168" t="str">
        <f t="shared" ca="1" si="1007"/>
        <v>-</v>
      </c>
      <c r="BU337" s="168" t="str">
        <f t="shared" ca="1" si="1007"/>
        <v>-</v>
      </c>
      <c r="BV337" s="168" t="str">
        <f t="shared" ca="1" si="1007"/>
        <v>-</v>
      </c>
      <c r="BW337" s="166" t="b" cm="1">
        <f t="array" ref="BW337">INDEX(i.rev,$K337,BW$15)</f>
        <v>0</v>
      </c>
      <c r="BX337" s="166">
        <f t="shared" si="874"/>
        <v>33</v>
      </c>
      <c r="BY337" s="166" t="b" cm="1">
        <f t="array" ref="BY337">INDEX(i.rev,$K337,BY$15)</f>
        <v>0</v>
      </c>
      <c r="BZ337" s="166" t="b" cm="1">
        <f t="array" ref="BZ337">INDEX(i.rev,$K337,BZ$15)</f>
        <v>1</v>
      </c>
      <c r="CA337" s="166" t="b" cm="1">
        <f t="array" ref="CA337">INDEX(i.rev,$K337,CA$15)</f>
        <v>1</v>
      </c>
      <c r="CB337" s="166" t="b" cm="1">
        <f t="array" ref="CB337">INDEX(i.rev,$K337,CB$15)</f>
        <v>1</v>
      </c>
      <c r="CC337" s="166" t="b" cm="1">
        <f t="array" ref="CC337">INDEX(i.rev,$K337,CC$15)</f>
        <v>1</v>
      </c>
      <c r="CD337" s="166" t="b" cm="1">
        <f t="array" ref="CD337">INDEX(i.rev,$K337,CD$15)</f>
        <v>1</v>
      </c>
      <c r="CE337" s="166" t="b" cm="1">
        <f t="array" ref="CE337">INDEX(i.rev,$K337,CE$15)</f>
        <v>1</v>
      </c>
      <c r="CF337" s="166" t="b" cm="1">
        <f t="array" ref="CF337">INDEX(i.rev,$K337,CF$15)</f>
        <v>1</v>
      </c>
      <c r="CG337" s="10"/>
      <c r="CH337" s="168" t="str">
        <f t="shared" ref="CH337:EB337" ca="1" si="1012">OFFSET(CH$5,$B337,0)</f>
        <v>-</v>
      </c>
      <c r="CI337" s="168" t="str">
        <f t="shared" ca="1" si="1012"/>
        <v>-</v>
      </c>
      <c r="CJ337" s="168" t="str">
        <f t="shared" ca="1" si="1012"/>
        <v>-</v>
      </c>
      <c r="CK337" s="168" t="str">
        <f t="shared" ca="1" si="1012"/>
        <v>-</v>
      </c>
      <c r="CL337" s="168" t="str">
        <f t="shared" ca="1" si="1012"/>
        <v>-</v>
      </c>
      <c r="CM337" s="168" t="str">
        <f t="shared" ca="1" si="1012"/>
        <v>-</v>
      </c>
      <c r="CN337" s="168" t="str">
        <f t="shared" ca="1" si="1012"/>
        <v>-</v>
      </c>
      <c r="CO337" s="168" t="str">
        <f t="shared" ca="1" si="1012"/>
        <v>-</v>
      </c>
      <c r="CP337" s="168">
        <f t="shared" ca="1" si="1012"/>
        <v>1</v>
      </c>
      <c r="CQ337" s="168">
        <f t="shared" ca="1" si="1012"/>
        <v>1</v>
      </c>
      <c r="CR337" s="168">
        <f t="shared" ca="1" si="1012"/>
        <v>0</v>
      </c>
      <c r="CS337" s="168" t="str">
        <f t="shared" ca="1" si="1012"/>
        <v>-</v>
      </c>
      <c r="CT337" s="168" t="str">
        <f t="shared" ca="1" si="1012"/>
        <v>-</v>
      </c>
      <c r="CU337" s="168" t="str">
        <f t="shared" ca="1" si="1012"/>
        <v>-</v>
      </c>
      <c r="CV337" s="168" t="str">
        <f t="shared" ca="1" si="1012"/>
        <v>-</v>
      </c>
      <c r="CW337" s="168" t="str">
        <f t="shared" ca="1" si="1012"/>
        <v>-</v>
      </c>
      <c r="CX337" s="168" t="str">
        <f t="shared" ca="1" si="1012"/>
        <v>-</v>
      </c>
      <c r="CY337" s="168" t="str">
        <f t="shared" ca="1" si="1012"/>
        <v>-</v>
      </c>
      <c r="CZ337" s="168">
        <f t="shared" ca="1" si="1012"/>
        <v>0</v>
      </c>
      <c r="DA337" s="168" t="str">
        <f t="shared" ca="1" si="1012"/>
        <v>-</v>
      </c>
      <c r="DB337" s="168" t="str">
        <f t="shared" ca="1" si="1012"/>
        <v>-</v>
      </c>
      <c r="DC337" s="168" t="str">
        <f t="shared" ca="1" si="1012"/>
        <v>-</v>
      </c>
      <c r="DD337" s="168" t="str">
        <f t="shared" ca="1" si="1012"/>
        <v>-</v>
      </c>
      <c r="DE337" s="168" t="str">
        <f t="shared" ca="1" si="1012"/>
        <v>-</v>
      </c>
      <c r="DF337" s="168">
        <f t="shared" ca="1" si="1012"/>
        <v>0</v>
      </c>
      <c r="DG337" s="168">
        <f t="shared" ca="1" si="1012"/>
        <v>0</v>
      </c>
      <c r="DH337" s="168">
        <f t="shared" ca="1" si="1012"/>
        <v>0</v>
      </c>
      <c r="DI337" s="168">
        <f t="shared" ca="1" si="1012"/>
        <v>0</v>
      </c>
      <c r="DJ337" s="168">
        <f t="shared" ca="1" si="1012"/>
        <v>0</v>
      </c>
      <c r="DK337" s="168">
        <f t="shared" ca="1" si="1012"/>
        <v>0</v>
      </c>
      <c r="DL337" s="168">
        <f t="shared" ca="1" si="1012"/>
        <v>0</v>
      </c>
      <c r="DM337" s="168" t="str">
        <f t="shared" ca="1" si="1012"/>
        <v>-</v>
      </c>
      <c r="DN337" s="168" t="str">
        <f t="shared" ca="1" si="1012"/>
        <v>-</v>
      </c>
      <c r="DO337" s="168" t="str">
        <f t="shared" ca="1" si="1012"/>
        <v>-</v>
      </c>
      <c r="DP337" s="168" t="str">
        <f t="shared" ca="1" si="1012"/>
        <v>-</v>
      </c>
      <c r="DQ337" s="168" t="str">
        <f t="shared" ca="1" si="1012"/>
        <v>-</v>
      </c>
      <c r="DR337" s="168" t="str">
        <f t="shared" ca="1" si="1012"/>
        <v>-</v>
      </c>
      <c r="DS337" s="168" t="str">
        <f t="shared" ca="1" si="1012"/>
        <v>-</v>
      </c>
      <c r="DT337" s="168" t="str">
        <f t="shared" ca="1" si="1012"/>
        <v>-</v>
      </c>
      <c r="DU337" s="168" t="str">
        <f t="shared" ca="1" si="1012"/>
        <v>-</v>
      </c>
      <c r="DV337" s="168" t="str">
        <f t="shared" ca="1" si="1012"/>
        <v>-</v>
      </c>
      <c r="DW337" s="168" t="str">
        <f t="shared" ca="1" si="1012"/>
        <v>-</v>
      </c>
      <c r="DX337" s="10"/>
      <c r="DY337" s="168">
        <f t="shared" ca="1" si="1012"/>
        <v>1</v>
      </c>
      <c r="DZ337" s="168" t="str">
        <f t="shared" ca="1" si="1012"/>
        <v>-</v>
      </c>
      <c r="EA337" s="168" t="str">
        <f t="shared" ca="1" si="1012"/>
        <v>-</v>
      </c>
      <c r="EB337" s="168" t="str">
        <f t="shared" ca="1" si="1012"/>
        <v>-</v>
      </c>
      <c r="EC337" s="168" t="str">
        <f t="shared" ca="1" si="895"/>
        <v>-</v>
      </c>
      <c r="ED337" s="168" t="b">
        <f t="shared" ca="1" si="895"/>
        <v>0</v>
      </c>
      <c r="EE337" s="168" t="str">
        <f t="shared" ca="1" si="895"/>
        <v>-</v>
      </c>
      <c r="EF337" s="168">
        <f t="shared" ca="1" si="895"/>
        <v>0</v>
      </c>
      <c r="EG337" s="168" t="str">
        <f t="shared" ca="1" si="895"/>
        <v>-</v>
      </c>
      <c r="EH337" s="166" cm="1">
        <f t="array" ref="EH337">INDEX(i.rev,$K337,EH$15)</f>
        <v>1.1000000000000001</v>
      </c>
      <c r="EI337" s="168">
        <f t="shared" ref="EI337:EX337" ca="1" si="1013">OFFSET(EI$5,$B337,0)</f>
        <v>0</v>
      </c>
      <c r="EJ337" s="168">
        <f t="shared" ca="1" si="1013"/>
        <v>1</v>
      </c>
      <c r="EK337" s="168">
        <f t="shared" ca="1" si="1013"/>
        <v>0</v>
      </c>
      <c r="EL337" s="168">
        <f t="shared" ca="1" si="1013"/>
        <v>1</v>
      </c>
      <c r="EM337" s="168">
        <f t="shared" ca="1" si="1013"/>
        <v>1</v>
      </c>
      <c r="EN337" s="168">
        <f t="shared" ca="1" si="1013"/>
        <v>1</v>
      </c>
      <c r="EO337" s="168">
        <f t="shared" ca="1" si="1013"/>
        <v>0</v>
      </c>
      <c r="EP337" s="168">
        <f t="shared" ca="1" si="1013"/>
        <v>0</v>
      </c>
      <c r="EQ337" s="168">
        <f t="shared" ca="1" si="1013"/>
        <v>0</v>
      </c>
      <c r="ER337" s="168">
        <f t="shared" ca="1" si="1013"/>
        <v>0</v>
      </c>
      <c r="ES337" s="168">
        <f t="shared" ca="1" si="1013"/>
        <v>0</v>
      </c>
      <c r="ET337" s="168">
        <f t="shared" ca="1" si="1013"/>
        <v>0</v>
      </c>
      <c r="EU337" s="168">
        <f t="shared" ca="1" si="1013"/>
        <v>0</v>
      </c>
      <c r="EV337" s="168">
        <f t="shared" ca="1" si="1013"/>
        <v>0</v>
      </c>
      <c r="EW337" s="168">
        <f t="shared" ca="1" si="1013"/>
        <v>0</v>
      </c>
      <c r="EX337" s="168">
        <f t="shared" ca="1" si="1013"/>
        <v>0</v>
      </c>
      <c r="EY337" s="166" cm="1">
        <f t="array" ref="EY337">INDEX(i.rev,$K337,EY$15)</f>
        <v>0</v>
      </c>
      <c r="EZ337" s="168">
        <f t="shared" ca="1" si="846"/>
        <v>0</v>
      </c>
      <c r="FA337" s="166" cm="1">
        <f t="array" ref="FA337">INDEX(i.rev,$K337,FA$15)</f>
        <v>1</v>
      </c>
      <c r="FB337" s="168">
        <f t="shared" ca="1" si="997"/>
        <v>0</v>
      </c>
      <c r="FC337" s="168">
        <f t="shared" ca="1" si="997"/>
        <v>0</v>
      </c>
      <c r="FD337" s="168">
        <f t="shared" ca="1" si="997"/>
        <v>0</v>
      </c>
      <c r="FE337" s="168">
        <f t="shared" ca="1" si="997"/>
        <v>0</v>
      </c>
      <c r="FF337" s="168">
        <f t="shared" ca="1" si="997"/>
        <v>0</v>
      </c>
      <c r="FG337" s="168">
        <f t="shared" ca="1" si="997"/>
        <v>0</v>
      </c>
      <c r="FH337" s="168">
        <f t="shared" ca="1" si="997"/>
        <v>0</v>
      </c>
      <c r="FI337" s="10"/>
      <c r="FJ337" s="168" t="str">
        <f t="shared" ca="1" si="997"/>
        <v>-</v>
      </c>
      <c r="FK337" s="168" t="str">
        <f t="shared" ca="1" si="997"/>
        <v>-</v>
      </c>
      <c r="FL337" s="168" t="str">
        <f t="shared" ca="1" si="997"/>
        <v>-</v>
      </c>
      <c r="FM337" s="168" t="str">
        <f t="shared" ca="1" si="997"/>
        <v>-</v>
      </c>
      <c r="FN337" s="168" t="str">
        <f t="shared" ca="1" si="987"/>
        <v>-</v>
      </c>
      <c r="FO337" s="166" t="b">
        <f t="shared" ca="1" si="964"/>
        <v>0</v>
      </c>
      <c r="FP337" s="166" t="b">
        <f t="shared" ca="1" si="964"/>
        <v>0</v>
      </c>
      <c r="FQ337" s="166" t="b">
        <f t="shared" ca="1" si="964"/>
        <v>1</v>
      </c>
      <c r="FR337" s="168">
        <f t="shared" ca="1" si="997"/>
        <v>0</v>
      </c>
      <c r="FS337" s="166">
        <f t="shared" ca="1" si="965"/>
        <v>1</v>
      </c>
      <c r="FT337" s="166">
        <f t="shared" ca="1" si="965"/>
        <v>1</v>
      </c>
      <c r="FU337" s="168" t="str">
        <f t="shared" ca="1" si="997"/>
        <v>-</v>
      </c>
      <c r="FV337" s="168" t="str">
        <f t="shared" ca="1" si="997"/>
        <v>-</v>
      </c>
      <c r="FW337" s="168" t="str">
        <f t="shared" ca="1" si="997"/>
        <v>-</v>
      </c>
      <c r="FX337" s="168" t="str">
        <f t="shared" ca="1" si="997"/>
        <v>-</v>
      </c>
      <c r="FY337" s="168" t="str">
        <f t="shared" ca="1" si="997"/>
        <v>-</v>
      </c>
      <c r="FZ337" s="168" t="str">
        <f t="shared" ca="1" si="997"/>
        <v>-</v>
      </c>
      <c r="GA337" s="168" t="str">
        <f t="shared" ca="1" si="997"/>
        <v>-</v>
      </c>
      <c r="GB337" s="168" t="str">
        <f t="shared" ca="1" si="997"/>
        <v>-</v>
      </c>
      <c r="GC337" s="168" t="str">
        <f t="shared" ca="1" si="997"/>
        <v>-</v>
      </c>
      <c r="GD337" s="168" t="b">
        <f t="shared" ca="1" si="997"/>
        <v>1</v>
      </c>
      <c r="GE337" s="168" t="str">
        <f t="shared" ca="1" si="997"/>
        <v>-</v>
      </c>
      <c r="GF337" s="168" t="str">
        <f t="shared" ca="1" si="997"/>
        <v>-</v>
      </c>
      <c r="GG337" s="168" t="str">
        <f t="shared" ca="1" si="997"/>
        <v>-</v>
      </c>
      <c r="GH337" s="168" t="str">
        <f t="shared" ref="GH337:GW337" ca="1" si="1014">OFFSET(GH$5,$B337,0)</f>
        <v>-</v>
      </c>
      <c r="GI337" s="168" t="str">
        <f t="shared" ca="1" si="1014"/>
        <v>-</v>
      </c>
      <c r="GJ337" s="168" t="str">
        <f t="shared" ca="1" si="1014"/>
        <v>-</v>
      </c>
      <c r="GK337" s="168" t="str">
        <f t="shared" ca="1" si="1014"/>
        <v>-</v>
      </c>
      <c r="GL337" s="168" t="str">
        <f t="shared" ca="1" si="1014"/>
        <v>-</v>
      </c>
      <c r="GM337" s="168" t="str">
        <f t="shared" ca="1" si="1014"/>
        <v>-</v>
      </c>
      <c r="GN337" s="168" t="str">
        <f t="shared" ca="1" si="1014"/>
        <v>-</v>
      </c>
      <c r="GO337" s="168" t="str">
        <f t="shared" ca="1" si="1014"/>
        <v>-</v>
      </c>
      <c r="GP337" s="168" t="str">
        <f t="shared" ca="1" si="1014"/>
        <v>-</v>
      </c>
      <c r="GQ337" s="168" t="str">
        <f t="shared" ca="1" si="1014"/>
        <v>-</v>
      </c>
      <c r="GR337" s="168" t="str">
        <f t="shared" ca="1" si="1014"/>
        <v>-</v>
      </c>
      <c r="GS337" s="168">
        <f t="shared" ca="1" si="1014"/>
        <v>500</v>
      </c>
      <c r="GT337" s="168">
        <f t="shared" ca="1" si="1014"/>
        <v>500</v>
      </c>
      <c r="GU337" s="168" t="str">
        <f t="shared" ca="1" si="1014"/>
        <v>-</v>
      </c>
      <c r="GV337" s="168" t="str">
        <f t="shared" ca="1" si="1014"/>
        <v>-</v>
      </c>
      <c r="GW337" s="168" t="str">
        <f t="shared" ca="1" si="1014"/>
        <v>-</v>
      </c>
      <c r="GX337" s="168" t="str">
        <f t="shared" ca="1" si="967"/>
        <v>-</v>
      </c>
      <c r="GY337" s="168" t="str">
        <f t="shared" ca="1" si="967"/>
        <v>-</v>
      </c>
      <c r="GZ337" s="168" t="str">
        <f t="shared" ca="1" si="1006"/>
        <v>-</v>
      </c>
      <c r="HA337" s="168" t="str">
        <f t="shared" ca="1" si="1006"/>
        <v>-</v>
      </c>
      <c r="HB337" s="168" t="str">
        <f t="shared" ca="1" si="1006"/>
        <v>-</v>
      </c>
      <c r="HC337" s="168" t="str">
        <f t="shared" ca="1" si="1006"/>
        <v>-</v>
      </c>
      <c r="HD337" s="168" t="str">
        <f t="shared" ca="1" si="1006"/>
        <v>-</v>
      </c>
      <c r="HE337" s="168" t="str">
        <f t="shared" ca="1" si="1006"/>
        <v>-</v>
      </c>
      <c r="HF337" s="168" t="str">
        <f t="shared" ca="1" si="1006"/>
        <v>-</v>
      </c>
      <c r="HG337" s="168" t="str">
        <f t="shared" ca="1" si="1006"/>
        <v>-</v>
      </c>
      <c r="HH337" s="168" t="str">
        <f t="shared" ca="1" si="1006"/>
        <v>-</v>
      </c>
      <c r="HI337" s="168" t="str">
        <f t="shared" ca="1" si="1006"/>
        <v>-</v>
      </c>
      <c r="HJ337" s="168" t="str">
        <f t="shared" ca="1" si="1006"/>
        <v>-</v>
      </c>
      <c r="HK337" s="168" t="str">
        <f t="shared" ca="1" si="1006"/>
        <v>-</v>
      </c>
      <c r="HL337" s="168" t="str">
        <f t="shared" ca="1" si="1006"/>
        <v>-</v>
      </c>
      <c r="HM337" s="168" t="str">
        <f t="shared" ca="1" si="1006"/>
        <v>-</v>
      </c>
      <c r="HN337" s="168" t="str">
        <f t="shared" ca="1" si="1006"/>
        <v>-</v>
      </c>
      <c r="HO337" s="168" t="str">
        <f t="shared" ca="1" si="1006"/>
        <v>-</v>
      </c>
      <c r="HP337" s="168" t="str">
        <f t="shared" ca="1" si="1006"/>
        <v>-</v>
      </c>
      <c r="HQ337" s="168" t="str">
        <f t="shared" ca="1" si="1006"/>
        <v>-</v>
      </c>
      <c r="HR337" s="168" t="str">
        <f t="shared" ca="1" si="1006"/>
        <v>-</v>
      </c>
      <c r="HS337" s="168" t="str">
        <f t="shared" ca="1" si="1006"/>
        <v>-</v>
      </c>
      <c r="HT337" s="168" t="str">
        <f t="shared" ca="1" si="1006"/>
        <v>-</v>
      </c>
      <c r="HU337" s="168" t="str">
        <f t="shared" ca="1" si="1006"/>
        <v>-</v>
      </c>
      <c r="HV337" s="168" t="str">
        <f t="shared" ca="1" si="1006"/>
        <v>-</v>
      </c>
      <c r="HW337" s="168" t="str">
        <f t="shared" ca="1" si="1006"/>
        <v>-</v>
      </c>
      <c r="HX337" s="168" t="str">
        <f t="shared" ca="1" si="1006"/>
        <v>-</v>
      </c>
      <c r="HY337" s="168" t="str">
        <f t="shared" ca="1" si="1006"/>
        <v>-</v>
      </c>
      <c r="HZ337" s="168" t="str">
        <f t="shared" ca="1" si="1006"/>
        <v>-</v>
      </c>
      <c r="IA337" s="168" t="str">
        <f t="shared" ca="1" si="1006"/>
        <v>-</v>
      </c>
      <c r="IB337" s="168" t="str">
        <f t="shared" ca="1" si="1006"/>
        <v>-</v>
      </c>
      <c r="IC337" s="168" t="str">
        <f t="shared" ca="1" si="1006"/>
        <v>-</v>
      </c>
      <c r="ID337" s="168" t="str">
        <f t="shared" ca="1" si="1006"/>
        <v>-</v>
      </c>
      <c r="IE337" s="168" t="str">
        <f t="shared" ca="1" si="1006"/>
        <v>-</v>
      </c>
      <c r="IF337" s="168" t="str">
        <f t="shared" ca="1" si="1006"/>
        <v>-</v>
      </c>
      <c r="IG337" s="168" t="str">
        <f t="shared" ca="1" si="1006"/>
        <v>-</v>
      </c>
      <c r="IH337" s="168" t="str">
        <f t="shared" ca="1" si="1006"/>
        <v>-</v>
      </c>
      <c r="II337" s="168" t="str">
        <f t="shared" ca="1" si="1006"/>
        <v>-</v>
      </c>
      <c r="IJ337" s="168" t="str">
        <f t="shared" ca="1" si="1006"/>
        <v>-</v>
      </c>
      <c r="IK337" s="168" t="str">
        <f t="shared" ca="1" si="1006"/>
        <v>-</v>
      </c>
      <c r="IL337" s="168" t="str">
        <f t="shared" ca="1" si="1006"/>
        <v>-</v>
      </c>
      <c r="IM337" s="168" t="str">
        <f t="shared" ca="1" si="1006"/>
        <v>-</v>
      </c>
      <c r="IN337" s="168" t="str">
        <f t="shared" ca="1" si="1006"/>
        <v>-</v>
      </c>
      <c r="IO337" s="168" t="str">
        <f t="shared" ca="1" si="1006"/>
        <v>-</v>
      </c>
      <c r="IP337" s="168" t="str">
        <f t="shared" ca="1" si="967"/>
        <v>-</v>
      </c>
      <c r="IQ337" s="168" t="str">
        <f t="shared" ca="1" si="967"/>
        <v>-</v>
      </c>
      <c r="IR337" s="168" t="str">
        <f t="shared" ca="1" si="967"/>
        <v>-</v>
      </c>
      <c r="IS337" s="168" t="str">
        <f t="shared" ca="1" si="967"/>
        <v>-</v>
      </c>
      <c r="IT337" s="168" t="str">
        <f t="shared" ca="1" si="967"/>
        <v>-</v>
      </c>
      <c r="IU337" s="168" t="str">
        <f t="shared" ca="1" si="967"/>
        <v>-</v>
      </c>
      <c r="IV337" s="168" t="str">
        <f t="shared" ca="1" si="967"/>
        <v>-</v>
      </c>
      <c r="IW337" s="168" t="str">
        <f t="shared" ca="1" si="967"/>
        <v>-</v>
      </c>
      <c r="IX337" s="168" t="str">
        <f t="shared" ca="1" si="967"/>
        <v>-</v>
      </c>
      <c r="IY337" s="168" t="str">
        <f t="shared" ca="1" si="967"/>
        <v>-</v>
      </c>
      <c r="IZ337" s="10"/>
      <c r="JA337" s="166">
        <f t="shared" ca="1" si="855"/>
        <v>4.4999999999999998E-2</v>
      </c>
      <c r="JB337" s="166">
        <f t="shared" ca="1" si="856"/>
        <v>4.4999999999999998E-2</v>
      </c>
      <c r="JC337" s="168">
        <f t="shared" ref="JC337:KI337" ca="1" si="1015">OFFSET(JC$5,$B337,0)</f>
        <v>1</v>
      </c>
      <c r="JD337" s="168">
        <f t="shared" ca="1" si="1015"/>
        <v>0</v>
      </c>
      <c r="JE337" s="168">
        <f t="shared" ca="1" si="1015"/>
        <v>1</v>
      </c>
      <c r="JF337" s="168">
        <f t="shared" ca="1" si="1015"/>
        <v>1</v>
      </c>
      <c r="JG337" s="168">
        <f t="shared" ca="1" si="1015"/>
        <v>0</v>
      </c>
      <c r="JH337" s="168">
        <f t="shared" ca="1" si="1015"/>
        <v>70</v>
      </c>
      <c r="JI337" s="168">
        <f t="shared" ca="1" si="1015"/>
        <v>50</v>
      </c>
      <c r="JJ337" s="168">
        <f t="shared" ca="1" si="1015"/>
        <v>70</v>
      </c>
      <c r="JK337" s="168">
        <f t="shared" ca="1" si="1015"/>
        <v>50</v>
      </c>
      <c r="JL337" s="166">
        <f t="shared" ca="1" si="858"/>
        <v>1</v>
      </c>
      <c r="JM337" s="166">
        <f t="shared" ca="1" si="859"/>
        <v>1</v>
      </c>
      <c r="JN337" s="166">
        <f t="shared" ca="1" si="860"/>
        <v>1</v>
      </c>
      <c r="JO337" s="166">
        <f t="shared" ca="1" si="861"/>
        <v>1</v>
      </c>
      <c r="JP337" s="166">
        <f t="shared" ca="1" si="861"/>
        <v>1</v>
      </c>
      <c r="JQ337" s="168">
        <f t="shared" ca="1" si="1015"/>
        <v>1</v>
      </c>
      <c r="JR337" s="10"/>
      <c r="JS337" s="168">
        <f t="shared" ca="1" si="1015"/>
        <v>1</v>
      </c>
      <c r="JT337" s="166">
        <f t="shared" ca="1" si="862"/>
        <v>1</v>
      </c>
      <c r="JU337" s="168">
        <f t="shared" ca="1" si="1015"/>
        <v>1</v>
      </c>
      <c r="JV337" s="168">
        <f t="shared" ca="1" si="1015"/>
        <v>1</v>
      </c>
      <c r="JW337" s="168">
        <f t="shared" ca="1" si="1015"/>
        <v>1</v>
      </c>
      <c r="JX337" s="168">
        <f t="shared" ca="1" si="1015"/>
        <v>1</v>
      </c>
      <c r="JY337" s="168">
        <f t="shared" ca="1" si="1015"/>
        <v>1</v>
      </c>
      <c r="JZ337" s="168">
        <f t="shared" ca="1" si="1015"/>
        <v>1</v>
      </c>
      <c r="KA337" s="166">
        <f t="shared" ca="1" si="863"/>
        <v>1</v>
      </c>
      <c r="KB337" s="166">
        <f t="shared" ca="1" si="864"/>
        <v>1</v>
      </c>
      <c r="KC337" s="166">
        <f t="shared" ca="1" si="865"/>
        <v>1</v>
      </c>
      <c r="KD337" s="166" t="str">
        <f t="shared" ca="1" si="866"/>
        <v>-</v>
      </c>
      <c r="KE337" s="168" t="str">
        <f t="shared" ca="1" si="867"/>
        <v>-</v>
      </c>
      <c r="KF337" s="166" t="str">
        <f t="shared" ca="1" si="868"/>
        <v>-</v>
      </c>
      <c r="KG337" s="166" t="str">
        <f t="shared" ca="1" si="869"/>
        <v>-</v>
      </c>
      <c r="KH337" s="166" t="b">
        <f t="shared" ca="1" si="870"/>
        <v>0</v>
      </c>
      <c r="KI337" s="168">
        <f t="shared" ca="1" si="1015"/>
        <v>0</v>
      </c>
      <c r="KJ337" s="27">
        <v>0</v>
      </c>
    </row>
    <row r="338" spans="1:296" s="148" customFormat="1" outlineLevel="1">
      <c r="A338" s="126">
        <f t="shared" si="13"/>
        <v>333</v>
      </c>
      <c r="B338" s="126">
        <f t="shared" si="986"/>
        <v>13</v>
      </c>
      <c r="C338" s="148">
        <f>C336</f>
        <v>1002</v>
      </c>
      <c r="D338" s="148" t="s">
        <v>884</v>
      </c>
      <c r="E338" s="148" t="b">
        <f t="shared" si="835"/>
        <v>0</v>
      </c>
      <c r="F338" s="148" t="b">
        <v>0</v>
      </c>
      <c r="G338" s="148" t="b">
        <f t="shared" si="872"/>
        <v>0</v>
      </c>
      <c r="H338" s="144">
        <f t="shared" ca="1" si="969"/>
        <v>3</v>
      </c>
      <c r="I338" s="32">
        <v>3</v>
      </c>
      <c r="J338" s="32">
        <v>4</v>
      </c>
      <c r="K338" s="32">
        <v>2</v>
      </c>
      <c r="L338" s="144">
        <f t="shared" ca="1" si="969"/>
        <v>1</v>
      </c>
      <c r="M338" s="144">
        <f t="shared" ca="1" si="969"/>
        <v>1</v>
      </c>
      <c r="N338" s="144">
        <f t="shared" ca="1" si="969"/>
        <v>1</v>
      </c>
      <c r="O338" s="144">
        <f t="shared" ca="1" si="969"/>
        <v>1</v>
      </c>
      <c r="P338" s="144">
        <f t="shared" ca="1" si="969"/>
        <v>1</v>
      </c>
      <c r="Q338" s="144">
        <f t="shared" ca="1" si="969"/>
        <v>1</v>
      </c>
      <c r="R338" s="144">
        <f t="shared" ca="1" si="969"/>
        <v>2</v>
      </c>
      <c r="S338" s="144">
        <f t="shared" ca="1" si="969"/>
        <v>1</v>
      </c>
      <c r="T338" s="144">
        <f t="shared" ca="1" si="969"/>
        <v>1</v>
      </c>
      <c r="U338" s="144">
        <f t="shared" ca="1" si="969"/>
        <v>1</v>
      </c>
      <c r="V338" s="144">
        <f t="shared" ca="1" si="969"/>
        <v>1</v>
      </c>
      <c r="W338" s="144">
        <f t="shared" ca="1" si="969"/>
        <v>1</v>
      </c>
      <c r="X338" s="144">
        <f t="shared" ca="1" si="969"/>
        <v>1</v>
      </c>
      <c r="Y338" s="144">
        <f t="shared" ca="1" si="970"/>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00039 CFW SQ RiskCRRA-low REVrev_create CropgrazeFALSE (F33N11)</v>
      </c>
      <c r="AB338" s="10" t="str">
        <f ca="1">IF(COUNTIF(AA$5:AA338,AA338)=1,"-","Dup")</f>
        <v>-</v>
      </c>
      <c r="AC338" s="10"/>
      <c r="AD338" s="168" t="str">
        <f t="shared" ca="1" si="959"/>
        <v>-</v>
      </c>
      <c r="AE338" s="168" t="str">
        <f t="shared" ca="1" si="959"/>
        <v>-</v>
      </c>
      <c r="AF338" s="168" t="str">
        <f t="shared" ca="1" si="959"/>
        <v>-</v>
      </c>
      <c r="AG338" s="168" t="str">
        <f t="shared" ca="1" si="959"/>
        <v>-</v>
      </c>
      <c r="AH338" s="168" t="str">
        <f t="shared" ca="1" si="959"/>
        <v>-</v>
      </c>
      <c r="AI338" s="168" t="b">
        <f t="shared" ca="1" si="959"/>
        <v>1</v>
      </c>
      <c r="AJ338" s="10"/>
      <c r="AK338" s="166" t="b">
        <f t="shared" si="960"/>
        <v>0</v>
      </c>
      <c r="AL338" s="166">
        <f t="shared" si="960"/>
        <v>2</v>
      </c>
      <c r="AM338" s="166" t="b">
        <f t="shared" si="960"/>
        <v>0</v>
      </c>
      <c r="AN338" s="166" t="b">
        <f t="shared" si="960"/>
        <v>1</v>
      </c>
      <c r="AO338" s="166" t="b">
        <f t="shared" si="960"/>
        <v>0</v>
      </c>
      <c r="AP338" s="166" t="b">
        <f t="shared" si="960"/>
        <v>0</v>
      </c>
      <c r="AQ338" s="166">
        <f t="shared" ca="1" si="838"/>
        <v>0</v>
      </c>
      <c r="AR338" s="166" t="b">
        <f t="shared" si="961"/>
        <v>1</v>
      </c>
      <c r="AS338" s="166" t="b">
        <f t="shared" si="961"/>
        <v>1</v>
      </c>
      <c r="AT338" s="166">
        <f t="shared" si="961"/>
        <v>2</v>
      </c>
      <c r="AU338" s="166" t="str">
        <f t="shared" si="961"/>
        <v>-</v>
      </c>
      <c r="AV338" s="166">
        <f t="shared" si="961"/>
        <v>0.3</v>
      </c>
      <c r="AW338" s="10"/>
      <c r="AX338" s="166" t="b">
        <f t="shared" si="840"/>
        <v>1</v>
      </c>
      <c r="AY338" s="168" t="b">
        <f t="shared" ca="1" si="841"/>
        <v>1</v>
      </c>
      <c r="AZ338" s="168" t="b">
        <f t="shared" ca="1" si="841"/>
        <v>1</v>
      </c>
      <c r="BA338" s="167">
        <f t="shared" ca="1" si="842"/>
        <v>3210</v>
      </c>
      <c r="BB338" s="168" t="str">
        <f t="shared" ref="BB338:BV343" ca="1" si="1016">OFFSET(BB$5,$B338,0)</f>
        <v>-</v>
      </c>
      <c r="BC338" s="168" t="str">
        <f t="shared" ca="1" si="1016"/>
        <v>-</v>
      </c>
      <c r="BD338" s="168" t="str">
        <f t="shared" ca="1" si="1016"/>
        <v>-</v>
      </c>
      <c r="BE338" s="168" t="str">
        <f t="shared" ca="1" si="1016"/>
        <v>-</v>
      </c>
      <c r="BF338" s="168" t="str">
        <f t="shared" ca="1" si="1016"/>
        <v>-</v>
      </c>
      <c r="BG338" s="168">
        <f t="shared" ca="1" si="1016"/>
        <v>1</v>
      </c>
      <c r="BH338" s="168">
        <f t="shared" ca="1" si="1016"/>
        <v>1</v>
      </c>
      <c r="BI338" s="168" t="str">
        <f t="shared" ca="1" si="1016"/>
        <v>-</v>
      </c>
      <c r="BJ338" s="168" t="str">
        <f t="shared" ca="1" si="1016"/>
        <v>-</v>
      </c>
      <c r="BK338" s="10"/>
      <c r="BL338" s="168" t="str">
        <f t="shared" ca="1" si="1016"/>
        <v>-</v>
      </c>
      <c r="BM338" s="168" t="str">
        <f t="shared" ca="1" si="1016"/>
        <v>-</v>
      </c>
      <c r="BN338" s="168" t="str">
        <f t="shared" ca="1" si="1016"/>
        <v>-</v>
      </c>
      <c r="BO338" s="168" t="str">
        <f t="shared" ca="1" si="1016"/>
        <v>-</v>
      </c>
      <c r="BP338" s="168" t="str">
        <f t="shared" ca="1" si="1016"/>
        <v>-</v>
      </c>
      <c r="BQ338" s="168" t="str">
        <f t="shared" ca="1" si="1016"/>
        <v>-</v>
      </c>
      <c r="BR338" s="168" t="str">
        <f t="shared" ca="1" si="1016"/>
        <v>-</v>
      </c>
      <c r="BS338" s="168" t="str">
        <f t="shared" ca="1" si="1016"/>
        <v>-</v>
      </c>
      <c r="BT338" s="168" t="str">
        <f t="shared" ca="1" si="1016"/>
        <v>-</v>
      </c>
      <c r="BU338" s="168" t="str">
        <f t="shared" ca="1" si="1016"/>
        <v>-</v>
      </c>
      <c r="BV338" s="168" t="str">
        <f t="shared" ca="1" si="1016"/>
        <v>-</v>
      </c>
      <c r="BW338" s="166" t="b" cm="1">
        <f t="array" ref="BW338">INDEX(i.rev,$K338,BW$15)</f>
        <v>1</v>
      </c>
      <c r="BX338" s="166">
        <f t="shared" si="874"/>
        <v>34</v>
      </c>
      <c r="BY338" s="166" t="b" cm="1">
        <f t="array" ref="BY338">INDEX(i.rev,$K338,BY$15)</f>
        <v>1</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ca="1" si="998"/>
        <v>-</v>
      </c>
      <c r="CI338" s="168" t="str">
        <f t="shared" ca="1" si="998"/>
        <v>-</v>
      </c>
      <c r="CJ338" s="168" t="str">
        <f t="shared" ca="1" si="998"/>
        <v>-</v>
      </c>
      <c r="CK338" s="168" t="str">
        <f t="shared" ca="1" si="998"/>
        <v>-</v>
      </c>
      <c r="CL338" s="168" t="str">
        <f t="shared" ca="1" si="998"/>
        <v>-</v>
      </c>
      <c r="CM338" s="168" t="str">
        <f t="shared" ca="1" si="998"/>
        <v>-</v>
      </c>
      <c r="CN338" s="168" t="str">
        <f t="shared" ca="1" si="998"/>
        <v>-</v>
      </c>
      <c r="CO338" s="168" t="str">
        <f t="shared" ca="1" si="998"/>
        <v>-</v>
      </c>
      <c r="CP338" s="168">
        <f t="shared" ca="1" si="998"/>
        <v>1</v>
      </c>
      <c r="CQ338" s="168">
        <f t="shared" ca="1" si="998"/>
        <v>1</v>
      </c>
      <c r="CR338" s="168">
        <f t="shared" ca="1" si="998"/>
        <v>0</v>
      </c>
      <c r="CS338" s="168" t="str">
        <f t="shared" ca="1" si="998"/>
        <v>-</v>
      </c>
      <c r="CT338" s="168" t="str">
        <f t="shared" ca="1" si="998"/>
        <v>-</v>
      </c>
      <c r="CU338" s="168" t="str">
        <f t="shared" ca="1" si="998"/>
        <v>-</v>
      </c>
      <c r="CV338" s="168" t="str">
        <f t="shared" ca="1" si="998"/>
        <v>-</v>
      </c>
      <c r="CW338" s="168" t="str">
        <f t="shared" ca="1" si="998"/>
        <v>-</v>
      </c>
      <c r="CX338" s="168" t="str">
        <f t="shared" ca="1" si="998"/>
        <v>-</v>
      </c>
      <c r="CY338" s="168" t="str">
        <f t="shared" ca="1" si="998"/>
        <v>-</v>
      </c>
      <c r="CZ338" s="168">
        <f t="shared" ca="1" si="998"/>
        <v>0</v>
      </c>
      <c r="DA338" s="168" t="str">
        <f t="shared" ca="1" si="998"/>
        <v>-</v>
      </c>
      <c r="DB338" s="168" t="str">
        <f t="shared" ca="1" si="998"/>
        <v>-</v>
      </c>
      <c r="DC338" s="168" t="str">
        <f t="shared" ca="1" si="998"/>
        <v>-</v>
      </c>
      <c r="DD338" s="168" t="str">
        <f t="shared" ca="1" si="998"/>
        <v>-</v>
      </c>
      <c r="DE338" s="168" t="str">
        <f t="shared" ca="1" si="998"/>
        <v>-</v>
      </c>
      <c r="DF338" s="168">
        <f t="shared" ca="1" si="998"/>
        <v>0</v>
      </c>
      <c r="DG338" s="168">
        <f t="shared" ca="1" si="998"/>
        <v>0</v>
      </c>
      <c r="DH338" s="168">
        <f t="shared" ca="1" si="998"/>
        <v>0</v>
      </c>
      <c r="DI338" s="168">
        <f t="shared" ca="1" si="998"/>
        <v>0</v>
      </c>
      <c r="DJ338" s="168">
        <f t="shared" ca="1" si="998"/>
        <v>0</v>
      </c>
      <c r="DK338" s="168">
        <f t="shared" ca="1" si="998"/>
        <v>0</v>
      </c>
      <c r="DL338" s="168">
        <f t="shared" ca="1" si="998"/>
        <v>0</v>
      </c>
      <c r="DM338" s="168" t="str">
        <f t="shared" ca="1" si="998"/>
        <v>-</v>
      </c>
      <c r="DN338" s="168" t="str">
        <f t="shared" ca="1" si="998"/>
        <v>-</v>
      </c>
      <c r="DO338" s="168" t="str">
        <f t="shared" ca="1" si="998"/>
        <v>-</v>
      </c>
      <c r="DP338" s="168" t="str">
        <f t="shared" ca="1" si="998"/>
        <v>-</v>
      </c>
      <c r="DQ338" s="168" t="str">
        <f t="shared" ca="1" si="998"/>
        <v>-</v>
      </c>
      <c r="DR338" s="168" t="str">
        <f t="shared" ca="1" si="998"/>
        <v>-</v>
      </c>
      <c r="DS338" s="168" t="str">
        <f t="shared" ca="1" si="998"/>
        <v>-</v>
      </c>
      <c r="DT338" s="168" t="str">
        <f t="shared" ca="1" si="998"/>
        <v>-</v>
      </c>
      <c r="DU338" s="168" t="str">
        <f t="shared" ca="1" si="998"/>
        <v>-</v>
      </c>
      <c r="DV338" s="168" t="str">
        <f t="shared" ca="1" si="998"/>
        <v>-</v>
      </c>
      <c r="DW338" s="168" t="str">
        <f t="shared" ca="1" si="998"/>
        <v>-</v>
      </c>
      <c r="DX338" s="10"/>
      <c r="DY338" s="168">
        <f t="shared" ca="1" si="998"/>
        <v>1</v>
      </c>
      <c r="DZ338" s="168" t="str">
        <f t="shared" ca="1" si="998"/>
        <v>-</v>
      </c>
      <c r="EA338" s="168" t="str">
        <f t="shared" ca="1" si="998"/>
        <v>-</v>
      </c>
      <c r="EB338" s="168" t="str">
        <f t="shared" ca="1" si="998"/>
        <v>-</v>
      </c>
      <c r="EC338" s="168" t="str">
        <f t="shared" ca="1" si="895"/>
        <v>-</v>
      </c>
      <c r="ED338" s="168" t="b">
        <f t="shared" ca="1" si="895"/>
        <v>0</v>
      </c>
      <c r="EE338" s="168" t="str">
        <f t="shared" ca="1" si="895"/>
        <v>-</v>
      </c>
      <c r="EF338" s="168">
        <f t="shared" ca="1" si="895"/>
        <v>0</v>
      </c>
      <c r="EG338" s="168" t="str">
        <f t="shared" ca="1" si="895"/>
        <v>-</v>
      </c>
      <c r="EH338" s="166" cm="1">
        <f t="array" ref="EH338">INDEX(i.rev,$K338,EH$15)</f>
        <v>1</v>
      </c>
      <c r="EI338" s="168">
        <f t="shared" ca="1" si="963"/>
        <v>0</v>
      </c>
      <c r="EJ338" s="168">
        <f t="shared" ca="1" si="963"/>
        <v>1</v>
      </c>
      <c r="EK338" s="168">
        <f t="shared" ca="1" si="963"/>
        <v>0</v>
      </c>
      <c r="EL338" s="168">
        <f t="shared" ca="1" si="963"/>
        <v>1</v>
      </c>
      <c r="EM338" s="168">
        <f t="shared" ca="1" si="963"/>
        <v>1</v>
      </c>
      <c r="EN338" s="168">
        <f t="shared" ca="1" si="963"/>
        <v>1</v>
      </c>
      <c r="EO338" s="168">
        <f t="shared" ca="1" si="963"/>
        <v>0</v>
      </c>
      <c r="EP338" s="168">
        <f t="shared" ca="1" si="963"/>
        <v>0</v>
      </c>
      <c r="EQ338" s="168">
        <f t="shared" ca="1" si="963"/>
        <v>0</v>
      </c>
      <c r="ER338" s="168">
        <f t="shared" ca="1" si="963"/>
        <v>0</v>
      </c>
      <c r="ES338" s="168">
        <f t="shared" ca="1" si="963"/>
        <v>0</v>
      </c>
      <c r="ET338" s="168">
        <f t="shared" ca="1" si="963"/>
        <v>0</v>
      </c>
      <c r="EU338" s="168">
        <f t="shared" ca="1" si="963"/>
        <v>0</v>
      </c>
      <c r="EV338" s="168">
        <f t="shared" ca="1" si="963"/>
        <v>0</v>
      </c>
      <c r="EW338" s="168">
        <f t="shared" ca="1" si="963"/>
        <v>0</v>
      </c>
      <c r="EX338" s="168">
        <f t="shared" ca="1" si="963"/>
        <v>0</v>
      </c>
      <c r="EY338" s="166" cm="1">
        <f t="array" ref="EY338">INDEX(i.rev,$K338,EY$15)</f>
        <v>0</v>
      </c>
      <c r="EZ338" s="168">
        <f t="shared" ca="1" si="846"/>
        <v>0</v>
      </c>
      <c r="FA338" s="166" cm="1">
        <f t="array" ref="FA338">INDEX(i.rev,$K338,FA$15)</f>
        <v>1</v>
      </c>
      <c r="FB338" s="168">
        <f t="shared" ca="1" si="997"/>
        <v>0</v>
      </c>
      <c r="FC338" s="168">
        <f t="shared" ca="1" si="997"/>
        <v>0</v>
      </c>
      <c r="FD338" s="168">
        <f t="shared" ca="1" si="997"/>
        <v>0</v>
      </c>
      <c r="FE338" s="168">
        <f t="shared" ca="1" si="997"/>
        <v>0</v>
      </c>
      <c r="FF338" s="168">
        <f t="shared" ca="1" si="997"/>
        <v>0</v>
      </c>
      <c r="FG338" s="168">
        <f t="shared" ca="1" si="997"/>
        <v>0</v>
      </c>
      <c r="FH338" s="168">
        <f t="shared" ca="1" si="997"/>
        <v>0</v>
      </c>
      <c r="FI338" s="10"/>
      <c r="FJ338" s="168" t="str">
        <f t="shared" ca="1" si="997"/>
        <v>-</v>
      </c>
      <c r="FK338" s="168" t="str">
        <f t="shared" ca="1" si="997"/>
        <v>-</v>
      </c>
      <c r="FL338" s="168" t="str">
        <f t="shared" ca="1" si="997"/>
        <v>-</v>
      </c>
      <c r="FM338" s="168" t="str">
        <f t="shared" ca="1" si="997"/>
        <v>-</v>
      </c>
      <c r="FN338" s="168" t="str">
        <f t="shared" ca="1" si="987"/>
        <v>-</v>
      </c>
      <c r="FO338" s="166" t="b">
        <f t="shared" ca="1" si="964"/>
        <v>0</v>
      </c>
      <c r="FP338" s="166" t="b">
        <f t="shared" ca="1" si="964"/>
        <v>0</v>
      </c>
      <c r="FQ338" s="166" t="b">
        <f t="shared" ca="1" si="964"/>
        <v>1</v>
      </c>
      <c r="FR338" s="168">
        <f t="shared" ca="1" si="997"/>
        <v>0</v>
      </c>
      <c r="FS338" s="166">
        <f t="shared" ca="1" si="965"/>
        <v>1</v>
      </c>
      <c r="FT338" s="166">
        <f t="shared" ca="1" si="965"/>
        <v>1</v>
      </c>
      <c r="FU338" s="168" t="str">
        <f t="shared" ca="1" si="997"/>
        <v>-</v>
      </c>
      <c r="FV338" s="168" t="str">
        <f t="shared" ca="1" si="997"/>
        <v>-</v>
      </c>
      <c r="FW338" s="168" t="str">
        <f t="shared" ca="1" si="997"/>
        <v>-</v>
      </c>
      <c r="FX338" s="168" t="str">
        <f t="shared" ca="1" si="997"/>
        <v>-</v>
      </c>
      <c r="FY338" s="168" t="str">
        <f t="shared" ca="1" si="997"/>
        <v>-</v>
      </c>
      <c r="FZ338" s="168" t="str">
        <f t="shared" ca="1" si="997"/>
        <v>-</v>
      </c>
      <c r="GA338" s="168" t="str">
        <f t="shared" ca="1" si="997"/>
        <v>-</v>
      </c>
      <c r="GB338" s="168" t="str">
        <f t="shared" ca="1" si="997"/>
        <v>-</v>
      </c>
      <c r="GC338" s="168" t="str">
        <f t="shared" ca="1" si="997"/>
        <v>-</v>
      </c>
      <c r="GD338" s="168" t="b">
        <f t="shared" ca="1" si="997"/>
        <v>1</v>
      </c>
      <c r="GE338" s="168" t="str">
        <f t="shared" ca="1" si="997"/>
        <v>-</v>
      </c>
      <c r="GF338" s="168" t="str">
        <f t="shared" ca="1" si="997"/>
        <v>-</v>
      </c>
      <c r="GG338" s="168" t="str">
        <f t="shared" ca="1" si="997"/>
        <v>-</v>
      </c>
      <c r="GH338" s="168" t="str">
        <f t="shared" ca="1" si="966"/>
        <v>-</v>
      </c>
      <c r="GI338" s="168" t="str">
        <f t="shared" ca="1" si="966"/>
        <v>-</v>
      </c>
      <c r="GJ338" s="168" t="str">
        <f t="shared" ca="1" si="966"/>
        <v>-</v>
      </c>
      <c r="GK338" s="168" t="str">
        <f t="shared" ca="1" si="966"/>
        <v>-</v>
      </c>
      <c r="GL338" s="168" t="str">
        <f t="shared" ca="1" si="966"/>
        <v>-</v>
      </c>
      <c r="GM338" s="168" t="str">
        <f t="shared" ca="1" si="966"/>
        <v>-</v>
      </c>
      <c r="GN338" s="168" t="str">
        <f t="shared" ca="1" si="966"/>
        <v>-</v>
      </c>
      <c r="GO338" s="168" t="str">
        <f t="shared" ca="1" si="966"/>
        <v>-</v>
      </c>
      <c r="GP338" s="168" t="str">
        <f t="shared" ca="1" si="966"/>
        <v>-</v>
      </c>
      <c r="GQ338" s="168" t="str">
        <f t="shared" ca="1" si="966"/>
        <v>-</v>
      </c>
      <c r="GR338" s="168" t="str">
        <f t="shared" ca="1" si="966"/>
        <v>-</v>
      </c>
      <c r="GS338" s="168">
        <f t="shared" ca="1" si="966"/>
        <v>500</v>
      </c>
      <c r="GT338" s="168">
        <f t="shared" ca="1" si="966"/>
        <v>500</v>
      </c>
      <c r="GU338" s="168" t="str">
        <f t="shared" ca="1" si="966"/>
        <v>-</v>
      </c>
      <c r="GV338" s="168" t="str">
        <f t="shared" ca="1" si="966"/>
        <v>-</v>
      </c>
      <c r="GW338" s="168" t="str">
        <f t="shared" ca="1" si="966"/>
        <v>-</v>
      </c>
      <c r="GX338" s="168" t="str">
        <f t="shared" ca="1" si="967"/>
        <v>-</v>
      </c>
      <c r="GY338" s="168" t="str">
        <f t="shared" ca="1" si="967"/>
        <v>-</v>
      </c>
      <c r="GZ338" s="168" t="str">
        <f t="shared" ca="1" si="1006"/>
        <v>-</v>
      </c>
      <c r="HA338" s="168" t="str">
        <f t="shared" ca="1" si="1006"/>
        <v>-</v>
      </c>
      <c r="HB338" s="168" t="str">
        <f t="shared" ca="1" si="1006"/>
        <v>-</v>
      </c>
      <c r="HC338" s="168" t="str">
        <f t="shared" ca="1" si="1006"/>
        <v>-</v>
      </c>
      <c r="HD338" s="168" t="str">
        <f t="shared" ca="1" si="1006"/>
        <v>-</v>
      </c>
      <c r="HE338" s="168" t="str">
        <f t="shared" ca="1" si="1006"/>
        <v>-</v>
      </c>
      <c r="HF338" s="168" t="str">
        <f t="shared" ca="1" si="1006"/>
        <v>-</v>
      </c>
      <c r="HG338" s="168" t="str">
        <f t="shared" ca="1" si="1006"/>
        <v>-</v>
      </c>
      <c r="HH338" s="168" t="str">
        <f t="shared" ca="1" si="1006"/>
        <v>-</v>
      </c>
      <c r="HI338" s="168" t="str">
        <f t="shared" ca="1" si="1006"/>
        <v>-</v>
      </c>
      <c r="HJ338" s="168" t="str">
        <f t="shared" ca="1" si="1006"/>
        <v>-</v>
      </c>
      <c r="HK338" s="168" t="str">
        <f t="shared" ca="1" si="1006"/>
        <v>-</v>
      </c>
      <c r="HL338" s="168" t="str">
        <f t="shared" ca="1" si="1006"/>
        <v>-</v>
      </c>
      <c r="HM338" s="168" t="str">
        <f t="shared" ca="1" si="1006"/>
        <v>-</v>
      </c>
      <c r="HN338" s="168" t="str">
        <f t="shared" ca="1" si="1006"/>
        <v>-</v>
      </c>
      <c r="HO338" s="168" t="str">
        <f t="shared" ca="1" si="1006"/>
        <v>-</v>
      </c>
      <c r="HP338" s="168" t="str">
        <f t="shared" ca="1" si="1006"/>
        <v>-</v>
      </c>
      <c r="HQ338" s="168" t="str">
        <f t="shared" ca="1" si="1006"/>
        <v>-</v>
      </c>
      <c r="HR338" s="168" t="str">
        <f t="shared" ca="1" si="1006"/>
        <v>-</v>
      </c>
      <c r="HS338" s="168" t="str">
        <f t="shared" ca="1" si="1006"/>
        <v>-</v>
      </c>
      <c r="HT338" s="168" t="str">
        <f t="shared" ca="1" si="1006"/>
        <v>-</v>
      </c>
      <c r="HU338" s="168" t="str">
        <f t="shared" ca="1" si="1006"/>
        <v>-</v>
      </c>
      <c r="HV338" s="168" t="str">
        <f t="shared" ca="1" si="1006"/>
        <v>-</v>
      </c>
      <c r="HW338" s="168" t="str">
        <f t="shared" ca="1" si="1006"/>
        <v>-</v>
      </c>
      <c r="HX338" s="168" t="str">
        <f t="shared" ca="1" si="1006"/>
        <v>-</v>
      </c>
      <c r="HY338" s="168" t="str">
        <f t="shared" ca="1" si="1006"/>
        <v>-</v>
      </c>
      <c r="HZ338" s="168" t="str">
        <f t="shared" ca="1" si="1006"/>
        <v>-</v>
      </c>
      <c r="IA338" s="168" t="str">
        <f t="shared" ca="1" si="1006"/>
        <v>-</v>
      </c>
      <c r="IB338" s="168" t="str">
        <f t="shared" ca="1" si="1006"/>
        <v>-</v>
      </c>
      <c r="IC338" s="168" t="str">
        <f t="shared" ca="1" si="1006"/>
        <v>-</v>
      </c>
      <c r="ID338" s="168" t="str">
        <f t="shared" ca="1" si="1006"/>
        <v>-</v>
      </c>
      <c r="IE338" s="168" t="str">
        <f t="shared" ca="1" si="1006"/>
        <v>-</v>
      </c>
      <c r="IF338" s="168" t="str">
        <f t="shared" ca="1" si="1006"/>
        <v>-</v>
      </c>
      <c r="IG338" s="168" t="str">
        <f t="shared" ca="1" si="1006"/>
        <v>-</v>
      </c>
      <c r="IH338" s="168" t="str">
        <f t="shared" ca="1" si="1006"/>
        <v>-</v>
      </c>
      <c r="II338" s="168" t="str">
        <f t="shared" ca="1" si="1006"/>
        <v>-</v>
      </c>
      <c r="IJ338" s="168" t="str">
        <f t="shared" ca="1" si="1006"/>
        <v>-</v>
      </c>
      <c r="IK338" s="168" t="str">
        <f t="shared" ca="1" si="1006"/>
        <v>-</v>
      </c>
      <c r="IL338" s="168" t="str">
        <f t="shared" ca="1" si="1006"/>
        <v>-</v>
      </c>
      <c r="IM338" s="168" t="str">
        <f t="shared" ca="1" si="1006"/>
        <v>-</v>
      </c>
      <c r="IN338" s="168" t="str">
        <f t="shared" ca="1" si="1006"/>
        <v>-</v>
      </c>
      <c r="IO338" s="168" t="str">
        <f t="shared" ca="1" si="1006"/>
        <v>-</v>
      </c>
      <c r="IP338" s="168" t="str">
        <f t="shared" ca="1" si="967"/>
        <v>-</v>
      </c>
      <c r="IQ338" s="168" t="str">
        <f t="shared" ca="1" si="967"/>
        <v>-</v>
      </c>
      <c r="IR338" s="168" t="str">
        <f t="shared" ca="1" si="967"/>
        <v>-</v>
      </c>
      <c r="IS338" s="168" t="str">
        <f t="shared" ca="1" si="967"/>
        <v>-</v>
      </c>
      <c r="IT338" s="168" t="str">
        <f t="shared" ca="1" si="967"/>
        <v>-</v>
      </c>
      <c r="IU338" s="168" t="str">
        <f t="shared" ca="1" si="967"/>
        <v>-</v>
      </c>
      <c r="IV338" s="168" t="str">
        <f t="shared" ca="1" si="967"/>
        <v>-</v>
      </c>
      <c r="IW338" s="168" t="str">
        <f t="shared" ca="1" si="967"/>
        <v>-</v>
      </c>
      <c r="IX338" s="168" t="str">
        <f t="shared" ca="1" si="967"/>
        <v>-</v>
      </c>
      <c r="IY338" s="168" t="str">
        <f t="shared" ca="1" si="967"/>
        <v>-</v>
      </c>
      <c r="IZ338" s="10"/>
      <c r="JA338" s="166">
        <f t="shared" ca="1" si="855"/>
        <v>4.4999999999999998E-2</v>
      </c>
      <c r="JB338" s="166">
        <f t="shared" ca="1" si="856"/>
        <v>4.4999999999999998E-2</v>
      </c>
      <c r="JC338" s="168">
        <f t="shared" ca="1" si="949"/>
        <v>1</v>
      </c>
      <c r="JD338" s="168">
        <f t="shared" ca="1" si="949"/>
        <v>0</v>
      </c>
      <c r="JE338" s="168">
        <f t="shared" ca="1" si="949"/>
        <v>1</v>
      </c>
      <c r="JF338" s="168">
        <f t="shared" ca="1" si="949"/>
        <v>1</v>
      </c>
      <c r="JG338" s="168">
        <f t="shared" ca="1" si="949"/>
        <v>0</v>
      </c>
      <c r="JH338" s="168">
        <f t="shared" ca="1" si="949"/>
        <v>70</v>
      </c>
      <c r="JI338" s="168">
        <f t="shared" ca="1" si="949"/>
        <v>50</v>
      </c>
      <c r="JJ338" s="168">
        <f t="shared" ca="1" si="949"/>
        <v>70</v>
      </c>
      <c r="JK338" s="168">
        <f t="shared" ca="1" si="949"/>
        <v>50</v>
      </c>
      <c r="JL338" s="166">
        <f t="shared" ca="1" si="858"/>
        <v>1</v>
      </c>
      <c r="JM338" s="166">
        <f t="shared" ca="1" si="859"/>
        <v>1</v>
      </c>
      <c r="JN338" s="166">
        <f t="shared" ca="1" si="860"/>
        <v>1</v>
      </c>
      <c r="JO338" s="166">
        <f t="shared" ca="1" si="861"/>
        <v>1</v>
      </c>
      <c r="JP338" s="166">
        <f t="shared" ca="1" si="861"/>
        <v>1</v>
      </c>
      <c r="JQ338" s="168">
        <f t="shared" ca="1" si="949"/>
        <v>1</v>
      </c>
      <c r="JR338" s="10"/>
      <c r="JS338" s="168">
        <f t="shared" ca="1" si="949"/>
        <v>1</v>
      </c>
      <c r="JT338" s="166">
        <f t="shared" ca="1" si="862"/>
        <v>1</v>
      </c>
      <c r="JU338" s="168">
        <f t="shared" ca="1" si="949"/>
        <v>1</v>
      </c>
      <c r="JV338" s="168">
        <f t="shared" ca="1" si="949"/>
        <v>1</v>
      </c>
      <c r="JW338" s="168">
        <f t="shared" ca="1" si="949"/>
        <v>1</v>
      </c>
      <c r="JX338" s="168">
        <f t="shared" ca="1" si="949"/>
        <v>1</v>
      </c>
      <c r="JY338" s="168">
        <f t="shared" ca="1" si="949"/>
        <v>1</v>
      </c>
      <c r="JZ338" s="168">
        <f t="shared" ca="1" si="949"/>
        <v>1</v>
      </c>
      <c r="KA338" s="166">
        <f t="shared" ca="1" si="863"/>
        <v>1</v>
      </c>
      <c r="KB338" s="166">
        <f t="shared" ca="1" si="864"/>
        <v>1</v>
      </c>
      <c r="KC338" s="166">
        <f t="shared" ca="1" si="865"/>
        <v>1</v>
      </c>
      <c r="KD338" s="166" t="str">
        <f t="shared" ca="1" si="866"/>
        <v>-</v>
      </c>
      <c r="KE338" s="168" t="str">
        <f t="shared" ca="1" si="867"/>
        <v>-</v>
      </c>
      <c r="KF338" s="166" t="str">
        <f t="shared" ca="1" si="868"/>
        <v>-</v>
      </c>
      <c r="KG338" s="166" t="str">
        <f t="shared" ca="1" si="869"/>
        <v>-</v>
      </c>
      <c r="KH338" s="166" t="b">
        <f t="shared" ca="1" si="870"/>
        <v>0</v>
      </c>
      <c r="KI338" s="168">
        <f t="shared" ca="1" si="949"/>
        <v>0</v>
      </c>
      <c r="KJ338" s="27">
        <v>0</v>
      </c>
    </row>
    <row r="339" spans="1:296" s="148" customFormat="1" outlineLevel="1">
      <c r="A339" s="126">
        <f t="shared" si="13"/>
        <v>334</v>
      </c>
      <c r="B339" s="126">
        <f t="shared" si="986"/>
        <v>13</v>
      </c>
      <c r="C339" s="148">
        <f t="shared" si="884"/>
        <v>1002</v>
      </c>
      <c r="D339" s="148" t="s">
        <v>884</v>
      </c>
      <c r="E339" s="148" t="b">
        <f t="shared" si="835"/>
        <v>0</v>
      </c>
      <c r="F339" s="148" t="b">
        <v>0</v>
      </c>
      <c r="G339" s="148" t="b">
        <f t="shared" si="872"/>
        <v>0</v>
      </c>
      <c r="H339" s="144">
        <f t="shared" ca="1" si="969"/>
        <v>3</v>
      </c>
      <c r="I339" s="32">
        <v>3</v>
      </c>
      <c r="J339" s="32">
        <v>4</v>
      </c>
      <c r="K339" s="32">
        <v>3</v>
      </c>
      <c r="L339" s="144">
        <f t="shared" ca="1" si="969"/>
        <v>1</v>
      </c>
      <c r="M339" s="144">
        <f t="shared" ca="1" si="969"/>
        <v>1</v>
      </c>
      <c r="N339" s="144">
        <f t="shared" ca="1" si="969"/>
        <v>1</v>
      </c>
      <c r="O339" s="144">
        <f t="shared" ca="1" si="969"/>
        <v>1</v>
      </c>
      <c r="P339" s="144">
        <f t="shared" ca="1" si="969"/>
        <v>1</v>
      </c>
      <c r="Q339" s="144">
        <f t="shared" ca="1" si="969"/>
        <v>1</v>
      </c>
      <c r="R339" s="144">
        <f t="shared" ca="1" si="969"/>
        <v>2</v>
      </c>
      <c r="S339" s="144">
        <f t="shared" ca="1" si="969"/>
        <v>1</v>
      </c>
      <c r="T339" s="144">
        <f t="shared" ca="1" si="969"/>
        <v>1</v>
      </c>
      <c r="U339" s="144">
        <f t="shared" ca="1" si="969"/>
        <v>1</v>
      </c>
      <c r="V339" s="144">
        <f t="shared" ca="1" si="969"/>
        <v>1</v>
      </c>
      <c r="W339" s="144">
        <f t="shared" ca="1" si="969"/>
        <v>1</v>
      </c>
      <c r="X339" s="144">
        <f t="shared" ca="1" si="969"/>
        <v>1</v>
      </c>
      <c r="Y339" s="144">
        <f t="shared" ca="1" si="970"/>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00040 CFW SQ RiskCRRA-low REVCFW CropgrazeFALSE (F33N11)</v>
      </c>
      <c r="AB339" s="10" t="str">
        <f ca="1">IF(COUNTIF(AA$5:AA339,AA339)=1,"-","Dup")</f>
        <v>-</v>
      </c>
      <c r="AC339" s="10"/>
      <c r="AD339" s="168" t="str">
        <f t="shared" ca="1" si="959"/>
        <v>-</v>
      </c>
      <c r="AE339" s="168" t="str">
        <f t="shared" ca="1" si="959"/>
        <v>-</v>
      </c>
      <c r="AF339" s="168" t="str">
        <f t="shared" ca="1" si="959"/>
        <v>-</v>
      </c>
      <c r="AG339" s="168" t="str">
        <f t="shared" ca="1" si="959"/>
        <v>-</v>
      </c>
      <c r="AH339" s="168" t="str">
        <f t="shared" ca="1" si="959"/>
        <v>-</v>
      </c>
      <c r="AI339" s="168" t="b">
        <f t="shared" ca="1" si="959"/>
        <v>1</v>
      </c>
      <c r="AJ339" s="10"/>
      <c r="AK339" s="166" t="b">
        <f t="shared" si="960"/>
        <v>0</v>
      </c>
      <c r="AL339" s="166">
        <f t="shared" si="960"/>
        <v>2</v>
      </c>
      <c r="AM339" s="166" t="b">
        <f t="shared" si="960"/>
        <v>0</v>
      </c>
      <c r="AN339" s="166" t="b">
        <f t="shared" si="960"/>
        <v>1</v>
      </c>
      <c r="AO339" s="166" t="b">
        <f t="shared" si="960"/>
        <v>0</v>
      </c>
      <c r="AP339" s="166" t="b">
        <f t="shared" si="960"/>
        <v>0</v>
      </c>
      <c r="AQ339" s="166">
        <f t="shared" ca="1" si="838"/>
        <v>0</v>
      </c>
      <c r="AR339" s="166" t="b">
        <f t="shared" si="961"/>
        <v>1</v>
      </c>
      <c r="AS339" s="166" t="b">
        <f t="shared" si="961"/>
        <v>1</v>
      </c>
      <c r="AT339" s="166">
        <f t="shared" si="961"/>
        <v>2</v>
      </c>
      <c r="AU339" s="166" t="str">
        <f t="shared" si="961"/>
        <v>-</v>
      </c>
      <c r="AV339" s="166">
        <f t="shared" si="961"/>
        <v>0.3</v>
      </c>
      <c r="AW339" s="10"/>
      <c r="AX339" s="166" t="b">
        <f t="shared" si="840"/>
        <v>1</v>
      </c>
      <c r="AY339" s="168" t="b">
        <f t="shared" ca="1" si="841"/>
        <v>1</v>
      </c>
      <c r="AZ339" s="168" t="b">
        <f t="shared" ca="1" si="841"/>
        <v>1</v>
      </c>
      <c r="BA339" s="167">
        <f t="shared" ca="1" si="842"/>
        <v>3210</v>
      </c>
      <c r="BB339" s="168" t="str">
        <f t="shared" ca="1" si="1016"/>
        <v>-</v>
      </c>
      <c r="BC339" s="168" t="str">
        <f t="shared" ca="1" si="1016"/>
        <v>-</v>
      </c>
      <c r="BD339" s="168" t="str">
        <f t="shared" ca="1" si="1016"/>
        <v>-</v>
      </c>
      <c r="BE339" s="168" t="str">
        <f t="shared" ca="1" si="1016"/>
        <v>-</v>
      </c>
      <c r="BF339" s="168" t="str">
        <f t="shared" ca="1" si="1016"/>
        <v>-</v>
      </c>
      <c r="BG339" s="168">
        <f t="shared" ca="1" si="1016"/>
        <v>1</v>
      </c>
      <c r="BH339" s="168">
        <f t="shared" ca="1" si="1016"/>
        <v>1</v>
      </c>
      <c r="BI339" s="168" t="str">
        <f t="shared" ca="1" si="1016"/>
        <v>-</v>
      </c>
      <c r="BJ339" s="168" t="str">
        <f t="shared" ca="1" si="1016"/>
        <v>-</v>
      </c>
      <c r="BK339" s="10"/>
      <c r="BL339" s="168" t="str">
        <f t="shared" ca="1" si="1016"/>
        <v>-</v>
      </c>
      <c r="BM339" s="168" t="str">
        <f t="shared" ca="1" si="1016"/>
        <v>-</v>
      </c>
      <c r="BN339" s="168" t="str">
        <f t="shared" ca="1" si="1016"/>
        <v>-</v>
      </c>
      <c r="BO339" s="168" t="str">
        <f t="shared" ca="1" si="1016"/>
        <v>-</v>
      </c>
      <c r="BP339" s="168" t="str">
        <f t="shared" ca="1" si="1016"/>
        <v>-</v>
      </c>
      <c r="BQ339" s="168" t="str">
        <f t="shared" ca="1" si="1016"/>
        <v>-</v>
      </c>
      <c r="BR339" s="168" t="str">
        <f t="shared" ca="1" si="1016"/>
        <v>-</v>
      </c>
      <c r="BS339" s="168" t="str">
        <f t="shared" ca="1" si="1016"/>
        <v>-</v>
      </c>
      <c r="BT339" s="168" t="str">
        <f t="shared" ca="1" si="1016"/>
        <v>-</v>
      </c>
      <c r="BU339" s="168" t="str">
        <f t="shared" ca="1" si="1016"/>
        <v>-</v>
      </c>
      <c r="BV339" s="168" t="str">
        <f t="shared" ca="1" si="1016"/>
        <v>-</v>
      </c>
      <c r="BW339" s="166" t="str" cm="1">
        <f t="array" ref="BW339">INDEX(i.rev,$K339,BW$15)</f>
        <v>-</v>
      </c>
      <c r="BX339" s="166">
        <f t="shared" si="874"/>
        <v>34</v>
      </c>
      <c r="BY339" s="166" t="str" cm="1">
        <f t="array" ref="BY339">INDEX(i.rev,$K339,BY$15)</f>
        <v>-</v>
      </c>
      <c r="BZ339" s="166" t="str" cm="1">
        <f t="array" ref="BZ339">INDEX(i.rev,$K339,BZ$15)</f>
        <v>-</v>
      </c>
      <c r="CA339" s="166" t="str" cm="1">
        <f t="array" ref="CA339">INDEX(i.rev,$K339,CA$15)</f>
        <v>-</v>
      </c>
      <c r="CB339" s="166" t="str" cm="1">
        <f t="array" ref="CB339">INDEX(i.rev,$K339,CB$15)</f>
        <v>-</v>
      </c>
      <c r="CC339" s="166" t="str" cm="1">
        <f t="array" ref="CC339">INDEX(i.rev,$K339,CC$15)</f>
        <v>-</v>
      </c>
      <c r="CD339" s="166" t="str" cm="1">
        <f t="array" ref="CD339">INDEX(i.rev,$K339,CD$15)</f>
        <v>-</v>
      </c>
      <c r="CE339" s="166" t="str" cm="1">
        <f t="array" ref="CE339">INDEX(i.rev,$K339,CE$15)</f>
        <v>-</v>
      </c>
      <c r="CF339" s="166" t="str" cm="1">
        <f t="array" ref="CF339">INDEX(i.rev,$K339,CF$15)</f>
        <v>-</v>
      </c>
      <c r="CG339" s="10"/>
      <c r="CH339" s="168" t="str">
        <f t="shared" ca="1" si="998"/>
        <v>-</v>
      </c>
      <c r="CI339" s="168" t="str">
        <f t="shared" ca="1" si="998"/>
        <v>-</v>
      </c>
      <c r="CJ339" s="168" t="str">
        <f t="shared" ca="1" si="998"/>
        <v>-</v>
      </c>
      <c r="CK339" s="168" t="str">
        <f t="shared" ca="1" si="998"/>
        <v>-</v>
      </c>
      <c r="CL339" s="168" t="str">
        <f t="shared" ca="1" si="998"/>
        <v>-</v>
      </c>
      <c r="CM339" s="168" t="str">
        <f t="shared" ca="1" si="998"/>
        <v>-</v>
      </c>
      <c r="CN339" s="168" t="str">
        <f t="shared" ca="1" si="998"/>
        <v>-</v>
      </c>
      <c r="CO339" s="168" t="str">
        <f t="shared" ca="1" si="998"/>
        <v>-</v>
      </c>
      <c r="CP339" s="168">
        <f t="shared" ca="1" si="998"/>
        <v>1</v>
      </c>
      <c r="CQ339" s="168">
        <f t="shared" ca="1" si="998"/>
        <v>1</v>
      </c>
      <c r="CR339" s="168">
        <f t="shared" ca="1" si="998"/>
        <v>0</v>
      </c>
      <c r="CS339" s="168" t="str">
        <f t="shared" ca="1" si="998"/>
        <v>-</v>
      </c>
      <c r="CT339" s="168" t="str">
        <f t="shared" ca="1" si="998"/>
        <v>-</v>
      </c>
      <c r="CU339" s="168" t="str">
        <f t="shared" ca="1" si="998"/>
        <v>-</v>
      </c>
      <c r="CV339" s="168" t="str">
        <f t="shared" ca="1" si="998"/>
        <v>-</v>
      </c>
      <c r="CW339" s="168" t="str">
        <f t="shared" ca="1" si="998"/>
        <v>-</v>
      </c>
      <c r="CX339" s="168" t="str">
        <f t="shared" ca="1" si="998"/>
        <v>-</v>
      </c>
      <c r="CY339" s="168" t="str">
        <f t="shared" ca="1" si="998"/>
        <v>-</v>
      </c>
      <c r="CZ339" s="168">
        <f t="shared" ca="1" si="998"/>
        <v>0</v>
      </c>
      <c r="DA339" s="168" t="str">
        <f t="shared" ca="1" si="998"/>
        <v>-</v>
      </c>
      <c r="DB339" s="168" t="str">
        <f t="shared" ca="1" si="998"/>
        <v>-</v>
      </c>
      <c r="DC339" s="168" t="str">
        <f t="shared" ca="1" si="998"/>
        <v>-</v>
      </c>
      <c r="DD339" s="168" t="str">
        <f t="shared" ca="1" si="998"/>
        <v>-</v>
      </c>
      <c r="DE339" s="168" t="str">
        <f t="shared" ca="1" si="998"/>
        <v>-</v>
      </c>
      <c r="DF339" s="168">
        <f t="shared" ca="1" si="998"/>
        <v>0</v>
      </c>
      <c r="DG339" s="168">
        <f t="shared" ca="1" si="998"/>
        <v>0</v>
      </c>
      <c r="DH339" s="168">
        <f t="shared" ca="1" si="998"/>
        <v>0</v>
      </c>
      <c r="DI339" s="168">
        <f t="shared" ca="1" si="998"/>
        <v>0</v>
      </c>
      <c r="DJ339" s="168">
        <f t="shared" ca="1" si="998"/>
        <v>0</v>
      </c>
      <c r="DK339" s="168">
        <f t="shared" ca="1" si="998"/>
        <v>0</v>
      </c>
      <c r="DL339" s="168">
        <f t="shared" ca="1" si="998"/>
        <v>0</v>
      </c>
      <c r="DM339" s="168" t="str">
        <f t="shared" ca="1" si="998"/>
        <v>-</v>
      </c>
      <c r="DN339" s="168" t="str">
        <f t="shared" ca="1" si="998"/>
        <v>-</v>
      </c>
      <c r="DO339" s="168" t="str">
        <f t="shared" ca="1" si="998"/>
        <v>-</v>
      </c>
      <c r="DP339" s="168" t="str">
        <f t="shared" ca="1" si="998"/>
        <v>-</v>
      </c>
      <c r="DQ339" s="168" t="str">
        <f t="shared" ca="1" si="998"/>
        <v>-</v>
      </c>
      <c r="DR339" s="168" t="str">
        <f t="shared" ca="1" si="998"/>
        <v>-</v>
      </c>
      <c r="DS339" s="168" t="str">
        <f t="shared" ca="1" si="998"/>
        <v>-</v>
      </c>
      <c r="DT339" s="168" t="str">
        <f t="shared" ca="1" si="998"/>
        <v>-</v>
      </c>
      <c r="DU339" s="168" t="str">
        <f t="shared" ca="1" si="998"/>
        <v>-</v>
      </c>
      <c r="DV339" s="168" t="str">
        <f t="shared" ca="1" si="998"/>
        <v>-</v>
      </c>
      <c r="DW339" s="168" t="str">
        <f t="shared" ca="1" si="998"/>
        <v>-</v>
      </c>
      <c r="DX339" s="10"/>
      <c r="DY339" s="168">
        <f t="shared" ca="1" si="998"/>
        <v>1</v>
      </c>
      <c r="DZ339" s="168" t="str">
        <f t="shared" ca="1" si="998"/>
        <v>-</v>
      </c>
      <c r="EA339" s="168" t="str">
        <f t="shared" ca="1" si="998"/>
        <v>-</v>
      </c>
      <c r="EB339" s="168" t="str">
        <f t="shared" ca="1" si="998"/>
        <v>-</v>
      </c>
      <c r="EC339" s="168" t="str">
        <f t="shared" ca="1" si="895"/>
        <v>-</v>
      </c>
      <c r="ED339" s="168" t="b">
        <f t="shared" ca="1" si="895"/>
        <v>0</v>
      </c>
      <c r="EE339" s="168" t="str">
        <f t="shared" ca="1" si="895"/>
        <v>-</v>
      </c>
      <c r="EF339" s="168">
        <f t="shared" ca="1" si="895"/>
        <v>0</v>
      </c>
      <c r="EG339" s="168" t="str">
        <f t="shared" ca="1" si="895"/>
        <v>-</v>
      </c>
      <c r="EH339" s="166" cm="1">
        <f t="array" ref="EH339">INDEX(i.rev,$K339,EH$15)</f>
        <v>1.1000000000000001</v>
      </c>
      <c r="EI339" s="168">
        <f t="shared" ca="1" si="963"/>
        <v>0</v>
      </c>
      <c r="EJ339" s="168">
        <f t="shared" ca="1" si="963"/>
        <v>1</v>
      </c>
      <c r="EK339" s="168">
        <f t="shared" ca="1" si="963"/>
        <v>0</v>
      </c>
      <c r="EL339" s="168">
        <f t="shared" ca="1" si="963"/>
        <v>1</v>
      </c>
      <c r="EM339" s="168">
        <f t="shared" ca="1" si="963"/>
        <v>1</v>
      </c>
      <c r="EN339" s="168">
        <f t="shared" ca="1" si="963"/>
        <v>1</v>
      </c>
      <c r="EO339" s="168">
        <f t="shared" ca="1" si="963"/>
        <v>0</v>
      </c>
      <c r="EP339" s="168">
        <f t="shared" ca="1" si="963"/>
        <v>0</v>
      </c>
      <c r="EQ339" s="168">
        <f t="shared" ca="1" si="963"/>
        <v>0</v>
      </c>
      <c r="ER339" s="168">
        <f t="shared" ca="1" si="963"/>
        <v>0</v>
      </c>
      <c r="ES339" s="168">
        <f t="shared" ca="1" si="963"/>
        <v>0</v>
      </c>
      <c r="ET339" s="168">
        <f t="shared" ca="1" si="963"/>
        <v>0</v>
      </c>
      <c r="EU339" s="168">
        <f t="shared" ca="1" si="963"/>
        <v>0</v>
      </c>
      <c r="EV339" s="168">
        <f t="shared" ca="1" si="963"/>
        <v>0</v>
      </c>
      <c r="EW339" s="168">
        <f t="shared" ca="1" si="963"/>
        <v>0</v>
      </c>
      <c r="EX339" s="168">
        <f t="shared" ca="1" si="963"/>
        <v>0</v>
      </c>
      <c r="EY339" s="166" cm="1">
        <f t="array" ref="EY339">INDEX(i.rev,$K339,EY$15)</f>
        <v>0</v>
      </c>
      <c r="EZ339" s="168">
        <f t="shared" ca="1" si="846"/>
        <v>0</v>
      </c>
      <c r="FA339" s="166" cm="1">
        <f t="array" ref="FA339">INDEX(i.rev,$K339,FA$15)</f>
        <v>1</v>
      </c>
      <c r="FB339" s="168">
        <f t="shared" ca="1" si="997"/>
        <v>0</v>
      </c>
      <c r="FC339" s="168">
        <f t="shared" ca="1" si="997"/>
        <v>0</v>
      </c>
      <c r="FD339" s="168">
        <f t="shared" ca="1" si="997"/>
        <v>0</v>
      </c>
      <c r="FE339" s="168">
        <f t="shared" ca="1" si="997"/>
        <v>0</v>
      </c>
      <c r="FF339" s="168">
        <f t="shared" ca="1" si="997"/>
        <v>0</v>
      </c>
      <c r="FG339" s="168">
        <f t="shared" ca="1" si="997"/>
        <v>0</v>
      </c>
      <c r="FH339" s="168">
        <f t="shared" ca="1" si="997"/>
        <v>0</v>
      </c>
      <c r="FI339" s="10"/>
      <c r="FJ339" s="168" t="str">
        <f t="shared" ca="1" si="997"/>
        <v>-</v>
      </c>
      <c r="FK339" s="168" t="str">
        <f t="shared" ca="1" si="997"/>
        <v>-</v>
      </c>
      <c r="FL339" s="168" t="str">
        <f t="shared" ca="1" si="997"/>
        <v>-</v>
      </c>
      <c r="FM339" s="168" t="str">
        <f t="shared" ca="1" si="997"/>
        <v>-</v>
      </c>
      <c r="FN339" s="168" t="str">
        <f t="shared" ca="1" si="987"/>
        <v>-</v>
      </c>
      <c r="FO339" s="166" t="b">
        <f t="shared" ca="1" si="964"/>
        <v>0</v>
      </c>
      <c r="FP339" s="166" t="b">
        <f t="shared" ca="1" si="964"/>
        <v>0</v>
      </c>
      <c r="FQ339" s="166" t="b">
        <f t="shared" ca="1" si="964"/>
        <v>1</v>
      </c>
      <c r="FR339" s="168">
        <f t="shared" ca="1" si="997"/>
        <v>0</v>
      </c>
      <c r="FS339" s="166">
        <f t="shared" ca="1" si="965"/>
        <v>1</v>
      </c>
      <c r="FT339" s="166">
        <f t="shared" ca="1" si="965"/>
        <v>1</v>
      </c>
      <c r="FU339" s="168" t="str">
        <f t="shared" ca="1" si="997"/>
        <v>-</v>
      </c>
      <c r="FV339" s="168" t="str">
        <f t="shared" ca="1" si="997"/>
        <v>-</v>
      </c>
      <c r="FW339" s="168" t="str">
        <f t="shared" ca="1" si="997"/>
        <v>-</v>
      </c>
      <c r="FX339" s="168" t="str">
        <f t="shared" ca="1" si="997"/>
        <v>-</v>
      </c>
      <c r="FY339" s="168" t="str">
        <f t="shared" ca="1" si="997"/>
        <v>-</v>
      </c>
      <c r="FZ339" s="168" t="str">
        <f t="shared" ca="1" si="997"/>
        <v>-</v>
      </c>
      <c r="GA339" s="168" t="str">
        <f t="shared" ca="1" si="997"/>
        <v>-</v>
      </c>
      <c r="GB339" s="168" t="str">
        <f t="shared" ca="1" si="997"/>
        <v>-</v>
      </c>
      <c r="GC339" s="168" t="str">
        <f t="shared" ca="1" si="997"/>
        <v>-</v>
      </c>
      <c r="GD339" s="168" t="b">
        <f t="shared" ca="1" si="997"/>
        <v>1</v>
      </c>
      <c r="GE339" s="168" t="str">
        <f t="shared" ca="1" si="997"/>
        <v>-</v>
      </c>
      <c r="GF339" s="168" t="str">
        <f t="shared" ca="1" si="997"/>
        <v>-</v>
      </c>
      <c r="GG339" s="168" t="str">
        <f t="shared" ca="1" si="997"/>
        <v>-</v>
      </c>
      <c r="GH339" s="168" t="str">
        <f t="shared" ca="1" si="966"/>
        <v>-</v>
      </c>
      <c r="GI339" s="168" t="str">
        <f t="shared" ca="1" si="966"/>
        <v>-</v>
      </c>
      <c r="GJ339" s="168" t="str">
        <f t="shared" ca="1" si="966"/>
        <v>-</v>
      </c>
      <c r="GK339" s="168" t="str">
        <f t="shared" ca="1" si="966"/>
        <v>-</v>
      </c>
      <c r="GL339" s="168" t="str">
        <f t="shared" ca="1" si="966"/>
        <v>-</v>
      </c>
      <c r="GM339" s="168" t="str">
        <f t="shared" ca="1" si="966"/>
        <v>-</v>
      </c>
      <c r="GN339" s="168" t="str">
        <f t="shared" ca="1" si="966"/>
        <v>-</v>
      </c>
      <c r="GO339" s="168" t="str">
        <f t="shared" ca="1" si="966"/>
        <v>-</v>
      </c>
      <c r="GP339" s="168" t="str">
        <f t="shared" ca="1" si="966"/>
        <v>-</v>
      </c>
      <c r="GQ339" s="168" t="str">
        <f t="shared" ca="1" si="966"/>
        <v>-</v>
      </c>
      <c r="GR339" s="168" t="str">
        <f t="shared" ca="1" si="966"/>
        <v>-</v>
      </c>
      <c r="GS339" s="168">
        <f t="shared" ca="1" si="966"/>
        <v>500</v>
      </c>
      <c r="GT339" s="168">
        <f t="shared" ca="1" si="966"/>
        <v>500</v>
      </c>
      <c r="GU339" s="168" t="str">
        <f t="shared" ca="1" si="966"/>
        <v>-</v>
      </c>
      <c r="GV339" s="168" t="str">
        <f t="shared" ca="1" si="966"/>
        <v>-</v>
      </c>
      <c r="GW339" s="168" t="str">
        <f t="shared" ca="1" si="966"/>
        <v>-</v>
      </c>
      <c r="GX339" s="168" t="str">
        <f t="shared" ca="1" si="967"/>
        <v>-</v>
      </c>
      <c r="GY339" s="168" t="str">
        <f t="shared" ca="1" si="967"/>
        <v>-</v>
      </c>
      <c r="GZ339" s="168" t="str">
        <f t="shared" ca="1" si="1006"/>
        <v>-</v>
      </c>
      <c r="HA339" s="168" t="str">
        <f t="shared" ca="1" si="1006"/>
        <v>-</v>
      </c>
      <c r="HB339" s="168" t="str">
        <f t="shared" ca="1" si="1006"/>
        <v>-</v>
      </c>
      <c r="HC339" s="168" t="str">
        <f t="shared" ca="1" si="1006"/>
        <v>-</v>
      </c>
      <c r="HD339" s="168" t="str">
        <f t="shared" ca="1" si="1006"/>
        <v>-</v>
      </c>
      <c r="HE339" s="168" t="str">
        <f t="shared" ca="1" si="1006"/>
        <v>-</v>
      </c>
      <c r="HF339" s="168" t="str">
        <f t="shared" ca="1" si="1006"/>
        <v>-</v>
      </c>
      <c r="HG339" s="168" t="str">
        <f t="shared" ca="1" si="1006"/>
        <v>-</v>
      </c>
      <c r="HH339" s="168" t="str">
        <f t="shared" ca="1" si="1006"/>
        <v>-</v>
      </c>
      <c r="HI339" s="168" t="str">
        <f t="shared" ca="1" si="1006"/>
        <v>-</v>
      </c>
      <c r="HJ339" s="168" t="str">
        <f t="shared" ca="1" si="1006"/>
        <v>-</v>
      </c>
      <c r="HK339" s="168" t="str">
        <f t="shared" ca="1" si="1006"/>
        <v>-</v>
      </c>
      <c r="HL339" s="168" t="str">
        <f t="shared" ca="1" si="1006"/>
        <v>-</v>
      </c>
      <c r="HM339" s="168" t="str">
        <f t="shared" ca="1" si="1006"/>
        <v>-</v>
      </c>
      <c r="HN339" s="168" t="str">
        <f t="shared" ca="1" si="1006"/>
        <v>-</v>
      </c>
      <c r="HO339" s="168" t="str">
        <f t="shared" ca="1" si="1006"/>
        <v>-</v>
      </c>
      <c r="HP339" s="168" t="str">
        <f t="shared" ca="1" si="1006"/>
        <v>-</v>
      </c>
      <c r="HQ339" s="168" t="str">
        <f t="shared" ca="1" si="1006"/>
        <v>-</v>
      </c>
      <c r="HR339" s="168" t="str">
        <f t="shared" ca="1" si="1006"/>
        <v>-</v>
      </c>
      <c r="HS339" s="168" t="str">
        <f t="shared" ca="1" si="1006"/>
        <v>-</v>
      </c>
      <c r="HT339" s="168" t="str">
        <f t="shared" ca="1" si="1006"/>
        <v>-</v>
      </c>
      <c r="HU339" s="168" t="str">
        <f t="shared" ca="1" si="1006"/>
        <v>-</v>
      </c>
      <c r="HV339" s="168" t="str">
        <f t="shared" ca="1" si="1006"/>
        <v>-</v>
      </c>
      <c r="HW339" s="168" t="str">
        <f t="shared" ca="1" si="1006"/>
        <v>-</v>
      </c>
      <c r="HX339" s="168" t="str">
        <f t="shared" ca="1" si="1006"/>
        <v>-</v>
      </c>
      <c r="HY339" s="168" t="str">
        <f t="shared" ca="1" si="1006"/>
        <v>-</v>
      </c>
      <c r="HZ339" s="168" t="str">
        <f t="shared" ca="1" si="1006"/>
        <v>-</v>
      </c>
      <c r="IA339" s="168" t="str">
        <f t="shared" ca="1" si="1006"/>
        <v>-</v>
      </c>
      <c r="IB339" s="168" t="str">
        <f t="shared" ca="1" si="1006"/>
        <v>-</v>
      </c>
      <c r="IC339" s="168" t="str">
        <f t="shared" ca="1" si="1006"/>
        <v>-</v>
      </c>
      <c r="ID339" s="168" t="str">
        <f t="shared" ca="1" si="1006"/>
        <v>-</v>
      </c>
      <c r="IE339" s="168" t="str">
        <f t="shared" ca="1" si="1006"/>
        <v>-</v>
      </c>
      <c r="IF339" s="168" t="str">
        <f t="shared" ca="1" si="1006"/>
        <v>-</v>
      </c>
      <c r="IG339" s="168" t="str">
        <f t="shared" ca="1" si="1006"/>
        <v>-</v>
      </c>
      <c r="IH339" s="168" t="str">
        <f t="shared" ca="1" si="1006"/>
        <v>-</v>
      </c>
      <c r="II339" s="168" t="str">
        <f t="shared" ca="1" si="1006"/>
        <v>-</v>
      </c>
      <c r="IJ339" s="168" t="str">
        <f t="shared" ca="1" si="1006"/>
        <v>-</v>
      </c>
      <c r="IK339" s="168" t="str">
        <f t="shared" ca="1" si="1006"/>
        <v>-</v>
      </c>
      <c r="IL339" s="168" t="str">
        <f t="shared" ca="1" si="1006"/>
        <v>-</v>
      </c>
      <c r="IM339" s="168" t="str">
        <f t="shared" ca="1" si="1006"/>
        <v>-</v>
      </c>
      <c r="IN339" s="168" t="str">
        <f t="shared" ca="1" si="1006"/>
        <v>-</v>
      </c>
      <c r="IO339" s="168" t="str">
        <f t="shared" ca="1" si="1006"/>
        <v>-</v>
      </c>
      <c r="IP339" s="168" t="str">
        <f t="shared" ca="1" si="967"/>
        <v>-</v>
      </c>
      <c r="IQ339" s="168" t="str">
        <f t="shared" ca="1" si="967"/>
        <v>-</v>
      </c>
      <c r="IR339" s="168" t="str">
        <f t="shared" ca="1" si="967"/>
        <v>-</v>
      </c>
      <c r="IS339" s="168" t="str">
        <f t="shared" ca="1" si="967"/>
        <v>-</v>
      </c>
      <c r="IT339" s="168" t="str">
        <f t="shared" ca="1" si="967"/>
        <v>-</v>
      </c>
      <c r="IU339" s="168" t="str">
        <f t="shared" ca="1" si="967"/>
        <v>-</v>
      </c>
      <c r="IV339" s="168" t="str">
        <f t="shared" ca="1" si="967"/>
        <v>-</v>
      </c>
      <c r="IW339" s="168" t="str">
        <f t="shared" ca="1" si="967"/>
        <v>-</v>
      </c>
      <c r="IX339" s="168" t="str">
        <f t="shared" ca="1" si="967"/>
        <v>-</v>
      </c>
      <c r="IY339" s="168" t="str">
        <f t="shared" ca="1" si="967"/>
        <v>-</v>
      </c>
      <c r="IZ339" s="10"/>
      <c r="JA339" s="166">
        <f t="shared" ca="1" si="855"/>
        <v>4.4999999999999998E-2</v>
      </c>
      <c r="JB339" s="166">
        <f t="shared" ca="1" si="856"/>
        <v>4.4999999999999998E-2</v>
      </c>
      <c r="JC339" s="168">
        <f t="shared" ca="1" si="949"/>
        <v>1</v>
      </c>
      <c r="JD339" s="168">
        <f t="shared" ca="1" si="949"/>
        <v>0</v>
      </c>
      <c r="JE339" s="168">
        <f t="shared" ca="1" si="949"/>
        <v>1</v>
      </c>
      <c r="JF339" s="168">
        <f t="shared" ca="1" si="949"/>
        <v>1</v>
      </c>
      <c r="JG339" s="168">
        <f t="shared" ca="1" si="949"/>
        <v>0</v>
      </c>
      <c r="JH339" s="168">
        <f t="shared" ca="1" si="949"/>
        <v>70</v>
      </c>
      <c r="JI339" s="168">
        <f t="shared" ca="1" si="949"/>
        <v>50</v>
      </c>
      <c r="JJ339" s="168">
        <f t="shared" ca="1" si="949"/>
        <v>70</v>
      </c>
      <c r="JK339" s="168">
        <f t="shared" ca="1" si="949"/>
        <v>50</v>
      </c>
      <c r="JL339" s="166">
        <f t="shared" ca="1" si="858"/>
        <v>1</v>
      </c>
      <c r="JM339" s="166">
        <f t="shared" ca="1" si="859"/>
        <v>1</v>
      </c>
      <c r="JN339" s="166">
        <f t="shared" ca="1" si="860"/>
        <v>1</v>
      </c>
      <c r="JO339" s="166">
        <f t="shared" ca="1" si="861"/>
        <v>1</v>
      </c>
      <c r="JP339" s="166">
        <f t="shared" ca="1" si="861"/>
        <v>1</v>
      </c>
      <c r="JQ339" s="168">
        <f t="shared" ca="1" si="949"/>
        <v>1</v>
      </c>
      <c r="JR339" s="10"/>
      <c r="JS339" s="168">
        <f t="shared" ca="1" si="949"/>
        <v>1</v>
      </c>
      <c r="JT339" s="166">
        <f t="shared" ca="1" si="862"/>
        <v>1</v>
      </c>
      <c r="JU339" s="168">
        <f t="shared" ca="1" si="949"/>
        <v>1</v>
      </c>
      <c r="JV339" s="168">
        <f t="shared" ca="1" si="949"/>
        <v>1</v>
      </c>
      <c r="JW339" s="168">
        <f t="shared" ca="1" si="949"/>
        <v>1</v>
      </c>
      <c r="JX339" s="168">
        <f t="shared" ca="1" si="949"/>
        <v>1</v>
      </c>
      <c r="JY339" s="168">
        <f t="shared" ca="1" si="949"/>
        <v>1</v>
      </c>
      <c r="JZ339" s="168">
        <f t="shared" ca="1" si="949"/>
        <v>1</v>
      </c>
      <c r="KA339" s="166">
        <f t="shared" ca="1" si="863"/>
        <v>1</v>
      </c>
      <c r="KB339" s="166">
        <f t="shared" ca="1" si="864"/>
        <v>1</v>
      </c>
      <c r="KC339" s="166">
        <f t="shared" ca="1" si="865"/>
        <v>1</v>
      </c>
      <c r="KD339" s="166" t="str">
        <f t="shared" ca="1" si="866"/>
        <v>-</v>
      </c>
      <c r="KE339" s="168" t="str">
        <f t="shared" ca="1" si="867"/>
        <v>-</v>
      </c>
      <c r="KF339" s="166" t="str">
        <f t="shared" ca="1" si="868"/>
        <v>-</v>
      </c>
      <c r="KG339" s="166" t="str">
        <f t="shared" ca="1" si="869"/>
        <v>-</v>
      </c>
      <c r="KH339" s="166" t="b">
        <f t="shared" ca="1" si="870"/>
        <v>0</v>
      </c>
      <c r="KI339" s="168">
        <f t="shared" ca="1" si="949"/>
        <v>0</v>
      </c>
      <c r="KJ339" s="27">
        <v>0</v>
      </c>
    </row>
    <row r="340" spans="1:296" s="148" customFormat="1" outlineLevel="1">
      <c r="A340" s="126">
        <f t="shared" si="13"/>
        <v>335</v>
      </c>
      <c r="B340" s="126">
        <f t="shared" si="986"/>
        <v>13</v>
      </c>
      <c r="C340" s="148">
        <f t="shared" si="884"/>
        <v>1002</v>
      </c>
      <c r="D340" s="148" t="s">
        <v>884</v>
      </c>
      <c r="E340" s="148" t="b">
        <f t="shared" ref="E340" si="1017">J340=1</f>
        <v>0</v>
      </c>
      <c r="F340" s="148" t="b">
        <v>0</v>
      </c>
      <c r="G340" s="148" t="b">
        <f t="shared" ref="G340" si="1018">E340</f>
        <v>0</v>
      </c>
      <c r="H340" s="144">
        <f t="shared" ref="H340:X340" ca="1" si="1019">OFFSET(H340,-1,0)</f>
        <v>3</v>
      </c>
      <c r="I340" s="32">
        <v>3</v>
      </c>
      <c r="J340" s="32">
        <v>4</v>
      </c>
      <c r="K340" s="32">
        <v>4</v>
      </c>
      <c r="L340" s="144">
        <f t="shared" ca="1" si="1019"/>
        <v>1</v>
      </c>
      <c r="M340" s="144">
        <f t="shared" ca="1" si="1019"/>
        <v>1</v>
      </c>
      <c r="N340" s="144">
        <f t="shared" ca="1" si="1019"/>
        <v>1</v>
      </c>
      <c r="O340" s="144">
        <f t="shared" ca="1" si="1019"/>
        <v>1</v>
      </c>
      <c r="P340" s="144">
        <f t="shared" ca="1" si="1019"/>
        <v>1</v>
      </c>
      <c r="Q340" s="144">
        <f t="shared" ca="1" si="1019"/>
        <v>1</v>
      </c>
      <c r="R340" s="144">
        <f t="shared" ca="1" si="1019"/>
        <v>2</v>
      </c>
      <c r="S340" s="144">
        <f t="shared" ca="1" si="1019"/>
        <v>1</v>
      </c>
      <c r="T340" s="144">
        <f t="shared" ca="1" si="1019"/>
        <v>1</v>
      </c>
      <c r="U340" s="144">
        <f t="shared" ca="1" si="1019"/>
        <v>1</v>
      </c>
      <c r="V340" s="144">
        <f t="shared" ca="1" si="1019"/>
        <v>1</v>
      </c>
      <c r="W340" s="144">
        <f t="shared" ca="1" si="1019"/>
        <v>1</v>
      </c>
      <c r="X340" s="144">
        <f t="shared" ca="1" si="1019"/>
        <v>1</v>
      </c>
      <c r="Y340" s="144">
        <f t="shared" ca="1" si="970"/>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00041 CFW SQ RiskCRRA-low REVCFW_rev_use CropgrazeFALSE (F33N11)</v>
      </c>
      <c r="AB340" s="10" t="str">
        <f ca="1">IF(COUNTIF(AA$5:AA340,AA340)=1,"-","Dup")</f>
        <v>-</v>
      </c>
      <c r="AC340" s="10"/>
      <c r="AD340" s="168" t="str">
        <f t="shared" ca="1" si="959"/>
        <v>-</v>
      </c>
      <c r="AE340" s="168" t="str">
        <f t="shared" ca="1" si="959"/>
        <v>-</v>
      </c>
      <c r="AF340" s="168" t="str">
        <f t="shared" ca="1" si="959"/>
        <v>-</v>
      </c>
      <c r="AG340" s="168" t="str">
        <f t="shared" ca="1" si="959"/>
        <v>-</v>
      </c>
      <c r="AH340" s="168" t="str">
        <f t="shared" ca="1" si="959"/>
        <v>-</v>
      </c>
      <c r="AI340" s="168" t="b">
        <f t="shared" ca="1" si="959"/>
        <v>1</v>
      </c>
      <c r="AJ340" s="10"/>
      <c r="AK340" s="166" t="b">
        <f t="shared" si="960"/>
        <v>0</v>
      </c>
      <c r="AL340" s="166">
        <f t="shared" si="960"/>
        <v>2</v>
      </c>
      <c r="AM340" s="166" t="b">
        <f t="shared" si="960"/>
        <v>0</v>
      </c>
      <c r="AN340" s="166" t="b">
        <f t="shared" si="960"/>
        <v>1</v>
      </c>
      <c r="AO340" s="166" t="b">
        <f t="shared" si="960"/>
        <v>0</v>
      </c>
      <c r="AP340" s="166" t="b">
        <f t="shared" si="960"/>
        <v>0</v>
      </c>
      <c r="AQ340" s="166">
        <f t="shared" ca="1" si="838"/>
        <v>0</v>
      </c>
      <c r="AR340" s="166" t="b">
        <f t="shared" si="961"/>
        <v>1</v>
      </c>
      <c r="AS340" s="166" t="b">
        <f t="shared" si="961"/>
        <v>1</v>
      </c>
      <c r="AT340" s="166">
        <f t="shared" si="961"/>
        <v>2</v>
      </c>
      <c r="AU340" s="166" t="str">
        <f t="shared" si="961"/>
        <v>-</v>
      </c>
      <c r="AV340" s="166">
        <f t="shared" si="961"/>
        <v>0.3</v>
      </c>
      <c r="AW340" s="10"/>
      <c r="AX340" s="166" t="b">
        <f t="shared" si="840"/>
        <v>1</v>
      </c>
      <c r="AY340" s="168" t="b">
        <f t="shared" ca="1" si="841"/>
        <v>1</v>
      </c>
      <c r="AZ340" s="168" t="b">
        <f t="shared" ca="1" si="841"/>
        <v>1</v>
      </c>
      <c r="BA340" s="167">
        <f t="shared" ca="1" si="842"/>
        <v>3210</v>
      </c>
      <c r="BB340" s="168" t="str">
        <f t="shared" ca="1" si="1016"/>
        <v>-</v>
      </c>
      <c r="BC340" s="168" t="str">
        <f t="shared" ca="1" si="1016"/>
        <v>-</v>
      </c>
      <c r="BD340" s="168" t="str">
        <f t="shared" ca="1" si="1016"/>
        <v>-</v>
      </c>
      <c r="BE340" s="168" t="str">
        <f t="shared" ca="1" si="1016"/>
        <v>-</v>
      </c>
      <c r="BF340" s="168" t="str">
        <f t="shared" ca="1" si="1016"/>
        <v>-</v>
      </c>
      <c r="BG340" s="168">
        <f t="shared" ca="1" si="1016"/>
        <v>1</v>
      </c>
      <c r="BH340" s="168">
        <f t="shared" ca="1" si="1016"/>
        <v>1</v>
      </c>
      <c r="BI340" s="168" t="str">
        <f t="shared" ca="1" si="1016"/>
        <v>-</v>
      </c>
      <c r="BJ340" s="168" t="str">
        <f t="shared" ca="1" si="1016"/>
        <v>-</v>
      </c>
      <c r="BK340" s="10"/>
      <c r="BL340" s="168" t="str">
        <f t="shared" ca="1" si="1016"/>
        <v>-</v>
      </c>
      <c r="BM340" s="168" t="str">
        <f t="shared" ca="1" si="1016"/>
        <v>-</v>
      </c>
      <c r="BN340" s="168" t="str">
        <f t="shared" ca="1" si="1016"/>
        <v>-</v>
      </c>
      <c r="BO340" s="168" t="str">
        <f t="shared" ca="1" si="1016"/>
        <v>-</v>
      </c>
      <c r="BP340" s="168" t="str">
        <f t="shared" ca="1" si="1016"/>
        <v>-</v>
      </c>
      <c r="BQ340" s="168" t="str">
        <f t="shared" ca="1" si="1016"/>
        <v>-</v>
      </c>
      <c r="BR340" s="168" t="str">
        <f t="shared" ca="1" si="1016"/>
        <v>-</v>
      </c>
      <c r="BS340" s="168" t="str">
        <f t="shared" ca="1" si="1016"/>
        <v>-</v>
      </c>
      <c r="BT340" s="168" t="str">
        <f t="shared" ca="1" si="1016"/>
        <v>-</v>
      </c>
      <c r="BU340" s="168" t="str">
        <f t="shared" ca="1" si="1016"/>
        <v>-</v>
      </c>
      <c r="BV340" s="168" t="str">
        <f t="shared" ca="1" si="1016"/>
        <v>-</v>
      </c>
      <c r="BW340" s="166" t="b" cm="1">
        <f t="array" ref="BW340">INDEX(i.rev,$K340,BW$15)</f>
        <v>0</v>
      </c>
      <c r="BX340" s="166">
        <f t="shared" si="874"/>
        <v>34</v>
      </c>
      <c r="BY340" s="166" t="b" cm="1">
        <f t="array" ref="BY340">INDEX(i.rev,$K340,BY$15)</f>
        <v>0</v>
      </c>
      <c r="BZ340" s="166" t="b" cm="1">
        <f t="array" ref="BZ340">INDEX(i.rev,$K340,BZ$15)</f>
        <v>1</v>
      </c>
      <c r="CA340" s="166" t="b" cm="1">
        <f t="array" ref="CA340">INDEX(i.rev,$K340,CA$15)</f>
        <v>1</v>
      </c>
      <c r="CB340" s="166" t="b" cm="1">
        <f t="array" ref="CB340">INDEX(i.rev,$K340,CB$15)</f>
        <v>1</v>
      </c>
      <c r="CC340" s="166" t="b" cm="1">
        <f t="array" ref="CC340">INDEX(i.rev,$K340,CC$15)</f>
        <v>1</v>
      </c>
      <c r="CD340" s="166" t="b" cm="1">
        <f t="array" ref="CD340">INDEX(i.rev,$K340,CD$15)</f>
        <v>1</v>
      </c>
      <c r="CE340" s="166" t="b" cm="1">
        <f t="array" ref="CE340">INDEX(i.rev,$K340,CE$15)</f>
        <v>1</v>
      </c>
      <c r="CF340" s="166" t="b" cm="1">
        <f t="array" ref="CF340">INDEX(i.rev,$K340,CF$15)</f>
        <v>1</v>
      </c>
      <c r="CG340" s="10"/>
      <c r="CH340" s="168" t="str">
        <f t="shared" ref="CH340:EB340" ca="1" si="1020">OFFSET(CH$5,$B340,0)</f>
        <v>-</v>
      </c>
      <c r="CI340" s="168" t="str">
        <f t="shared" ca="1" si="1020"/>
        <v>-</v>
      </c>
      <c r="CJ340" s="168" t="str">
        <f t="shared" ca="1" si="1020"/>
        <v>-</v>
      </c>
      <c r="CK340" s="168" t="str">
        <f t="shared" ca="1" si="1020"/>
        <v>-</v>
      </c>
      <c r="CL340" s="168" t="str">
        <f t="shared" ca="1" si="1020"/>
        <v>-</v>
      </c>
      <c r="CM340" s="168" t="str">
        <f t="shared" ca="1" si="1020"/>
        <v>-</v>
      </c>
      <c r="CN340" s="168" t="str">
        <f t="shared" ca="1" si="1020"/>
        <v>-</v>
      </c>
      <c r="CO340" s="168" t="str">
        <f t="shared" ca="1" si="1020"/>
        <v>-</v>
      </c>
      <c r="CP340" s="168">
        <f t="shared" ca="1" si="1020"/>
        <v>1</v>
      </c>
      <c r="CQ340" s="168">
        <f t="shared" ca="1" si="1020"/>
        <v>1</v>
      </c>
      <c r="CR340" s="168">
        <f t="shared" ca="1" si="1020"/>
        <v>0</v>
      </c>
      <c r="CS340" s="168" t="str">
        <f t="shared" ca="1" si="1020"/>
        <v>-</v>
      </c>
      <c r="CT340" s="168" t="str">
        <f t="shared" ca="1" si="1020"/>
        <v>-</v>
      </c>
      <c r="CU340" s="168" t="str">
        <f t="shared" ca="1" si="1020"/>
        <v>-</v>
      </c>
      <c r="CV340" s="168" t="str">
        <f t="shared" ca="1" si="1020"/>
        <v>-</v>
      </c>
      <c r="CW340" s="168" t="str">
        <f t="shared" ca="1" si="1020"/>
        <v>-</v>
      </c>
      <c r="CX340" s="168" t="str">
        <f t="shared" ca="1" si="1020"/>
        <v>-</v>
      </c>
      <c r="CY340" s="168" t="str">
        <f t="shared" ca="1" si="1020"/>
        <v>-</v>
      </c>
      <c r="CZ340" s="168">
        <f t="shared" ca="1" si="1020"/>
        <v>0</v>
      </c>
      <c r="DA340" s="168" t="str">
        <f t="shared" ca="1" si="1020"/>
        <v>-</v>
      </c>
      <c r="DB340" s="168" t="str">
        <f t="shared" ca="1" si="1020"/>
        <v>-</v>
      </c>
      <c r="DC340" s="168" t="str">
        <f t="shared" ca="1" si="1020"/>
        <v>-</v>
      </c>
      <c r="DD340" s="168" t="str">
        <f t="shared" ca="1" si="1020"/>
        <v>-</v>
      </c>
      <c r="DE340" s="168" t="str">
        <f t="shared" ca="1" si="1020"/>
        <v>-</v>
      </c>
      <c r="DF340" s="168">
        <f t="shared" ca="1" si="1020"/>
        <v>0</v>
      </c>
      <c r="DG340" s="168">
        <f t="shared" ca="1" si="1020"/>
        <v>0</v>
      </c>
      <c r="DH340" s="168">
        <f t="shared" ca="1" si="1020"/>
        <v>0</v>
      </c>
      <c r="DI340" s="168">
        <f t="shared" ca="1" si="1020"/>
        <v>0</v>
      </c>
      <c r="DJ340" s="168">
        <f t="shared" ca="1" si="1020"/>
        <v>0</v>
      </c>
      <c r="DK340" s="168">
        <f t="shared" ca="1" si="1020"/>
        <v>0</v>
      </c>
      <c r="DL340" s="168">
        <f t="shared" ca="1" si="1020"/>
        <v>0</v>
      </c>
      <c r="DM340" s="168" t="str">
        <f t="shared" ca="1" si="1020"/>
        <v>-</v>
      </c>
      <c r="DN340" s="168" t="str">
        <f t="shared" ca="1" si="1020"/>
        <v>-</v>
      </c>
      <c r="DO340" s="168" t="str">
        <f t="shared" ca="1" si="1020"/>
        <v>-</v>
      </c>
      <c r="DP340" s="168" t="str">
        <f t="shared" ca="1" si="1020"/>
        <v>-</v>
      </c>
      <c r="DQ340" s="168" t="str">
        <f t="shared" ca="1" si="1020"/>
        <v>-</v>
      </c>
      <c r="DR340" s="168" t="str">
        <f t="shared" ca="1" si="1020"/>
        <v>-</v>
      </c>
      <c r="DS340" s="168" t="str">
        <f t="shared" ca="1" si="1020"/>
        <v>-</v>
      </c>
      <c r="DT340" s="168" t="str">
        <f t="shared" ca="1" si="1020"/>
        <v>-</v>
      </c>
      <c r="DU340" s="168" t="str">
        <f t="shared" ca="1" si="1020"/>
        <v>-</v>
      </c>
      <c r="DV340" s="168" t="str">
        <f t="shared" ca="1" si="1020"/>
        <v>-</v>
      </c>
      <c r="DW340" s="168" t="str">
        <f t="shared" ca="1" si="1020"/>
        <v>-</v>
      </c>
      <c r="DX340" s="10"/>
      <c r="DY340" s="168">
        <f t="shared" ca="1" si="1020"/>
        <v>1</v>
      </c>
      <c r="DZ340" s="168" t="str">
        <f t="shared" ca="1" si="1020"/>
        <v>-</v>
      </c>
      <c r="EA340" s="168" t="str">
        <f t="shared" ca="1" si="1020"/>
        <v>-</v>
      </c>
      <c r="EB340" s="168" t="str">
        <f t="shared" ca="1" si="1020"/>
        <v>-</v>
      </c>
      <c r="EC340" s="168" t="str">
        <f t="shared" ca="1" si="895"/>
        <v>-</v>
      </c>
      <c r="ED340" s="168" t="b">
        <f t="shared" ca="1" si="895"/>
        <v>0</v>
      </c>
      <c r="EE340" s="168" t="str">
        <f t="shared" ca="1" si="895"/>
        <v>-</v>
      </c>
      <c r="EF340" s="168">
        <f t="shared" ca="1" si="895"/>
        <v>0</v>
      </c>
      <c r="EG340" s="168" t="str">
        <f t="shared" ca="1" si="895"/>
        <v>-</v>
      </c>
      <c r="EH340" s="166" cm="1">
        <f t="array" ref="EH340">INDEX(i.rev,$K340,EH$15)</f>
        <v>1.1000000000000001</v>
      </c>
      <c r="EI340" s="168">
        <f t="shared" ref="EI340:EX340" ca="1" si="1021">OFFSET(EI$5,$B340,0)</f>
        <v>0</v>
      </c>
      <c r="EJ340" s="168">
        <f t="shared" ca="1" si="1021"/>
        <v>1</v>
      </c>
      <c r="EK340" s="168">
        <f t="shared" ca="1" si="1021"/>
        <v>0</v>
      </c>
      <c r="EL340" s="168">
        <f t="shared" ca="1" si="1021"/>
        <v>1</v>
      </c>
      <c r="EM340" s="168">
        <f t="shared" ca="1" si="1021"/>
        <v>1</v>
      </c>
      <c r="EN340" s="168">
        <f t="shared" ca="1" si="1021"/>
        <v>1</v>
      </c>
      <c r="EO340" s="168">
        <f t="shared" ca="1" si="1021"/>
        <v>0</v>
      </c>
      <c r="EP340" s="168">
        <f t="shared" ca="1" si="1021"/>
        <v>0</v>
      </c>
      <c r="EQ340" s="168">
        <f t="shared" ca="1" si="1021"/>
        <v>0</v>
      </c>
      <c r="ER340" s="168">
        <f t="shared" ca="1" si="1021"/>
        <v>0</v>
      </c>
      <c r="ES340" s="168">
        <f t="shared" ca="1" si="1021"/>
        <v>0</v>
      </c>
      <c r="ET340" s="168">
        <f t="shared" ca="1" si="1021"/>
        <v>0</v>
      </c>
      <c r="EU340" s="168">
        <f t="shared" ca="1" si="1021"/>
        <v>0</v>
      </c>
      <c r="EV340" s="168">
        <f t="shared" ca="1" si="1021"/>
        <v>0</v>
      </c>
      <c r="EW340" s="168">
        <f t="shared" ca="1" si="1021"/>
        <v>0</v>
      </c>
      <c r="EX340" s="168">
        <f t="shared" ca="1" si="1021"/>
        <v>0</v>
      </c>
      <c r="EY340" s="166" cm="1">
        <f t="array" ref="EY340">INDEX(i.rev,$K340,EY$15)</f>
        <v>0</v>
      </c>
      <c r="EZ340" s="168">
        <f t="shared" ca="1" si="846"/>
        <v>0</v>
      </c>
      <c r="FA340" s="166" cm="1">
        <f t="array" ref="FA340">INDEX(i.rev,$K340,FA$15)</f>
        <v>1</v>
      </c>
      <c r="FB340" s="168">
        <f t="shared" ca="1" si="997"/>
        <v>0</v>
      </c>
      <c r="FC340" s="168">
        <f t="shared" ca="1" si="997"/>
        <v>0</v>
      </c>
      <c r="FD340" s="168">
        <f t="shared" ca="1" si="997"/>
        <v>0</v>
      </c>
      <c r="FE340" s="168">
        <f t="shared" ca="1" si="997"/>
        <v>0</v>
      </c>
      <c r="FF340" s="168">
        <f t="shared" ca="1" si="997"/>
        <v>0</v>
      </c>
      <c r="FG340" s="168">
        <f t="shared" ref="FG340:GW340" ca="1" si="1022">OFFSET(FG$5,$B340,0)</f>
        <v>0</v>
      </c>
      <c r="FH340" s="168">
        <f t="shared" ca="1" si="1022"/>
        <v>0</v>
      </c>
      <c r="FI340" s="10"/>
      <c r="FJ340" s="168" t="str">
        <f t="shared" ca="1" si="1022"/>
        <v>-</v>
      </c>
      <c r="FK340" s="168" t="str">
        <f t="shared" ca="1" si="1022"/>
        <v>-</v>
      </c>
      <c r="FL340" s="168" t="str">
        <f t="shared" ca="1" si="1022"/>
        <v>-</v>
      </c>
      <c r="FM340" s="168" t="str">
        <f t="shared" ca="1" si="1022"/>
        <v>-</v>
      </c>
      <c r="FN340" s="168" t="str">
        <f t="shared" ca="1" si="1022"/>
        <v>-</v>
      </c>
      <c r="FO340" s="166" t="b">
        <f t="shared" ca="1" si="964"/>
        <v>0</v>
      </c>
      <c r="FP340" s="166" t="b">
        <f t="shared" ca="1" si="964"/>
        <v>0</v>
      </c>
      <c r="FQ340" s="166" t="b">
        <f t="shared" ca="1" si="964"/>
        <v>1</v>
      </c>
      <c r="FR340" s="168">
        <f t="shared" ca="1" si="1022"/>
        <v>0</v>
      </c>
      <c r="FS340" s="166">
        <f t="shared" ca="1" si="965"/>
        <v>1</v>
      </c>
      <c r="FT340" s="166">
        <f t="shared" ca="1" si="965"/>
        <v>1</v>
      </c>
      <c r="FU340" s="168" t="str">
        <f t="shared" ca="1" si="1022"/>
        <v>-</v>
      </c>
      <c r="FV340" s="168" t="str">
        <f t="shared" ca="1" si="1022"/>
        <v>-</v>
      </c>
      <c r="FW340" s="168" t="str">
        <f t="shared" ca="1" si="1022"/>
        <v>-</v>
      </c>
      <c r="FX340" s="168" t="str">
        <f t="shared" ca="1" si="1022"/>
        <v>-</v>
      </c>
      <c r="FY340" s="168" t="str">
        <f t="shared" ca="1" si="1022"/>
        <v>-</v>
      </c>
      <c r="FZ340" s="168" t="str">
        <f t="shared" ca="1" si="1022"/>
        <v>-</v>
      </c>
      <c r="GA340" s="168" t="str">
        <f t="shared" ca="1" si="1022"/>
        <v>-</v>
      </c>
      <c r="GB340" s="168" t="str">
        <f t="shared" ca="1" si="1022"/>
        <v>-</v>
      </c>
      <c r="GC340" s="168" t="str">
        <f t="shared" ca="1" si="1022"/>
        <v>-</v>
      </c>
      <c r="GD340" s="168" t="b">
        <f t="shared" ca="1" si="1022"/>
        <v>1</v>
      </c>
      <c r="GE340" s="168" t="str">
        <f t="shared" ca="1" si="1022"/>
        <v>-</v>
      </c>
      <c r="GF340" s="168" t="str">
        <f t="shared" ca="1" si="1022"/>
        <v>-</v>
      </c>
      <c r="GG340" s="168" t="str">
        <f t="shared" ca="1" si="1022"/>
        <v>-</v>
      </c>
      <c r="GH340" s="168" t="str">
        <f t="shared" ca="1" si="1022"/>
        <v>-</v>
      </c>
      <c r="GI340" s="168" t="str">
        <f t="shared" ca="1" si="1022"/>
        <v>-</v>
      </c>
      <c r="GJ340" s="168" t="str">
        <f t="shared" ca="1" si="1022"/>
        <v>-</v>
      </c>
      <c r="GK340" s="168" t="str">
        <f t="shared" ca="1" si="1022"/>
        <v>-</v>
      </c>
      <c r="GL340" s="168" t="str">
        <f t="shared" ca="1" si="1022"/>
        <v>-</v>
      </c>
      <c r="GM340" s="168" t="str">
        <f t="shared" ca="1" si="1022"/>
        <v>-</v>
      </c>
      <c r="GN340" s="168" t="str">
        <f t="shared" ca="1" si="1022"/>
        <v>-</v>
      </c>
      <c r="GO340" s="168" t="str">
        <f t="shared" ca="1" si="1022"/>
        <v>-</v>
      </c>
      <c r="GP340" s="168" t="str">
        <f t="shared" ca="1" si="1022"/>
        <v>-</v>
      </c>
      <c r="GQ340" s="168" t="str">
        <f t="shared" ca="1" si="1022"/>
        <v>-</v>
      </c>
      <c r="GR340" s="168" t="str">
        <f t="shared" ca="1" si="1022"/>
        <v>-</v>
      </c>
      <c r="GS340" s="168">
        <f t="shared" ca="1" si="1022"/>
        <v>500</v>
      </c>
      <c r="GT340" s="168">
        <f t="shared" ca="1" si="1022"/>
        <v>500</v>
      </c>
      <c r="GU340" s="168" t="str">
        <f t="shared" ca="1" si="1022"/>
        <v>-</v>
      </c>
      <c r="GV340" s="168" t="str">
        <f t="shared" ca="1" si="1022"/>
        <v>-</v>
      </c>
      <c r="GW340" s="168" t="str">
        <f t="shared" ca="1" si="1022"/>
        <v>-</v>
      </c>
      <c r="GX340" s="168" t="str">
        <f t="shared" ca="1" si="967"/>
        <v>-</v>
      </c>
      <c r="GY340" s="168" t="str">
        <f t="shared" ca="1" si="967"/>
        <v>-</v>
      </c>
      <c r="GZ340" s="168" t="str">
        <f t="shared" ca="1" si="1006"/>
        <v>-</v>
      </c>
      <c r="HA340" s="168" t="str">
        <f t="shared" ca="1" si="1006"/>
        <v>-</v>
      </c>
      <c r="HB340" s="168" t="str">
        <f t="shared" ca="1" si="1006"/>
        <v>-</v>
      </c>
      <c r="HC340" s="168" t="str">
        <f t="shared" ca="1" si="1006"/>
        <v>-</v>
      </c>
      <c r="HD340" s="168" t="str">
        <f t="shared" ca="1" si="1006"/>
        <v>-</v>
      </c>
      <c r="HE340" s="168" t="str">
        <f t="shared" ca="1" si="1006"/>
        <v>-</v>
      </c>
      <c r="HF340" s="168" t="str">
        <f t="shared" ca="1" si="1006"/>
        <v>-</v>
      </c>
      <c r="HG340" s="168" t="str">
        <f t="shared" ca="1" si="1006"/>
        <v>-</v>
      </c>
      <c r="HH340" s="168" t="str">
        <f t="shared" ca="1" si="1006"/>
        <v>-</v>
      </c>
      <c r="HI340" s="168" t="str">
        <f t="shared" ca="1" si="1006"/>
        <v>-</v>
      </c>
      <c r="HJ340" s="168" t="str">
        <f t="shared" ca="1" si="1006"/>
        <v>-</v>
      </c>
      <c r="HK340" s="168" t="str">
        <f t="shared" ca="1" si="1006"/>
        <v>-</v>
      </c>
      <c r="HL340" s="168" t="str">
        <f t="shared" ca="1" si="1006"/>
        <v>-</v>
      </c>
      <c r="HM340" s="168" t="str">
        <f t="shared" ca="1" si="1006"/>
        <v>-</v>
      </c>
      <c r="HN340" s="168" t="str">
        <f t="shared" ca="1" si="1006"/>
        <v>-</v>
      </c>
      <c r="HO340" s="168" t="str">
        <f t="shared" ca="1" si="1006"/>
        <v>-</v>
      </c>
      <c r="HP340" s="168" t="str">
        <f t="shared" ca="1" si="1006"/>
        <v>-</v>
      </c>
      <c r="HQ340" s="168" t="str">
        <f t="shared" ca="1" si="1006"/>
        <v>-</v>
      </c>
      <c r="HR340" s="168" t="str">
        <f t="shared" ca="1" si="1006"/>
        <v>-</v>
      </c>
      <c r="HS340" s="168" t="str">
        <f t="shared" ca="1" si="1006"/>
        <v>-</v>
      </c>
      <c r="HT340" s="168" t="str">
        <f t="shared" ca="1" si="1006"/>
        <v>-</v>
      </c>
      <c r="HU340" s="168" t="str">
        <f t="shared" ca="1" si="1006"/>
        <v>-</v>
      </c>
      <c r="HV340" s="168" t="str">
        <f t="shared" ca="1" si="1006"/>
        <v>-</v>
      </c>
      <c r="HW340" s="168" t="str">
        <f t="shared" ca="1" si="1006"/>
        <v>-</v>
      </c>
      <c r="HX340" s="168" t="str">
        <f t="shared" ca="1" si="1006"/>
        <v>-</v>
      </c>
      <c r="HY340" s="168" t="str">
        <f t="shared" ca="1" si="1006"/>
        <v>-</v>
      </c>
      <c r="HZ340" s="168" t="str">
        <f t="shared" ca="1" si="1006"/>
        <v>-</v>
      </c>
      <c r="IA340" s="168" t="str">
        <f t="shared" ca="1" si="1006"/>
        <v>-</v>
      </c>
      <c r="IB340" s="168" t="str">
        <f t="shared" ca="1" si="1006"/>
        <v>-</v>
      </c>
      <c r="IC340" s="168" t="str">
        <f t="shared" ca="1" si="1006"/>
        <v>-</v>
      </c>
      <c r="ID340" s="168" t="str">
        <f t="shared" ca="1" si="1006"/>
        <v>-</v>
      </c>
      <c r="IE340" s="168" t="str">
        <f t="shared" ca="1" si="1006"/>
        <v>-</v>
      </c>
      <c r="IF340" s="168" t="str">
        <f t="shared" ca="1" si="1006"/>
        <v>-</v>
      </c>
      <c r="IG340" s="168" t="str">
        <f t="shared" ca="1" si="1006"/>
        <v>-</v>
      </c>
      <c r="IH340" s="168" t="str">
        <f t="shared" ca="1" si="1006"/>
        <v>-</v>
      </c>
      <c r="II340" s="168" t="str">
        <f t="shared" ca="1" si="1006"/>
        <v>-</v>
      </c>
      <c r="IJ340" s="168" t="str">
        <f t="shared" ca="1" si="1006"/>
        <v>-</v>
      </c>
      <c r="IK340" s="168" t="str">
        <f t="shared" ca="1" si="1006"/>
        <v>-</v>
      </c>
      <c r="IL340" s="168" t="str">
        <f t="shared" ca="1" si="1006"/>
        <v>-</v>
      </c>
      <c r="IM340" s="168" t="str">
        <f t="shared" ca="1" si="1006"/>
        <v>-</v>
      </c>
      <c r="IN340" s="168" t="str">
        <f t="shared" ca="1" si="1006"/>
        <v>-</v>
      </c>
      <c r="IO340" s="168" t="str">
        <f t="shared" ca="1" si="1006"/>
        <v>-</v>
      </c>
      <c r="IP340" s="168" t="str">
        <f t="shared" ca="1" si="967"/>
        <v>-</v>
      </c>
      <c r="IQ340" s="168" t="str">
        <f t="shared" ca="1" si="967"/>
        <v>-</v>
      </c>
      <c r="IR340" s="168" t="str">
        <f t="shared" ca="1" si="967"/>
        <v>-</v>
      </c>
      <c r="IS340" s="168" t="str">
        <f t="shared" ca="1" si="967"/>
        <v>-</v>
      </c>
      <c r="IT340" s="168" t="str">
        <f t="shared" ca="1" si="967"/>
        <v>-</v>
      </c>
      <c r="IU340" s="168" t="str">
        <f t="shared" ca="1" si="967"/>
        <v>-</v>
      </c>
      <c r="IV340" s="168" t="str">
        <f t="shared" ca="1" si="967"/>
        <v>-</v>
      </c>
      <c r="IW340" s="168" t="str">
        <f t="shared" ca="1" si="967"/>
        <v>-</v>
      </c>
      <c r="IX340" s="168" t="str">
        <f t="shared" ca="1" si="967"/>
        <v>-</v>
      </c>
      <c r="IY340" s="168" t="str">
        <f t="shared" ca="1" si="967"/>
        <v>-</v>
      </c>
      <c r="IZ340" s="10"/>
      <c r="JA340" s="166">
        <f t="shared" ca="1" si="855"/>
        <v>4.4999999999999998E-2</v>
      </c>
      <c r="JB340" s="166">
        <f t="shared" ca="1" si="856"/>
        <v>4.4999999999999998E-2</v>
      </c>
      <c r="JC340" s="168">
        <f t="shared" ref="JC340:KI340" ca="1" si="1023">OFFSET(JC$5,$B340,0)</f>
        <v>1</v>
      </c>
      <c r="JD340" s="168">
        <f t="shared" ca="1" si="1023"/>
        <v>0</v>
      </c>
      <c r="JE340" s="168">
        <f t="shared" ca="1" si="1023"/>
        <v>1</v>
      </c>
      <c r="JF340" s="168">
        <f t="shared" ca="1" si="1023"/>
        <v>1</v>
      </c>
      <c r="JG340" s="168">
        <f t="shared" ca="1" si="1023"/>
        <v>0</v>
      </c>
      <c r="JH340" s="168">
        <f t="shared" ca="1" si="1023"/>
        <v>70</v>
      </c>
      <c r="JI340" s="168">
        <f t="shared" ca="1" si="1023"/>
        <v>50</v>
      </c>
      <c r="JJ340" s="168">
        <f t="shared" ca="1" si="1023"/>
        <v>70</v>
      </c>
      <c r="JK340" s="168">
        <f t="shared" ca="1" si="1023"/>
        <v>50</v>
      </c>
      <c r="JL340" s="166">
        <f t="shared" ca="1" si="858"/>
        <v>1</v>
      </c>
      <c r="JM340" s="166">
        <f t="shared" ca="1" si="859"/>
        <v>1</v>
      </c>
      <c r="JN340" s="166">
        <f t="shared" ca="1" si="860"/>
        <v>1</v>
      </c>
      <c r="JO340" s="166">
        <f t="shared" ca="1" si="861"/>
        <v>1</v>
      </c>
      <c r="JP340" s="166">
        <f t="shared" ca="1" si="861"/>
        <v>1</v>
      </c>
      <c r="JQ340" s="168">
        <f t="shared" ca="1" si="1023"/>
        <v>1</v>
      </c>
      <c r="JR340" s="10"/>
      <c r="JS340" s="168">
        <f t="shared" ca="1" si="1023"/>
        <v>1</v>
      </c>
      <c r="JT340" s="166">
        <f t="shared" ca="1" si="862"/>
        <v>1</v>
      </c>
      <c r="JU340" s="168">
        <f t="shared" ca="1" si="1023"/>
        <v>1</v>
      </c>
      <c r="JV340" s="168">
        <f t="shared" ca="1" si="1023"/>
        <v>1</v>
      </c>
      <c r="JW340" s="168">
        <f t="shared" ca="1" si="1023"/>
        <v>1</v>
      </c>
      <c r="JX340" s="168">
        <f t="shared" ca="1" si="1023"/>
        <v>1</v>
      </c>
      <c r="JY340" s="168">
        <f t="shared" ca="1" si="1023"/>
        <v>1</v>
      </c>
      <c r="JZ340" s="168">
        <f t="shared" ca="1" si="1023"/>
        <v>1</v>
      </c>
      <c r="KA340" s="166">
        <f t="shared" ca="1" si="863"/>
        <v>1</v>
      </c>
      <c r="KB340" s="166">
        <f t="shared" ca="1" si="864"/>
        <v>1</v>
      </c>
      <c r="KC340" s="166">
        <f t="shared" ca="1" si="865"/>
        <v>1</v>
      </c>
      <c r="KD340" s="166" t="str">
        <f t="shared" ca="1" si="866"/>
        <v>-</v>
      </c>
      <c r="KE340" s="168" t="str">
        <f t="shared" ca="1" si="867"/>
        <v>-</v>
      </c>
      <c r="KF340" s="166" t="str">
        <f t="shared" ca="1" si="868"/>
        <v>-</v>
      </c>
      <c r="KG340" s="166" t="str">
        <f t="shared" ca="1" si="869"/>
        <v>-</v>
      </c>
      <c r="KH340" s="166" t="b">
        <f t="shared" ca="1" si="870"/>
        <v>0</v>
      </c>
      <c r="KI340" s="168">
        <f t="shared" ca="1" si="1023"/>
        <v>0</v>
      </c>
      <c r="KJ340" s="27">
        <v>0</v>
      </c>
    </row>
    <row r="341" spans="1:296" s="148" customFormat="1" outlineLevel="1">
      <c r="A341" s="126">
        <f t="shared" si="13"/>
        <v>336</v>
      </c>
      <c r="B341" s="126">
        <f t="shared" si="986"/>
        <v>13</v>
      </c>
      <c r="C341" s="148">
        <f>C339</f>
        <v>1002</v>
      </c>
      <c r="D341" s="148" t="s">
        <v>884</v>
      </c>
      <c r="E341" s="148" t="b">
        <f t="shared" si="835"/>
        <v>0</v>
      </c>
      <c r="F341" s="148" t="b">
        <v>0</v>
      </c>
      <c r="G341" s="148" t="b">
        <f t="shared" si="872"/>
        <v>0</v>
      </c>
      <c r="H341" s="144">
        <f t="shared" ca="1" si="969"/>
        <v>3</v>
      </c>
      <c r="I341" s="32">
        <v>3</v>
      </c>
      <c r="J341" s="32">
        <v>5</v>
      </c>
      <c r="K341" s="32">
        <v>2</v>
      </c>
      <c r="L341" s="144">
        <f t="shared" ca="1" si="969"/>
        <v>1</v>
      </c>
      <c r="M341" s="144">
        <f t="shared" ca="1" si="969"/>
        <v>1</v>
      </c>
      <c r="N341" s="144">
        <f t="shared" ca="1" si="969"/>
        <v>1</v>
      </c>
      <c r="O341" s="144">
        <f t="shared" ca="1" si="969"/>
        <v>1</v>
      </c>
      <c r="P341" s="144">
        <f t="shared" ca="1" si="969"/>
        <v>1</v>
      </c>
      <c r="Q341" s="144">
        <f t="shared" ca="1" si="969"/>
        <v>1</v>
      </c>
      <c r="R341" s="144">
        <f t="shared" ca="1" si="969"/>
        <v>2</v>
      </c>
      <c r="S341" s="144">
        <f t="shared" ca="1" si="969"/>
        <v>1</v>
      </c>
      <c r="T341" s="144">
        <f t="shared" ca="1" si="969"/>
        <v>1</v>
      </c>
      <c r="U341" s="144">
        <f t="shared" ca="1" si="969"/>
        <v>1</v>
      </c>
      <c r="V341" s="144">
        <f t="shared" ca="1" si="969"/>
        <v>1</v>
      </c>
      <c r="W341" s="144">
        <f t="shared" ca="1" si="969"/>
        <v>1</v>
      </c>
      <c r="X341" s="144">
        <f t="shared" ca="1" si="969"/>
        <v>1</v>
      </c>
      <c r="Y341" s="144">
        <f t="shared" ca="1" si="970"/>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00042 CFW SQ RiskCRRA-high REVrev_create CropgrazeFALSE (F33N11)</v>
      </c>
      <c r="AB341" s="10" t="str">
        <f ca="1">IF(COUNTIF(AA$5:AA341,AA341)=1,"-","Dup")</f>
        <v>-</v>
      </c>
      <c r="AC341" s="10"/>
      <c r="AD341" s="168" t="str">
        <f t="shared" ca="1" si="959"/>
        <v>-</v>
      </c>
      <c r="AE341" s="168" t="str">
        <f t="shared" ca="1" si="959"/>
        <v>-</v>
      </c>
      <c r="AF341" s="168" t="str">
        <f t="shared" ca="1" si="959"/>
        <v>-</v>
      </c>
      <c r="AG341" s="168" t="str">
        <f t="shared" ca="1" si="959"/>
        <v>-</v>
      </c>
      <c r="AH341" s="168" t="str">
        <f t="shared" ca="1" si="959"/>
        <v>-</v>
      </c>
      <c r="AI341" s="168" t="b">
        <f t="shared" ca="1" si="959"/>
        <v>1</v>
      </c>
      <c r="AJ341" s="10"/>
      <c r="AK341" s="166" t="b">
        <f t="shared" si="960"/>
        <v>0</v>
      </c>
      <c r="AL341" s="166">
        <f t="shared" si="960"/>
        <v>2</v>
      </c>
      <c r="AM341" s="166" t="b">
        <f t="shared" si="960"/>
        <v>0</v>
      </c>
      <c r="AN341" s="166" t="b">
        <f t="shared" si="960"/>
        <v>1</v>
      </c>
      <c r="AO341" s="166" t="b">
        <f t="shared" si="960"/>
        <v>0</v>
      </c>
      <c r="AP341" s="166" t="b">
        <f t="shared" si="960"/>
        <v>0</v>
      </c>
      <c r="AQ341" s="166">
        <f t="shared" ca="1" si="838"/>
        <v>0</v>
      </c>
      <c r="AR341" s="166" t="b">
        <f t="shared" si="961"/>
        <v>1</v>
      </c>
      <c r="AS341" s="166" t="b">
        <f t="shared" si="961"/>
        <v>1</v>
      </c>
      <c r="AT341" s="166">
        <f t="shared" si="961"/>
        <v>2</v>
      </c>
      <c r="AU341" s="166" t="str">
        <f t="shared" si="961"/>
        <v>-</v>
      </c>
      <c r="AV341" s="166">
        <f t="shared" si="961"/>
        <v>0.7</v>
      </c>
      <c r="AW341" s="10"/>
      <c r="AX341" s="166" t="b">
        <f t="shared" si="840"/>
        <v>1</v>
      </c>
      <c r="AY341" s="168" t="b">
        <f t="shared" ca="1" si="841"/>
        <v>1</v>
      </c>
      <c r="AZ341" s="168" t="b">
        <f t="shared" ca="1" si="841"/>
        <v>1</v>
      </c>
      <c r="BA341" s="167">
        <f t="shared" ca="1" si="842"/>
        <v>3210</v>
      </c>
      <c r="BB341" s="168" t="str">
        <f t="shared" ca="1" si="1016"/>
        <v>-</v>
      </c>
      <c r="BC341" s="168" t="str">
        <f t="shared" ca="1" si="1016"/>
        <v>-</v>
      </c>
      <c r="BD341" s="168" t="str">
        <f t="shared" ca="1" si="1016"/>
        <v>-</v>
      </c>
      <c r="BE341" s="168" t="str">
        <f t="shared" ca="1" si="1016"/>
        <v>-</v>
      </c>
      <c r="BF341" s="168" t="str">
        <f t="shared" ca="1" si="1016"/>
        <v>-</v>
      </c>
      <c r="BG341" s="168">
        <f t="shared" ca="1" si="1016"/>
        <v>1</v>
      </c>
      <c r="BH341" s="168">
        <f t="shared" ca="1" si="1016"/>
        <v>1</v>
      </c>
      <c r="BI341" s="168" t="str">
        <f t="shared" ca="1" si="1016"/>
        <v>-</v>
      </c>
      <c r="BJ341" s="168" t="str">
        <f t="shared" ca="1" si="1016"/>
        <v>-</v>
      </c>
      <c r="BK341" s="10"/>
      <c r="BL341" s="168" t="str">
        <f t="shared" ca="1" si="1016"/>
        <v>-</v>
      </c>
      <c r="BM341" s="168" t="str">
        <f t="shared" ca="1" si="1016"/>
        <v>-</v>
      </c>
      <c r="BN341" s="168" t="str">
        <f t="shared" ca="1" si="1016"/>
        <v>-</v>
      </c>
      <c r="BO341" s="168" t="str">
        <f t="shared" ca="1" si="1016"/>
        <v>-</v>
      </c>
      <c r="BP341" s="168" t="str">
        <f t="shared" ca="1" si="1016"/>
        <v>-</v>
      </c>
      <c r="BQ341" s="168" t="str">
        <f t="shared" ca="1" si="1016"/>
        <v>-</v>
      </c>
      <c r="BR341" s="168" t="str">
        <f t="shared" ca="1" si="1016"/>
        <v>-</v>
      </c>
      <c r="BS341" s="168" t="str">
        <f t="shared" ca="1" si="1016"/>
        <v>-</v>
      </c>
      <c r="BT341" s="168" t="str">
        <f t="shared" ca="1" si="1016"/>
        <v>-</v>
      </c>
      <c r="BU341" s="168" t="str">
        <f t="shared" ca="1" si="1016"/>
        <v>-</v>
      </c>
      <c r="BV341" s="168" t="str">
        <f t="shared" ca="1" si="1016"/>
        <v>-</v>
      </c>
      <c r="BW341" s="166" t="b" cm="1">
        <f t="array" ref="BW341">INDEX(i.rev,$K341,BW$15)</f>
        <v>1</v>
      </c>
      <c r="BX341" s="166">
        <f t="shared" si="874"/>
        <v>35</v>
      </c>
      <c r="BY341" s="166" t="b" cm="1">
        <f t="array" ref="BY341">INDEX(i.rev,$K341,BY$15)</f>
        <v>1</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ca="1" si="998"/>
        <v>-</v>
      </c>
      <c r="CI341" s="168" t="str">
        <f t="shared" ca="1" si="998"/>
        <v>-</v>
      </c>
      <c r="CJ341" s="168" t="str">
        <f t="shared" ca="1" si="998"/>
        <v>-</v>
      </c>
      <c r="CK341" s="168" t="str">
        <f t="shared" ca="1" si="998"/>
        <v>-</v>
      </c>
      <c r="CL341" s="168" t="str">
        <f t="shared" ca="1" si="998"/>
        <v>-</v>
      </c>
      <c r="CM341" s="168" t="str">
        <f t="shared" ca="1" si="998"/>
        <v>-</v>
      </c>
      <c r="CN341" s="168" t="str">
        <f t="shared" ca="1" si="998"/>
        <v>-</v>
      </c>
      <c r="CO341" s="168" t="str">
        <f t="shared" ca="1" si="998"/>
        <v>-</v>
      </c>
      <c r="CP341" s="168">
        <f t="shared" ca="1" si="998"/>
        <v>1</v>
      </c>
      <c r="CQ341" s="168">
        <f t="shared" ca="1" si="998"/>
        <v>1</v>
      </c>
      <c r="CR341" s="168">
        <f t="shared" ca="1" si="998"/>
        <v>0</v>
      </c>
      <c r="CS341" s="168" t="str">
        <f t="shared" ca="1" si="998"/>
        <v>-</v>
      </c>
      <c r="CT341" s="168" t="str">
        <f t="shared" ca="1" si="998"/>
        <v>-</v>
      </c>
      <c r="CU341" s="168" t="str">
        <f t="shared" ca="1" si="998"/>
        <v>-</v>
      </c>
      <c r="CV341" s="168" t="str">
        <f t="shared" ca="1" si="998"/>
        <v>-</v>
      </c>
      <c r="CW341" s="168" t="str">
        <f t="shared" ca="1" si="998"/>
        <v>-</v>
      </c>
      <c r="CX341" s="168" t="str">
        <f t="shared" ca="1" si="998"/>
        <v>-</v>
      </c>
      <c r="CY341" s="168" t="str">
        <f t="shared" ca="1" si="998"/>
        <v>-</v>
      </c>
      <c r="CZ341" s="168">
        <f t="shared" ca="1" si="998"/>
        <v>0</v>
      </c>
      <c r="DA341" s="168" t="str">
        <f t="shared" ca="1" si="998"/>
        <v>-</v>
      </c>
      <c r="DB341" s="168" t="str">
        <f t="shared" ca="1" si="998"/>
        <v>-</v>
      </c>
      <c r="DC341" s="168" t="str">
        <f t="shared" ca="1" si="998"/>
        <v>-</v>
      </c>
      <c r="DD341" s="168" t="str">
        <f t="shared" ca="1" si="998"/>
        <v>-</v>
      </c>
      <c r="DE341" s="168" t="str">
        <f t="shared" ca="1" si="998"/>
        <v>-</v>
      </c>
      <c r="DF341" s="168">
        <f t="shared" ca="1" si="998"/>
        <v>0</v>
      </c>
      <c r="DG341" s="168">
        <f t="shared" ref="DG341:EB341" ca="1" si="1024">OFFSET(DG$5,$B341,0)</f>
        <v>0</v>
      </c>
      <c r="DH341" s="168">
        <f t="shared" ca="1" si="1024"/>
        <v>0</v>
      </c>
      <c r="DI341" s="168">
        <f t="shared" ca="1" si="1024"/>
        <v>0</v>
      </c>
      <c r="DJ341" s="168">
        <f t="shared" ca="1" si="1024"/>
        <v>0</v>
      </c>
      <c r="DK341" s="168">
        <f t="shared" ca="1" si="1024"/>
        <v>0</v>
      </c>
      <c r="DL341" s="168">
        <f t="shared" ca="1" si="1024"/>
        <v>0</v>
      </c>
      <c r="DM341" s="168" t="str">
        <f t="shared" ca="1" si="1024"/>
        <v>-</v>
      </c>
      <c r="DN341" s="168" t="str">
        <f t="shared" ca="1" si="1024"/>
        <v>-</v>
      </c>
      <c r="DO341" s="168" t="str">
        <f t="shared" ca="1" si="1024"/>
        <v>-</v>
      </c>
      <c r="DP341" s="168" t="str">
        <f t="shared" ca="1" si="1024"/>
        <v>-</v>
      </c>
      <c r="DQ341" s="168" t="str">
        <f t="shared" ca="1" si="1024"/>
        <v>-</v>
      </c>
      <c r="DR341" s="168" t="str">
        <f t="shared" ca="1" si="1024"/>
        <v>-</v>
      </c>
      <c r="DS341" s="168" t="str">
        <f t="shared" ca="1" si="1024"/>
        <v>-</v>
      </c>
      <c r="DT341" s="168" t="str">
        <f t="shared" ca="1" si="1024"/>
        <v>-</v>
      </c>
      <c r="DU341" s="168" t="str">
        <f t="shared" ca="1" si="1024"/>
        <v>-</v>
      </c>
      <c r="DV341" s="168" t="str">
        <f t="shared" ca="1" si="1024"/>
        <v>-</v>
      </c>
      <c r="DW341" s="168" t="str">
        <f t="shared" ca="1" si="1024"/>
        <v>-</v>
      </c>
      <c r="DX341" s="10"/>
      <c r="DY341" s="168">
        <f t="shared" ca="1" si="1024"/>
        <v>1</v>
      </c>
      <c r="DZ341" s="168" t="str">
        <f t="shared" ca="1" si="1024"/>
        <v>-</v>
      </c>
      <c r="EA341" s="168" t="str">
        <f t="shared" ca="1" si="1024"/>
        <v>-</v>
      </c>
      <c r="EB341" s="168" t="str">
        <f t="shared" ca="1" si="1024"/>
        <v>-</v>
      </c>
      <c r="EC341" s="168" t="str">
        <f t="shared" ca="1" si="895"/>
        <v>-</v>
      </c>
      <c r="ED341" s="168" t="b">
        <f t="shared" ca="1" si="895"/>
        <v>0</v>
      </c>
      <c r="EE341" s="168" t="str">
        <f t="shared" ca="1" si="895"/>
        <v>-</v>
      </c>
      <c r="EF341" s="168">
        <f t="shared" ca="1" si="895"/>
        <v>0</v>
      </c>
      <c r="EG341" s="168" t="str">
        <f t="shared" ca="1" si="895"/>
        <v>-</v>
      </c>
      <c r="EH341" s="166" cm="1">
        <f t="array" ref="EH341">INDEX(i.rev,$K341,EH$15)</f>
        <v>1</v>
      </c>
      <c r="EI341" s="168">
        <f t="shared" ca="1" si="963"/>
        <v>0</v>
      </c>
      <c r="EJ341" s="168">
        <f t="shared" ca="1" si="963"/>
        <v>1</v>
      </c>
      <c r="EK341" s="168">
        <f t="shared" ca="1" si="963"/>
        <v>0</v>
      </c>
      <c r="EL341" s="168">
        <f t="shared" ca="1" si="963"/>
        <v>1</v>
      </c>
      <c r="EM341" s="168">
        <f t="shared" ca="1" si="963"/>
        <v>1</v>
      </c>
      <c r="EN341" s="168">
        <f t="shared" ca="1" si="963"/>
        <v>1</v>
      </c>
      <c r="EO341" s="168">
        <f t="shared" ca="1" si="963"/>
        <v>0</v>
      </c>
      <c r="EP341" s="168">
        <f t="shared" ca="1" si="963"/>
        <v>0</v>
      </c>
      <c r="EQ341" s="168">
        <f t="shared" ca="1" si="963"/>
        <v>0</v>
      </c>
      <c r="ER341" s="168">
        <f t="shared" ca="1" si="963"/>
        <v>0</v>
      </c>
      <c r="ES341" s="168">
        <f t="shared" ca="1" si="963"/>
        <v>0</v>
      </c>
      <c r="ET341" s="168">
        <f t="shared" ca="1" si="963"/>
        <v>0</v>
      </c>
      <c r="EU341" s="168">
        <f t="shared" ca="1" si="963"/>
        <v>0</v>
      </c>
      <c r="EV341" s="168">
        <f t="shared" ca="1" si="963"/>
        <v>0</v>
      </c>
      <c r="EW341" s="168">
        <f t="shared" ca="1" si="963"/>
        <v>0</v>
      </c>
      <c r="EX341" s="168">
        <f t="shared" ca="1" si="963"/>
        <v>0</v>
      </c>
      <c r="EY341" s="166" cm="1">
        <f t="array" ref="EY341">INDEX(i.rev,$K341,EY$15)</f>
        <v>0</v>
      </c>
      <c r="EZ341" s="168">
        <f t="shared" ca="1" si="846"/>
        <v>0</v>
      </c>
      <c r="FA341" s="166" cm="1">
        <f t="array" ref="FA341">INDEX(i.rev,$K341,FA$15)</f>
        <v>1</v>
      </c>
      <c r="FB341" s="168">
        <f t="shared" ca="1" si="997"/>
        <v>0</v>
      </c>
      <c r="FC341" s="168">
        <f t="shared" ca="1" si="997"/>
        <v>0</v>
      </c>
      <c r="FD341" s="168">
        <f t="shared" ca="1" si="997"/>
        <v>0</v>
      </c>
      <c r="FE341" s="168">
        <f t="shared" ca="1" si="997"/>
        <v>0</v>
      </c>
      <c r="FF341" s="168">
        <f t="shared" ca="1" si="997"/>
        <v>0</v>
      </c>
      <c r="FG341" s="168">
        <f t="shared" ca="1" si="997"/>
        <v>0</v>
      </c>
      <c r="FH341" s="168">
        <f t="shared" ca="1" si="997"/>
        <v>0</v>
      </c>
      <c r="FI341" s="10"/>
      <c r="FJ341" s="168" t="str">
        <f t="shared" ca="1" si="997"/>
        <v>-</v>
      </c>
      <c r="FK341" s="168" t="str">
        <f t="shared" ca="1" si="997"/>
        <v>-</v>
      </c>
      <c r="FL341" s="168" t="str">
        <f t="shared" ca="1" si="997"/>
        <v>-</v>
      </c>
      <c r="FM341" s="168" t="str">
        <f t="shared" ca="1" si="997"/>
        <v>-</v>
      </c>
      <c r="FN341" s="168" t="str">
        <f t="shared" ca="1" si="987"/>
        <v>-</v>
      </c>
      <c r="FO341" s="166" t="b">
        <f t="shared" ca="1" si="964"/>
        <v>0</v>
      </c>
      <c r="FP341" s="166" t="b">
        <f t="shared" ca="1" si="964"/>
        <v>0</v>
      </c>
      <c r="FQ341" s="166" t="b">
        <f t="shared" ca="1" si="964"/>
        <v>1</v>
      </c>
      <c r="FR341" s="168">
        <f t="shared" ca="1" si="997"/>
        <v>0</v>
      </c>
      <c r="FS341" s="166">
        <f t="shared" ca="1" si="965"/>
        <v>1</v>
      </c>
      <c r="FT341" s="166">
        <f t="shared" ca="1" si="965"/>
        <v>1</v>
      </c>
      <c r="FU341" s="168" t="str">
        <f t="shared" ca="1" si="997"/>
        <v>-</v>
      </c>
      <c r="FV341" s="168" t="str">
        <f t="shared" ca="1" si="997"/>
        <v>-</v>
      </c>
      <c r="FW341" s="168" t="str">
        <f t="shared" ca="1" si="997"/>
        <v>-</v>
      </c>
      <c r="FX341" s="168" t="str">
        <f t="shared" ca="1" si="997"/>
        <v>-</v>
      </c>
      <c r="FY341" s="168" t="str">
        <f t="shared" ca="1" si="997"/>
        <v>-</v>
      </c>
      <c r="FZ341" s="168" t="str">
        <f t="shared" ca="1" si="997"/>
        <v>-</v>
      </c>
      <c r="GA341" s="168" t="str">
        <f t="shared" ca="1" si="997"/>
        <v>-</v>
      </c>
      <c r="GB341" s="168" t="str">
        <f t="shared" ca="1" si="997"/>
        <v>-</v>
      </c>
      <c r="GC341" s="168" t="str">
        <f t="shared" ca="1" si="997"/>
        <v>-</v>
      </c>
      <c r="GD341" s="168" t="b">
        <f t="shared" ca="1" si="997"/>
        <v>1</v>
      </c>
      <c r="GE341" s="168" t="str">
        <f t="shared" ca="1" si="997"/>
        <v>-</v>
      </c>
      <c r="GF341" s="168" t="str">
        <f t="shared" ca="1" si="997"/>
        <v>-</v>
      </c>
      <c r="GG341" s="168" t="str">
        <f t="shared" ca="1" si="997"/>
        <v>-</v>
      </c>
      <c r="GH341" s="168" t="str">
        <f t="shared" ca="1" si="966"/>
        <v>-</v>
      </c>
      <c r="GI341" s="168" t="str">
        <f t="shared" ca="1" si="966"/>
        <v>-</v>
      </c>
      <c r="GJ341" s="168" t="str">
        <f t="shared" ca="1" si="966"/>
        <v>-</v>
      </c>
      <c r="GK341" s="168" t="str">
        <f t="shared" ca="1" si="966"/>
        <v>-</v>
      </c>
      <c r="GL341" s="168" t="str">
        <f t="shared" ca="1" si="966"/>
        <v>-</v>
      </c>
      <c r="GM341" s="168" t="str">
        <f t="shared" ca="1" si="966"/>
        <v>-</v>
      </c>
      <c r="GN341" s="168" t="str">
        <f t="shared" ca="1" si="966"/>
        <v>-</v>
      </c>
      <c r="GO341" s="168" t="str">
        <f t="shared" ca="1" si="966"/>
        <v>-</v>
      </c>
      <c r="GP341" s="168" t="str">
        <f t="shared" ca="1" si="966"/>
        <v>-</v>
      </c>
      <c r="GQ341" s="168" t="str">
        <f t="shared" ca="1" si="966"/>
        <v>-</v>
      </c>
      <c r="GR341" s="168" t="str">
        <f t="shared" ca="1" si="966"/>
        <v>-</v>
      </c>
      <c r="GS341" s="168">
        <f t="shared" ca="1" si="966"/>
        <v>500</v>
      </c>
      <c r="GT341" s="168">
        <f t="shared" ca="1" si="966"/>
        <v>500</v>
      </c>
      <c r="GU341" s="168" t="str">
        <f t="shared" ca="1" si="966"/>
        <v>-</v>
      </c>
      <c r="GV341" s="168" t="str">
        <f t="shared" ca="1" si="966"/>
        <v>-</v>
      </c>
      <c r="GW341" s="168" t="str">
        <f t="shared" ca="1" si="966"/>
        <v>-</v>
      </c>
      <c r="GX341" s="168" t="str">
        <f t="shared" ca="1" si="967"/>
        <v>-</v>
      </c>
      <c r="GY341" s="168" t="str">
        <f t="shared" ca="1" si="967"/>
        <v>-</v>
      </c>
      <c r="GZ341" s="168" t="str">
        <f t="shared" ca="1" si="1006"/>
        <v>-</v>
      </c>
      <c r="HA341" s="168" t="str">
        <f t="shared" ca="1" si="1006"/>
        <v>-</v>
      </c>
      <c r="HB341" s="168" t="str">
        <f t="shared" ca="1" si="1006"/>
        <v>-</v>
      </c>
      <c r="HC341" s="168" t="str">
        <f t="shared" ca="1" si="1006"/>
        <v>-</v>
      </c>
      <c r="HD341" s="168" t="str">
        <f t="shared" ca="1" si="1006"/>
        <v>-</v>
      </c>
      <c r="HE341" s="168" t="str">
        <f t="shared" ca="1" si="1006"/>
        <v>-</v>
      </c>
      <c r="HF341" s="168" t="str">
        <f t="shared" ca="1" si="1006"/>
        <v>-</v>
      </c>
      <c r="HG341" s="168" t="str">
        <f t="shared" ca="1" si="1006"/>
        <v>-</v>
      </c>
      <c r="HH341" s="168" t="str">
        <f t="shared" ca="1" si="1006"/>
        <v>-</v>
      </c>
      <c r="HI341" s="168" t="str">
        <f t="shared" ca="1" si="1006"/>
        <v>-</v>
      </c>
      <c r="HJ341" s="168" t="str">
        <f t="shared" ca="1" si="1006"/>
        <v>-</v>
      </c>
      <c r="HK341" s="168" t="str">
        <f t="shared" ca="1" si="1006"/>
        <v>-</v>
      </c>
      <c r="HL341" s="168" t="str">
        <f t="shared" ca="1" si="1006"/>
        <v>-</v>
      </c>
      <c r="HM341" s="168" t="str">
        <f t="shared" ca="1" si="1006"/>
        <v>-</v>
      </c>
      <c r="HN341" s="168" t="str">
        <f t="shared" ca="1" si="1006"/>
        <v>-</v>
      </c>
      <c r="HO341" s="168" t="str">
        <f t="shared" ca="1" si="1006"/>
        <v>-</v>
      </c>
      <c r="HP341" s="168" t="str">
        <f t="shared" ca="1" si="1006"/>
        <v>-</v>
      </c>
      <c r="HQ341" s="168" t="str">
        <f t="shared" ca="1" si="1006"/>
        <v>-</v>
      </c>
      <c r="HR341" s="168" t="str">
        <f t="shared" ca="1" si="1006"/>
        <v>-</v>
      </c>
      <c r="HS341" s="168" t="str">
        <f t="shared" ca="1" si="1006"/>
        <v>-</v>
      </c>
      <c r="HT341" s="168" t="str">
        <f t="shared" ca="1" si="1006"/>
        <v>-</v>
      </c>
      <c r="HU341" s="168" t="str">
        <f t="shared" ca="1" si="1006"/>
        <v>-</v>
      </c>
      <c r="HV341" s="168" t="str">
        <f t="shared" ca="1" si="1006"/>
        <v>-</v>
      </c>
      <c r="HW341" s="168" t="str">
        <f t="shared" ca="1" si="1006"/>
        <v>-</v>
      </c>
      <c r="HX341" s="168" t="str">
        <f t="shared" ca="1" si="1006"/>
        <v>-</v>
      </c>
      <c r="HY341" s="168" t="str">
        <f t="shared" ref="GZ341:IO343" ca="1" si="1025">OFFSET(HY$5,$B341,0)</f>
        <v>-</v>
      </c>
      <c r="HZ341" s="168" t="str">
        <f t="shared" ca="1" si="1025"/>
        <v>-</v>
      </c>
      <c r="IA341" s="168" t="str">
        <f t="shared" ca="1" si="1025"/>
        <v>-</v>
      </c>
      <c r="IB341" s="168" t="str">
        <f t="shared" ca="1" si="1025"/>
        <v>-</v>
      </c>
      <c r="IC341" s="168" t="str">
        <f t="shared" ca="1" si="1025"/>
        <v>-</v>
      </c>
      <c r="ID341" s="168" t="str">
        <f t="shared" ca="1" si="1025"/>
        <v>-</v>
      </c>
      <c r="IE341" s="168" t="str">
        <f t="shared" ca="1" si="1025"/>
        <v>-</v>
      </c>
      <c r="IF341" s="168" t="str">
        <f t="shared" ca="1" si="1025"/>
        <v>-</v>
      </c>
      <c r="IG341" s="168" t="str">
        <f t="shared" ca="1" si="1025"/>
        <v>-</v>
      </c>
      <c r="IH341" s="168" t="str">
        <f t="shared" ca="1" si="1025"/>
        <v>-</v>
      </c>
      <c r="II341" s="168" t="str">
        <f t="shared" ca="1" si="1025"/>
        <v>-</v>
      </c>
      <c r="IJ341" s="168" t="str">
        <f t="shared" ca="1" si="1025"/>
        <v>-</v>
      </c>
      <c r="IK341" s="168" t="str">
        <f t="shared" ca="1" si="1025"/>
        <v>-</v>
      </c>
      <c r="IL341" s="168" t="str">
        <f t="shared" ca="1" si="1025"/>
        <v>-</v>
      </c>
      <c r="IM341" s="168" t="str">
        <f t="shared" ca="1" si="1025"/>
        <v>-</v>
      </c>
      <c r="IN341" s="168" t="str">
        <f t="shared" ca="1" si="1025"/>
        <v>-</v>
      </c>
      <c r="IO341" s="168" t="str">
        <f t="shared" ca="1" si="1025"/>
        <v>-</v>
      </c>
      <c r="IP341" s="168" t="str">
        <f t="shared" ca="1" si="967"/>
        <v>-</v>
      </c>
      <c r="IQ341" s="168" t="str">
        <f t="shared" ca="1" si="967"/>
        <v>-</v>
      </c>
      <c r="IR341" s="168" t="str">
        <f t="shared" ca="1" si="967"/>
        <v>-</v>
      </c>
      <c r="IS341" s="168" t="str">
        <f t="shared" ca="1" si="967"/>
        <v>-</v>
      </c>
      <c r="IT341" s="168" t="str">
        <f t="shared" ca="1" si="967"/>
        <v>-</v>
      </c>
      <c r="IU341" s="168" t="str">
        <f t="shared" ca="1" si="967"/>
        <v>-</v>
      </c>
      <c r="IV341" s="168" t="str">
        <f t="shared" ca="1" si="967"/>
        <v>-</v>
      </c>
      <c r="IW341" s="168" t="str">
        <f t="shared" ca="1" si="967"/>
        <v>-</v>
      </c>
      <c r="IX341" s="168" t="str">
        <f t="shared" ca="1" si="967"/>
        <v>-</v>
      </c>
      <c r="IY341" s="168" t="str">
        <f t="shared" ca="1" si="967"/>
        <v>-</v>
      </c>
      <c r="IZ341" s="10"/>
      <c r="JA341" s="166">
        <f t="shared" ca="1" si="855"/>
        <v>4.4999999999999998E-2</v>
      </c>
      <c r="JB341" s="166">
        <f t="shared" ca="1" si="856"/>
        <v>4.4999999999999998E-2</v>
      </c>
      <c r="JC341" s="168">
        <f t="shared" ca="1" si="949"/>
        <v>1</v>
      </c>
      <c r="JD341" s="168">
        <f t="shared" ca="1" si="949"/>
        <v>0</v>
      </c>
      <c r="JE341" s="168">
        <f t="shared" ca="1" si="949"/>
        <v>1</v>
      </c>
      <c r="JF341" s="168">
        <f t="shared" ca="1" si="949"/>
        <v>1</v>
      </c>
      <c r="JG341" s="168">
        <f t="shared" ca="1" si="949"/>
        <v>0</v>
      </c>
      <c r="JH341" s="168">
        <f t="shared" ca="1" si="949"/>
        <v>70</v>
      </c>
      <c r="JI341" s="168">
        <f t="shared" ca="1" si="949"/>
        <v>50</v>
      </c>
      <c r="JJ341" s="168">
        <f t="shared" ca="1" si="949"/>
        <v>70</v>
      </c>
      <c r="JK341" s="168">
        <f t="shared" ca="1" si="949"/>
        <v>50</v>
      </c>
      <c r="JL341" s="166">
        <f t="shared" ca="1" si="858"/>
        <v>1</v>
      </c>
      <c r="JM341" s="166">
        <f t="shared" ca="1" si="859"/>
        <v>1</v>
      </c>
      <c r="JN341" s="166">
        <f t="shared" ca="1" si="860"/>
        <v>1</v>
      </c>
      <c r="JO341" s="166">
        <f t="shared" ca="1" si="861"/>
        <v>1</v>
      </c>
      <c r="JP341" s="166">
        <f t="shared" ca="1" si="861"/>
        <v>1</v>
      </c>
      <c r="JQ341" s="168">
        <f t="shared" ca="1" si="949"/>
        <v>1</v>
      </c>
      <c r="JR341" s="10"/>
      <c r="JS341" s="168">
        <f t="shared" ca="1" si="949"/>
        <v>1</v>
      </c>
      <c r="JT341" s="166">
        <f t="shared" ca="1" si="862"/>
        <v>1</v>
      </c>
      <c r="JU341" s="168">
        <f t="shared" ca="1" si="949"/>
        <v>1</v>
      </c>
      <c r="JV341" s="168">
        <f t="shared" ca="1" si="949"/>
        <v>1</v>
      </c>
      <c r="JW341" s="168">
        <f t="shared" ca="1" si="949"/>
        <v>1</v>
      </c>
      <c r="JX341" s="168">
        <f t="shared" ca="1" si="949"/>
        <v>1</v>
      </c>
      <c r="JY341" s="168">
        <f t="shared" ca="1" si="949"/>
        <v>1</v>
      </c>
      <c r="JZ341" s="168">
        <f t="shared" ca="1" si="949"/>
        <v>1</v>
      </c>
      <c r="KA341" s="166">
        <f t="shared" ca="1" si="863"/>
        <v>1</v>
      </c>
      <c r="KB341" s="166">
        <f t="shared" ca="1" si="864"/>
        <v>1</v>
      </c>
      <c r="KC341" s="166">
        <f t="shared" ca="1" si="865"/>
        <v>1</v>
      </c>
      <c r="KD341" s="166" t="str">
        <f t="shared" ca="1" si="866"/>
        <v>-</v>
      </c>
      <c r="KE341" s="168" t="str">
        <f t="shared" ca="1" si="867"/>
        <v>-</v>
      </c>
      <c r="KF341" s="166" t="str">
        <f t="shared" ca="1" si="868"/>
        <v>-</v>
      </c>
      <c r="KG341" s="166" t="str">
        <f t="shared" ca="1" si="869"/>
        <v>-</v>
      </c>
      <c r="KH341" s="166" t="b">
        <f t="shared" ca="1" si="870"/>
        <v>0</v>
      </c>
      <c r="KI341" s="168">
        <f t="shared" ca="1" si="949"/>
        <v>0</v>
      </c>
      <c r="KJ341" s="27">
        <v>0</v>
      </c>
    </row>
    <row r="342" spans="1:296" s="148" customFormat="1" outlineLevel="1">
      <c r="A342" s="126">
        <f t="shared" si="13"/>
        <v>337</v>
      </c>
      <c r="B342" s="126">
        <f t="shared" si="986"/>
        <v>13</v>
      </c>
      <c r="C342" s="148">
        <f t="shared" si="884"/>
        <v>1002</v>
      </c>
      <c r="D342" s="148" t="s">
        <v>884</v>
      </c>
      <c r="E342" s="148" t="b">
        <f t="shared" si="835"/>
        <v>0</v>
      </c>
      <c r="F342" s="148" t="b">
        <v>0</v>
      </c>
      <c r="G342" s="148" t="b">
        <f t="shared" si="872"/>
        <v>0</v>
      </c>
      <c r="H342" s="144">
        <f t="shared" ca="1" si="969"/>
        <v>3</v>
      </c>
      <c r="I342" s="32">
        <v>3</v>
      </c>
      <c r="J342" s="32">
        <v>5</v>
      </c>
      <c r="K342" s="32">
        <v>3</v>
      </c>
      <c r="L342" s="144">
        <f t="shared" ca="1" si="969"/>
        <v>1</v>
      </c>
      <c r="M342" s="144">
        <f t="shared" ca="1" si="969"/>
        <v>1</v>
      </c>
      <c r="N342" s="144">
        <f t="shared" ca="1" si="969"/>
        <v>1</v>
      </c>
      <c r="O342" s="144">
        <f t="shared" ca="1" si="969"/>
        <v>1</v>
      </c>
      <c r="P342" s="144">
        <f t="shared" ca="1" si="969"/>
        <v>1</v>
      </c>
      <c r="Q342" s="144">
        <f t="shared" ca="1" si="969"/>
        <v>1</v>
      </c>
      <c r="R342" s="144">
        <f t="shared" ca="1" si="969"/>
        <v>2</v>
      </c>
      <c r="S342" s="144">
        <f t="shared" ca="1" si="969"/>
        <v>1</v>
      </c>
      <c r="T342" s="144">
        <f t="shared" ca="1" si="969"/>
        <v>1</v>
      </c>
      <c r="U342" s="144">
        <f t="shared" ca="1" si="969"/>
        <v>1</v>
      </c>
      <c r="V342" s="144">
        <f t="shared" ca="1" si="969"/>
        <v>1</v>
      </c>
      <c r="W342" s="144">
        <f t="shared" ca="1" si="969"/>
        <v>1</v>
      </c>
      <c r="X342" s="144">
        <f t="shared" ca="1" si="969"/>
        <v>1</v>
      </c>
      <c r="Y342" s="144">
        <f t="shared" ca="1" si="970"/>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IF($JL342=1,""," WP"&amp;TEXT($JL342*100,"000p"))                &amp; IF($JM342=1,""," MP"&amp;TEXT($JM342*100,"000p"))                      &amp; IF($JN342=1,""," GP"&amp;TEXT($JN342*100,"000p"))          &amp; IF($JO342=1,""," Can"&amp;TEXT($JO342*100,"000p"))
&amp; " (F"&amp;3+IFERROR(1*$CH342,0)+IFERROR(1*$CI342,0)&amp;3-IFERROR(1*NOT($CK342),0)&amp;"N"&amp;$CP342&amp;$CQ342&amp;")"</f>
        <v>00043 CFW SQ RiskCRRA-high REVCFW CropgrazeFALSE (F33N11)</v>
      </c>
      <c r="AB342" s="10" t="str">
        <f ca="1">IF(COUNTIF(AA$5:AA342,AA342)=1,"-","Dup")</f>
        <v>-</v>
      </c>
      <c r="AC342" s="10"/>
      <c r="AD342" s="168" t="str">
        <f t="shared" ca="1" si="959"/>
        <v>-</v>
      </c>
      <c r="AE342" s="168" t="str">
        <f t="shared" ca="1" si="959"/>
        <v>-</v>
      </c>
      <c r="AF342" s="168" t="str">
        <f t="shared" ca="1" si="959"/>
        <v>-</v>
      </c>
      <c r="AG342" s="168" t="str">
        <f t="shared" ca="1" si="959"/>
        <v>-</v>
      </c>
      <c r="AH342" s="168" t="str">
        <f t="shared" ca="1" si="959"/>
        <v>-</v>
      </c>
      <c r="AI342" s="168" t="b">
        <f t="shared" ca="1" si="959"/>
        <v>1</v>
      </c>
      <c r="AJ342" s="10"/>
      <c r="AK342" s="166" t="b">
        <f t="shared" si="960"/>
        <v>0</v>
      </c>
      <c r="AL342" s="166">
        <f t="shared" si="960"/>
        <v>2</v>
      </c>
      <c r="AM342" s="166" t="b">
        <f t="shared" si="960"/>
        <v>0</v>
      </c>
      <c r="AN342" s="166" t="b">
        <f t="shared" si="960"/>
        <v>1</v>
      </c>
      <c r="AO342" s="166" t="b">
        <f t="shared" si="960"/>
        <v>0</v>
      </c>
      <c r="AP342" s="166" t="b">
        <f t="shared" si="960"/>
        <v>0</v>
      </c>
      <c r="AQ342" s="166">
        <f t="shared" ca="1" si="838"/>
        <v>0</v>
      </c>
      <c r="AR342" s="166" t="b">
        <f t="shared" si="961"/>
        <v>1</v>
      </c>
      <c r="AS342" s="166" t="b">
        <f t="shared" si="961"/>
        <v>1</v>
      </c>
      <c r="AT342" s="166">
        <f t="shared" si="961"/>
        <v>2</v>
      </c>
      <c r="AU342" s="166" t="str">
        <f t="shared" si="961"/>
        <v>-</v>
      </c>
      <c r="AV342" s="166">
        <f t="shared" si="961"/>
        <v>0.7</v>
      </c>
      <c r="AW342" s="10"/>
      <c r="AX342" s="166" t="b">
        <f t="shared" si="840"/>
        <v>1</v>
      </c>
      <c r="AY342" s="168" t="b">
        <f t="shared" ca="1" si="841"/>
        <v>1</v>
      </c>
      <c r="AZ342" s="168" t="b">
        <f t="shared" ca="1" si="841"/>
        <v>1</v>
      </c>
      <c r="BA342" s="167">
        <f t="shared" ca="1" si="842"/>
        <v>3210</v>
      </c>
      <c r="BB342" s="168" t="str">
        <f t="shared" ca="1" si="1016"/>
        <v>-</v>
      </c>
      <c r="BC342" s="168" t="str">
        <f t="shared" ca="1" si="1016"/>
        <v>-</v>
      </c>
      <c r="BD342" s="168" t="str">
        <f t="shared" ca="1" si="1016"/>
        <v>-</v>
      </c>
      <c r="BE342" s="168" t="str">
        <f t="shared" ca="1" si="1016"/>
        <v>-</v>
      </c>
      <c r="BF342" s="168" t="str">
        <f t="shared" ca="1" si="1016"/>
        <v>-</v>
      </c>
      <c r="BG342" s="168">
        <f t="shared" ca="1" si="1016"/>
        <v>1</v>
      </c>
      <c r="BH342" s="168">
        <f t="shared" ca="1" si="1016"/>
        <v>1</v>
      </c>
      <c r="BI342" s="168" t="str">
        <f t="shared" ca="1" si="1016"/>
        <v>-</v>
      </c>
      <c r="BJ342" s="168" t="str">
        <f t="shared" ca="1" si="1016"/>
        <v>-</v>
      </c>
      <c r="BK342" s="10"/>
      <c r="BL342" s="168" t="str">
        <f t="shared" ca="1" si="1016"/>
        <v>-</v>
      </c>
      <c r="BM342" s="168" t="str">
        <f t="shared" ca="1" si="1016"/>
        <v>-</v>
      </c>
      <c r="BN342" s="168" t="str">
        <f t="shared" ca="1" si="1016"/>
        <v>-</v>
      </c>
      <c r="BO342" s="168" t="str">
        <f t="shared" ca="1" si="1016"/>
        <v>-</v>
      </c>
      <c r="BP342" s="168" t="str">
        <f t="shared" ca="1" si="1016"/>
        <v>-</v>
      </c>
      <c r="BQ342" s="168" t="str">
        <f t="shared" ca="1" si="1016"/>
        <v>-</v>
      </c>
      <c r="BR342" s="168" t="str">
        <f t="shared" ca="1" si="1016"/>
        <v>-</v>
      </c>
      <c r="BS342" s="168" t="str">
        <f t="shared" ca="1" si="1016"/>
        <v>-</v>
      </c>
      <c r="BT342" s="168" t="str">
        <f t="shared" ca="1" si="1016"/>
        <v>-</v>
      </c>
      <c r="BU342" s="168" t="str">
        <f t="shared" ca="1" si="1016"/>
        <v>-</v>
      </c>
      <c r="BV342" s="168" t="str">
        <f t="shared" ca="1" si="1016"/>
        <v>-</v>
      </c>
      <c r="BW342" s="166" t="str" cm="1">
        <f t="array" ref="BW342">INDEX(i.rev,$K342,BW$15)</f>
        <v>-</v>
      </c>
      <c r="BX342" s="166">
        <f t="shared" si="874"/>
        <v>35</v>
      </c>
      <c r="BY342" s="166" t="str" cm="1">
        <f t="array" ref="BY342">INDEX(i.rev,$K342,BY$15)</f>
        <v>-</v>
      </c>
      <c r="BZ342" s="166" t="str" cm="1">
        <f t="array" ref="BZ342">INDEX(i.rev,$K342,BZ$15)</f>
        <v>-</v>
      </c>
      <c r="CA342" s="166" t="str" cm="1">
        <f t="array" ref="CA342">INDEX(i.rev,$K342,CA$15)</f>
        <v>-</v>
      </c>
      <c r="CB342" s="166" t="str" cm="1">
        <f t="array" ref="CB342">INDEX(i.rev,$K342,CB$15)</f>
        <v>-</v>
      </c>
      <c r="CC342" s="166" t="str" cm="1">
        <f t="array" ref="CC342">INDEX(i.rev,$K342,CC$15)</f>
        <v>-</v>
      </c>
      <c r="CD342" s="166" t="str" cm="1">
        <f t="array" ref="CD342">INDEX(i.rev,$K342,CD$15)</f>
        <v>-</v>
      </c>
      <c r="CE342" s="166" t="str" cm="1">
        <f t="array" ref="CE342">INDEX(i.rev,$K342,CE$15)</f>
        <v>-</v>
      </c>
      <c r="CF342" s="166" t="str" cm="1">
        <f t="array" ref="CF342">INDEX(i.rev,$K342,CF$15)</f>
        <v>-</v>
      </c>
      <c r="CG342" s="10"/>
      <c r="CH342" s="168" t="str">
        <f t="shared" ref="CH342:EB343" ca="1" si="1026">OFFSET(CH$5,$B342,0)</f>
        <v>-</v>
      </c>
      <c r="CI342" s="168" t="str">
        <f t="shared" ca="1" si="1026"/>
        <v>-</v>
      </c>
      <c r="CJ342" s="168" t="str">
        <f t="shared" ca="1" si="1026"/>
        <v>-</v>
      </c>
      <c r="CK342" s="168" t="str">
        <f t="shared" ca="1" si="1026"/>
        <v>-</v>
      </c>
      <c r="CL342" s="168" t="str">
        <f t="shared" ca="1" si="1026"/>
        <v>-</v>
      </c>
      <c r="CM342" s="168" t="str">
        <f t="shared" ca="1" si="1026"/>
        <v>-</v>
      </c>
      <c r="CN342" s="168" t="str">
        <f t="shared" ca="1" si="1026"/>
        <v>-</v>
      </c>
      <c r="CO342" s="168" t="str">
        <f t="shared" ca="1" si="1026"/>
        <v>-</v>
      </c>
      <c r="CP342" s="168">
        <f t="shared" ca="1" si="1026"/>
        <v>1</v>
      </c>
      <c r="CQ342" s="168">
        <f t="shared" ca="1" si="1026"/>
        <v>1</v>
      </c>
      <c r="CR342" s="168">
        <f t="shared" ca="1" si="1026"/>
        <v>0</v>
      </c>
      <c r="CS342" s="168" t="str">
        <f t="shared" ca="1" si="1026"/>
        <v>-</v>
      </c>
      <c r="CT342" s="168" t="str">
        <f t="shared" ca="1" si="1026"/>
        <v>-</v>
      </c>
      <c r="CU342" s="168" t="str">
        <f t="shared" ca="1" si="1026"/>
        <v>-</v>
      </c>
      <c r="CV342" s="168" t="str">
        <f t="shared" ca="1" si="1026"/>
        <v>-</v>
      </c>
      <c r="CW342" s="168" t="str">
        <f t="shared" ca="1" si="1026"/>
        <v>-</v>
      </c>
      <c r="CX342" s="168" t="str">
        <f t="shared" ca="1" si="1026"/>
        <v>-</v>
      </c>
      <c r="CY342" s="168" t="str">
        <f t="shared" ca="1" si="1026"/>
        <v>-</v>
      </c>
      <c r="CZ342" s="168">
        <f t="shared" ca="1" si="1026"/>
        <v>0</v>
      </c>
      <c r="DA342" s="168" t="str">
        <f t="shared" ca="1" si="1026"/>
        <v>-</v>
      </c>
      <c r="DB342" s="168" t="str">
        <f t="shared" ca="1" si="1026"/>
        <v>-</v>
      </c>
      <c r="DC342" s="168" t="str">
        <f t="shared" ca="1" si="1026"/>
        <v>-</v>
      </c>
      <c r="DD342" s="168" t="str">
        <f t="shared" ca="1" si="1026"/>
        <v>-</v>
      </c>
      <c r="DE342" s="168" t="str">
        <f t="shared" ca="1" si="1026"/>
        <v>-</v>
      </c>
      <c r="DF342" s="168">
        <f t="shared" ca="1" si="1026"/>
        <v>0</v>
      </c>
      <c r="DG342" s="168">
        <f t="shared" ca="1" si="1026"/>
        <v>0</v>
      </c>
      <c r="DH342" s="168">
        <f t="shared" ca="1" si="1026"/>
        <v>0</v>
      </c>
      <c r="DI342" s="168">
        <f t="shared" ca="1" si="1026"/>
        <v>0</v>
      </c>
      <c r="DJ342" s="168">
        <f t="shared" ca="1" si="1026"/>
        <v>0</v>
      </c>
      <c r="DK342" s="168">
        <f t="shared" ca="1" si="1026"/>
        <v>0</v>
      </c>
      <c r="DL342" s="168">
        <f t="shared" ca="1" si="1026"/>
        <v>0</v>
      </c>
      <c r="DM342" s="168" t="str">
        <f t="shared" ca="1" si="1026"/>
        <v>-</v>
      </c>
      <c r="DN342" s="168" t="str">
        <f t="shared" ca="1" si="1026"/>
        <v>-</v>
      </c>
      <c r="DO342" s="168" t="str">
        <f t="shared" ca="1" si="1026"/>
        <v>-</v>
      </c>
      <c r="DP342" s="168" t="str">
        <f t="shared" ca="1" si="1026"/>
        <v>-</v>
      </c>
      <c r="DQ342" s="168" t="str">
        <f t="shared" ca="1" si="1026"/>
        <v>-</v>
      </c>
      <c r="DR342" s="168" t="str">
        <f t="shared" ca="1" si="1026"/>
        <v>-</v>
      </c>
      <c r="DS342" s="168" t="str">
        <f t="shared" ca="1" si="1026"/>
        <v>-</v>
      </c>
      <c r="DT342" s="168" t="str">
        <f t="shared" ca="1" si="1026"/>
        <v>-</v>
      </c>
      <c r="DU342" s="168" t="str">
        <f t="shared" ca="1" si="1026"/>
        <v>-</v>
      </c>
      <c r="DV342" s="168" t="str">
        <f t="shared" ca="1" si="1026"/>
        <v>-</v>
      </c>
      <c r="DW342" s="168" t="str">
        <f t="shared" ca="1" si="1026"/>
        <v>-</v>
      </c>
      <c r="DX342" s="10"/>
      <c r="DY342" s="168">
        <f t="shared" ca="1" si="1026"/>
        <v>1</v>
      </c>
      <c r="DZ342" s="168" t="str">
        <f t="shared" ca="1" si="1026"/>
        <v>-</v>
      </c>
      <c r="EA342" s="168" t="str">
        <f t="shared" ca="1" si="1026"/>
        <v>-</v>
      </c>
      <c r="EB342" s="168" t="str">
        <f t="shared" ca="1" si="1026"/>
        <v>-</v>
      </c>
      <c r="EC342" s="168" t="str">
        <f t="shared" ca="1" si="895"/>
        <v>-</v>
      </c>
      <c r="ED342" s="168" t="b">
        <f t="shared" ca="1" si="895"/>
        <v>0</v>
      </c>
      <c r="EE342" s="168" t="str">
        <f t="shared" ca="1" si="895"/>
        <v>-</v>
      </c>
      <c r="EF342" s="168">
        <f t="shared" ca="1" si="895"/>
        <v>0</v>
      </c>
      <c r="EG342" s="168" t="str">
        <f t="shared" ca="1" si="895"/>
        <v>-</v>
      </c>
      <c r="EH342" s="166" cm="1">
        <f t="array" ref="EH342">INDEX(i.rev,$K342,EH$15)</f>
        <v>1.1000000000000001</v>
      </c>
      <c r="EI342" s="168">
        <f t="shared" ca="1" si="963"/>
        <v>0</v>
      </c>
      <c r="EJ342" s="168">
        <f t="shared" ca="1" si="963"/>
        <v>1</v>
      </c>
      <c r="EK342" s="168">
        <f t="shared" ca="1" si="963"/>
        <v>0</v>
      </c>
      <c r="EL342" s="168">
        <f t="shared" ca="1" si="963"/>
        <v>1</v>
      </c>
      <c r="EM342" s="168">
        <f t="shared" ca="1" si="963"/>
        <v>1</v>
      </c>
      <c r="EN342" s="168">
        <f t="shared" ca="1" si="963"/>
        <v>1</v>
      </c>
      <c r="EO342" s="168">
        <f t="shared" ca="1" si="963"/>
        <v>0</v>
      </c>
      <c r="EP342" s="168">
        <f t="shared" ca="1" si="963"/>
        <v>0</v>
      </c>
      <c r="EQ342" s="168">
        <f t="shared" ca="1" si="963"/>
        <v>0</v>
      </c>
      <c r="ER342" s="168">
        <f t="shared" ca="1" si="963"/>
        <v>0</v>
      </c>
      <c r="ES342" s="168">
        <f t="shared" ca="1" si="963"/>
        <v>0</v>
      </c>
      <c r="ET342" s="168">
        <f t="shared" ca="1" si="963"/>
        <v>0</v>
      </c>
      <c r="EU342" s="168">
        <f t="shared" ca="1" si="963"/>
        <v>0</v>
      </c>
      <c r="EV342" s="168">
        <f t="shared" ca="1" si="963"/>
        <v>0</v>
      </c>
      <c r="EW342" s="168">
        <f t="shared" ca="1" si="963"/>
        <v>0</v>
      </c>
      <c r="EX342" s="168">
        <f t="shared" ca="1" si="963"/>
        <v>0</v>
      </c>
      <c r="EY342" s="166" cm="1">
        <f t="array" ref="EY342">INDEX(i.rev,$K342,EY$15)</f>
        <v>0</v>
      </c>
      <c r="EZ342" s="168">
        <f t="shared" ca="1" si="846"/>
        <v>0</v>
      </c>
      <c r="FA342" s="166" cm="1">
        <f t="array" ref="FA342">INDEX(i.rev,$K342,FA$15)</f>
        <v>1</v>
      </c>
      <c r="FB342" s="168">
        <f t="shared" ca="1" si="997"/>
        <v>0</v>
      </c>
      <c r="FC342" s="168">
        <f t="shared" ca="1" si="997"/>
        <v>0</v>
      </c>
      <c r="FD342" s="168">
        <f t="shared" ca="1" si="997"/>
        <v>0</v>
      </c>
      <c r="FE342" s="168">
        <f t="shared" ca="1" si="997"/>
        <v>0</v>
      </c>
      <c r="FF342" s="168">
        <f t="shared" ca="1" si="997"/>
        <v>0</v>
      </c>
      <c r="FG342" s="168">
        <f t="shared" ca="1" si="997"/>
        <v>0</v>
      </c>
      <c r="FH342" s="168">
        <f t="shared" ca="1" si="997"/>
        <v>0</v>
      </c>
      <c r="FI342" s="10"/>
      <c r="FJ342" s="168" t="str">
        <f t="shared" ca="1" si="997"/>
        <v>-</v>
      </c>
      <c r="FK342" s="168" t="str">
        <f t="shared" ca="1" si="997"/>
        <v>-</v>
      </c>
      <c r="FL342" s="168" t="str">
        <f t="shared" ca="1" si="997"/>
        <v>-</v>
      </c>
      <c r="FM342" s="168" t="str">
        <f t="shared" ca="1" si="997"/>
        <v>-</v>
      </c>
      <c r="FN342" s="168" t="str">
        <f t="shared" ca="1" si="987"/>
        <v>-</v>
      </c>
      <c r="FO342" s="166" t="b">
        <f t="shared" ca="1" si="964"/>
        <v>0</v>
      </c>
      <c r="FP342" s="166" t="b">
        <f t="shared" ca="1" si="964"/>
        <v>0</v>
      </c>
      <c r="FQ342" s="166" t="b">
        <f t="shared" ca="1" si="964"/>
        <v>1</v>
      </c>
      <c r="FR342" s="168">
        <f t="shared" ca="1" si="997"/>
        <v>0</v>
      </c>
      <c r="FS342" s="166">
        <f t="shared" ca="1" si="965"/>
        <v>1</v>
      </c>
      <c r="FT342" s="166">
        <f t="shared" ca="1" si="965"/>
        <v>1</v>
      </c>
      <c r="FU342" s="168" t="str">
        <f t="shared" ca="1" si="997"/>
        <v>-</v>
      </c>
      <c r="FV342" s="168" t="str">
        <f t="shared" ca="1" si="997"/>
        <v>-</v>
      </c>
      <c r="FW342" s="168" t="str">
        <f t="shared" ca="1" si="997"/>
        <v>-</v>
      </c>
      <c r="FX342" s="168" t="str">
        <f t="shared" ca="1" si="997"/>
        <v>-</v>
      </c>
      <c r="FY342" s="168" t="str">
        <f t="shared" ca="1" si="997"/>
        <v>-</v>
      </c>
      <c r="FZ342" s="168" t="str">
        <f t="shared" ca="1" si="997"/>
        <v>-</v>
      </c>
      <c r="GA342" s="168" t="str">
        <f t="shared" ca="1" si="997"/>
        <v>-</v>
      </c>
      <c r="GB342" s="168" t="str">
        <f t="shared" ca="1" si="997"/>
        <v>-</v>
      </c>
      <c r="GC342" s="168" t="str">
        <f t="shared" ca="1" si="997"/>
        <v>-</v>
      </c>
      <c r="GD342" s="168" t="b">
        <f t="shared" ca="1" si="997"/>
        <v>1</v>
      </c>
      <c r="GE342" s="168" t="str">
        <f t="shared" ca="1" si="997"/>
        <v>-</v>
      </c>
      <c r="GF342" s="168" t="str">
        <f t="shared" ca="1" si="997"/>
        <v>-</v>
      </c>
      <c r="GG342" s="168" t="str">
        <f t="shared" ca="1" si="997"/>
        <v>-</v>
      </c>
      <c r="GH342" s="168" t="str">
        <f t="shared" ca="1" si="966"/>
        <v>-</v>
      </c>
      <c r="GI342" s="168" t="str">
        <f t="shared" ca="1" si="966"/>
        <v>-</v>
      </c>
      <c r="GJ342" s="168" t="str">
        <f t="shared" ca="1" si="966"/>
        <v>-</v>
      </c>
      <c r="GK342" s="168" t="str">
        <f t="shared" ca="1" si="966"/>
        <v>-</v>
      </c>
      <c r="GL342" s="168" t="str">
        <f t="shared" ca="1" si="966"/>
        <v>-</v>
      </c>
      <c r="GM342" s="168" t="str">
        <f t="shared" ca="1" si="966"/>
        <v>-</v>
      </c>
      <c r="GN342" s="168" t="str">
        <f t="shared" ca="1" si="966"/>
        <v>-</v>
      </c>
      <c r="GO342" s="168" t="str">
        <f t="shared" ca="1" si="966"/>
        <v>-</v>
      </c>
      <c r="GP342" s="168" t="str">
        <f t="shared" ca="1" si="966"/>
        <v>-</v>
      </c>
      <c r="GQ342" s="168" t="str">
        <f t="shared" ca="1" si="966"/>
        <v>-</v>
      </c>
      <c r="GR342" s="168" t="str">
        <f t="shared" ca="1" si="966"/>
        <v>-</v>
      </c>
      <c r="GS342" s="168">
        <f t="shared" ca="1" si="966"/>
        <v>500</v>
      </c>
      <c r="GT342" s="168">
        <f t="shared" ca="1" si="966"/>
        <v>500</v>
      </c>
      <c r="GU342" s="168" t="str">
        <f t="shared" ca="1" si="966"/>
        <v>-</v>
      </c>
      <c r="GV342" s="168" t="str">
        <f t="shared" ca="1" si="966"/>
        <v>-</v>
      </c>
      <c r="GW342" s="168" t="str">
        <f t="shared" ca="1" si="966"/>
        <v>-</v>
      </c>
      <c r="GX342" s="168" t="str">
        <f t="shared" ca="1" si="967"/>
        <v>-</v>
      </c>
      <c r="GY342" s="168" t="str">
        <f t="shared" ca="1" si="967"/>
        <v>-</v>
      </c>
      <c r="GZ342" s="168" t="str">
        <f t="shared" ca="1" si="1025"/>
        <v>-</v>
      </c>
      <c r="HA342" s="168" t="str">
        <f t="shared" ca="1" si="1025"/>
        <v>-</v>
      </c>
      <c r="HB342" s="168" t="str">
        <f t="shared" ca="1" si="1025"/>
        <v>-</v>
      </c>
      <c r="HC342" s="168" t="str">
        <f t="shared" ca="1" si="1025"/>
        <v>-</v>
      </c>
      <c r="HD342" s="168" t="str">
        <f t="shared" ca="1" si="1025"/>
        <v>-</v>
      </c>
      <c r="HE342" s="168" t="str">
        <f t="shared" ca="1" si="1025"/>
        <v>-</v>
      </c>
      <c r="HF342" s="168" t="str">
        <f t="shared" ca="1" si="1025"/>
        <v>-</v>
      </c>
      <c r="HG342" s="168" t="str">
        <f t="shared" ca="1" si="1025"/>
        <v>-</v>
      </c>
      <c r="HH342" s="168" t="str">
        <f t="shared" ca="1" si="1025"/>
        <v>-</v>
      </c>
      <c r="HI342" s="168" t="str">
        <f t="shared" ca="1" si="1025"/>
        <v>-</v>
      </c>
      <c r="HJ342" s="168" t="str">
        <f t="shared" ca="1" si="1025"/>
        <v>-</v>
      </c>
      <c r="HK342" s="168" t="str">
        <f t="shared" ca="1" si="1025"/>
        <v>-</v>
      </c>
      <c r="HL342" s="168" t="str">
        <f t="shared" ca="1" si="1025"/>
        <v>-</v>
      </c>
      <c r="HM342" s="168" t="str">
        <f t="shared" ca="1" si="1025"/>
        <v>-</v>
      </c>
      <c r="HN342" s="168" t="str">
        <f t="shared" ca="1" si="1025"/>
        <v>-</v>
      </c>
      <c r="HO342" s="168" t="str">
        <f t="shared" ca="1" si="1025"/>
        <v>-</v>
      </c>
      <c r="HP342" s="168" t="str">
        <f t="shared" ca="1" si="1025"/>
        <v>-</v>
      </c>
      <c r="HQ342" s="168" t="str">
        <f t="shared" ca="1" si="1025"/>
        <v>-</v>
      </c>
      <c r="HR342" s="168" t="str">
        <f t="shared" ca="1" si="1025"/>
        <v>-</v>
      </c>
      <c r="HS342" s="168" t="str">
        <f t="shared" ca="1" si="1025"/>
        <v>-</v>
      </c>
      <c r="HT342" s="168" t="str">
        <f t="shared" ca="1" si="1025"/>
        <v>-</v>
      </c>
      <c r="HU342" s="168" t="str">
        <f t="shared" ca="1" si="1025"/>
        <v>-</v>
      </c>
      <c r="HV342" s="168" t="str">
        <f t="shared" ca="1" si="1025"/>
        <v>-</v>
      </c>
      <c r="HW342" s="168" t="str">
        <f t="shared" ca="1" si="1025"/>
        <v>-</v>
      </c>
      <c r="HX342" s="168" t="str">
        <f t="shared" ca="1" si="1025"/>
        <v>-</v>
      </c>
      <c r="HY342" s="168" t="str">
        <f t="shared" ca="1" si="1025"/>
        <v>-</v>
      </c>
      <c r="HZ342" s="168" t="str">
        <f t="shared" ca="1" si="1025"/>
        <v>-</v>
      </c>
      <c r="IA342" s="168" t="str">
        <f t="shared" ca="1" si="1025"/>
        <v>-</v>
      </c>
      <c r="IB342" s="168" t="str">
        <f t="shared" ca="1" si="1025"/>
        <v>-</v>
      </c>
      <c r="IC342" s="168" t="str">
        <f t="shared" ca="1" si="1025"/>
        <v>-</v>
      </c>
      <c r="ID342" s="168" t="str">
        <f t="shared" ca="1" si="1025"/>
        <v>-</v>
      </c>
      <c r="IE342" s="168" t="str">
        <f t="shared" ca="1" si="1025"/>
        <v>-</v>
      </c>
      <c r="IF342" s="168" t="str">
        <f t="shared" ca="1" si="1025"/>
        <v>-</v>
      </c>
      <c r="IG342" s="168" t="str">
        <f t="shared" ca="1" si="1025"/>
        <v>-</v>
      </c>
      <c r="IH342" s="168" t="str">
        <f t="shared" ca="1" si="1025"/>
        <v>-</v>
      </c>
      <c r="II342" s="168" t="str">
        <f t="shared" ca="1" si="1025"/>
        <v>-</v>
      </c>
      <c r="IJ342" s="168" t="str">
        <f t="shared" ca="1" si="1025"/>
        <v>-</v>
      </c>
      <c r="IK342" s="168" t="str">
        <f t="shared" ca="1" si="1025"/>
        <v>-</v>
      </c>
      <c r="IL342" s="168" t="str">
        <f t="shared" ca="1" si="1025"/>
        <v>-</v>
      </c>
      <c r="IM342" s="168" t="str">
        <f t="shared" ca="1" si="1025"/>
        <v>-</v>
      </c>
      <c r="IN342" s="168" t="str">
        <f t="shared" ca="1" si="1025"/>
        <v>-</v>
      </c>
      <c r="IO342" s="168" t="str">
        <f t="shared" ca="1" si="1025"/>
        <v>-</v>
      </c>
      <c r="IP342" s="168" t="str">
        <f t="shared" ca="1" si="967"/>
        <v>-</v>
      </c>
      <c r="IQ342" s="168" t="str">
        <f t="shared" ca="1" si="967"/>
        <v>-</v>
      </c>
      <c r="IR342" s="168" t="str">
        <f t="shared" ca="1" si="967"/>
        <v>-</v>
      </c>
      <c r="IS342" s="168" t="str">
        <f t="shared" ca="1" si="967"/>
        <v>-</v>
      </c>
      <c r="IT342" s="168" t="str">
        <f t="shared" ca="1" si="967"/>
        <v>-</v>
      </c>
      <c r="IU342" s="168" t="str">
        <f t="shared" ca="1" si="967"/>
        <v>-</v>
      </c>
      <c r="IV342" s="168" t="str">
        <f t="shared" ca="1" si="967"/>
        <v>-</v>
      </c>
      <c r="IW342" s="168" t="str">
        <f t="shared" ca="1" si="967"/>
        <v>-</v>
      </c>
      <c r="IX342" s="168" t="str">
        <f t="shared" ca="1" si="967"/>
        <v>-</v>
      </c>
      <c r="IY342" s="168" t="str">
        <f t="shared" ca="1" si="967"/>
        <v>-</v>
      </c>
      <c r="IZ342" s="10"/>
      <c r="JA342" s="166">
        <f t="shared" ca="1" si="855"/>
        <v>4.4999999999999998E-2</v>
      </c>
      <c r="JB342" s="166">
        <f t="shared" ca="1" si="856"/>
        <v>4.4999999999999998E-2</v>
      </c>
      <c r="JC342" s="168">
        <f t="shared" ca="1" si="949"/>
        <v>1</v>
      </c>
      <c r="JD342" s="168">
        <f t="shared" ca="1" si="949"/>
        <v>0</v>
      </c>
      <c r="JE342" s="168">
        <f t="shared" ca="1" si="949"/>
        <v>1</v>
      </c>
      <c r="JF342" s="168">
        <f t="shared" ca="1" si="949"/>
        <v>1</v>
      </c>
      <c r="JG342" s="168">
        <f t="shared" ca="1" si="949"/>
        <v>0</v>
      </c>
      <c r="JH342" s="168">
        <f t="shared" ca="1" si="949"/>
        <v>70</v>
      </c>
      <c r="JI342" s="168">
        <f t="shared" ca="1" si="949"/>
        <v>50</v>
      </c>
      <c r="JJ342" s="168">
        <f t="shared" ca="1" si="949"/>
        <v>70</v>
      </c>
      <c r="JK342" s="168">
        <f t="shared" ca="1" si="949"/>
        <v>50</v>
      </c>
      <c r="JL342" s="166">
        <f t="shared" ca="1" si="858"/>
        <v>1</v>
      </c>
      <c r="JM342" s="166">
        <f t="shared" ca="1" si="859"/>
        <v>1</v>
      </c>
      <c r="JN342" s="166">
        <f t="shared" ca="1" si="860"/>
        <v>1</v>
      </c>
      <c r="JO342" s="166">
        <f t="shared" ca="1" si="861"/>
        <v>1</v>
      </c>
      <c r="JP342" s="166">
        <f t="shared" ca="1" si="861"/>
        <v>1</v>
      </c>
      <c r="JQ342" s="168">
        <f t="shared" ca="1" si="949"/>
        <v>1</v>
      </c>
      <c r="JR342" s="10"/>
      <c r="JS342" s="168">
        <f t="shared" ca="1" si="949"/>
        <v>1</v>
      </c>
      <c r="JT342" s="166">
        <f t="shared" ca="1" si="862"/>
        <v>1</v>
      </c>
      <c r="JU342" s="168">
        <f t="shared" ca="1" si="949"/>
        <v>1</v>
      </c>
      <c r="JV342" s="168">
        <f t="shared" ca="1" si="949"/>
        <v>1</v>
      </c>
      <c r="JW342" s="168">
        <f t="shared" ca="1" si="949"/>
        <v>1</v>
      </c>
      <c r="JX342" s="168">
        <f t="shared" ca="1" si="949"/>
        <v>1</v>
      </c>
      <c r="JY342" s="168">
        <f t="shared" ref="JY342:KI343" ca="1" si="1027">OFFSET(JY$5,$B342,0)</f>
        <v>1</v>
      </c>
      <c r="JZ342" s="168">
        <f t="shared" ca="1" si="1027"/>
        <v>1</v>
      </c>
      <c r="KA342" s="166">
        <f t="shared" ca="1" si="863"/>
        <v>1</v>
      </c>
      <c r="KB342" s="166">
        <f t="shared" ca="1" si="864"/>
        <v>1</v>
      </c>
      <c r="KC342" s="166">
        <f t="shared" ca="1" si="865"/>
        <v>1</v>
      </c>
      <c r="KD342" s="166" t="str">
        <f t="shared" ca="1" si="866"/>
        <v>-</v>
      </c>
      <c r="KE342" s="168" t="str">
        <f t="shared" ca="1" si="867"/>
        <v>-</v>
      </c>
      <c r="KF342" s="166" t="str">
        <f t="shared" ca="1" si="868"/>
        <v>-</v>
      </c>
      <c r="KG342" s="166" t="str">
        <f t="shared" ca="1" si="869"/>
        <v>-</v>
      </c>
      <c r="KH342" s="166" t="b">
        <f t="shared" ca="1" si="870"/>
        <v>0</v>
      </c>
      <c r="KI342" s="168">
        <f t="shared" ca="1" si="1027"/>
        <v>0</v>
      </c>
      <c r="KJ342" s="27">
        <v>0</v>
      </c>
    </row>
    <row r="343" spans="1:296" s="148" customFormat="1" outlineLevel="1">
      <c r="A343" s="126">
        <f t="shared" si="13"/>
        <v>338</v>
      </c>
      <c r="B343" s="126">
        <f t="shared" si="986"/>
        <v>13</v>
      </c>
      <c r="C343" s="148">
        <f t="shared" si="884"/>
        <v>1002</v>
      </c>
      <c r="D343" s="148" t="s">
        <v>884</v>
      </c>
      <c r="E343" s="148" t="b">
        <f t="shared" ref="E343" si="1028">J343=1</f>
        <v>0</v>
      </c>
      <c r="F343" s="148" t="b">
        <v>0</v>
      </c>
      <c r="G343" s="148" t="b">
        <f t="shared" ref="G343" si="1029">E343</f>
        <v>0</v>
      </c>
      <c r="H343" s="144">
        <f t="shared" ref="H343:X343" ca="1" si="1030">OFFSET(H343,-1,0)</f>
        <v>3</v>
      </c>
      <c r="I343" s="32">
        <v>3</v>
      </c>
      <c r="J343" s="32">
        <v>5</v>
      </c>
      <c r="K343" s="32">
        <v>4</v>
      </c>
      <c r="L343" s="144">
        <f t="shared" ca="1" si="1030"/>
        <v>1</v>
      </c>
      <c r="M343" s="144">
        <f t="shared" ca="1" si="1030"/>
        <v>1</v>
      </c>
      <c r="N343" s="144">
        <f t="shared" ca="1" si="1030"/>
        <v>1</v>
      </c>
      <c r="O343" s="144">
        <f t="shared" ca="1" si="1030"/>
        <v>1</v>
      </c>
      <c r="P343" s="144">
        <f t="shared" ca="1" si="1030"/>
        <v>1</v>
      </c>
      <c r="Q343" s="144">
        <f t="shared" ca="1" si="1030"/>
        <v>1</v>
      </c>
      <c r="R343" s="144">
        <f t="shared" ca="1" si="1030"/>
        <v>2</v>
      </c>
      <c r="S343" s="144">
        <f t="shared" ca="1" si="1030"/>
        <v>1</v>
      </c>
      <c r="T343" s="144">
        <f t="shared" ca="1" si="1030"/>
        <v>1</v>
      </c>
      <c r="U343" s="144">
        <f t="shared" ca="1" si="1030"/>
        <v>1</v>
      </c>
      <c r="V343" s="144">
        <f t="shared" ca="1" si="1030"/>
        <v>1</v>
      </c>
      <c r="W343" s="144">
        <f t="shared" ca="1" si="1030"/>
        <v>1</v>
      </c>
      <c r="X343" s="144">
        <f t="shared" ca="1" si="1030"/>
        <v>1</v>
      </c>
      <c r="Y343" s="144">
        <f t="shared" ca="1" si="970"/>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IF($JL343=1,""," WP"&amp;TEXT($JL343*100,"000p"))                &amp; IF($JM343=1,""," MP"&amp;TEXT($JM343*100,"000p"))                      &amp; IF($JN343=1,""," GP"&amp;TEXT($JN343*100,"000p"))          &amp; IF($JO343=1,""," Can"&amp;TEXT($JO343*100,"000p"))
&amp; " (F"&amp;3+IFERROR(1*$CH343,0)+IFERROR(1*$CI343,0)&amp;3-IFERROR(1*NOT($CK343),0)&amp;"N"&amp;$CP343&amp;$CQ343&amp;")"</f>
        <v>00044 CFW SQ RiskCRRA-high REVCFW_rev_use CropgrazeFALSE (F33N11)</v>
      </c>
      <c r="AB343" s="10" t="str">
        <f ca="1">IF(COUNTIF(AA$5:AA343,AA343)=1,"-","Dup")</f>
        <v>-</v>
      </c>
      <c r="AC343" s="10"/>
      <c r="AD343" s="168" t="str">
        <f t="shared" ca="1" si="959"/>
        <v>-</v>
      </c>
      <c r="AE343" s="168" t="str">
        <f t="shared" ca="1" si="959"/>
        <v>-</v>
      </c>
      <c r="AF343" s="168" t="str">
        <f t="shared" ca="1" si="959"/>
        <v>-</v>
      </c>
      <c r="AG343" s="168" t="str">
        <f t="shared" ca="1" si="959"/>
        <v>-</v>
      </c>
      <c r="AH343" s="168" t="str">
        <f t="shared" ca="1" si="959"/>
        <v>-</v>
      </c>
      <c r="AI343" s="168" t="b">
        <f t="shared" ca="1" si="959"/>
        <v>1</v>
      </c>
      <c r="AJ343" s="10"/>
      <c r="AK343" s="166" t="b">
        <f t="shared" si="960"/>
        <v>0</v>
      </c>
      <c r="AL343" s="166">
        <f t="shared" si="960"/>
        <v>2</v>
      </c>
      <c r="AM343" s="166" t="b">
        <f t="shared" si="960"/>
        <v>0</v>
      </c>
      <c r="AN343" s="166" t="b">
        <f t="shared" si="960"/>
        <v>1</v>
      </c>
      <c r="AO343" s="166" t="b">
        <f t="shared" si="960"/>
        <v>0</v>
      </c>
      <c r="AP343" s="166" t="b">
        <f t="shared" si="960"/>
        <v>0</v>
      </c>
      <c r="AQ343" s="166">
        <f t="shared" ca="1" si="838"/>
        <v>0</v>
      </c>
      <c r="AR343" s="166" t="b">
        <f t="shared" si="961"/>
        <v>1</v>
      </c>
      <c r="AS343" s="166" t="b">
        <f t="shared" si="961"/>
        <v>1</v>
      </c>
      <c r="AT343" s="166">
        <f t="shared" si="961"/>
        <v>2</v>
      </c>
      <c r="AU343" s="166" t="str">
        <f t="shared" si="961"/>
        <v>-</v>
      </c>
      <c r="AV343" s="166">
        <f t="shared" si="961"/>
        <v>0.7</v>
      </c>
      <c r="AW343" s="10"/>
      <c r="AX343" s="166" t="b">
        <f t="shared" si="840"/>
        <v>1</v>
      </c>
      <c r="AY343" s="168" t="b">
        <f t="shared" ca="1" si="841"/>
        <v>1</v>
      </c>
      <c r="AZ343" s="168" t="b">
        <f t="shared" ca="1" si="841"/>
        <v>1</v>
      </c>
      <c r="BA343" s="167">
        <f t="shared" ca="1" si="842"/>
        <v>3210</v>
      </c>
      <c r="BB343" s="168" t="str">
        <f t="shared" ca="1" si="1016"/>
        <v>-</v>
      </c>
      <c r="BC343" s="168" t="str">
        <f t="shared" ca="1" si="1016"/>
        <v>-</v>
      </c>
      <c r="BD343" s="168" t="str">
        <f t="shared" ca="1" si="1016"/>
        <v>-</v>
      </c>
      <c r="BE343" s="168" t="str">
        <f t="shared" ca="1" si="1016"/>
        <v>-</v>
      </c>
      <c r="BF343" s="168" t="str">
        <f t="shared" ca="1" si="1016"/>
        <v>-</v>
      </c>
      <c r="BG343" s="168">
        <f t="shared" ca="1" si="1016"/>
        <v>1</v>
      </c>
      <c r="BH343" s="168">
        <f t="shared" ca="1" si="1016"/>
        <v>1</v>
      </c>
      <c r="BI343" s="168" t="str">
        <f t="shared" ca="1" si="1016"/>
        <v>-</v>
      </c>
      <c r="BJ343" s="168" t="str">
        <f t="shared" ca="1" si="1016"/>
        <v>-</v>
      </c>
      <c r="BK343" s="10"/>
      <c r="BL343" s="168" t="str">
        <f t="shared" ca="1" si="1016"/>
        <v>-</v>
      </c>
      <c r="BM343" s="168" t="str">
        <f t="shared" ca="1" si="1016"/>
        <v>-</v>
      </c>
      <c r="BN343" s="168" t="str">
        <f t="shared" ca="1" si="1016"/>
        <v>-</v>
      </c>
      <c r="BO343" s="168" t="str">
        <f t="shared" ca="1" si="1016"/>
        <v>-</v>
      </c>
      <c r="BP343" s="168" t="str">
        <f t="shared" ca="1" si="1016"/>
        <v>-</v>
      </c>
      <c r="BQ343" s="168" t="str">
        <f t="shared" ca="1" si="1016"/>
        <v>-</v>
      </c>
      <c r="BR343" s="168" t="str">
        <f t="shared" ca="1" si="1016"/>
        <v>-</v>
      </c>
      <c r="BS343" s="168" t="str">
        <f t="shared" ca="1" si="1016"/>
        <v>-</v>
      </c>
      <c r="BT343" s="168" t="str">
        <f t="shared" ca="1" si="1016"/>
        <v>-</v>
      </c>
      <c r="BU343" s="168" t="str">
        <f t="shared" ca="1" si="1016"/>
        <v>-</v>
      </c>
      <c r="BV343" s="168" t="str">
        <f t="shared" ca="1" si="1016"/>
        <v>-</v>
      </c>
      <c r="BW343" s="166" t="b" cm="1">
        <f t="array" ref="BW343">INDEX(i.rev,$K343,BW$15)</f>
        <v>0</v>
      </c>
      <c r="BX343" s="166">
        <f t="shared" si="874"/>
        <v>35</v>
      </c>
      <c r="BY343" s="166" t="b" cm="1">
        <f t="array" ref="BY343">INDEX(i.rev,$K343,BY$15)</f>
        <v>0</v>
      </c>
      <c r="BZ343" s="166" t="b" cm="1">
        <f t="array" ref="BZ343">INDEX(i.rev,$K343,BZ$15)</f>
        <v>1</v>
      </c>
      <c r="CA343" s="166" t="b" cm="1">
        <f t="array" ref="CA343">INDEX(i.rev,$K343,CA$15)</f>
        <v>1</v>
      </c>
      <c r="CB343" s="166" t="b" cm="1">
        <f t="array" ref="CB343">INDEX(i.rev,$K343,CB$15)</f>
        <v>1</v>
      </c>
      <c r="CC343" s="166" t="b" cm="1">
        <f t="array" ref="CC343">INDEX(i.rev,$K343,CC$15)</f>
        <v>1</v>
      </c>
      <c r="CD343" s="166" t="b" cm="1">
        <f t="array" ref="CD343">INDEX(i.rev,$K343,CD$15)</f>
        <v>1</v>
      </c>
      <c r="CE343" s="166" t="b" cm="1">
        <f t="array" ref="CE343">INDEX(i.rev,$K343,CE$15)</f>
        <v>1</v>
      </c>
      <c r="CF343" s="166" t="b" cm="1">
        <f t="array" ref="CF343">INDEX(i.rev,$K343,CF$15)</f>
        <v>1</v>
      </c>
      <c r="CG343" s="10"/>
      <c r="CH343" s="168" t="str">
        <f t="shared" ca="1" si="1026"/>
        <v>-</v>
      </c>
      <c r="CI343" s="168" t="str">
        <f t="shared" ca="1" si="1026"/>
        <v>-</v>
      </c>
      <c r="CJ343" s="168" t="str">
        <f t="shared" ca="1" si="1026"/>
        <v>-</v>
      </c>
      <c r="CK343" s="168" t="str">
        <f t="shared" ca="1" si="1026"/>
        <v>-</v>
      </c>
      <c r="CL343" s="168" t="str">
        <f t="shared" ca="1" si="1026"/>
        <v>-</v>
      </c>
      <c r="CM343" s="168" t="str">
        <f t="shared" ca="1" si="1026"/>
        <v>-</v>
      </c>
      <c r="CN343" s="168" t="str">
        <f t="shared" ca="1" si="1026"/>
        <v>-</v>
      </c>
      <c r="CO343" s="168" t="str">
        <f t="shared" ca="1" si="1026"/>
        <v>-</v>
      </c>
      <c r="CP343" s="168">
        <f t="shared" ca="1" si="1026"/>
        <v>1</v>
      </c>
      <c r="CQ343" s="168">
        <f t="shared" ca="1" si="1026"/>
        <v>1</v>
      </c>
      <c r="CR343" s="168">
        <f t="shared" ca="1" si="1026"/>
        <v>0</v>
      </c>
      <c r="CS343" s="168" t="str">
        <f t="shared" ca="1" si="1026"/>
        <v>-</v>
      </c>
      <c r="CT343" s="168" t="str">
        <f t="shared" ca="1" si="1026"/>
        <v>-</v>
      </c>
      <c r="CU343" s="168" t="str">
        <f t="shared" ca="1" si="1026"/>
        <v>-</v>
      </c>
      <c r="CV343" s="168" t="str">
        <f t="shared" ca="1" si="1026"/>
        <v>-</v>
      </c>
      <c r="CW343" s="168" t="str">
        <f t="shared" ca="1" si="1026"/>
        <v>-</v>
      </c>
      <c r="CX343" s="168" t="str">
        <f t="shared" ca="1" si="1026"/>
        <v>-</v>
      </c>
      <c r="CY343" s="168" t="str">
        <f t="shared" ca="1" si="1026"/>
        <v>-</v>
      </c>
      <c r="CZ343" s="168">
        <f t="shared" ca="1" si="1026"/>
        <v>0</v>
      </c>
      <c r="DA343" s="168" t="str">
        <f t="shared" ca="1" si="1026"/>
        <v>-</v>
      </c>
      <c r="DB343" s="168" t="str">
        <f t="shared" ca="1" si="1026"/>
        <v>-</v>
      </c>
      <c r="DC343" s="168" t="str">
        <f t="shared" ca="1" si="1026"/>
        <v>-</v>
      </c>
      <c r="DD343" s="168" t="str">
        <f t="shared" ca="1" si="1026"/>
        <v>-</v>
      </c>
      <c r="DE343" s="168" t="str">
        <f t="shared" ca="1" si="1026"/>
        <v>-</v>
      </c>
      <c r="DF343" s="168">
        <f t="shared" ca="1" si="1026"/>
        <v>0</v>
      </c>
      <c r="DG343" s="168">
        <f t="shared" ca="1" si="1026"/>
        <v>0</v>
      </c>
      <c r="DH343" s="168">
        <f t="shared" ca="1" si="1026"/>
        <v>0</v>
      </c>
      <c r="DI343" s="168">
        <f t="shared" ca="1" si="1026"/>
        <v>0</v>
      </c>
      <c r="DJ343" s="168">
        <f t="shared" ca="1" si="1026"/>
        <v>0</v>
      </c>
      <c r="DK343" s="168">
        <f t="shared" ca="1" si="1026"/>
        <v>0</v>
      </c>
      <c r="DL343" s="168">
        <f t="shared" ca="1" si="1026"/>
        <v>0</v>
      </c>
      <c r="DM343" s="168" t="str">
        <f t="shared" ca="1" si="1026"/>
        <v>-</v>
      </c>
      <c r="DN343" s="168" t="str">
        <f t="shared" ca="1" si="1026"/>
        <v>-</v>
      </c>
      <c r="DO343" s="168" t="str">
        <f t="shared" ca="1" si="1026"/>
        <v>-</v>
      </c>
      <c r="DP343" s="168" t="str">
        <f t="shared" ca="1" si="1026"/>
        <v>-</v>
      </c>
      <c r="DQ343" s="168" t="str">
        <f t="shared" ca="1" si="1026"/>
        <v>-</v>
      </c>
      <c r="DR343" s="168" t="str">
        <f t="shared" ca="1" si="1026"/>
        <v>-</v>
      </c>
      <c r="DS343" s="168" t="str">
        <f t="shared" ca="1" si="1026"/>
        <v>-</v>
      </c>
      <c r="DT343" s="168" t="str">
        <f t="shared" ca="1" si="1026"/>
        <v>-</v>
      </c>
      <c r="DU343" s="168" t="str">
        <f t="shared" ca="1" si="1026"/>
        <v>-</v>
      </c>
      <c r="DV343" s="168" t="str">
        <f t="shared" ca="1" si="1026"/>
        <v>-</v>
      </c>
      <c r="DW343" s="168" t="str">
        <f t="shared" ca="1" si="1026"/>
        <v>-</v>
      </c>
      <c r="DX343" s="10"/>
      <c r="DY343" s="168">
        <f t="shared" ca="1" si="1026"/>
        <v>1</v>
      </c>
      <c r="DZ343" s="168" t="str">
        <f t="shared" ca="1" si="1026"/>
        <v>-</v>
      </c>
      <c r="EA343" s="168" t="str">
        <f t="shared" ca="1" si="1026"/>
        <v>-</v>
      </c>
      <c r="EB343" s="168" t="str">
        <f t="shared" ca="1" si="1026"/>
        <v>-</v>
      </c>
      <c r="EC343" s="168" t="str">
        <f t="shared" ca="1" si="895"/>
        <v>-</v>
      </c>
      <c r="ED343" s="168" t="b">
        <f t="shared" ca="1" si="895"/>
        <v>0</v>
      </c>
      <c r="EE343" s="168" t="str">
        <f t="shared" ca="1" si="895"/>
        <v>-</v>
      </c>
      <c r="EF343" s="168">
        <f t="shared" ca="1" si="895"/>
        <v>0</v>
      </c>
      <c r="EG343" s="168" t="str">
        <f t="shared" ca="1" si="895"/>
        <v>-</v>
      </c>
      <c r="EH343" s="166" cm="1">
        <f t="array" ref="EH343">INDEX(i.rev,$K343,EH$15)</f>
        <v>1.1000000000000001</v>
      </c>
      <c r="EI343" s="168">
        <f t="shared" ref="EI343:EX343" ca="1" si="1031">OFFSET(EI$5,$B343,0)</f>
        <v>0</v>
      </c>
      <c r="EJ343" s="168">
        <f t="shared" ca="1" si="1031"/>
        <v>1</v>
      </c>
      <c r="EK343" s="168">
        <f t="shared" ca="1" si="1031"/>
        <v>0</v>
      </c>
      <c r="EL343" s="168">
        <f t="shared" ca="1" si="1031"/>
        <v>1</v>
      </c>
      <c r="EM343" s="168">
        <f t="shared" ca="1" si="1031"/>
        <v>1</v>
      </c>
      <c r="EN343" s="168">
        <f t="shared" ca="1" si="1031"/>
        <v>1</v>
      </c>
      <c r="EO343" s="168">
        <f t="shared" ca="1" si="1031"/>
        <v>0</v>
      </c>
      <c r="EP343" s="168">
        <f t="shared" ca="1" si="1031"/>
        <v>0</v>
      </c>
      <c r="EQ343" s="168">
        <f t="shared" ca="1" si="1031"/>
        <v>0</v>
      </c>
      <c r="ER343" s="168">
        <f t="shared" ca="1" si="1031"/>
        <v>0</v>
      </c>
      <c r="ES343" s="168">
        <f t="shared" ca="1" si="1031"/>
        <v>0</v>
      </c>
      <c r="ET343" s="168">
        <f t="shared" ca="1" si="1031"/>
        <v>0</v>
      </c>
      <c r="EU343" s="168">
        <f t="shared" ca="1" si="1031"/>
        <v>0</v>
      </c>
      <c r="EV343" s="168">
        <f t="shared" ca="1" si="1031"/>
        <v>0</v>
      </c>
      <c r="EW343" s="168">
        <f t="shared" ca="1" si="1031"/>
        <v>0</v>
      </c>
      <c r="EX343" s="168">
        <f t="shared" ca="1" si="1031"/>
        <v>0</v>
      </c>
      <c r="EY343" s="166" cm="1">
        <f t="array" ref="EY343">INDEX(i.rev,$K343,EY$15)</f>
        <v>0</v>
      </c>
      <c r="EZ343" s="168">
        <f t="shared" ca="1" si="846"/>
        <v>0</v>
      </c>
      <c r="FA343" s="166" cm="1">
        <f t="array" ref="FA343">INDEX(i.rev,$K343,FA$15)</f>
        <v>1</v>
      </c>
      <c r="FB343" s="168">
        <f t="shared" ref="FB343:GW343" ca="1" si="1032">OFFSET(FB$5,$B343,0)</f>
        <v>0</v>
      </c>
      <c r="FC343" s="168">
        <f t="shared" ca="1" si="1032"/>
        <v>0</v>
      </c>
      <c r="FD343" s="168">
        <f t="shared" ca="1" si="1032"/>
        <v>0</v>
      </c>
      <c r="FE343" s="168">
        <f t="shared" ca="1" si="1032"/>
        <v>0</v>
      </c>
      <c r="FF343" s="168">
        <f t="shared" ca="1" si="1032"/>
        <v>0</v>
      </c>
      <c r="FG343" s="168">
        <f t="shared" ca="1" si="1032"/>
        <v>0</v>
      </c>
      <c r="FH343" s="168">
        <f t="shared" ca="1" si="1032"/>
        <v>0</v>
      </c>
      <c r="FI343" s="10"/>
      <c r="FJ343" s="168" t="str">
        <f t="shared" ca="1" si="1032"/>
        <v>-</v>
      </c>
      <c r="FK343" s="168" t="str">
        <f t="shared" ca="1" si="1032"/>
        <v>-</v>
      </c>
      <c r="FL343" s="168" t="str">
        <f t="shared" ca="1" si="1032"/>
        <v>-</v>
      </c>
      <c r="FM343" s="168" t="str">
        <f t="shared" ca="1" si="1032"/>
        <v>-</v>
      </c>
      <c r="FN343" s="168" t="str">
        <f t="shared" ca="1" si="1032"/>
        <v>-</v>
      </c>
      <c r="FO343" s="166" t="b">
        <f t="shared" ca="1" si="964"/>
        <v>0</v>
      </c>
      <c r="FP343" s="166" t="b">
        <f t="shared" ca="1" si="964"/>
        <v>0</v>
      </c>
      <c r="FQ343" s="166" t="b">
        <f t="shared" ca="1" si="964"/>
        <v>1</v>
      </c>
      <c r="FR343" s="168">
        <f t="shared" ca="1" si="1032"/>
        <v>0</v>
      </c>
      <c r="FS343" s="166">
        <f t="shared" ca="1" si="965"/>
        <v>1</v>
      </c>
      <c r="FT343" s="166">
        <f t="shared" ca="1" si="965"/>
        <v>1</v>
      </c>
      <c r="FU343" s="168" t="str">
        <f t="shared" ca="1" si="1032"/>
        <v>-</v>
      </c>
      <c r="FV343" s="168" t="str">
        <f t="shared" ca="1" si="1032"/>
        <v>-</v>
      </c>
      <c r="FW343" s="168" t="str">
        <f t="shared" ca="1" si="1032"/>
        <v>-</v>
      </c>
      <c r="FX343" s="168" t="str">
        <f t="shared" ca="1" si="1032"/>
        <v>-</v>
      </c>
      <c r="FY343" s="168" t="str">
        <f t="shared" ca="1" si="1032"/>
        <v>-</v>
      </c>
      <c r="FZ343" s="168" t="str">
        <f t="shared" ca="1" si="1032"/>
        <v>-</v>
      </c>
      <c r="GA343" s="168" t="str">
        <f t="shared" ca="1" si="1032"/>
        <v>-</v>
      </c>
      <c r="GB343" s="168" t="str">
        <f t="shared" ca="1" si="1032"/>
        <v>-</v>
      </c>
      <c r="GC343" s="168" t="str">
        <f t="shared" ca="1" si="1032"/>
        <v>-</v>
      </c>
      <c r="GD343" s="168" t="b">
        <f t="shared" ca="1" si="1032"/>
        <v>1</v>
      </c>
      <c r="GE343" s="168" t="str">
        <f t="shared" ca="1" si="1032"/>
        <v>-</v>
      </c>
      <c r="GF343" s="168" t="str">
        <f t="shared" ca="1" si="1032"/>
        <v>-</v>
      </c>
      <c r="GG343" s="168" t="str">
        <f t="shared" ca="1" si="1032"/>
        <v>-</v>
      </c>
      <c r="GH343" s="168" t="str">
        <f t="shared" ca="1" si="1032"/>
        <v>-</v>
      </c>
      <c r="GI343" s="168" t="str">
        <f t="shared" ca="1" si="1032"/>
        <v>-</v>
      </c>
      <c r="GJ343" s="168" t="str">
        <f t="shared" ca="1" si="1032"/>
        <v>-</v>
      </c>
      <c r="GK343" s="168" t="str">
        <f t="shared" ca="1" si="1032"/>
        <v>-</v>
      </c>
      <c r="GL343" s="168" t="str">
        <f t="shared" ca="1" si="1032"/>
        <v>-</v>
      </c>
      <c r="GM343" s="168" t="str">
        <f t="shared" ca="1" si="1032"/>
        <v>-</v>
      </c>
      <c r="GN343" s="168" t="str">
        <f t="shared" ca="1" si="1032"/>
        <v>-</v>
      </c>
      <c r="GO343" s="168" t="str">
        <f t="shared" ca="1" si="1032"/>
        <v>-</v>
      </c>
      <c r="GP343" s="168" t="str">
        <f t="shared" ca="1" si="1032"/>
        <v>-</v>
      </c>
      <c r="GQ343" s="168" t="str">
        <f t="shared" ca="1" si="1032"/>
        <v>-</v>
      </c>
      <c r="GR343" s="168" t="str">
        <f t="shared" ca="1" si="1032"/>
        <v>-</v>
      </c>
      <c r="GS343" s="168">
        <f t="shared" ca="1" si="1032"/>
        <v>500</v>
      </c>
      <c r="GT343" s="168">
        <f t="shared" ca="1" si="1032"/>
        <v>500</v>
      </c>
      <c r="GU343" s="168" t="str">
        <f t="shared" ca="1" si="1032"/>
        <v>-</v>
      </c>
      <c r="GV343" s="168" t="str">
        <f t="shared" ca="1" si="1032"/>
        <v>-</v>
      </c>
      <c r="GW343" s="168" t="str">
        <f t="shared" ca="1" si="1032"/>
        <v>-</v>
      </c>
      <c r="GX343" s="168" t="str">
        <f t="shared" ca="1" si="967"/>
        <v>-</v>
      </c>
      <c r="GY343" s="168" t="str">
        <f t="shared" ca="1" si="967"/>
        <v>-</v>
      </c>
      <c r="GZ343" s="168" t="str">
        <f t="shared" ca="1" si="1025"/>
        <v>-</v>
      </c>
      <c r="HA343" s="168" t="str">
        <f t="shared" ca="1" si="1025"/>
        <v>-</v>
      </c>
      <c r="HB343" s="168" t="str">
        <f t="shared" ca="1" si="1025"/>
        <v>-</v>
      </c>
      <c r="HC343" s="168" t="str">
        <f t="shared" ca="1" si="1025"/>
        <v>-</v>
      </c>
      <c r="HD343" s="168" t="str">
        <f t="shared" ca="1" si="1025"/>
        <v>-</v>
      </c>
      <c r="HE343" s="168" t="str">
        <f t="shared" ca="1" si="1025"/>
        <v>-</v>
      </c>
      <c r="HF343" s="168" t="str">
        <f t="shared" ca="1" si="1025"/>
        <v>-</v>
      </c>
      <c r="HG343" s="168" t="str">
        <f t="shared" ca="1" si="1025"/>
        <v>-</v>
      </c>
      <c r="HH343" s="168" t="str">
        <f t="shared" ca="1" si="1025"/>
        <v>-</v>
      </c>
      <c r="HI343" s="168" t="str">
        <f t="shared" ca="1" si="1025"/>
        <v>-</v>
      </c>
      <c r="HJ343" s="168" t="str">
        <f t="shared" ca="1" si="1025"/>
        <v>-</v>
      </c>
      <c r="HK343" s="168" t="str">
        <f t="shared" ca="1" si="1025"/>
        <v>-</v>
      </c>
      <c r="HL343" s="168" t="str">
        <f t="shared" ca="1" si="1025"/>
        <v>-</v>
      </c>
      <c r="HM343" s="168" t="str">
        <f t="shared" ca="1" si="1025"/>
        <v>-</v>
      </c>
      <c r="HN343" s="168" t="str">
        <f t="shared" ca="1" si="1025"/>
        <v>-</v>
      </c>
      <c r="HO343" s="168" t="str">
        <f t="shared" ca="1" si="1025"/>
        <v>-</v>
      </c>
      <c r="HP343" s="168" t="str">
        <f t="shared" ca="1" si="1025"/>
        <v>-</v>
      </c>
      <c r="HQ343" s="168" t="str">
        <f t="shared" ca="1" si="1025"/>
        <v>-</v>
      </c>
      <c r="HR343" s="168" t="str">
        <f t="shared" ca="1" si="1025"/>
        <v>-</v>
      </c>
      <c r="HS343" s="168" t="str">
        <f t="shared" ca="1" si="1025"/>
        <v>-</v>
      </c>
      <c r="HT343" s="168" t="str">
        <f t="shared" ca="1" si="1025"/>
        <v>-</v>
      </c>
      <c r="HU343" s="168" t="str">
        <f t="shared" ca="1" si="1025"/>
        <v>-</v>
      </c>
      <c r="HV343" s="168" t="str">
        <f t="shared" ca="1" si="1025"/>
        <v>-</v>
      </c>
      <c r="HW343" s="168" t="str">
        <f t="shared" ca="1" si="1025"/>
        <v>-</v>
      </c>
      <c r="HX343" s="168" t="str">
        <f t="shared" ca="1" si="1025"/>
        <v>-</v>
      </c>
      <c r="HY343" s="168" t="str">
        <f t="shared" ca="1" si="1025"/>
        <v>-</v>
      </c>
      <c r="HZ343" s="168" t="str">
        <f t="shared" ca="1" si="1025"/>
        <v>-</v>
      </c>
      <c r="IA343" s="168" t="str">
        <f t="shared" ca="1" si="1025"/>
        <v>-</v>
      </c>
      <c r="IB343" s="168" t="str">
        <f t="shared" ca="1" si="1025"/>
        <v>-</v>
      </c>
      <c r="IC343" s="168" t="str">
        <f t="shared" ca="1" si="1025"/>
        <v>-</v>
      </c>
      <c r="ID343" s="168" t="str">
        <f t="shared" ca="1" si="1025"/>
        <v>-</v>
      </c>
      <c r="IE343" s="168" t="str">
        <f t="shared" ca="1" si="1025"/>
        <v>-</v>
      </c>
      <c r="IF343" s="168" t="str">
        <f t="shared" ca="1" si="1025"/>
        <v>-</v>
      </c>
      <c r="IG343" s="168" t="str">
        <f t="shared" ca="1" si="1025"/>
        <v>-</v>
      </c>
      <c r="IH343" s="168" t="str">
        <f t="shared" ca="1" si="1025"/>
        <v>-</v>
      </c>
      <c r="II343" s="168" t="str">
        <f t="shared" ca="1" si="1025"/>
        <v>-</v>
      </c>
      <c r="IJ343" s="168" t="str">
        <f t="shared" ca="1" si="1025"/>
        <v>-</v>
      </c>
      <c r="IK343" s="168" t="str">
        <f t="shared" ca="1" si="1025"/>
        <v>-</v>
      </c>
      <c r="IL343" s="168" t="str">
        <f t="shared" ca="1" si="1025"/>
        <v>-</v>
      </c>
      <c r="IM343" s="168" t="str">
        <f t="shared" ca="1" si="1025"/>
        <v>-</v>
      </c>
      <c r="IN343" s="168" t="str">
        <f t="shared" ca="1" si="1025"/>
        <v>-</v>
      </c>
      <c r="IO343" s="168" t="str">
        <f t="shared" ca="1" si="1025"/>
        <v>-</v>
      </c>
      <c r="IP343" s="168" t="str">
        <f t="shared" ca="1" si="967"/>
        <v>-</v>
      </c>
      <c r="IQ343" s="168" t="str">
        <f t="shared" ca="1" si="967"/>
        <v>-</v>
      </c>
      <c r="IR343" s="168" t="str">
        <f t="shared" ca="1" si="967"/>
        <v>-</v>
      </c>
      <c r="IS343" s="168" t="str">
        <f t="shared" ca="1" si="967"/>
        <v>-</v>
      </c>
      <c r="IT343" s="168" t="str">
        <f t="shared" ca="1" si="967"/>
        <v>-</v>
      </c>
      <c r="IU343" s="168" t="str">
        <f t="shared" ca="1" si="967"/>
        <v>-</v>
      </c>
      <c r="IV343" s="168" t="str">
        <f t="shared" ca="1" si="967"/>
        <v>-</v>
      </c>
      <c r="IW343" s="168" t="str">
        <f t="shared" ca="1" si="967"/>
        <v>-</v>
      </c>
      <c r="IX343" s="168" t="str">
        <f t="shared" ca="1" si="967"/>
        <v>-</v>
      </c>
      <c r="IY343" s="168" t="str">
        <f t="shared" ca="1" si="967"/>
        <v>-</v>
      </c>
      <c r="IZ343" s="10"/>
      <c r="JA343" s="166">
        <f t="shared" ca="1" si="855"/>
        <v>4.4999999999999998E-2</v>
      </c>
      <c r="JB343" s="166">
        <f t="shared" ca="1" si="856"/>
        <v>4.4999999999999998E-2</v>
      </c>
      <c r="JC343" s="168">
        <f t="shared" ref="JC343:JX343" ca="1" si="1033">OFFSET(JC$5,$B343,0)</f>
        <v>1</v>
      </c>
      <c r="JD343" s="168">
        <f t="shared" ca="1" si="1033"/>
        <v>0</v>
      </c>
      <c r="JE343" s="168">
        <f t="shared" ca="1" si="1033"/>
        <v>1</v>
      </c>
      <c r="JF343" s="168">
        <f t="shared" ca="1" si="1033"/>
        <v>1</v>
      </c>
      <c r="JG343" s="168">
        <f t="shared" ca="1" si="1033"/>
        <v>0</v>
      </c>
      <c r="JH343" s="168">
        <f t="shared" ca="1" si="1033"/>
        <v>70</v>
      </c>
      <c r="JI343" s="168">
        <f t="shared" ca="1" si="1033"/>
        <v>50</v>
      </c>
      <c r="JJ343" s="168">
        <f t="shared" ca="1" si="1033"/>
        <v>70</v>
      </c>
      <c r="JK343" s="168">
        <f t="shared" ca="1" si="1033"/>
        <v>50</v>
      </c>
      <c r="JL343" s="166">
        <f t="shared" ca="1" si="858"/>
        <v>1</v>
      </c>
      <c r="JM343" s="166">
        <f t="shared" ca="1" si="859"/>
        <v>1</v>
      </c>
      <c r="JN343" s="166">
        <f t="shared" ca="1" si="860"/>
        <v>1</v>
      </c>
      <c r="JO343" s="166">
        <f t="shared" ca="1" si="861"/>
        <v>1</v>
      </c>
      <c r="JP343" s="166">
        <f t="shared" ca="1" si="861"/>
        <v>1</v>
      </c>
      <c r="JQ343" s="168">
        <f t="shared" ca="1" si="1033"/>
        <v>1</v>
      </c>
      <c r="JR343" s="10"/>
      <c r="JS343" s="168">
        <f t="shared" ca="1" si="1033"/>
        <v>1</v>
      </c>
      <c r="JT343" s="166">
        <f t="shared" ca="1" si="862"/>
        <v>1</v>
      </c>
      <c r="JU343" s="168">
        <f t="shared" ca="1" si="1033"/>
        <v>1</v>
      </c>
      <c r="JV343" s="168">
        <f t="shared" ca="1" si="1033"/>
        <v>1</v>
      </c>
      <c r="JW343" s="168">
        <f t="shared" ca="1" si="1033"/>
        <v>1</v>
      </c>
      <c r="JX343" s="168">
        <f t="shared" ca="1" si="1033"/>
        <v>1</v>
      </c>
      <c r="JY343" s="168">
        <f t="shared" ca="1" si="1027"/>
        <v>1</v>
      </c>
      <c r="JZ343" s="168">
        <f t="shared" ca="1" si="1027"/>
        <v>1</v>
      </c>
      <c r="KA343" s="166">
        <f t="shared" ca="1" si="863"/>
        <v>1</v>
      </c>
      <c r="KB343" s="166">
        <f t="shared" ca="1" si="864"/>
        <v>1</v>
      </c>
      <c r="KC343" s="166">
        <f t="shared" ca="1" si="865"/>
        <v>1</v>
      </c>
      <c r="KD343" s="166" t="str">
        <f t="shared" ca="1" si="866"/>
        <v>-</v>
      </c>
      <c r="KE343" s="168" t="str">
        <f t="shared" ca="1" si="867"/>
        <v>-</v>
      </c>
      <c r="KF343" s="166" t="str">
        <f t="shared" ca="1" si="868"/>
        <v>-</v>
      </c>
      <c r="KG343" s="166" t="str">
        <f t="shared" ca="1" si="869"/>
        <v>-</v>
      </c>
      <c r="KH343" s="166" t="b">
        <f t="shared" ca="1" si="870"/>
        <v>0</v>
      </c>
      <c r="KI343" s="168">
        <f t="shared" ca="1" si="1027"/>
        <v>0</v>
      </c>
      <c r="KJ343" s="27">
        <v>0</v>
      </c>
    </row>
    <row r="344" spans="1:296" s="148" customFormat="1" outlineLevel="1">
      <c r="A344" s="126">
        <f t="shared" si="13"/>
        <v>339</v>
      </c>
      <c r="B344" s="126"/>
      <c r="E344" s="148" t="b">
        <v>0</v>
      </c>
      <c r="H344" s="126"/>
      <c r="I344" s="126"/>
      <c r="J344" s="126"/>
      <c r="K344" s="126"/>
      <c r="L344" s="126"/>
      <c r="M344" s="126"/>
      <c r="N344" s="126"/>
      <c r="O344" s="126"/>
      <c r="P344" s="126"/>
      <c r="Q344" s="126"/>
      <c r="R344" s="126"/>
      <c r="S344" s="126"/>
      <c r="T344" s="126"/>
      <c r="U344" s="126"/>
      <c r="V344" s="126"/>
      <c r="W344" s="126"/>
      <c r="X344" s="126"/>
      <c r="Y344" s="126"/>
      <c r="AA344" s="141" t="str">
        <f ca="1">"blank "&amp;TEXT(RAND(),"0.000")</f>
        <v>blank 0.978</v>
      </c>
      <c r="AB344" s="10" t="str">
        <f ca="1">IF(COUNTIF(AA$5:AA344,AA344)=1,"-","Dup")</f>
        <v>-</v>
      </c>
      <c r="AC344" s="10"/>
      <c r="AD344" s="154"/>
      <c r="AE344" s="154"/>
      <c r="AF344" s="154"/>
      <c r="AG344" s="154"/>
      <c r="AH344" s="154"/>
      <c r="AI344" s="154"/>
      <c r="AJ344" s="10"/>
      <c r="AK344" s="154"/>
      <c r="AL344" s="154"/>
      <c r="AM344" s="154"/>
      <c r="AN344" s="154"/>
      <c r="AO344" s="154"/>
      <c r="AP344" s="154"/>
      <c r="AQ344" s="154"/>
      <c r="AR344" s="198"/>
      <c r="AS344" s="198"/>
      <c r="AT344" s="198"/>
      <c r="AU344" s="198"/>
      <c r="AV344" s="198"/>
      <c r="AW344" s="10"/>
      <c r="AX344" s="154"/>
      <c r="AY344" s="154"/>
      <c r="AZ344" s="154"/>
      <c r="BA344" s="154"/>
      <c r="BB344" s="154"/>
      <c r="BC344" s="154"/>
      <c r="BD344" s="154"/>
      <c r="BE344" s="154"/>
      <c r="BF344" s="154"/>
      <c r="BG344" s="154"/>
      <c r="BH344" s="154"/>
      <c r="BI344" s="154"/>
      <c r="BJ344" s="154"/>
      <c r="BK344" s="10"/>
      <c r="BL344" s="154"/>
      <c r="BM344" s="154"/>
      <c r="BN344" s="154"/>
      <c r="BO344" s="154"/>
      <c r="BP344" s="154"/>
      <c r="BQ344" s="154"/>
      <c r="BR344" s="154"/>
      <c r="BS344" s="154"/>
      <c r="BT344" s="154"/>
      <c r="BU344" s="154"/>
      <c r="BV344" s="154"/>
      <c r="BW344" s="154"/>
      <c r="BX344" s="154"/>
      <c r="BY344" s="154"/>
      <c r="BZ344" s="154"/>
      <c r="CA344" s="154"/>
      <c r="CB344" s="154"/>
      <c r="CC344" s="154"/>
      <c r="CD344" s="154"/>
      <c r="CE344" s="154"/>
      <c r="CF344" s="154"/>
      <c r="CG344" s="10"/>
      <c r="CH344" s="154"/>
      <c r="CI344" s="154"/>
      <c r="CJ344" s="154"/>
      <c r="CK344" s="154"/>
      <c r="CL344" s="154"/>
      <c r="CM344" s="154"/>
      <c r="CN344" s="154"/>
      <c r="CO344" s="154"/>
      <c r="CP344" s="154"/>
      <c r="CQ344" s="154"/>
      <c r="CR344" s="154"/>
      <c r="CS344" s="154"/>
      <c r="CT344" s="154"/>
      <c r="CU344" s="154"/>
      <c r="CV344" s="154"/>
      <c r="CW344" s="154"/>
      <c r="CX344" s="154"/>
      <c r="CY344" s="154"/>
      <c r="CZ344" s="154"/>
      <c r="DA344" s="154"/>
      <c r="DB344" s="154"/>
      <c r="DC344" s="154"/>
      <c r="DD344" s="154"/>
      <c r="DE344" s="154"/>
      <c r="DF344" s="154"/>
      <c r="DG344" s="154"/>
      <c r="DH344" s="154"/>
      <c r="DI344" s="154"/>
      <c r="DJ344" s="154"/>
      <c r="DK344" s="154"/>
      <c r="DL344" s="154"/>
      <c r="DM344" s="154"/>
      <c r="DN344" s="154"/>
      <c r="DO344" s="154"/>
      <c r="DP344" s="154"/>
      <c r="DQ344" s="154"/>
      <c r="DR344" s="154"/>
      <c r="DS344" s="154"/>
      <c r="DT344" s="154"/>
      <c r="DU344" s="154"/>
      <c r="DV344" s="154"/>
      <c r="DW344" s="154"/>
      <c r="DX344" s="10"/>
      <c r="DY344" s="154"/>
      <c r="DZ344" s="154"/>
      <c r="EA344" s="154"/>
      <c r="EB344" s="154"/>
      <c r="EC344" s="154"/>
      <c r="ED344" s="154"/>
      <c r="EE344" s="154"/>
      <c r="EF344" s="154"/>
      <c r="EG344" s="154"/>
      <c r="EH344" s="154"/>
      <c r="EI344" s="154"/>
      <c r="EJ344" s="154"/>
      <c r="EK344" s="154"/>
      <c r="EL344" s="154"/>
      <c r="EM344" s="154"/>
      <c r="EN344" s="154"/>
      <c r="EO344" s="154"/>
      <c r="EP344" s="154"/>
      <c r="EQ344" s="154"/>
      <c r="ER344" s="154"/>
      <c r="ES344" s="154"/>
      <c r="ET344" s="154"/>
      <c r="EU344" s="154"/>
      <c r="EV344" s="154"/>
      <c r="EW344" s="154"/>
      <c r="EX344" s="154"/>
      <c r="EY344" s="154"/>
      <c r="EZ344" s="154"/>
      <c r="FA344" s="154"/>
      <c r="FB344" s="154"/>
      <c r="FC344" s="154"/>
      <c r="FD344" s="154"/>
      <c r="FE344" s="154"/>
      <c r="FF344" s="154"/>
      <c r="FG344" s="154"/>
      <c r="FH344" s="154"/>
      <c r="FI344" s="10"/>
      <c r="FJ344" s="154"/>
      <c r="FK344" s="154"/>
      <c r="FL344" s="154"/>
      <c r="FM344" s="154"/>
      <c r="FN344" s="154"/>
      <c r="FO344" s="154"/>
      <c r="FP344" s="154"/>
      <c r="FQ344" s="154"/>
      <c r="FR344" s="154"/>
      <c r="FS344" s="154"/>
      <c r="FT344" s="154"/>
      <c r="FU344" s="154"/>
      <c r="FV344" s="154"/>
      <c r="FW344" s="154"/>
      <c r="FX344" s="154"/>
      <c r="FY344" s="154"/>
      <c r="FZ344" s="154"/>
      <c r="GA344" s="154"/>
      <c r="GB344" s="154"/>
      <c r="GC344" s="154"/>
      <c r="GD344" s="154"/>
      <c r="GE344" s="154"/>
      <c r="GF344" s="154"/>
      <c r="GG344" s="154"/>
      <c r="GH344" s="154"/>
      <c r="GI344" s="154"/>
      <c r="GJ344" s="154"/>
      <c r="GK344" s="154"/>
      <c r="GL344" s="154"/>
      <c r="GM344" s="154"/>
      <c r="GN344" s="154"/>
      <c r="GO344" s="154"/>
      <c r="GP344" s="154"/>
      <c r="GQ344" s="154"/>
      <c r="GR344" s="154"/>
      <c r="GS344" s="154"/>
      <c r="GT344" s="154"/>
      <c r="GU344" s="154"/>
      <c r="GV344" s="154"/>
      <c r="GW344" s="154"/>
      <c r="GX344" s="154"/>
      <c r="GY344" s="154"/>
      <c r="GZ344" s="154"/>
      <c r="HA344" s="154"/>
      <c r="HB344" s="154"/>
      <c r="HC344" s="154"/>
      <c r="HD344" s="154"/>
      <c r="HE344" s="154"/>
      <c r="HF344" s="154"/>
      <c r="HG344" s="154"/>
      <c r="HH344" s="154"/>
      <c r="HI344" s="154"/>
      <c r="HJ344" s="154"/>
      <c r="HK344" s="154"/>
      <c r="HL344" s="154"/>
      <c r="HM344" s="154"/>
      <c r="HN344" s="154"/>
      <c r="HO344" s="154"/>
      <c r="HP344" s="154"/>
      <c r="HQ344" s="154"/>
      <c r="HR344" s="154"/>
      <c r="HS344" s="154"/>
      <c r="HT344" s="154"/>
      <c r="HU344" s="154"/>
      <c r="HV344" s="154"/>
      <c r="HW344" s="154"/>
      <c r="HX344" s="154"/>
      <c r="HY344" s="154"/>
      <c r="HZ344" s="154"/>
      <c r="IA344" s="154"/>
      <c r="IB344" s="154"/>
      <c r="IC344" s="154"/>
      <c r="ID344" s="154"/>
      <c r="IE344" s="154"/>
      <c r="IF344" s="154"/>
      <c r="IG344" s="154"/>
      <c r="IH344" s="154"/>
      <c r="II344" s="154"/>
      <c r="IJ344" s="154"/>
      <c r="IK344" s="154"/>
      <c r="IL344" s="154"/>
      <c r="IM344" s="154"/>
      <c r="IN344" s="154"/>
      <c r="IO344" s="154"/>
      <c r="IP344" s="154"/>
      <c r="IQ344" s="154"/>
      <c r="IR344" s="154"/>
      <c r="IS344" s="154"/>
      <c r="IT344" s="154"/>
      <c r="IU344" s="154"/>
      <c r="IV344" s="154"/>
      <c r="IW344" s="154"/>
      <c r="IX344" s="154"/>
      <c r="IY344" s="154"/>
      <c r="IZ344" s="10"/>
      <c r="JA344" s="154"/>
      <c r="JB344" s="154"/>
      <c r="JC344" s="154"/>
      <c r="JD344" s="154"/>
      <c r="JE344" s="154"/>
      <c r="JF344" s="154"/>
      <c r="JG344" s="154"/>
      <c r="JH344" s="154"/>
      <c r="JI344" s="154"/>
      <c r="JJ344" s="154"/>
      <c r="JK344" s="154"/>
      <c r="JL344" s="154"/>
      <c r="JM344" s="154"/>
      <c r="JN344" s="154"/>
      <c r="JO344" s="154"/>
      <c r="JP344" s="154"/>
      <c r="JQ344" s="154"/>
      <c r="JR344" s="10"/>
      <c r="JS344" s="154"/>
      <c r="JT344" s="154"/>
      <c r="JU344" s="154"/>
      <c r="JV344" s="154"/>
      <c r="JW344" s="154"/>
      <c r="JX344" s="154"/>
      <c r="JY344" s="154"/>
      <c r="JZ344" s="154"/>
      <c r="KA344" s="154"/>
      <c r="KB344" s="154"/>
      <c r="KC344" s="154"/>
      <c r="KD344" s="154"/>
      <c r="KE344" s="154"/>
      <c r="KF344" s="154"/>
      <c r="KG344" s="154"/>
      <c r="KH344" s="154"/>
      <c r="KI344" s="154"/>
      <c r="KJ344" s="27">
        <v>0</v>
      </c>
    </row>
    <row r="345" spans="1:296" outlineLevel="1">
      <c r="A345" s="24">
        <f t="shared" si="13"/>
        <v>340</v>
      </c>
      <c r="B345" s="24"/>
      <c r="E345" t="b">
        <v>0</v>
      </c>
      <c r="F345" s="15"/>
      <c r="G345" s="15"/>
      <c r="AA345" s="139" t="s">
        <v>825</v>
      </c>
      <c r="AB345" s="10" t="str">
        <f ca="1">IF(COUNTIF(AA$5:AA345,AA345)=1,"-","Dup")</f>
        <v>-</v>
      </c>
      <c r="AC345" s="10"/>
      <c r="AD345" s="16"/>
      <c r="AE345" s="16"/>
      <c r="AF345" s="16"/>
      <c r="AG345" s="16"/>
      <c r="AH345" s="16"/>
      <c r="AI345" s="154"/>
      <c r="AJ345" s="10"/>
      <c r="AK345" s="16"/>
      <c r="AL345" s="154"/>
      <c r="AM345" s="154"/>
      <c r="AN345" s="154"/>
      <c r="AO345" s="16"/>
      <c r="AP345" s="154"/>
      <c r="AQ345" s="16"/>
      <c r="AR345" s="198"/>
      <c r="AS345" s="198"/>
      <c r="AT345" s="198"/>
      <c r="AU345" s="198"/>
      <c r="AV345" s="198"/>
      <c r="AW345" s="10"/>
      <c r="AX345" s="16"/>
      <c r="AY345" s="154"/>
      <c r="AZ345" s="16"/>
      <c r="BA345" s="16"/>
      <c r="BB345" s="16"/>
      <c r="BC345" s="154"/>
      <c r="BD345" s="16"/>
      <c r="BE345" s="16"/>
      <c r="BF345" s="16"/>
      <c r="BG345" s="16"/>
      <c r="BH345" s="16"/>
      <c r="BI345" s="16"/>
      <c r="BJ345" s="16"/>
      <c r="BK345" s="10"/>
      <c r="BL345" s="16"/>
      <c r="BM345" s="16"/>
      <c r="BN345" s="16"/>
      <c r="BO345" s="16"/>
      <c r="BP345" s="16"/>
      <c r="BQ345" s="16"/>
      <c r="BR345" s="16"/>
      <c r="BS345" s="21">
        <v>1</v>
      </c>
      <c r="BT345" s="16"/>
      <c r="BU345" s="16"/>
      <c r="BV345" s="16"/>
      <c r="BW345" s="16"/>
      <c r="BX345" s="16"/>
      <c r="BY345" s="16"/>
      <c r="BZ345" s="16"/>
      <c r="CA345" s="16"/>
      <c r="CB345" s="16"/>
      <c r="CC345" s="16"/>
      <c r="CD345" s="16"/>
      <c r="CE345" s="16"/>
      <c r="CF345" s="16"/>
      <c r="CG345" s="10"/>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54"/>
      <c r="DH345" s="154"/>
      <c r="DI345" s="16"/>
      <c r="DJ345" s="16"/>
      <c r="DK345" s="16"/>
      <c r="DL345" s="16"/>
      <c r="DM345" s="16"/>
      <c r="DN345" s="16"/>
      <c r="DO345" s="16"/>
      <c r="DP345" s="16"/>
      <c r="DQ345" s="16"/>
      <c r="DR345" s="16"/>
      <c r="DS345" s="16"/>
      <c r="DT345" s="16"/>
      <c r="DU345" s="16"/>
      <c r="DV345" s="16"/>
      <c r="DW345" s="16"/>
      <c r="DX345" s="10"/>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16"/>
      <c r="FG345" s="16"/>
      <c r="FH345" s="16"/>
      <c r="FI345" s="10"/>
      <c r="FJ345" s="16"/>
      <c r="FK345" s="16"/>
      <c r="FL345" s="16"/>
      <c r="FM345" s="16"/>
      <c r="FN345" s="154"/>
      <c r="FO345" s="16"/>
      <c r="FP345" s="16"/>
      <c r="FQ345" s="16"/>
      <c r="FR345" s="16"/>
      <c r="FS345" s="16"/>
      <c r="FT345" s="16"/>
      <c r="FU345" s="16"/>
      <c r="FV345" s="16"/>
      <c r="FW345" s="16"/>
      <c r="FX345" s="16"/>
      <c r="FY345" s="16"/>
      <c r="FZ345" s="16"/>
      <c r="GA345" s="16"/>
      <c r="GB345" s="16"/>
      <c r="GC345" s="16"/>
      <c r="GD345" s="16"/>
      <c r="GE345" s="16"/>
      <c r="GF345" s="16"/>
      <c r="GG345" s="16"/>
      <c r="GH345" s="16"/>
      <c r="GI345" s="16"/>
      <c r="GJ345" s="16"/>
      <c r="GK345" s="16"/>
      <c r="GL345" s="16"/>
      <c r="GM345" s="16"/>
      <c r="GN345" s="16"/>
      <c r="GO345" s="16"/>
      <c r="GP345" s="16"/>
      <c r="GQ345" s="16"/>
      <c r="GR345" s="16"/>
      <c r="GS345" s="16"/>
      <c r="GT345" s="16"/>
      <c r="GU345" s="16"/>
      <c r="GV345" s="16"/>
      <c r="GW345" s="16"/>
      <c r="GX345" s="16"/>
      <c r="GY345" s="154"/>
      <c r="GZ345" s="154"/>
      <c r="HA345" s="154"/>
      <c r="HB345" s="154"/>
      <c r="HC345" s="154"/>
      <c r="HD345" s="154"/>
      <c r="HE345" s="154"/>
      <c r="HF345" s="154"/>
      <c r="HG345" s="154"/>
      <c r="HH345" s="154"/>
      <c r="HI345" s="154"/>
      <c r="HJ345" s="154"/>
      <c r="HK345" s="154"/>
      <c r="HL345" s="154"/>
      <c r="HM345" s="154"/>
      <c r="HN345" s="154"/>
      <c r="HO345" s="154"/>
      <c r="HP345" s="154"/>
      <c r="HQ345" s="154"/>
      <c r="HR345" s="154"/>
      <c r="HS345" s="154"/>
      <c r="HT345" s="154"/>
      <c r="HU345" s="154"/>
      <c r="HV345" s="154"/>
      <c r="HW345" s="154"/>
      <c r="HX345" s="154"/>
      <c r="HY345" s="154"/>
      <c r="HZ345" s="154"/>
      <c r="IA345" s="154"/>
      <c r="IB345" s="154"/>
      <c r="IC345" s="154"/>
      <c r="ID345" s="154"/>
      <c r="IE345" s="154"/>
      <c r="IF345" s="154"/>
      <c r="IG345" s="154"/>
      <c r="IH345" s="154"/>
      <c r="II345" s="154"/>
      <c r="IJ345" s="154"/>
      <c r="IK345" s="154"/>
      <c r="IL345" s="154"/>
      <c r="IM345" s="154"/>
      <c r="IN345" s="154"/>
      <c r="IO345" s="154"/>
      <c r="IP345" s="154"/>
      <c r="IQ345" s="154"/>
      <c r="IR345" s="154"/>
      <c r="IS345" s="154"/>
      <c r="IT345" s="154"/>
      <c r="IU345" s="154"/>
      <c r="IV345" s="154"/>
      <c r="IW345" s="154"/>
      <c r="IX345" s="154"/>
      <c r="IY345" s="154"/>
      <c r="IZ345" s="10"/>
      <c r="JA345" s="16"/>
      <c r="JB345" s="154"/>
      <c r="JC345" s="154"/>
      <c r="JD345" s="16"/>
      <c r="JE345" s="16"/>
      <c r="JF345" s="16"/>
      <c r="JG345" s="16"/>
      <c r="JH345" s="16"/>
      <c r="JI345" s="16"/>
      <c r="JJ345" s="16"/>
      <c r="JK345" s="16"/>
      <c r="JL345" s="16"/>
      <c r="JM345" s="16"/>
      <c r="JN345" s="16"/>
      <c r="JO345" s="154"/>
      <c r="JP345" s="154"/>
      <c r="JQ345" s="16"/>
      <c r="JR345" s="10"/>
      <c r="JS345" s="16"/>
      <c r="JT345" s="154"/>
      <c r="JU345" s="154"/>
      <c r="JV345" s="16"/>
      <c r="JW345" s="16"/>
      <c r="JX345" s="154"/>
      <c r="JY345" s="16"/>
      <c r="JZ345" s="16"/>
      <c r="KA345" s="154"/>
      <c r="KB345" s="16"/>
      <c r="KC345" s="154"/>
      <c r="KD345" s="154"/>
      <c r="KE345" s="154"/>
      <c r="KF345" s="154"/>
      <c r="KG345" s="154"/>
      <c r="KH345" s="154"/>
      <c r="KI345" s="16"/>
      <c r="KJ345" s="27">
        <v>0</v>
      </c>
    </row>
    <row r="346" spans="1:296" ht="17.25" collapsed="1">
      <c r="A346" s="24">
        <f t="shared" si="13"/>
        <v>341</v>
      </c>
      <c r="B346" s="24"/>
      <c r="E346" t="b">
        <v>0</v>
      </c>
      <c r="F346" s="15"/>
      <c r="G346" s="15"/>
      <c r="AA346" s="139" t="s">
        <v>772</v>
      </c>
      <c r="AB346" s="10" t="str">
        <f ca="1">IF(COUNTIF(AA$5:AA346,AA346)=1,"-","Dup")</f>
        <v>-</v>
      </c>
      <c r="AC346" s="10"/>
      <c r="AD346" s="16"/>
      <c r="AE346" s="16"/>
      <c r="AF346" s="16"/>
      <c r="AG346" s="16"/>
      <c r="AH346" s="16"/>
      <c r="AI346" s="154"/>
      <c r="AJ346" s="10"/>
      <c r="AK346" s="16"/>
      <c r="AL346" s="154"/>
      <c r="AM346" s="154"/>
      <c r="AN346" s="154"/>
      <c r="AO346" s="16"/>
      <c r="AP346" s="154"/>
      <c r="AQ346" s="16"/>
      <c r="AR346" s="198"/>
      <c r="AS346" s="198"/>
      <c r="AT346" s="198"/>
      <c r="AU346" s="198"/>
      <c r="AV346" s="198"/>
      <c r="AW346" s="10"/>
      <c r="AX346" s="16"/>
      <c r="AY346" s="154"/>
      <c r="AZ346" s="16"/>
      <c r="BA346" s="16"/>
      <c r="BB346" s="16"/>
      <c r="BC346" s="157"/>
      <c r="BD346" s="16"/>
      <c r="BE346" s="16"/>
      <c r="BF346" s="16"/>
      <c r="BG346" s="36" t="s">
        <v>701</v>
      </c>
      <c r="BH346" s="35"/>
      <c r="BI346" s="36" t="s">
        <v>702</v>
      </c>
      <c r="BJ346" s="35"/>
      <c r="BK346" s="10"/>
      <c r="BL346" s="16"/>
      <c r="BM346" s="16"/>
      <c r="BN346" s="16"/>
      <c r="BO346" s="16"/>
      <c r="BP346" s="36" t="s">
        <v>702</v>
      </c>
      <c r="BQ346" s="16"/>
      <c r="BR346" s="35"/>
      <c r="BS346" s="37" t="s">
        <v>703</v>
      </c>
      <c r="BT346" s="16"/>
      <c r="BU346" s="16"/>
      <c r="BV346" s="16"/>
      <c r="BW346" s="36" t="s">
        <v>701</v>
      </c>
      <c r="BX346" s="35"/>
      <c r="BY346" s="35"/>
      <c r="BZ346" s="35"/>
      <c r="CA346" s="16"/>
      <c r="CB346" s="16"/>
      <c r="CC346" s="36" t="s">
        <v>701</v>
      </c>
      <c r="CD346" s="35"/>
      <c r="CE346" s="35"/>
      <c r="CF346" s="35"/>
      <c r="CG346" s="10"/>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36" t="s">
        <v>704</v>
      </c>
      <c r="DG346" s="157"/>
      <c r="DH346" s="157"/>
      <c r="DI346" s="16"/>
      <c r="DJ346" s="16"/>
      <c r="DK346" s="16"/>
      <c r="DL346" s="16"/>
      <c r="DM346" s="16"/>
      <c r="DN346" s="16"/>
      <c r="DO346" s="16"/>
      <c r="DP346" s="16"/>
      <c r="DQ346" s="36" t="s">
        <v>705</v>
      </c>
      <c r="DR346" s="35"/>
      <c r="DS346" s="35"/>
      <c r="DT346" s="35"/>
      <c r="DU346" s="35"/>
      <c r="DV346" s="35"/>
      <c r="DW346" s="35"/>
      <c r="DX346" s="10"/>
      <c r="DY346" s="16"/>
      <c r="DZ346" s="16"/>
      <c r="EA346" s="16"/>
      <c r="EB346" s="16"/>
      <c r="EC346" s="16"/>
      <c r="ED346" s="16"/>
      <c r="EE346" s="16"/>
      <c r="EF346" s="16"/>
      <c r="EG346" s="16"/>
      <c r="EH346" s="16">
        <v>2</v>
      </c>
      <c r="EI346" s="16">
        <v>3</v>
      </c>
      <c r="EJ346" s="16"/>
      <c r="EK346" s="16"/>
      <c r="EL346" s="16"/>
      <c r="EM346" s="16"/>
      <c r="EN346" s="16"/>
      <c r="EO346" s="16"/>
      <c r="EP346" s="16"/>
      <c r="EQ346" s="16"/>
      <c r="ER346" s="16">
        <v>1</v>
      </c>
      <c r="ES346" s="16">
        <v>4</v>
      </c>
      <c r="ET346" s="16">
        <v>5</v>
      </c>
      <c r="EU346" s="16">
        <v>6</v>
      </c>
      <c r="EV346" s="16">
        <v>7</v>
      </c>
      <c r="EW346" s="36" t="s">
        <v>708</v>
      </c>
      <c r="EX346" s="35"/>
      <c r="EY346" s="16">
        <v>8</v>
      </c>
      <c r="EZ346" s="16"/>
      <c r="FA346" s="37" t="s">
        <v>706</v>
      </c>
      <c r="FB346" s="36" t="s">
        <v>707</v>
      </c>
      <c r="FC346" s="35"/>
      <c r="FD346" s="35"/>
      <c r="FE346" s="35"/>
      <c r="FF346" s="35"/>
      <c r="FG346" s="35"/>
      <c r="FH346" s="35"/>
      <c r="FI346" s="10"/>
      <c r="FJ346" s="16"/>
      <c r="FK346" s="16"/>
      <c r="FL346" s="16"/>
      <c r="FM346" s="16"/>
      <c r="FN346" s="154"/>
      <c r="FO346" s="21">
        <v>1</v>
      </c>
      <c r="FP346" s="21">
        <v>2</v>
      </c>
      <c r="FQ346" s="21">
        <v>3</v>
      </c>
      <c r="FR346" s="35"/>
      <c r="FS346" s="36" t="s">
        <v>707</v>
      </c>
      <c r="FT346" s="36" t="s">
        <v>707</v>
      </c>
      <c r="FU346" s="35"/>
      <c r="FV346" s="35"/>
      <c r="FW346" s="35"/>
      <c r="FX346" s="35"/>
      <c r="FY346" s="35"/>
      <c r="FZ346" s="35"/>
      <c r="GA346" s="35"/>
      <c r="GB346" s="16"/>
      <c r="GC346" s="16" t="s">
        <v>709</v>
      </c>
      <c r="GD346" s="16"/>
      <c r="GE346" s="16" t="s">
        <v>709</v>
      </c>
      <c r="GF346" s="16"/>
      <c r="GG346" s="16" t="s">
        <v>709</v>
      </c>
      <c r="GH346" s="16"/>
      <c r="GI346" s="16" t="s">
        <v>709</v>
      </c>
      <c r="GJ346" s="16" t="s">
        <v>709</v>
      </c>
      <c r="GK346" s="16" t="s">
        <v>709</v>
      </c>
      <c r="GL346" s="16" t="s">
        <v>709</v>
      </c>
      <c r="GM346" s="16" t="s">
        <v>709</v>
      </c>
      <c r="GN346" s="36" t="s">
        <v>709</v>
      </c>
      <c r="GO346" s="16"/>
      <c r="GP346" s="16"/>
      <c r="GQ346" s="16"/>
      <c r="GR346" s="43" t="s">
        <v>707</v>
      </c>
      <c r="GS346" s="16"/>
      <c r="GT346" s="16"/>
      <c r="GU346" s="16"/>
      <c r="GV346" s="16"/>
      <c r="GW346" s="16"/>
      <c r="GX346" s="16"/>
      <c r="GY346" s="154"/>
      <c r="GZ346" s="154"/>
      <c r="HA346" s="154"/>
      <c r="HB346" s="154"/>
      <c r="HC346" s="154"/>
      <c r="HD346" s="154"/>
      <c r="HE346" s="154"/>
      <c r="HF346" s="154"/>
      <c r="HG346" s="154"/>
      <c r="HH346" s="154"/>
      <c r="HI346" s="154"/>
      <c r="HJ346" s="154"/>
      <c r="HK346" s="154"/>
      <c r="HL346" s="154"/>
      <c r="HM346" s="154"/>
      <c r="HN346" s="154"/>
      <c r="HO346" s="154"/>
      <c r="HP346" s="154"/>
      <c r="HQ346" s="154"/>
      <c r="HR346" s="154"/>
      <c r="HS346" s="154"/>
      <c r="HT346" s="154"/>
      <c r="HU346" s="154"/>
      <c r="HV346" s="154"/>
      <c r="HW346" s="154"/>
      <c r="HX346" s="154"/>
      <c r="HY346" s="154"/>
      <c r="HZ346" s="154"/>
      <c r="IA346" s="154"/>
      <c r="IB346" s="154"/>
      <c r="IC346" s="154"/>
      <c r="ID346" s="154"/>
      <c r="IE346" s="154"/>
      <c r="IF346" s="154"/>
      <c r="IG346" s="154"/>
      <c r="IH346" s="154"/>
      <c r="II346" s="154"/>
      <c r="IJ346" s="154"/>
      <c r="IK346" s="154"/>
      <c r="IL346" s="154"/>
      <c r="IM346" s="154"/>
      <c r="IN346" s="154"/>
      <c r="IO346" s="154"/>
      <c r="IP346" s="154"/>
      <c r="IQ346" s="154"/>
      <c r="IR346" s="154"/>
      <c r="IS346" s="154"/>
      <c r="IT346" s="154"/>
      <c r="IU346" s="154"/>
      <c r="IV346" s="154"/>
      <c r="IW346" s="154"/>
      <c r="IX346" s="154"/>
      <c r="IY346" s="154"/>
      <c r="IZ346" s="10"/>
      <c r="JA346" s="36"/>
      <c r="JB346" s="157"/>
      <c r="JC346" s="157" t="s">
        <v>705</v>
      </c>
      <c r="JD346" s="36"/>
      <c r="JE346" s="36"/>
      <c r="JF346" s="36"/>
      <c r="JG346" s="36"/>
      <c r="JH346" s="36" t="s">
        <v>710</v>
      </c>
      <c r="JI346" s="35"/>
      <c r="JJ346" s="35"/>
      <c r="JK346" s="35"/>
      <c r="JL346" s="16"/>
      <c r="JM346" s="16"/>
      <c r="JN346" s="16"/>
      <c r="JO346" s="154"/>
      <c r="JP346" s="154"/>
      <c r="JQ346" s="44" t="s">
        <v>711</v>
      </c>
      <c r="JR346" s="10"/>
      <c r="JS346" s="37" t="s">
        <v>702</v>
      </c>
      <c r="JT346" s="37" t="s">
        <v>709</v>
      </c>
      <c r="JU346" s="37" t="s">
        <v>709</v>
      </c>
      <c r="JV346" s="36" t="s">
        <v>709</v>
      </c>
      <c r="JW346" s="36"/>
      <c r="JX346" s="157"/>
      <c r="JY346" s="36"/>
      <c r="JZ346" s="36"/>
      <c r="KA346" s="157"/>
      <c r="KB346" s="16"/>
      <c r="KC346" s="154"/>
      <c r="KD346" s="154"/>
      <c r="KE346" s="154"/>
      <c r="KF346" s="154"/>
      <c r="KG346" s="154"/>
      <c r="KH346" s="154"/>
      <c r="KI346" s="16"/>
      <c r="KJ346" s="27">
        <v>0</v>
      </c>
    </row>
    <row r="347" spans="1:296" ht="6.75" customHeight="1">
      <c r="A347" s="24">
        <f t="shared" ref="A347" si="1034">ROW(A347)-5</f>
        <v>342</v>
      </c>
      <c r="B347" s="25">
        <v>0</v>
      </c>
      <c r="C347" s="25"/>
      <c r="D347" s="25"/>
      <c r="E347" s="25" t="b">
        <v>0</v>
      </c>
      <c r="F347" s="25" t="b">
        <v>0</v>
      </c>
      <c r="G347" s="25" t="b">
        <v>0</v>
      </c>
      <c r="H347" s="25" t="b">
        <v>0</v>
      </c>
      <c r="I347" s="25" t="b">
        <v>0</v>
      </c>
      <c r="J347" s="25" t="b">
        <v>0</v>
      </c>
      <c r="K347" s="25" t="b">
        <v>0</v>
      </c>
      <c r="L347" s="25" t="b">
        <v>0</v>
      </c>
      <c r="M347" s="25" t="b">
        <v>0</v>
      </c>
      <c r="N347" s="25" t="b">
        <v>0</v>
      </c>
      <c r="O347" s="25" t="b">
        <v>0</v>
      </c>
      <c r="P347" s="25" t="b">
        <v>0</v>
      </c>
      <c r="Q347" s="25" t="b">
        <v>0</v>
      </c>
      <c r="R347" s="25" t="b">
        <v>0</v>
      </c>
      <c r="S347" s="25" t="b">
        <v>0</v>
      </c>
      <c r="T347" s="25" t="b">
        <v>0</v>
      </c>
      <c r="U347" s="25" t="b">
        <v>0</v>
      </c>
      <c r="V347" s="25" t="b">
        <v>0</v>
      </c>
      <c r="W347" s="25" t="b">
        <v>0</v>
      </c>
      <c r="X347" s="25" t="b">
        <v>0</v>
      </c>
      <c r="Y347" s="25" t="b">
        <v>0</v>
      </c>
      <c r="Z347" s="25" t="b">
        <v>0</v>
      </c>
      <c r="AA347" s="143" t="s">
        <v>26</v>
      </c>
      <c r="AB347" s="11" t="str">
        <f ca="1">IF(COUNTIF(AA$5:AA347,AA347)=1,"-","Dup")</f>
        <v>-</v>
      </c>
      <c r="AC347" s="151">
        <f t="shared" ref="AC347:AJ347" si="1035">AC$5</f>
        <v>0</v>
      </c>
      <c r="AD347" s="9" t="str">
        <f t="shared" si="1035"/>
        <v>-</v>
      </c>
      <c r="AE347" s="9" t="str">
        <f t="shared" si="1035"/>
        <v>-</v>
      </c>
      <c r="AF347" s="9" t="str">
        <f t="shared" si="1035"/>
        <v>-</v>
      </c>
      <c r="AG347" s="9" t="str">
        <f t="shared" si="1035"/>
        <v>-</v>
      </c>
      <c r="AH347" s="9" t="str">
        <f t="shared" si="1035"/>
        <v>-</v>
      </c>
      <c r="AI347" s="151" t="str">
        <f t="shared" si="1035"/>
        <v>-</v>
      </c>
      <c r="AJ347" s="151">
        <f t="shared" si="1035"/>
        <v>0</v>
      </c>
      <c r="AK347" s="9" t="str">
        <f t="shared" ref="AK347:BJ347" si="1036">AK$5</f>
        <v>-</v>
      </c>
      <c r="AL347" s="151" t="str">
        <f t="shared" si="1036"/>
        <v>-</v>
      </c>
      <c r="AM347" s="151" t="str">
        <f t="shared" si="1036"/>
        <v>-</v>
      </c>
      <c r="AN347" s="151" t="str">
        <f t="shared" si="1036"/>
        <v>-</v>
      </c>
      <c r="AO347" s="9" t="str">
        <f t="shared" si="1036"/>
        <v>-</v>
      </c>
      <c r="AP347" s="151" t="str">
        <f>AP$5</f>
        <v>-</v>
      </c>
      <c r="AQ347" s="9" t="str">
        <f>AQ$5</f>
        <v>-</v>
      </c>
      <c r="AR347" s="151" t="str">
        <f t="shared" ref="AR347:AV347" si="1037">AR$5</f>
        <v>-</v>
      </c>
      <c r="AS347" s="151" t="str">
        <f t="shared" si="1037"/>
        <v>-</v>
      </c>
      <c r="AT347" s="151" t="str">
        <f t="shared" si="1037"/>
        <v>-</v>
      </c>
      <c r="AU347" s="151" t="str">
        <f t="shared" si="1037"/>
        <v>-</v>
      </c>
      <c r="AV347" s="151" t="str">
        <f t="shared" si="1037"/>
        <v>-</v>
      </c>
      <c r="AW347" s="151">
        <f>AW$5</f>
        <v>0</v>
      </c>
      <c r="AX347" s="9" t="str">
        <f t="shared" si="1036"/>
        <v>-</v>
      </c>
      <c r="AY347" s="151" t="str">
        <f>AY$5</f>
        <v>-</v>
      </c>
      <c r="AZ347" s="9" t="str">
        <f>AZ$5</f>
        <v>-</v>
      </c>
      <c r="BA347" s="9" t="str">
        <f>BA$5</f>
        <v>-</v>
      </c>
      <c r="BB347" s="9" t="str">
        <f t="shared" si="1036"/>
        <v>-</v>
      </c>
      <c r="BC347" s="151" t="str">
        <f>BC$5</f>
        <v>-</v>
      </c>
      <c r="BD347" s="9" t="str">
        <f t="shared" si="1036"/>
        <v>-</v>
      </c>
      <c r="BE347" s="9" t="str">
        <f t="shared" si="1036"/>
        <v>-</v>
      </c>
      <c r="BF347" s="9" t="str">
        <f t="shared" si="1036"/>
        <v>-</v>
      </c>
      <c r="BG347" s="9">
        <f t="shared" si="1036"/>
        <v>1</v>
      </c>
      <c r="BH347" s="9">
        <f t="shared" si="1036"/>
        <v>1</v>
      </c>
      <c r="BI347" s="9" t="str">
        <f t="shared" si="1036"/>
        <v>-</v>
      </c>
      <c r="BJ347" s="9" t="str">
        <f t="shared" si="1036"/>
        <v>-</v>
      </c>
      <c r="BK347" s="151">
        <f>BK$5</f>
        <v>0</v>
      </c>
      <c r="BL347" s="9" t="str">
        <f t="shared" ref="BL347:BY347" si="1038">BL$5</f>
        <v>-</v>
      </c>
      <c r="BM347" s="9" t="str">
        <f t="shared" si="1038"/>
        <v>-</v>
      </c>
      <c r="BN347" s="9" t="str">
        <f t="shared" si="1038"/>
        <v>-</v>
      </c>
      <c r="BO347" s="9" t="str">
        <f t="shared" si="1038"/>
        <v>-</v>
      </c>
      <c r="BP347" s="9" t="str">
        <f t="shared" si="1038"/>
        <v>-</v>
      </c>
      <c r="BQ347" s="9" t="str">
        <f t="shared" si="1038"/>
        <v>-</v>
      </c>
      <c r="BR347" s="9" t="str">
        <f t="shared" si="1038"/>
        <v>-</v>
      </c>
      <c r="BS347" s="9" t="str">
        <f t="shared" si="1038"/>
        <v>-</v>
      </c>
      <c r="BT347" s="9" t="str">
        <f t="shared" si="1038"/>
        <v>-</v>
      </c>
      <c r="BU347" s="9" t="str">
        <f t="shared" si="1038"/>
        <v>-</v>
      </c>
      <c r="BV347" s="9" t="str">
        <f t="shared" si="1038"/>
        <v>-</v>
      </c>
      <c r="BW347" s="9" t="str">
        <f t="shared" si="1038"/>
        <v>-</v>
      </c>
      <c r="BX347" s="9" t="str">
        <f t="shared" si="1038"/>
        <v>-</v>
      </c>
      <c r="BY347" s="9" t="str">
        <f t="shared" si="1038"/>
        <v>-</v>
      </c>
      <c r="BZ347" s="9" t="str">
        <f t="shared" ref="BZ347:CF347" si="1039">BZ$5</f>
        <v>-</v>
      </c>
      <c r="CA347" s="9" t="str">
        <f t="shared" si="1039"/>
        <v>-</v>
      </c>
      <c r="CB347" s="9" t="str">
        <f t="shared" si="1039"/>
        <v>-</v>
      </c>
      <c r="CC347" s="9" t="str">
        <f t="shared" si="1039"/>
        <v>-</v>
      </c>
      <c r="CD347" s="9" t="str">
        <f t="shared" si="1039"/>
        <v>-</v>
      </c>
      <c r="CE347" s="9" t="str">
        <f t="shared" si="1039"/>
        <v>-</v>
      </c>
      <c r="CF347" s="9" t="str">
        <f t="shared" si="1039"/>
        <v>-</v>
      </c>
      <c r="CG347" s="151">
        <f>CG$5</f>
        <v>0</v>
      </c>
      <c r="CH347" s="9" t="str">
        <f t="shared" ref="CH347:CQ347" si="1040">CH$5</f>
        <v>-</v>
      </c>
      <c r="CI347" s="9" t="str">
        <f t="shared" si="1040"/>
        <v>-</v>
      </c>
      <c r="CJ347" s="9" t="str">
        <f t="shared" si="1040"/>
        <v>-</v>
      </c>
      <c r="CK347" s="9" t="str">
        <f t="shared" si="1040"/>
        <v>-</v>
      </c>
      <c r="CL347" s="9" t="str">
        <f t="shared" si="1040"/>
        <v>-</v>
      </c>
      <c r="CM347" s="9" t="str">
        <f t="shared" si="1040"/>
        <v>-</v>
      </c>
      <c r="CN347" s="9" t="str">
        <f t="shared" si="1040"/>
        <v>-</v>
      </c>
      <c r="CO347" s="9" t="str">
        <f t="shared" si="1040"/>
        <v>-</v>
      </c>
      <c r="CP347" s="9" t="str">
        <f t="shared" si="1040"/>
        <v>-</v>
      </c>
      <c r="CQ347" s="9" t="str">
        <f t="shared" si="1040"/>
        <v>-</v>
      </c>
      <c r="CR347" s="9" t="str">
        <f t="shared" ref="CR347:CY347" si="1041">CR$5</f>
        <v>-</v>
      </c>
      <c r="CS347" s="9" t="str">
        <f t="shared" si="1041"/>
        <v>-</v>
      </c>
      <c r="CT347" s="9" t="str">
        <f t="shared" si="1041"/>
        <v>-</v>
      </c>
      <c r="CU347" s="9" t="str">
        <f t="shared" si="1041"/>
        <v>-</v>
      </c>
      <c r="CV347" s="9" t="str">
        <f t="shared" si="1041"/>
        <v>-</v>
      </c>
      <c r="CW347" s="9" t="str">
        <f t="shared" si="1041"/>
        <v>-</v>
      </c>
      <c r="CX347" s="9" t="str">
        <f t="shared" si="1041"/>
        <v>-</v>
      </c>
      <c r="CY347" s="9" t="str">
        <f t="shared" si="1041"/>
        <v>-</v>
      </c>
      <c r="CZ347" s="7" t="s">
        <v>36</v>
      </c>
      <c r="DA347" s="7" t="s">
        <v>36</v>
      </c>
      <c r="DB347" s="7" t="s">
        <v>36</v>
      </c>
      <c r="DC347" s="7" t="s">
        <v>36</v>
      </c>
      <c r="DD347" s="7" t="s">
        <v>36</v>
      </c>
      <c r="DE347" s="7" t="s">
        <v>36</v>
      </c>
      <c r="DF347" s="9">
        <f>DF$5</f>
        <v>0</v>
      </c>
      <c r="DG347" s="151">
        <f>DG$5</f>
        <v>0</v>
      </c>
      <c r="DH347" s="151">
        <f t="shared" ref="DH347" si="1042">DH$5</f>
        <v>0</v>
      </c>
      <c r="DI347" s="9">
        <f t="shared" ref="DI347:EL347" si="1043">DI$5</f>
        <v>0</v>
      </c>
      <c r="DJ347" s="9">
        <f t="shared" si="1043"/>
        <v>0</v>
      </c>
      <c r="DK347" s="9">
        <f t="shared" si="1043"/>
        <v>0</v>
      </c>
      <c r="DL347" s="9">
        <f t="shared" si="1043"/>
        <v>0</v>
      </c>
      <c r="DM347" s="9" t="str">
        <f t="shared" si="1043"/>
        <v>-</v>
      </c>
      <c r="DN347" s="9" t="str">
        <f t="shared" si="1043"/>
        <v>-</v>
      </c>
      <c r="DO347" s="9" t="str">
        <f t="shared" si="1043"/>
        <v>-</v>
      </c>
      <c r="DP347" s="9" t="str">
        <f t="shared" si="1043"/>
        <v>-</v>
      </c>
      <c r="DQ347" s="9" t="str">
        <f t="shared" si="1043"/>
        <v>-</v>
      </c>
      <c r="DR347" s="9" t="str">
        <f t="shared" si="1043"/>
        <v>-</v>
      </c>
      <c r="DS347" s="9" t="str">
        <f t="shared" si="1043"/>
        <v>-</v>
      </c>
      <c r="DT347" s="9" t="str">
        <f t="shared" si="1043"/>
        <v>-</v>
      </c>
      <c r="DU347" s="9" t="str">
        <f t="shared" si="1043"/>
        <v>-</v>
      </c>
      <c r="DV347" s="9" t="str">
        <f t="shared" si="1043"/>
        <v>-</v>
      </c>
      <c r="DW347" s="9" t="str">
        <f t="shared" si="1043"/>
        <v>-</v>
      </c>
      <c r="DX347" s="151">
        <f>DX$5</f>
        <v>0</v>
      </c>
      <c r="DY347" s="9" t="str">
        <f t="shared" si="1043"/>
        <v>-</v>
      </c>
      <c r="DZ347" s="9" t="str">
        <f t="shared" si="1043"/>
        <v>-</v>
      </c>
      <c r="EA347" s="9" t="str">
        <f t="shared" si="1043"/>
        <v>-</v>
      </c>
      <c r="EB347" s="9" t="str">
        <f t="shared" si="1043"/>
        <v>-</v>
      </c>
      <c r="EC347" s="9" t="str">
        <f t="shared" si="1043"/>
        <v>-</v>
      </c>
      <c r="ED347" s="9" t="str">
        <f t="shared" si="1043"/>
        <v>-</v>
      </c>
      <c r="EE347" s="9" t="str">
        <f t="shared" si="1043"/>
        <v>-</v>
      </c>
      <c r="EF347" s="9">
        <f t="shared" si="1043"/>
        <v>0</v>
      </c>
      <c r="EG347" s="9" t="str">
        <f t="shared" si="1043"/>
        <v>-</v>
      </c>
      <c r="EH347" s="9">
        <f>EH$5</f>
        <v>1</v>
      </c>
      <c r="EI347" s="9">
        <f>EI$5</f>
        <v>0</v>
      </c>
      <c r="EJ347" s="9">
        <f t="shared" si="1043"/>
        <v>1</v>
      </c>
      <c r="EK347" s="9">
        <f t="shared" si="1043"/>
        <v>0</v>
      </c>
      <c r="EL347" s="9">
        <f t="shared" si="1043"/>
        <v>1</v>
      </c>
      <c r="EM347" s="9">
        <v>1</v>
      </c>
      <c r="EN347" s="9">
        <f>EN$5</f>
        <v>1</v>
      </c>
      <c r="EO347" s="9">
        <f>EO$5</f>
        <v>0</v>
      </c>
      <c r="EP347" s="9">
        <v>1</v>
      </c>
      <c r="EQ347" s="9">
        <f t="shared" ref="EQ347:FH347" si="1044">EQ$5</f>
        <v>0</v>
      </c>
      <c r="ER347" s="9">
        <f t="shared" si="1044"/>
        <v>0</v>
      </c>
      <c r="ES347" s="9">
        <f t="shared" si="1044"/>
        <v>0</v>
      </c>
      <c r="ET347" s="9">
        <f t="shared" si="1044"/>
        <v>0</v>
      </c>
      <c r="EU347" s="9">
        <f t="shared" si="1044"/>
        <v>0</v>
      </c>
      <c r="EV347" s="9">
        <f t="shared" si="1044"/>
        <v>0</v>
      </c>
      <c r="EW347" s="9">
        <f>EW$5</f>
        <v>0</v>
      </c>
      <c r="EX347" s="9">
        <f>EX$5</f>
        <v>0</v>
      </c>
      <c r="EY347" s="9">
        <f t="shared" si="1044"/>
        <v>0</v>
      </c>
      <c r="EZ347" s="9">
        <f t="shared" si="1044"/>
        <v>0</v>
      </c>
      <c r="FA347" s="9">
        <f t="shared" si="1044"/>
        <v>1</v>
      </c>
      <c r="FB347" s="9">
        <f t="shared" si="1044"/>
        <v>0</v>
      </c>
      <c r="FC347" s="9">
        <f t="shared" si="1044"/>
        <v>0</v>
      </c>
      <c r="FD347" s="9">
        <f t="shared" si="1044"/>
        <v>0</v>
      </c>
      <c r="FE347" s="9">
        <f t="shared" si="1044"/>
        <v>0</v>
      </c>
      <c r="FF347" s="9">
        <f t="shared" si="1044"/>
        <v>0</v>
      </c>
      <c r="FG347" s="9">
        <f t="shared" si="1044"/>
        <v>0</v>
      </c>
      <c r="FH347" s="9">
        <f t="shared" si="1044"/>
        <v>0</v>
      </c>
      <c r="FI347" s="151">
        <f>FI$5</f>
        <v>0</v>
      </c>
      <c r="FJ347" s="9" t="str">
        <f t="shared" ref="FJ347:FN347" si="1045">FJ$5</f>
        <v>-</v>
      </c>
      <c r="FK347" s="9" t="str">
        <f t="shared" si="1045"/>
        <v>-</v>
      </c>
      <c r="FL347" s="9" t="str">
        <f t="shared" si="1045"/>
        <v>-</v>
      </c>
      <c r="FM347" s="9" t="str">
        <f t="shared" si="1045"/>
        <v>-</v>
      </c>
      <c r="FN347" s="151" t="str">
        <f t="shared" si="1045"/>
        <v>-</v>
      </c>
      <c r="FO347" s="9" t="str">
        <f t="shared" ref="FO347:KI347" si="1046">FO$5</f>
        <v>-</v>
      </c>
      <c r="FP347" s="9" t="str">
        <f t="shared" si="1046"/>
        <v>-</v>
      </c>
      <c r="FQ347" s="9" t="str">
        <f t="shared" si="1046"/>
        <v>-</v>
      </c>
      <c r="FR347" s="9">
        <f t="shared" si="1046"/>
        <v>0</v>
      </c>
      <c r="FS347" s="9" t="str">
        <f t="shared" si="1046"/>
        <v>-</v>
      </c>
      <c r="FT347" s="9" t="str">
        <f t="shared" si="1046"/>
        <v>-</v>
      </c>
      <c r="FU347" s="9" t="str">
        <f t="shared" si="1046"/>
        <v>-</v>
      </c>
      <c r="FV347" s="9" t="str">
        <f>FV$5</f>
        <v>-</v>
      </c>
      <c r="FW347" s="9" t="str">
        <f t="shared" si="1046"/>
        <v>-</v>
      </c>
      <c r="FX347" s="9" t="str">
        <f t="shared" si="1046"/>
        <v>-</v>
      </c>
      <c r="FY347" s="9" t="str">
        <f t="shared" si="1046"/>
        <v>-</v>
      </c>
      <c r="FZ347" s="9" t="str">
        <f t="shared" si="1046"/>
        <v>-</v>
      </c>
      <c r="GA347" s="9" t="str">
        <f t="shared" si="1046"/>
        <v>-</v>
      </c>
      <c r="GB347" s="9" t="str">
        <f t="shared" si="1046"/>
        <v>-</v>
      </c>
      <c r="GC347" s="9" t="str">
        <f t="shared" si="1046"/>
        <v>-</v>
      </c>
      <c r="GD347" s="9" t="str">
        <f t="shared" si="1046"/>
        <v>-</v>
      </c>
      <c r="GE347" s="9" t="str">
        <f t="shared" si="1046"/>
        <v>-</v>
      </c>
      <c r="GF347" s="9" t="str">
        <f>GF$5</f>
        <v>-</v>
      </c>
      <c r="GG347" s="9" t="str">
        <f>GG$5</f>
        <v>-</v>
      </c>
      <c r="GH347" s="9" t="str">
        <f>GH$5</f>
        <v>-</v>
      </c>
      <c r="GI347" s="9" t="str">
        <f>GI$5</f>
        <v>-</v>
      </c>
      <c r="GJ347" s="9" t="str">
        <f>GJ$5</f>
        <v>-</v>
      </c>
      <c r="GK347" s="9" t="str">
        <f t="shared" ref="GK347:GM347" si="1047">GK$5</f>
        <v>-</v>
      </c>
      <c r="GL347" s="9" t="str">
        <f t="shared" si="1047"/>
        <v>-</v>
      </c>
      <c r="GM347" s="9" t="str">
        <f t="shared" si="1047"/>
        <v>-</v>
      </c>
      <c r="GN347" s="9" t="str">
        <f t="shared" si="1046"/>
        <v>-</v>
      </c>
      <c r="GO347" s="9" t="str">
        <f t="shared" si="1046"/>
        <v>-</v>
      </c>
      <c r="GP347" s="9" t="str">
        <f t="shared" si="1046"/>
        <v>-</v>
      </c>
      <c r="GQ347" s="9" t="str">
        <f t="shared" si="1046"/>
        <v>-</v>
      </c>
      <c r="GR347" s="9" t="str">
        <f t="shared" si="1046"/>
        <v>-</v>
      </c>
      <c r="GS347" s="9" t="str">
        <f t="shared" si="1046"/>
        <v>-</v>
      </c>
      <c r="GT347" s="9" t="str">
        <f t="shared" si="1046"/>
        <v>-</v>
      </c>
      <c r="GU347" s="9" t="str">
        <f t="shared" ref="GU347:IZ347" si="1048">GU$5</f>
        <v>-</v>
      </c>
      <c r="GV347" s="9" t="str">
        <f t="shared" si="1048"/>
        <v>-</v>
      </c>
      <c r="GW347" s="9" t="str">
        <f t="shared" si="1048"/>
        <v>-</v>
      </c>
      <c r="GX347" s="9" t="str">
        <f t="shared" si="1048"/>
        <v>-</v>
      </c>
      <c r="GY347" s="151" t="str">
        <f t="shared" si="1048"/>
        <v>-</v>
      </c>
      <c r="GZ347" s="151" t="str">
        <f t="shared" si="1048"/>
        <v>-</v>
      </c>
      <c r="HA347" s="151" t="str">
        <f t="shared" si="1048"/>
        <v>-</v>
      </c>
      <c r="HB347" s="151" t="str">
        <f t="shared" si="1048"/>
        <v>-</v>
      </c>
      <c r="HC347" s="151" t="str">
        <f t="shared" si="1048"/>
        <v>-</v>
      </c>
      <c r="HD347" s="151" t="str">
        <f t="shared" si="1048"/>
        <v>-</v>
      </c>
      <c r="HE347" s="151" t="str">
        <f t="shared" si="1048"/>
        <v>-</v>
      </c>
      <c r="HF347" s="151" t="str">
        <f t="shared" si="1048"/>
        <v>-</v>
      </c>
      <c r="HG347" s="151" t="str">
        <f t="shared" si="1048"/>
        <v>-</v>
      </c>
      <c r="HH347" s="151" t="str">
        <f t="shared" si="1048"/>
        <v>-</v>
      </c>
      <c r="HI347" s="151" t="str">
        <f t="shared" si="1048"/>
        <v>-</v>
      </c>
      <c r="HJ347" s="151" t="str">
        <f t="shared" si="1048"/>
        <v>-</v>
      </c>
      <c r="HK347" s="151" t="str">
        <f t="shared" si="1048"/>
        <v>-</v>
      </c>
      <c r="HL347" s="151" t="str">
        <f t="shared" si="1048"/>
        <v>-</v>
      </c>
      <c r="HM347" s="151" t="str">
        <f t="shared" si="1048"/>
        <v>-</v>
      </c>
      <c r="HN347" s="151" t="str">
        <f t="shared" si="1048"/>
        <v>-</v>
      </c>
      <c r="HO347" s="151" t="str">
        <f t="shared" si="1048"/>
        <v>-</v>
      </c>
      <c r="HP347" s="151" t="str">
        <f t="shared" si="1048"/>
        <v>-</v>
      </c>
      <c r="HQ347" s="151" t="str">
        <f t="shared" si="1048"/>
        <v>-</v>
      </c>
      <c r="HR347" s="151" t="str">
        <f t="shared" si="1048"/>
        <v>-</v>
      </c>
      <c r="HS347" s="151" t="str">
        <f t="shared" si="1048"/>
        <v>-</v>
      </c>
      <c r="HT347" s="151" t="str">
        <f t="shared" si="1048"/>
        <v>-</v>
      </c>
      <c r="HU347" s="151" t="str">
        <f t="shared" si="1048"/>
        <v>-</v>
      </c>
      <c r="HV347" s="151" t="str">
        <f t="shared" si="1048"/>
        <v>-</v>
      </c>
      <c r="HW347" s="151" t="str">
        <f t="shared" si="1048"/>
        <v>-</v>
      </c>
      <c r="HX347" s="151" t="str">
        <f t="shared" si="1048"/>
        <v>-</v>
      </c>
      <c r="HY347" s="151" t="str">
        <f t="shared" si="1048"/>
        <v>-</v>
      </c>
      <c r="HZ347" s="151" t="str">
        <f t="shared" si="1048"/>
        <v>-</v>
      </c>
      <c r="IA347" s="151" t="str">
        <f t="shared" si="1048"/>
        <v>-</v>
      </c>
      <c r="IB347" s="151" t="str">
        <f t="shared" si="1048"/>
        <v>-</v>
      </c>
      <c r="IC347" s="151" t="str">
        <f t="shared" si="1048"/>
        <v>-</v>
      </c>
      <c r="ID347" s="151" t="str">
        <f t="shared" si="1048"/>
        <v>-</v>
      </c>
      <c r="IE347" s="151" t="str">
        <f t="shared" si="1048"/>
        <v>-</v>
      </c>
      <c r="IF347" s="151" t="str">
        <f t="shared" si="1048"/>
        <v>-</v>
      </c>
      <c r="IG347" s="151" t="str">
        <f t="shared" si="1048"/>
        <v>-</v>
      </c>
      <c r="IH347" s="151" t="str">
        <f t="shared" si="1048"/>
        <v>-</v>
      </c>
      <c r="II347" s="151" t="str">
        <f t="shared" si="1048"/>
        <v>-</v>
      </c>
      <c r="IJ347" s="151" t="str">
        <f t="shared" si="1048"/>
        <v>-</v>
      </c>
      <c r="IK347" s="151" t="str">
        <f t="shared" si="1048"/>
        <v>-</v>
      </c>
      <c r="IL347" s="151" t="str">
        <f t="shared" si="1048"/>
        <v>-</v>
      </c>
      <c r="IM347" s="151" t="str">
        <f t="shared" si="1048"/>
        <v>-</v>
      </c>
      <c r="IN347" s="151" t="str">
        <f t="shared" si="1048"/>
        <v>-</v>
      </c>
      <c r="IO347" s="151" t="str">
        <f t="shared" si="1048"/>
        <v>-</v>
      </c>
      <c r="IP347" s="151" t="str">
        <f t="shared" si="1048"/>
        <v>-</v>
      </c>
      <c r="IQ347" s="151" t="str">
        <f t="shared" si="1048"/>
        <v>-</v>
      </c>
      <c r="IR347" s="151" t="str">
        <f t="shared" si="1048"/>
        <v>-</v>
      </c>
      <c r="IS347" s="151" t="str">
        <f t="shared" si="1048"/>
        <v>-</v>
      </c>
      <c r="IT347" s="151" t="str">
        <f t="shared" si="1048"/>
        <v>-</v>
      </c>
      <c r="IU347" s="151" t="str">
        <f t="shared" si="1048"/>
        <v>-</v>
      </c>
      <c r="IV347" s="151" t="str">
        <f t="shared" si="1048"/>
        <v>-</v>
      </c>
      <c r="IW347" s="151" t="str">
        <f t="shared" si="1048"/>
        <v>-</v>
      </c>
      <c r="IX347" s="151" t="str">
        <f t="shared" si="1048"/>
        <v>-</v>
      </c>
      <c r="IY347" s="151" t="str">
        <f t="shared" si="1048"/>
        <v>-</v>
      </c>
      <c r="IZ347" s="151">
        <f t="shared" si="1048"/>
        <v>0</v>
      </c>
      <c r="JA347" s="9" t="str">
        <f t="shared" si="1046"/>
        <v>-</v>
      </c>
      <c r="JB347" s="151" t="str">
        <f t="shared" si="1046"/>
        <v>-</v>
      </c>
      <c r="JC347" s="151">
        <f t="shared" si="1046"/>
        <v>1</v>
      </c>
      <c r="JD347" s="9">
        <f t="shared" si="1046"/>
        <v>0</v>
      </c>
      <c r="JE347" s="9">
        <f t="shared" si="1046"/>
        <v>1</v>
      </c>
      <c r="JF347" s="9">
        <f t="shared" si="1046"/>
        <v>1</v>
      </c>
      <c r="JG347" s="9">
        <f t="shared" si="1046"/>
        <v>0</v>
      </c>
      <c r="JH347" s="9" t="str">
        <f t="shared" si="1046"/>
        <v>-</v>
      </c>
      <c r="JI347" s="9" t="str">
        <f t="shared" si="1046"/>
        <v>-</v>
      </c>
      <c r="JJ347" s="9" t="str">
        <f t="shared" si="1046"/>
        <v>-</v>
      </c>
      <c r="JK347" s="9" t="str">
        <f t="shared" si="1046"/>
        <v>-</v>
      </c>
      <c r="JL347" s="9">
        <f t="shared" si="1046"/>
        <v>1</v>
      </c>
      <c r="JM347" s="9">
        <f t="shared" si="1046"/>
        <v>1</v>
      </c>
      <c r="JN347" s="9">
        <f t="shared" si="1046"/>
        <v>1</v>
      </c>
      <c r="JO347" s="151">
        <f t="shared" si="1046"/>
        <v>1</v>
      </c>
      <c r="JP347" s="151">
        <f t="shared" si="1046"/>
        <v>1</v>
      </c>
      <c r="JQ347" s="9">
        <f t="shared" si="1046"/>
        <v>1</v>
      </c>
      <c r="JR347" s="151">
        <f>JR$5</f>
        <v>0</v>
      </c>
      <c r="JS347" s="9">
        <f t="shared" si="1046"/>
        <v>1</v>
      </c>
      <c r="JT347" s="151">
        <f t="shared" si="1046"/>
        <v>1</v>
      </c>
      <c r="JU347" s="151">
        <f t="shared" si="1046"/>
        <v>1</v>
      </c>
      <c r="JV347" s="9">
        <f t="shared" si="1046"/>
        <v>1</v>
      </c>
      <c r="JW347" s="9">
        <f t="shared" si="1046"/>
        <v>1</v>
      </c>
      <c r="JX347" s="151">
        <f t="shared" si="1046"/>
        <v>1</v>
      </c>
      <c r="JY347" s="9">
        <f t="shared" si="1046"/>
        <v>1</v>
      </c>
      <c r="JZ347" s="9">
        <f t="shared" si="1046"/>
        <v>1</v>
      </c>
      <c r="KA347" s="151">
        <f t="shared" si="1046"/>
        <v>1</v>
      </c>
      <c r="KB347" s="9">
        <f t="shared" si="1046"/>
        <v>1</v>
      </c>
      <c r="KC347" s="151" t="str">
        <f t="shared" si="1046"/>
        <v>-</v>
      </c>
      <c r="KD347" s="151" t="str">
        <f t="shared" si="1046"/>
        <v>-</v>
      </c>
      <c r="KE347" s="151" t="str">
        <f t="shared" si="1046"/>
        <v>-</v>
      </c>
      <c r="KF347" s="151" t="str">
        <f t="shared" si="1046"/>
        <v>-</v>
      </c>
      <c r="KG347" s="151" t="str">
        <f t="shared" si="1046"/>
        <v>-</v>
      </c>
      <c r="KH347" s="151" t="str">
        <f t="shared" si="1046"/>
        <v>-</v>
      </c>
      <c r="KI347" s="9">
        <f t="shared" si="1046"/>
        <v>1</v>
      </c>
      <c r="KJ347" s="27">
        <v>0</v>
      </c>
    </row>
    <row r="348" spans="1:296">
      <c r="AA348" s="137"/>
    </row>
  </sheetData>
  <autoFilter ref="A4:KJ348" xr:uid="{A5DE918E-332D-4563-9BCB-E13ECBAD8AE1}"/>
  <phoneticPr fontId="4" type="noConversion"/>
  <conditionalFormatting sqref="H23:Y23 H44:Y44 H17:Y17">
    <cfRule type="expression" dxfId="195" priority="465">
      <formula>(H17&lt;&gt;H$15)</formula>
    </cfRule>
  </conditionalFormatting>
  <conditionalFormatting sqref="E345:G1048576 E230:G230 E138:E141 G132:G141 E1:G42">
    <cfRule type="cellIs" dxfId="194" priority="483" stopIfTrue="1" operator="equal">
      <formula>TRUE</formula>
    </cfRule>
  </conditionalFormatting>
  <conditionalFormatting sqref="A1:C1 E1:XFD1">
    <cfRule type="cellIs" dxfId="193" priority="484" stopIfTrue="1" operator="equal">
      <formula>"sam"</formula>
    </cfRule>
    <cfRule type="cellIs" dxfId="192" priority="485" stopIfTrue="1" operator="equal">
      <formula>"sap"</formula>
    </cfRule>
    <cfRule type="cellIs" dxfId="191" priority="486" stopIfTrue="1" operator="equal">
      <formula>"saa"</formula>
    </cfRule>
    <cfRule type="cellIs" dxfId="190" priority="487" stopIfTrue="1" operator="equal">
      <formula>"sar"</formula>
    </cfRule>
    <cfRule type="cellIs" dxfId="189" priority="488" stopIfTrue="1" operator="equal">
      <formula>"sat"</formula>
    </cfRule>
    <cfRule type="cellIs" dxfId="188" priority="523" stopIfTrue="1" operator="equal">
      <formula>"sav"</formula>
    </cfRule>
  </conditionalFormatting>
  <conditionalFormatting sqref="E144:G144 E43:G44 F45:G45 F52 F59 F66 F73 F80 F87 F94 F101 F108 F115 F122 F129 F136">
    <cfRule type="cellIs" dxfId="187" priority="267" stopIfTrue="1" operator="equal">
      <formula>TRUE</formula>
    </cfRule>
  </conditionalFormatting>
  <conditionalFormatting sqref="E140">
    <cfRule type="cellIs" dxfId="186" priority="249" stopIfTrue="1" operator="equal">
      <formula>TRUE</formula>
    </cfRule>
  </conditionalFormatting>
  <conditionalFormatting sqref="E198:G199 F210 G200:G229 E200:E229">
    <cfRule type="cellIs" dxfId="185" priority="243" stopIfTrue="1" operator="equal">
      <formula>TRUE</formula>
    </cfRule>
  </conditionalFormatting>
  <conditionalFormatting sqref="H199:Y199">
    <cfRule type="expression" dxfId="184" priority="242">
      <formula>(H199&lt;&gt;H$15)</formula>
    </cfRule>
  </conditionalFormatting>
  <conditionalFormatting sqref="F200:F203">
    <cfRule type="cellIs" dxfId="183" priority="241" stopIfTrue="1" operator="equal">
      <formula>TRUE</formula>
    </cfRule>
  </conditionalFormatting>
  <conditionalFormatting sqref="F211:F213">
    <cfRule type="cellIs" dxfId="182" priority="240" stopIfTrue="1" operator="equal">
      <formula>TRUE</formula>
    </cfRule>
  </conditionalFormatting>
  <conditionalFormatting sqref="F220">
    <cfRule type="cellIs" dxfId="181" priority="239" stopIfTrue="1" operator="equal">
      <formula>TRUE</formula>
    </cfRule>
  </conditionalFormatting>
  <conditionalFormatting sqref="F221:F223">
    <cfRule type="cellIs" dxfId="180" priority="238" stopIfTrue="1" operator="equal">
      <formula>TRUE</formula>
    </cfRule>
  </conditionalFormatting>
  <conditionalFormatting sqref="E263:G263">
    <cfRule type="cellIs" dxfId="179" priority="237" stopIfTrue="1" operator="equal">
      <formula>TRUE</formula>
    </cfRule>
  </conditionalFormatting>
  <conditionalFormatting sqref="H232:Y232">
    <cfRule type="expression" dxfId="178" priority="235">
      <formula>(H232&lt;&gt;H$15)</formula>
    </cfRule>
  </conditionalFormatting>
  <conditionalFormatting sqref="E231:G232 F233:G233">
    <cfRule type="cellIs" dxfId="177" priority="236" stopIfTrue="1" operator="equal">
      <formula>TRUE</formula>
    </cfRule>
  </conditionalFormatting>
  <conditionalFormatting sqref="E296:G296">
    <cfRule type="cellIs" dxfId="176" priority="230" stopIfTrue="1" operator="equal">
      <formula>TRUE</formula>
    </cfRule>
  </conditionalFormatting>
  <conditionalFormatting sqref="H265:Y265">
    <cfRule type="expression" dxfId="175" priority="228">
      <formula>(H265&lt;&gt;H$15)</formula>
    </cfRule>
  </conditionalFormatting>
  <conditionalFormatting sqref="E264:G265 F266:G266">
    <cfRule type="cellIs" dxfId="174" priority="229" stopIfTrue="1" operator="equal">
      <formula>TRUE</formula>
    </cfRule>
  </conditionalFormatting>
  <conditionalFormatting sqref="F204:F205">
    <cfRule type="cellIs" dxfId="173" priority="220" stopIfTrue="1" operator="equal">
      <formula>TRUE</formula>
    </cfRule>
  </conditionalFormatting>
  <conditionalFormatting sqref="F206:F207">
    <cfRule type="cellIs" dxfId="172" priority="218" stopIfTrue="1" operator="equal">
      <formula>TRUE</formula>
    </cfRule>
  </conditionalFormatting>
  <conditionalFormatting sqref="F208:F209">
    <cfRule type="cellIs" dxfId="171" priority="216" stopIfTrue="1" operator="equal">
      <formula>TRUE</formula>
    </cfRule>
  </conditionalFormatting>
  <conditionalFormatting sqref="F214:F215">
    <cfRule type="cellIs" dxfId="170" priority="214" stopIfTrue="1" operator="equal">
      <formula>TRUE</formula>
    </cfRule>
  </conditionalFormatting>
  <conditionalFormatting sqref="F216:F217">
    <cfRule type="cellIs" dxfId="169" priority="212" stopIfTrue="1" operator="equal">
      <formula>TRUE</formula>
    </cfRule>
  </conditionalFormatting>
  <conditionalFormatting sqref="F218:F219">
    <cfRule type="cellIs" dxfId="168" priority="210" stopIfTrue="1" operator="equal">
      <formula>TRUE</formula>
    </cfRule>
  </conditionalFormatting>
  <conditionalFormatting sqref="F224:F225">
    <cfRule type="cellIs" dxfId="167" priority="208" stopIfTrue="1" operator="equal">
      <formula>TRUE</formula>
    </cfRule>
  </conditionalFormatting>
  <conditionalFormatting sqref="F226:F227">
    <cfRule type="cellIs" dxfId="166" priority="206" stopIfTrue="1" operator="equal">
      <formula>TRUE</formula>
    </cfRule>
  </conditionalFormatting>
  <conditionalFormatting sqref="F228:F229">
    <cfRule type="cellIs" dxfId="165" priority="204" stopIfTrue="1" operator="equal">
      <formula>TRUE</formula>
    </cfRule>
  </conditionalFormatting>
  <conditionalFormatting sqref="F243 G234:G262">
    <cfRule type="cellIs" dxfId="164" priority="203" stopIfTrue="1" operator="equal">
      <formula>TRUE</formula>
    </cfRule>
  </conditionalFormatting>
  <conditionalFormatting sqref="F234:F236">
    <cfRule type="cellIs" dxfId="163" priority="202" stopIfTrue="1" operator="equal">
      <formula>TRUE</formula>
    </cfRule>
  </conditionalFormatting>
  <conditionalFormatting sqref="F244:F246">
    <cfRule type="cellIs" dxfId="162" priority="201" stopIfTrue="1" operator="equal">
      <formula>TRUE</formula>
    </cfRule>
  </conditionalFormatting>
  <conditionalFormatting sqref="F253">
    <cfRule type="cellIs" dxfId="161" priority="200" stopIfTrue="1" operator="equal">
      <formula>TRUE</formula>
    </cfRule>
  </conditionalFormatting>
  <conditionalFormatting sqref="F254:F256">
    <cfRule type="cellIs" dxfId="160" priority="199" stopIfTrue="1" operator="equal">
      <formula>TRUE</formula>
    </cfRule>
  </conditionalFormatting>
  <conditionalFormatting sqref="F237:F238">
    <cfRule type="cellIs" dxfId="159" priority="197" stopIfTrue="1" operator="equal">
      <formula>TRUE</formula>
    </cfRule>
  </conditionalFormatting>
  <conditionalFormatting sqref="F239:F240">
    <cfRule type="cellIs" dxfId="158" priority="195" stopIfTrue="1" operator="equal">
      <formula>TRUE</formula>
    </cfRule>
  </conditionalFormatting>
  <conditionalFormatting sqref="F241:F242">
    <cfRule type="cellIs" dxfId="157" priority="193" stopIfTrue="1" operator="equal">
      <formula>TRUE</formula>
    </cfRule>
  </conditionalFormatting>
  <conditionalFormatting sqref="F247:F248">
    <cfRule type="cellIs" dxfId="156" priority="191" stopIfTrue="1" operator="equal">
      <formula>TRUE</formula>
    </cfRule>
  </conditionalFormatting>
  <conditionalFormatting sqref="F249:F250">
    <cfRule type="cellIs" dxfId="155" priority="189" stopIfTrue="1" operator="equal">
      <formula>TRUE</formula>
    </cfRule>
  </conditionalFormatting>
  <conditionalFormatting sqref="F251:F252">
    <cfRule type="cellIs" dxfId="154" priority="187" stopIfTrue="1" operator="equal">
      <formula>TRUE</formula>
    </cfRule>
  </conditionalFormatting>
  <conditionalFormatting sqref="F257:F258">
    <cfRule type="cellIs" dxfId="153" priority="185" stopIfTrue="1" operator="equal">
      <formula>TRUE</formula>
    </cfRule>
  </conditionalFormatting>
  <conditionalFormatting sqref="F259:F260">
    <cfRule type="cellIs" dxfId="152" priority="183" stopIfTrue="1" operator="equal">
      <formula>TRUE</formula>
    </cfRule>
  </conditionalFormatting>
  <conditionalFormatting sqref="F261:F262">
    <cfRule type="cellIs" dxfId="151" priority="181" stopIfTrue="1" operator="equal">
      <formula>TRUE</formula>
    </cfRule>
  </conditionalFormatting>
  <conditionalFormatting sqref="F276 G267:G295">
    <cfRule type="cellIs" dxfId="150" priority="180" stopIfTrue="1" operator="equal">
      <formula>TRUE</formula>
    </cfRule>
  </conditionalFormatting>
  <conditionalFormatting sqref="F267:F269">
    <cfRule type="cellIs" dxfId="149" priority="179" stopIfTrue="1" operator="equal">
      <formula>TRUE</formula>
    </cfRule>
  </conditionalFormatting>
  <conditionalFormatting sqref="F277:F279">
    <cfRule type="cellIs" dxfId="148" priority="178" stopIfTrue="1" operator="equal">
      <formula>TRUE</formula>
    </cfRule>
  </conditionalFormatting>
  <conditionalFormatting sqref="F286">
    <cfRule type="cellIs" dxfId="147" priority="177" stopIfTrue="1" operator="equal">
      <formula>TRUE</formula>
    </cfRule>
  </conditionalFormatting>
  <conditionalFormatting sqref="F287:F289">
    <cfRule type="cellIs" dxfId="146" priority="176" stopIfTrue="1" operator="equal">
      <formula>TRUE</formula>
    </cfRule>
  </conditionalFormatting>
  <conditionalFormatting sqref="F270:F271">
    <cfRule type="cellIs" dxfId="145" priority="174" stopIfTrue="1" operator="equal">
      <formula>TRUE</formula>
    </cfRule>
  </conditionalFormatting>
  <conditionalFormatting sqref="F272:F273">
    <cfRule type="cellIs" dxfId="144" priority="172" stopIfTrue="1" operator="equal">
      <formula>TRUE</formula>
    </cfRule>
  </conditionalFormatting>
  <conditionalFormatting sqref="F274:F275">
    <cfRule type="cellIs" dxfId="143" priority="170" stopIfTrue="1" operator="equal">
      <formula>TRUE</formula>
    </cfRule>
  </conditionalFormatting>
  <conditionalFormatting sqref="F280:F281">
    <cfRule type="cellIs" dxfId="142" priority="168" stopIfTrue="1" operator="equal">
      <formula>TRUE</formula>
    </cfRule>
  </conditionalFormatting>
  <conditionalFormatting sqref="F282:F283">
    <cfRule type="cellIs" dxfId="141" priority="166" stopIfTrue="1" operator="equal">
      <formula>TRUE</formula>
    </cfRule>
  </conditionalFormatting>
  <conditionalFormatting sqref="F284:F285">
    <cfRule type="cellIs" dxfId="140" priority="164" stopIfTrue="1" operator="equal">
      <formula>TRUE</formula>
    </cfRule>
  </conditionalFormatting>
  <conditionalFormatting sqref="F290:F291">
    <cfRule type="cellIs" dxfId="139" priority="162" stopIfTrue="1" operator="equal">
      <formula>TRUE</formula>
    </cfRule>
  </conditionalFormatting>
  <conditionalFormatting sqref="F292:F293">
    <cfRule type="cellIs" dxfId="138" priority="160" stopIfTrue="1" operator="equal">
      <formula>TRUE</formula>
    </cfRule>
  </conditionalFormatting>
  <conditionalFormatting sqref="F294:F295">
    <cfRule type="cellIs" dxfId="137" priority="158" stopIfTrue="1" operator="equal">
      <formula>TRUE</formula>
    </cfRule>
  </conditionalFormatting>
  <conditionalFormatting sqref="E266:E295 E233:E262">
    <cfRule type="cellIs" dxfId="136" priority="157" stopIfTrue="1" operator="equal">
      <formula>TRUE</formula>
    </cfRule>
  </conditionalFormatting>
  <conditionalFormatting sqref="E152:G152 E145:G147 E148:F148 E151:F151 G148:G151">
    <cfRule type="cellIs" dxfId="135" priority="152" stopIfTrue="1" operator="equal">
      <formula>TRUE</formula>
    </cfRule>
  </conditionalFormatting>
  <conditionalFormatting sqref="H146:Y146">
    <cfRule type="expression" dxfId="134" priority="151">
      <formula>(H146&lt;&gt;H$15)</formula>
    </cfRule>
  </conditionalFormatting>
  <conditionalFormatting sqref="E149:F150">
    <cfRule type="cellIs" dxfId="133" priority="150" stopIfTrue="1" operator="equal">
      <formula>TRUE</formula>
    </cfRule>
  </conditionalFormatting>
  <conditionalFormatting sqref="E344:G344">
    <cfRule type="cellIs" dxfId="132" priority="149" stopIfTrue="1" operator="equal">
      <formula>TRUE</formula>
    </cfRule>
  </conditionalFormatting>
  <conditionalFormatting sqref="H298:Y298">
    <cfRule type="expression" dxfId="131" priority="147">
      <formula>(H298&lt;&gt;H$15)</formula>
    </cfRule>
  </conditionalFormatting>
  <conditionalFormatting sqref="E297:G298 F299:G299">
    <cfRule type="cellIs" dxfId="130" priority="148" stopIfTrue="1" operator="equal">
      <formula>TRUE</formula>
    </cfRule>
  </conditionalFormatting>
  <conditionalFormatting sqref="F314 G300 G302:G303 G305:G306 G308:G309 G311:G312 G314:G315 G317:G318 G320:G321 G323:G324 G326:G327 G329:G330 G332:G333 G335:G336 G338:G339 G341:G342">
    <cfRule type="cellIs" dxfId="129" priority="146" stopIfTrue="1" operator="equal">
      <formula>TRUE</formula>
    </cfRule>
  </conditionalFormatting>
  <conditionalFormatting sqref="F300 F302:F303">
    <cfRule type="cellIs" dxfId="128" priority="145" stopIfTrue="1" operator="equal">
      <formula>TRUE</formula>
    </cfRule>
  </conditionalFormatting>
  <conditionalFormatting sqref="F315 F317:F318">
    <cfRule type="cellIs" dxfId="127" priority="144" stopIfTrue="1" operator="equal">
      <formula>TRUE</formula>
    </cfRule>
  </conditionalFormatting>
  <conditionalFormatting sqref="F329">
    <cfRule type="cellIs" dxfId="126" priority="143" stopIfTrue="1" operator="equal">
      <formula>TRUE</formula>
    </cfRule>
  </conditionalFormatting>
  <conditionalFormatting sqref="F330 F332:F333">
    <cfRule type="cellIs" dxfId="125" priority="142" stopIfTrue="1" operator="equal">
      <formula>TRUE</formula>
    </cfRule>
  </conditionalFormatting>
  <conditionalFormatting sqref="F305:F306">
    <cfRule type="cellIs" dxfId="124" priority="141" stopIfTrue="1" operator="equal">
      <formula>TRUE</formula>
    </cfRule>
  </conditionalFormatting>
  <conditionalFormatting sqref="F308:F309">
    <cfRule type="cellIs" dxfId="123" priority="140" stopIfTrue="1" operator="equal">
      <formula>TRUE</formula>
    </cfRule>
  </conditionalFormatting>
  <conditionalFormatting sqref="F311:F312">
    <cfRule type="cellIs" dxfId="122" priority="139" stopIfTrue="1" operator="equal">
      <formula>TRUE</formula>
    </cfRule>
  </conditionalFormatting>
  <conditionalFormatting sqref="F320:F321">
    <cfRule type="cellIs" dxfId="121" priority="138" stopIfTrue="1" operator="equal">
      <formula>TRUE</formula>
    </cfRule>
  </conditionalFormatting>
  <conditionalFormatting sqref="F323:F324">
    <cfRule type="cellIs" dxfId="120" priority="137" stopIfTrue="1" operator="equal">
      <formula>TRUE</formula>
    </cfRule>
  </conditionalFormatting>
  <conditionalFormatting sqref="F326:F327">
    <cfRule type="cellIs" dxfId="119" priority="136" stopIfTrue="1" operator="equal">
      <formula>TRUE</formula>
    </cfRule>
  </conditionalFormatting>
  <conditionalFormatting sqref="F335:F336">
    <cfRule type="cellIs" dxfId="118" priority="135" stopIfTrue="1" operator="equal">
      <formula>TRUE</formula>
    </cfRule>
  </conditionalFormatting>
  <conditionalFormatting sqref="F338:F339">
    <cfRule type="cellIs" dxfId="117" priority="134" stopIfTrue="1" operator="equal">
      <formula>TRUE</formula>
    </cfRule>
  </conditionalFormatting>
  <conditionalFormatting sqref="F341:F342">
    <cfRule type="cellIs" dxfId="116" priority="133" stopIfTrue="1" operator="equal">
      <formula>TRUE</formula>
    </cfRule>
  </conditionalFormatting>
  <conditionalFormatting sqref="E299:E300 E302:E303 E305:E306 E308:E309 E311:E312 E314:E315 E317:E318 E320:E321 E323:E324 E326:E327 E329:E330 E332:E333 E335:E336 E338:E339 E341:E342">
    <cfRule type="cellIs" dxfId="115" priority="132" stopIfTrue="1" operator="equal">
      <formula>TRUE</formula>
    </cfRule>
  </conditionalFormatting>
  <conditionalFormatting sqref="G301">
    <cfRule type="cellIs" dxfId="114" priority="131" stopIfTrue="1" operator="equal">
      <formula>TRUE</formula>
    </cfRule>
  </conditionalFormatting>
  <conditionalFormatting sqref="F301">
    <cfRule type="cellIs" dxfId="113" priority="130" stopIfTrue="1" operator="equal">
      <formula>TRUE</formula>
    </cfRule>
  </conditionalFormatting>
  <conditionalFormatting sqref="E301">
    <cfRule type="cellIs" dxfId="112" priority="129" stopIfTrue="1" operator="equal">
      <formula>TRUE</formula>
    </cfRule>
  </conditionalFormatting>
  <conditionalFormatting sqref="G304">
    <cfRule type="cellIs" dxfId="111" priority="128" stopIfTrue="1" operator="equal">
      <formula>TRUE</formula>
    </cfRule>
  </conditionalFormatting>
  <conditionalFormatting sqref="F304">
    <cfRule type="cellIs" dxfId="110" priority="127" stopIfTrue="1" operator="equal">
      <formula>TRUE</formula>
    </cfRule>
  </conditionalFormatting>
  <conditionalFormatting sqref="E304">
    <cfRule type="cellIs" dxfId="109" priority="126" stopIfTrue="1" operator="equal">
      <formula>TRUE</formula>
    </cfRule>
  </conditionalFormatting>
  <conditionalFormatting sqref="G307">
    <cfRule type="cellIs" dxfId="108" priority="125" stopIfTrue="1" operator="equal">
      <formula>TRUE</formula>
    </cfRule>
  </conditionalFormatting>
  <conditionalFormatting sqref="F307">
    <cfRule type="cellIs" dxfId="107" priority="124" stopIfTrue="1" operator="equal">
      <formula>TRUE</formula>
    </cfRule>
  </conditionalFormatting>
  <conditionalFormatting sqref="E307">
    <cfRule type="cellIs" dxfId="106" priority="123" stopIfTrue="1" operator="equal">
      <formula>TRUE</formula>
    </cfRule>
  </conditionalFormatting>
  <conditionalFormatting sqref="G310">
    <cfRule type="cellIs" dxfId="105" priority="122" stopIfTrue="1" operator="equal">
      <formula>TRUE</formula>
    </cfRule>
  </conditionalFormatting>
  <conditionalFormatting sqref="F310">
    <cfRule type="cellIs" dxfId="104" priority="121" stopIfTrue="1" operator="equal">
      <formula>TRUE</formula>
    </cfRule>
  </conditionalFormatting>
  <conditionalFormatting sqref="E310">
    <cfRule type="cellIs" dxfId="103" priority="120" stopIfTrue="1" operator="equal">
      <formula>TRUE</formula>
    </cfRule>
  </conditionalFormatting>
  <conditionalFormatting sqref="G313">
    <cfRule type="cellIs" dxfId="102" priority="119" stopIfTrue="1" operator="equal">
      <formula>TRUE</formula>
    </cfRule>
  </conditionalFormatting>
  <conditionalFormatting sqref="F313">
    <cfRule type="cellIs" dxfId="101" priority="118" stopIfTrue="1" operator="equal">
      <formula>TRUE</formula>
    </cfRule>
  </conditionalFormatting>
  <conditionalFormatting sqref="E313">
    <cfRule type="cellIs" dxfId="100" priority="117" stopIfTrue="1" operator="equal">
      <formula>TRUE</formula>
    </cfRule>
  </conditionalFormatting>
  <conditionalFormatting sqref="G316">
    <cfRule type="cellIs" dxfId="99" priority="116" stopIfTrue="1" operator="equal">
      <formula>TRUE</formula>
    </cfRule>
  </conditionalFormatting>
  <conditionalFormatting sqref="F316">
    <cfRule type="cellIs" dxfId="98" priority="115" stopIfTrue="1" operator="equal">
      <formula>TRUE</formula>
    </cfRule>
  </conditionalFormatting>
  <conditionalFormatting sqref="E316">
    <cfRule type="cellIs" dxfId="97" priority="114" stopIfTrue="1" operator="equal">
      <formula>TRUE</formula>
    </cfRule>
  </conditionalFormatting>
  <conditionalFormatting sqref="G319">
    <cfRule type="cellIs" dxfId="96" priority="113" stopIfTrue="1" operator="equal">
      <formula>TRUE</formula>
    </cfRule>
  </conditionalFormatting>
  <conditionalFormatting sqref="F319">
    <cfRule type="cellIs" dxfId="95" priority="112" stopIfTrue="1" operator="equal">
      <formula>TRUE</formula>
    </cfRule>
  </conditionalFormatting>
  <conditionalFormatting sqref="E319">
    <cfRule type="cellIs" dxfId="94" priority="111" stopIfTrue="1" operator="equal">
      <formula>TRUE</formula>
    </cfRule>
  </conditionalFormatting>
  <conditionalFormatting sqref="G322">
    <cfRule type="cellIs" dxfId="93" priority="110" stopIfTrue="1" operator="equal">
      <formula>TRUE</formula>
    </cfRule>
  </conditionalFormatting>
  <conditionalFormatting sqref="F322">
    <cfRule type="cellIs" dxfId="92" priority="109" stopIfTrue="1" operator="equal">
      <formula>TRUE</formula>
    </cfRule>
  </conditionalFormatting>
  <conditionalFormatting sqref="E322">
    <cfRule type="cellIs" dxfId="91" priority="108" stopIfTrue="1" operator="equal">
      <formula>TRUE</formula>
    </cfRule>
  </conditionalFormatting>
  <conditionalFormatting sqref="G325">
    <cfRule type="cellIs" dxfId="90" priority="107" stopIfTrue="1" operator="equal">
      <formula>TRUE</formula>
    </cfRule>
  </conditionalFormatting>
  <conditionalFormatting sqref="F325">
    <cfRule type="cellIs" dxfId="89" priority="106" stopIfTrue="1" operator="equal">
      <formula>TRUE</formula>
    </cfRule>
  </conditionalFormatting>
  <conditionalFormatting sqref="E325">
    <cfRule type="cellIs" dxfId="88" priority="105" stopIfTrue="1" operator="equal">
      <formula>TRUE</formula>
    </cfRule>
  </conditionalFormatting>
  <conditionalFormatting sqref="G328">
    <cfRule type="cellIs" dxfId="87" priority="104" stopIfTrue="1" operator="equal">
      <formula>TRUE</formula>
    </cfRule>
  </conditionalFormatting>
  <conditionalFormatting sqref="F328">
    <cfRule type="cellIs" dxfId="86" priority="103" stopIfTrue="1" operator="equal">
      <formula>TRUE</formula>
    </cfRule>
  </conditionalFormatting>
  <conditionalFormatting sqref="E328">
    <cfRule type="cellIs" dxfId="85" priority="102" stopIfTrue="1" operator="equal">
      <formula>TRUE</formula>
    </cfRule>
  </conditionalFormatting>
  <conditionalFormatting sqref="G331">
    <cfRule type="cellIs" dxfId="84" priority="101" stopIfTrue="1" operator="equal">
      <formula>TRUE</formula>
    </cfRule>
  </conditionalFormatting>
  <conditionalFormatting sqref="F331">
    <cfRule type="cellIs" dxfId="83" priority="100" stopIfTrue="1" operator="equal">
      <formula>TRUE</formula>
    </cfRule>
  </conditionalFormatting>
  <conditionalFormatting sqref="E331">
    <cfRule type="cellIs" dxfId="82" priority="99" stopIfTrue="1" operator="equal">
      <formula>TRUE</formula>
    </cfRule>
  </conditionalFormatting>
  <conditionalFormatting sqref="G334">
    <cfRule type="cellIs" dxfId="81" priority="98" stopIfTrue="1" operator="equal">
      <formula>TRUE</formula>
    </cfRule>
  </conditionalFormatting>
  <conditionalFormatting sqref="F334">
    <cfRule type="cellIs" dxfId="80" priority="97" stopIfTrue="1" operator="equal">
      <formula>TRUE</formula>
    </cfRule>
  </conditionalFormatting>
  <conditionalFormatting sqref="E334">
    <cfRule type="cellIs" dxfId="79" priority="96" stopIfTrue="1" operator="equal">
      <formula>TRUE</formula>
    </cfRule>
  </conditionalFormatting>
  <conditionalFormatting sqref="G337">
    <cfRule type="cellIs" dxfId="78" priority="95" stopIfTrue="1" operator="equal">
      <formula>TRUE</formula>
    </cfRule>
  </conditionalFormatting>
  <conditionalFormatting sqref="F337">
    <cfRule type="cellIs" dxfId="77" priority="94" stopIfTrue="1" operator="equal">
      <formula>TRUE</formula>
    </cfRule>
  </conditionalFormatting>
  <conditionalFormatting sqref="E337">
    <cfRule type="cellIs" dxfId="76" priority="93" stopIfTrue="1" operator="equal">
      <formula>TRUE</formula>
    </cfRule>
  </conditionalFormatting>
  <conditionalFormatting sqref="G340">
    <cfRule type="cellIs" dxfId="75" priority="92" stopIfTrue="1" operator="equal">
      <formula>TRUE</formula>
    </cfRule>
  </conditionalFormatting>
  <conditionalFormatting sqref="F340">
    <cfRule type="cellIs" dxfId="74" priority="91" stopIfTrue="1" operator="equal">
      <formula>TRUE</formula>
    </cfRule>
  </conditionalFormatting>
  <conditionalFormatting sqref="E340">
    <cfRule type="cellIs" dxfId="73" priority="90" stopIfTrue="1" operator="equal">
      <formula>TRUE</formula>
    </cfRule>
  </conditionalFormatting>
  <conditionalFormatting sqref="G343">
    <cfRule type="cellIs" dxfId="72" priority="89" stopIfTrue="1" operator="equal">
      <formula>TRUE</formula>
    </cfRule>
  </conditionalFormatting>
  <conditionalFormatting sqref="F343">
    <cfRule type="cellIs" dxfId="71" priority="88" stopIfTrue="1" operator="equal">
      <formula>TRUE</formula>
    </cfRule>
  </conditionalFormatting>
  <conditionalFormatting sqref="E343">
    <cfRule type="cellIs" dxfId="70" priority="87" stopIfTrue="1" operator="equal">
      <formula>TRUE</formula>
    </cfRule>
  </conditionalFormatting>
  <conditionalFormatting sqref="H160:Y160">
    <cfRule type="expression" dxfId="69" priority="85">
      <formula>(H160&lt;&gt;H$15)</formula>
    </cfRule>
  </conditionalFormatting>
  <conditionalFormatting sqref="E197:G197 E169:F169 E159:G161 E162:F162 G162:G196 E170:E196">
    <cfRule type="cellIs" dxfId="68" priority="86" stopIfTrue="1" operator="equal">
      <formula>TRUE</formula>
    </cfRule>
  </conditionalFormatting>
  <conditionalFormatting sqref="E163:F168">
    <cfRule type="cellIs" dxfId="67" priority="84" stopIfTrue="1" operator="equal">
      <formula>TRUE</formula>
    </cfRule>
  </conditionalFormatting>
  <conditionalFormatting sqref="H154:Y154">
    <cfRule type="expression" dxfId="66" priority="80">
      <formula>(H154&lt;&gt;H$15)</formula>
    </cfRule>
  </conditionalFormatting>
  <conditionalFormatting sqref="E153:G158">
    <cfRule type="cellIs" dxfId="65" priority="81" stopIfTrue="1" operator="equal">
      <formula>TRUE</formula>
    </cfRule>
  </conditionalFormatting>
  <conditionalFormatting sqref="F170:F171 F178">
    <cfRule type="cellIs" dxfId="64" priority="79" stopIfTrue="1" operator="equal">
      <formula>TRUE</formula>
    </cfRule>
  </conditionalFormatting>
  <conditionalFormatting sqref="F172:F177">
    <cfRule type="cellIs" dxfId="63" priority="78" stopIfTrue="1" operator="equal">
      <formula>TRUE</formula>
    </cfRule>
  </conditionalFormatting>
  <conditionalFormatting sqref="F179:F180 F187">
    <cfRule type="cellIs" dxfId="62" priority="77" stopIfTrue="1" operator="equal">
      <formula>TRUE</formula>
    </cfRule>
  </conditionalFormatting>
  <conditionalFormatting sqref="F181:F186">
    <cfRule type="cellIs" dxfId="61" priority="76" stopIfTrue="1" operator="equal">
      <formula>TRUE</formula>
    </cfRule>
  </conditionalFormatting>
  <conditionalFormatting sqref="F188:F189 F196">
    <cfRule type="cellIs" dxfId="60" priority="75" stopIfTrue="1" operator="equal">
      <formula>TRUE</formula>
    </cfRule>
  </conditionalFormatting>
  <conditionalFormatting sqref="F190:F195">
    <cfRule type="cellIs" dxfId="59" priority="74" stopIfTrue="1" operator="equal">
      <formula>TRUE</formula>
    </cfRule>
  </conditionalFormatting>
  <conditionalFormatting sqref="D1">
    <cfRule type="cellIs" dxfId="58" priority="68" stopIfTrue="1" operator="equal">
      <formula>"sam"</formula>
    </cfRule>
    <cfRule type="cellIs" dxfId="57" priority="69" stopIfTrue="1" operator="equal">
      <formula>"sap"</formula>
    </cfRule>
    <cfRule type="cellIs" dxfId="56" priority="70" stopIfTrue="1" operator="equal">
      <formula>"saa"</formula>
    </cfRule>
    <cfRule type="cellIs" dxfId="55" priority="71" stopIfTrue="1" operator="equal">
      <formula>"sar"</formula>
    </cfRule>
    <cfRule type="cellIs" dxfId="54" priority="72" stopIfTrue="1" operator="equal">
      <formula>"sat"</formula>
    </cfRule>
    <cfRule type="cellIs" dxfId="53" priority="73" stopIfTrue="1" operator="equal">
      <formula>"sav"</formula>
    </cfRule>
  </conditionalFormatting>
  <conditionalFormatting sqref="G60:G71">
    <cfRule type="cellIs" dxfId="52" priority="67" stopIfTrue="1" operator="equal">
      <formula>TRUE</formula>
    </cfRule>
  </conditionalFormatting>
  <conditionalFormatting sqref="E136:E137 E132">
    <cfRule type="cellIs" dxfId="51" priority="60" stopIfTrue="1" operator="equal">
      <formula>TRUE</formula>
    </cfRule>
  </conditionalFormatting>
  <conditionalFormatting sqref="G72:G77">
    <cfRule type="cellIs" dxfId="50" priority="53" stopIfTrue="1" operator="equal">
      <formula>TRUE</formula>
    </cfRule>
  </conditionalFormatting>
  <conditionalFormatting sqref="G78:G83">
    <cfRule type="cellIs" dxfId="49" priority="50" stopIfTrue="1" operator="equal">
      <formula>TRUE</formula>
    </cfRule>
  </conditionalFormatting>
  <conditionalFormatting sqref="G84:G95">
    <cfRule type="cellIs" dxfId="48" priority="46" stopIfTrue="1" operator="equal">
      <formula>TRUE</formula>
    </cfRule>
  </conditionalFormatting>
  <conditionalFormatting sqref="G96:G101">
    <cfRule type="cellIs" dxfId="47" priority="42" stopIfTrue="1" operator="equal">
      <formula>TRUE</formula>
    </cfRule>
  </conditionalFormatting>
  <conditionalFormatting sqref="G102:G107">
    <cfRule type="cellIs" dxfId="46" priority="39" stopIfTrue="1" operator="equal">
      <formula>TRUE</formula>
    </cfRule>
  </conditionalFormatting>
  <conditionalFormatting sqref="G46:G51">
    <cfRule type="cellIs" dxfId="45" priority="21" stopIfTrue="1" operator="equal">
      <formula>TRUE</formula>
    </cfRule>
  </conditionalFormatting>
  <conditionalFormatting sqref="F46:F51 E133:E135 F53:F58 F60:F65 F67:F72 F74:F79 F81:F86 F88:F93 F95:F100 F102:F107 F109:F114 F116:F121 F123:F128 F130:F135 F137:F141 E45:E131">
    <cfRule type="cellIs" dxfId="44" priority="20" stopIfTrue="1" operator="equal">
      <formula>TRUE</formula>
    </cfRule>
  </conditionalFormatting>
  <conditionalFormatting sqref="G120:G125">
    <cfRule type="cellIs" dxfId="43" priority="14" stopIfTrue="1" operator="equal">
      <formula>TRUE</formula>
    </cfRule>
  </conditionalFormatting>
  <conditionalFormatting sqref="G108:G119">
    <cfRule type="cellIs" dxfId="42" priority="18" stopIfTrue="1" operator="equal">
      <formula>TRUE</formula>
    </cfRule>
  </conditionalFormatting>
  <conditionalFormatting sqref="G126:G131">
    <cfRule type="cellIs" dxfId="41" priority="11" stopIfTrue="1" operator="equal">
      <formula>TRUE</formula>
    </cfRule>
  </conditionalFormatting>
  <conditionalFormatting sqref="G52:G57">
    <cfRule type="cellIs" dxfId="40" priority="7" stopIfTrue="1" operator="equal">
      <formula>TRUE</formula>
    </cfRule>
  </conditionalFormatting>
  <conditionalFormatting sqref="G58:G59">
    <cfRule type="cellIs" dxfId="39" priority="4" stopIfTrue="1" operator="equal">
      <formula>TRUE</formula>
    </cfRule>
  </conditionalFormatting>
  <conditionalFormatting sqref="G142:G143">
    <cfRule type="cellIs" dxfId="1" priority="2" stopIfTrue="1" operator="equal">
      <formula>TRUE</formula>
    </cfRule>
  </conditionalFormatting>
  <conditionalFormatting sqref="E142:F143">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H10" sqref="G10:H12"/>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0</v>
      </c>
      <c r="H10" s="41" t="b">
        <v>0</v>
      </c>
      <c r="I10" s="41" t="b">
        <v>1</v>
      </c>
    </row>
    <row r="11" spans="1:67" outlineLevel="1">
      <c r="A11" s="148">
        <v>2</v>
      </c>
      <c r="B11" s="148" t="s">
        <v>1537</v>
      </c>
      <c r="C11" s="41" t="b">
        <v>0</v>
      </c>
      <c r="D11" s="41" t="b">
        <v>0</v>
      </c>
      <c r="E11" s="41" t="b">
        <v>1</v>
      </c>
      <c r="F11" s="41" t="s">
        <v>36</v>
      </c>
      <c r="G11" s="41" t="b">
        <v>0</v>
      </c>
      <c r="H11" s="41" t="b">
        <v>0</v>
      </c>
      <c r="I11" s="41" t="b">
        <v>1</v>
      </c>
    </row>
    <row r="12" spans="1:67" outlineLevel="1">
      <c r="A12" s="148">
        <v>3</v>
      </c>
      <c r="B12" s="148" t="s">
        <v>1538</v>
      </c>
      <c r="C12" s="41" t="b">
        <v>0</v>
      </c>
      <c r="D12" s="41" t="b">
        <v>0</v>
      </c>
      <c r="E12" s="41" t="b">
        <v>1</v>
      </c>
      <c r="F12" s="41">
        <v>2</v>
      </c>
      <c r="G12" s="41" t="b">
        <v>0</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70</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8"/>
  <sheetViews>
    <sheetView zoomScale="90" zoomScaleNormal="90" workbookViewId="0">
      <pane xSplit="1" ySplit="2" topLeftCell="B3" activePane="bottomRight" state="frozen"/>
      <selection pane="topRight" activeCell="B1" sqref="B1"/>
      <selection pane="bottomLeft" activeCell="A3" sqref="A3"/>
      <selection pane="bottomRight" activeCell="F9" sqref="F9:G9"/>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c r="A7" s="17" t="s">
        <v>45</v>
      </c>
      <c r="B7" s="21" t="b">
        <v>0</v>
      </c>
      <c r="C7" s="21" t="b">
        <v>0</v>
      </c>
      <c r="D7" s="21" t="b">
        <v>0</v>
      </c>
      <c r="E7" s="21" t="b">
        <v>0</v>
      </c>
      <c r="F7" s="21" t="b">
        <v>1</v>
      </c>
      <c r="G7" s="21" t="b">
        <v>0</v>
      </c>
      <c r="H7" s="21" t="b">
        <v>0</v>
      </c>
      <c r="I7" s="20" t="s">
        <v>437</v>
      </c>
    </row>
    <row r="8" spans="1:9" s="148" customFormat="1">
      <c r="A8" s="179" t="s">
        <v>1029</v>
      </c>
      <c r="B8" s="180" t="b">
        <v>1</v>
      </c>
      <c r="C8" s="180" t="b">
        <v>1</v>
      </c>
      <c r="D8" s="180" t="b">
        <v>0</v>
      </c>
      <c r="E8" s="180" t="b">
        <v>0</v>
      </c>
      <c r="F8" s="180" t="b">
        <v>0</v>
      </c>
      <c r="G8" s="180" t="b">
        <v>0</v>
      </c>
      <c r="H8" s="181" t="b">
        <v>0</v>
      </c>
      <c r="I8" s="20" t="s">
        <v>1030</v>
      </c>
    </row>
    <row r="9" spans="1:9" s="148" customFormat="1">
      <c r="A9" s="17" t="s">
        <v>1549</v>
      </c>
      <c r="B9" s="167" t="b">
        <v>1</v>
      </c>
      <c r="C9" s="167" t="b">
        <v>1</v>
      </c>
      <c r="D9" s="167" t="b">
        <v>1</v>
      </c>
      <c r="E9" s="167" t="b">
        <v>0</v>
      </c>
      <c r="F9" s="167" t="b">
        <v>1</v>
      </c>
      <c r="G9" s="167" t="b">
        <v>1</v>
      </c>
      <c r="H9" s="167" t="b">
        <v>0</v>
      </c>
      <c r="I9" s="20" t="s">
        <v>1550</v>
      </c>
    </row>
    <row r="10" spans="1:9">
      <c r="A10" s="17" t="s">
        <v>46</v>
      </c>
      <c r="B10" s="21" t="b">
        <v>1</v>
      </c>
      <c r="C10" s="21" t="b">
        <v>1</v>
      </c>
      <c r="D10" s="21" t="b">
        <v>1</v>
      </c>
      <c r="E10" s="21" t="b">
        <v>0</v>
      </c>
      <c r="F10" s="21" t="b">
        <v>1</v>
      </c>
      <c r="G10" s="21" t="b">
        <v>0</v>
      </c>
      <c r="H10" s="21" t="b">
        <v>0</v>
      </c>
      <c r="I10" s="20" t="s">
        <v>466</v>
      </c>
    </row>
    <row r="11" spans="1:9">
      <c r="A11" s="17" t="s">
        <v>279</v>
      </c>
      <c r="B11" s="21" t="b">
        <v>1</v>
      </c>
      <c r="C11" s="21" t="b">
        <v>1</v>
      </c>
      <c r="D11" s="21" t="b">
        <v>1</v>
      </c>
      <c r="E11" s="21" t="b">
        <v>1</v>
      </c>
      <c r="F11" s="21" t="b">
        <v>1</v>
      </c>
      <c r="G11" s="21" t="b">
        <v>0</v>
      </c>
      <c r="H11" s="21" t="b">
        <v>1</v>
      </c>
      <c r="I11" s="20" t="s">
        <v>286</v>
      </c>
    </row>
    <row r="12" spans="1:9">
      <c r="A12" s="17" t="s">
        <v>280</v>
      </c>
      <c r="B12" s="21" t="b">
        <v>1</v>
      </c>
      <c r="C12" s="21" t="b">
        <v>1</v>
      </c>
      <c r="D12" s="21" t="b">
        <v>1</v>
      </c>
      <c r="E12" s="21" t="b">
        <v>1</v>
      </c>
      <c r="F12" s="21" t="b">
        <v>1</v>
      </c>
      <c r="G12" s="21" t="b">
        <v>0</v>
      </c>
      <c r="H12" s="21" t="b">
        <v>1</v>
      </c>
      <c r="I12" s="20" t="s">
        <v>287</v>
      </c>
    </row>
    <row r="13" spans="1:9">
      <c r="A13" s="17" t="s">
        <v>861</v>
      </c>
      <c r="B13" s="21" t="b">
        <v>1</v>
      </c>
      <c r="C13" s="21" t="b">
        <v>1</v>
      </c>
      <c r="D13" s="21" t="b">
        <v>1</v>
      </c>
      <c r="E13" s="21" t="b">
        <v>1</v>
      </c>
      <c r="F13" s="21" t="b">
        <v>1</v>
      </c>
      <c r="G13" s="21" t="b">
        <v>0</v>
      </c>
      <c r="H13" s="21" t="b">
        <v>1</v>
      </c>
      <c r="I13" s="20" t="s">
        <v>862</v>
      </c>
    </row>
    <row r="14" spans="1:9">
      <c r="A14" s="17" t="s">
        <v>823</v>
      </c>
      <c r="B14" s="21" t="b">
        <v>1</v>
      </c>
      <c r="C14" s="21" t="b">
        <v>1</v>
      </c>
      <c r="D14" s="21" t="b">
        <v>1</v>
      </c>
      <c r="E14" s="21" t="b">
        <v>0</v>
      </c>
      <c r="F14" s="21" t="b">
        <v>1</v>
      </c>
      <c r="G14" s="21" t="b">
        <v>0</v>
      </c>
      <c r="H14" s="21" t="b">
        <v>1</v>
      </c>
      <c r="I14" s="20" t="s">
        <v>864</v>
      </c>
    </row>
    <row r="15" spans="1:9">
      <c r="A15" s="17" t="s">
        <v>822</v>
      </c>
      <c r="B15" s="21" t="b">
        <v>1</v>
      </c>
      <c r="C15" s="21" t="b">
        <v>1</v>
      </c>
      <c r="D15" s="21" t="b">
        <v>1</v>
      </c>
      <c r="E15" s="21" t="b">
        <v>0</v>
      </c>
      <c r="F15" s="21" t="b">
        <v>1</v>
      </c>
      <c r="G15" s="21" t="b">
        <v>0</v>
      </c>
      <c r="H15" s="21" t="b">
        <v>1</v>
      </c>
      <c r="I15" s="20" t="s">
        <v>865</v>
      </c>
    </row>
    <row r="16" spans="1:9" s="148" customFormat="1">
      <c r="A16" s="17" t="s">
        <v>824</v>
      </c>
      <c r="B16" s="167" t="b">
        <v>1</v>
      </c>
      <c r="C16" s="167" t="b">
        <v>1</v>
      </c>
      <c r="D16" s="167" t="b">
        <v>1</v>
      </c>
      <c r="E16" s="167" t="b">
        <v>0</v>
      </c>
      <c r="F16" s="167" t="b">
        <v>1</v>
      </c>
      <c r="G16" s="167" t="b">
        <v>0</v>
      </c>
      <c r="H16" s="167" t="b">
        <v>1</v>
      </c>
      <c r="I16" s="20" t="s">
        <v>866</v>
      </c>
    </row>
    <row r="17" spans="1:9">
      <c r="A17" s="17" t="s">
        <v>1623</v>
      </c>
      <c r="B17" s="21" t="b">
        <v>1</v>
      </c>
      <c r="C17" s="21" t="b">
        <v>1</v>
      </c>
      <c r="D17" s="21" t="b">
        <v>1</v>
      </c>
      <c r="E17" s="21" t="b">
        <v>0</v>
      </c>
      <c r="F17" s="21" t="b">
        <v>1</v>
      </c>
      <c r="G17" s="21" t="b">
        <v>0</v>
      </c>
      <c r="H17" s="21" t="b">
        <v>1</v>
      </c>
      <c r="I17" s="20" t="s">
        <v>866</v>
      </c>
    </row>
    <row r="18" spans="1:9">
      <c r="A18" s="17" t="s">
        <v>281</v>
      </c>
      <c r="B18" s="21" t="b">
        <v>1</v>
      </c>
      <c r="C18" s="21" t="b">
        <v>1</v>
      </c>
      <c r="D18" s="21" t="b">
        <v>1</v>
      </c>
      <c r="E18" s="21" t="b">
        <v>1</v>
      </c>
      <c r="F18" s="21" t="b">
        <v>1</v>
      </c>
      <c r="G18" s="21" t="b">
        <v>0</v>
      </c>
      <c r="H18" s="21" t="b">
        <v>1</v>
      </c>
      <c r="I18" s="20" t="s">
        <v>285</v>
      </c>
    </row>
    <row r="19" spans="1:9">
      <c r="A19" s="17" t="s">
        <v>282</v>
      </c>
      <c r="B19" s="21" t="b">
        <v>1</v>
      </c>
      <c r="C19" s="21" t="b">
        <v>1</v>
      </c>
      <c r="D19" s="21" t="b">
        <v>1</v>
      </c>
      <c r="E19" s="21" t="b">
        <v>1</v>
      </c>
      <c r="F19" s="21" t="b">
        <v>1</v>
      </c>
      <c r="G19" s="21" t="b">
        <v>0</v>
      </c>
      <c r="H19" s="21" t="b">
        <v>1</v>
      </c>
      <c r="I19" s="20" t="s">
        <v>285</v>
      </c>
    </row>
    <row r="20" spans="1:9">
      <c r="A20" s="17" t="s">
        <v>70</v>
      </c>
      <c r="B20" s="21" t="b">
        <v>1</v>
      </c>
      <c r="C20" s="21" t="b">
        <v>1</v>
      </c>
      <c r="D20" s="21" t="b">
        <v>1</v>
      </c>
      <c r="E20" s="21" t="b">
        <v>1</v>
      </c>
      <c r="F20" s="21" t="b">
        <v>1</v>
      </c>
      <c r="G20" s="21" t="b">
        <v>1</v>
      </c>
      <c r="H20" s="21" t="b">
        <v>1</v>
      </c>
      <c r="I20" s="20" t="s">
        <v>467</v>
      </c>
    </row>
    <row r="21" spans="1:9">
      <c r="A21" s="124" t="s">
        <v>905</v>
      </c>
      <c r="B21" s="21" t="b">
        <v>0</v>
      </c>
      <c r="C21" s="21" t="b">
        <v>0</v>
      </c>
      <c r="D21" s="21" t="b">
        <v>0</v>
      </c>
      <c r="E21" s="21" t="b">
        <v>1</v>
      </c>
      <c r="F21" s="21" t="b">
        <v>1</v>
      </c>
      <c r="G21" s="21" t="b">
        <v>1</v>
      </c>
      <c r="H21" s="21" t="b">
        <v>1</v>
      </c>
      <c r="I21" s="20" t="s">
        <v>467</v>
      </c>
    </row>
    <row r="22" spans="1:9">
      <c r="A22" s="17" t="s">
        <v>47</v>
      </c>
      <c r="B22" s="21" t="b">
        <v>1</v>
      </c>
      <c r="C22" s="21" t="b">
        <v>1</v>
      </c>
      <c r="D22" s="21" t="b">
        <v>1</v>
      </c>
      <c r="E22" s="21" t="b">
        <v>1</v>
      </c>
      <c r="F22" s="21" t="b">
        <v>1</v>
      </c>
      <c r="G22" s="21" t="b">
        <v>0</v>
      </c>
      <c r="H22" s="21" t="b">
        <v>1</v>
      </c>
      <c r="I22" s="20" t="s">
        <v>468</v>
      </c>
    </row>
    <row r="23" spans="1:9">
      <c r="A23" s="17" t="s">
        <v>73</v>
      </c>
      <c r="B23" s="21" t="b">
        <v>1</v>
      </c>
      <c r="C23" s="21" t="b">
        <v>1</v>
      </c>
      <c r="D23" s="21" t="b">
        <v>1</v>
      </c>
      <c r="E23" s="21" t="b">
        <v>1</v>
      </c>
      <c r="F23" s="21" t="b">
        <v>1</v>
      </c>
      <c r="G23" s="21" t="b">
        <v>0</v>
      </c>
      <c r="H23" s="21" t="b">
        <v>1</v>
      </c>
      <c r="I23" s="20" t="s">
        <v>469</v>
      </c>
    </row>
    <row r="24" spans="1:9">
      <c r="A24" s="17" t="s">
        <v>283</v>
      </c>
      <c r="B24" s="21" t="b">
        <v>1</v>
      </c>
      <c r="C24" s="21" t="b">
        <v>1</v>
      </c>
      <c r="D24" s="21" t="b">
        <v>1</v>
      </c>
      <c r="E24" s="21" t="b">
        <v>1</v>
      </c>
      <c r="F24" s="21" t="b">
        <v>1</v>
      </c>
      <c r="G24" s="21" t="b">
        <v>0</v>
      </c>
      <c r="H24" s="21" t="b">
        <v>1</v>
      </c>
      <c r="I24" s="20" t="s">
        <v>470</v>
      </c>
    </row>
    <row r="25" spans="1:9">
      <c r="A25" s="17" t="s">
        <v>284</v>
      </c>
      <c r="B25" s="21" t="b">
        <v>1</v>
      </c>
      <c r="C25" s="21" t="b">
        <v>1</v>
      </c>
      <c r="D25" s="21" t="b">
        <v>1</v>
      </c>
      <c r="E25" s="21" t="b">
        <v>1</v>
      </c>
      <c r="F25" s="21" t="b">
        <v>1</v>
      </c>
      <c r="G25" s="21" t="b">
        <v>0</v>
      </c>
      <c r="H25" s="21" t="b">
        <v>1</v>
      </c>
      <c r="I25" s="20" t="s">
        <v>471</v>
      </c>
    </row>
    <row r="26" spans="1:9">
      <c r="A26" s="17" t="s">
        <v>135</v>
      </c>
      <c r="B26" s="21" t="b">
        <v>1</v>
      </c>
      <c r="C26" s="21" t="b">
        <v>1</v>
      </c>
      <c r="D26" s="21" t="b">
        <v>1</v>
      </c>
      <c r="E26" s="21" t="b">
        <v>0</v>
      </c>
      <c r="F26" s="21" t="b">
        <v>1</v>
      </c>
      <c r="G26" s="21" t="b">
        <v>0</v>
      </c>
      <c r="H26" s="21" t="b">
        <v>0</v>
      </c>
      <c r="I26" s="20" t="s">
        <v>457</v>
      </c>
    </row>
    <row r="27" spans="1:9">
      <c r="A27" s="17" t="s">
        <v>136</v>
      </c>
      <c r="B27" s="48" t="b">
        <v>1</v>
      </c>
      <c r="C27" s="48" t="b">
        <v>1</v>
      </c>
      <c r="D27" s="48" t="b">
        <v>1</v>
      </c>
      <c r="E27" s="48" t="b">
        <v>0</v>
      </c>
      <c r="F27" s="48" t="b">
        <v>1</v>
      </c>
      <c r="G27" s="48" t="b">
        <v>0</v>
      </c>
      <c r="H27" s="48" t="b">
        <v>0</v>
      </c>
      <c r="I27" s="20" t="s">
        <v>458</v>
      </c>
    </row>
    <row r="28" spans="1:9" s="127" customFormat="1">
      <c r="A28" s="66" t="s">
        <v>953</v>
      </c>
      <c r="B28" s="21" t="b">
        <v>0</v>
      </c>
      <c r="C28" s="21" t="b">
        <v>0</v>
      </c>
      <c r="D28" s="21" t="b">
        <v>0</v>
      </c>
      <c r="E28" s="21" t="b">
        <v>0</v>
      </c>
      <c r="F28" s="21" t="b">
        <v>0</v>
      </c>
      <c r="G28" s="21" t="b">
        <v>1</v>
      </c>
      <c r="H28" s="49" t="b">
        <v>0</v>
      </c>
      <c r="I28" s="133" t="s">
        <v>954</v>
      </c>
    </row>
    <row r="29" spans="1:9">
      <c r="A29" s="64" t="s">
        <v>48</v>
      </c>
      <c r="B29" s="31" t="b">
        <v>0</v>
      </c>
      <c r="C29" s="31" t="b">
        <v>0</v>
      </c>
      <c r="D29" s="31" t="b">
        <v>1</v>
      </c>
      <c r="E29" s="31" t="b">
        <v>0</v>
      </c>
      <c r="F29" s="31" t="b">
        <v>0</v>
      </c>
      <c r="G29" s="31" t="b">
        <v>0</v>
      </c>
      <c r="H29" s="65" t="b">
        <v>0</v>
      </c>
      <c r="I29" s="30" t="s">
        <v>459</v>
      </c>
    </row>
    <row r="30" spans="1:9">
      <c r="A30" s="66" t="s">
        <v>49</v>
      </c>
      <c r="B30" s="67" t="b">
        <f t="shared" ref="B30:G30" si="0">B$29</f>
        <v>0</v>
      </c>
      <c r="C30" s="31" t="b">
        <v>1</v>
      </c>
      <c r="D30" s="67" t="b">
        <f t="shared" si="0"/>
        <v>1</v>
      </c>
      <c r="E30" s="67" t="b">
        <f t="shared" si="0"/>
        <v>0</v>
      </c>
      <c r="F30" s="67" t="b">
        <f t="shared" si="0"/>
        <v>0</v>
      </c>
      <c r="G30" s="67" t="b">
        <f t="shared" si="0"/>
        <v>0</v>
      </c>
      <c r="H30" s="68" t="b">
        <v>1</v>
      </c>
      <c r="I30" s="30" t="s">
        <v>460</v>
      </c>
    </row>
    <row r="31" spans="1:9">
      <c r="A31" s="66" t="s">
        <v>649</v>
      </c>
      <c r="B31" s="67" t="b">
        <f t="shared" ref="B31:B35" si="1">B$29</f>
        <v>0</v>
      </c>
      <c r="C31" s="167" t="b">
        <v>0</v>
      </c>
      <c r="D31" s="67" t="b">
        <v>0</v>
      </c>
      <c r="E31" s="67" t="b">
        <f t="shared" ref="E31:G35" si="2">E$29</f>
        <v>0</v>
      </c>
      <c r="F31" s="67" t="b">
        <f t="shared" si="2"/>
        <v>0</v>
      </c>
      <c r="G31" s="67" t="b">
        <f t="shared" si="2"/>
        <v>0</v>
      </c>
      <c r="H31" s="68" t="b">
        <v>1</v>
      </c>
      <c r="I31" s="30" t="s">
        <v>438</v>
      </c>
    </row>
    <row r="32" spans="1:9">
      <c r="A32" s="66" t="s">
        <v>312</v>
      </c>
      <c r="B32" s="67" t="b">
        <f t="shared" si="1"/>
        <v>0</v>
      </c>
      <c r="C32" s="67" t="b">
        <f t="shared" ref="C32:D34" si="3">C$29</f>
        <v>0</v>
      </c>
      <c r="D32" s="67" t="b">
        <f t="shared" si="3"/>
        <v>1</v>
      </c>
      <c r="E32" s="67" t="b">
        <f t="shared" si="2"/>
        <v>0</v>
      </c>
      <c r="F32" s="67" t="b">
        <f t="shared" si="2"/>
        <v>0</v>
      </c>
      <c r="G32" s="67" t="b">
        <f t="shared" si="2"/>
        <v>0</v>
      </c>
      <c r="H32" s="72" t="b">
        <v>0</v>
      </c>
      <c r="I32" s="30" t="s">
        <v>461</v>
      </c>
    </row>
    <row r="33" spans="1:9">
      <c r="A33" s="66" t="s">
        <v>50</v>
      </c>
      <c r="B33" s="67" t="b">
        <f t="shared" si="1"/>
        <v>0</v>
      </c>
      <c r="C33" s="67" t="b">
        <f t="shared" si="3"/>
        <v>0</v>
      </c>
      <c r="D33" s="67" t="b">
        <f t="shared" si="3"/>
        <v>1</v>
      </c>
      <c r="E33" s="67" t="b">
        <f t="shared" si="2"/>
        <v>0</v>
      </c>
      <c r="F33" s="67" t="b">
        <f t="shared" si="2"/>
        <v>0</v>
      </c>
      <c r="G33" s="67" t="b">
        <f t="shared" si="2"/>
        <v>0</v>
      </c>
      <c r="H33" s="72" t="b">
        <v>0</v>
      </c>
      <c r="I33" s="30" t="s">
        <v>434</v>
      </c>
    </row>
    <row r="34" spans="1:9">
      <c r="A34" s="66" t="s">
        <v>189</v>
      </c>
      <c r="B34" s="67" t="b">
        <f t="shared" si="1"/>
        <v>0</v>
      </c>
      <c r="C34" s="31" t="b">
        <v>1</v>
      </c>
      <c r="D34" s="67" t="b">
        <f t="shared" si="3"/>
        <v>1</v>
      </c>
      <c r="E34" s="67" t="b">
        <f t="shared" si="2"/>
        <v>0</v>
      </c>
      <c r="F34" s="67" t="b">
        <f t="shared" si="2"/>
        <v>0</v>
      </c>
      <c r="G34" s="67" t="b">
        <f t="shared" si="2"/>
        <v>0</v>
      </c>
      <c r="H34" s="72" t="b">
        <v>0</v>
      </c>
      <c r="I34" s="30" t="s">
        <v>462</v>
      </c>
    </row>
    <row r="35" spans="1:9">
      <c r="A35" s="69" t="s">
        <v>650</v>
      </c>
      <c r="B35" s="70" t="b">
        <f t="shared" si="1"/>
        <v>0</v>
      </c>
      <c r="C35" s="167" t="b">
        <v>0</v>
      </c>
      <c r="D35" s="70" t="b">
        <v>0</v>
      </c>
      <c r="E35" s="70" t="b">
        <f t="shared" si="2"/>
        <v>0</v>
      </c>
      <c r="F35" s="70" t="b">
        <f t="shared" si="2"/>
        <v>0</v>
      </c>
      <c r="G35" s="70" t="b">
        <f t="shared" si="2"/>
        <v>0</v>
      </c>
      <c r="H35" s="73" t="b">
        <v>0</v>
      </c>
      <c r="I35" s="30" t="s">
        <v>439</v>
      </c>
    </row>
    <row r="36" spans="1:9">
      <c r="A36" s="17" t="s">
        <v>51</v>
      </c>
      <c r="B36" s="61" t="b">
        <v>1</v>
      </c>
      <c r="C36" s="61" t="b">
        <v>1</v>
      </c>
      <c r="D36" s="61" t="b">
        <v>1</v>
      </c>
      <c r="E36" s="61" t="b">
        <v>1</v>
      </c>
      <c r="F36" s="61" t="b">
        <v>1</v>
      </c>
      <c r="G36" s="61" t="b">
        <v>1</v>
      </c>
      <c r="H36" s="61" t="b">
        <v>1</v>
      </c>
      <c r="I36" s="20" t="s">
        <v>463</v>
      </c>
    </row>
    <row r="37" spans="1:9">
      <c r="A37" s="17" t="s">
        <v>52</v>
      </c>
      <c r="B37" s="21" t="b">
        <v>1</v>
      </c>
      <c r="C37" s="21" t="b">
        <v>1</v>
      </c>
      <c r="D37" s="21" t="b">
        <v>1</v>
      </c>
      <c r="E37" s="21" t="b">
        <v>1</v>
      </c>
      <c r="F37" s="21" t="b">
        <v>1</v>
      </c>
      <c r="G37" s="21" t="b">
        <v>0</v>
      </c>
      <c r="H37" s="21" t="b">
        <v>1</v>
      </c>
      <c r="I37" s="20" t="s">
        <v>464</v>
      </c>
    </row>
    <row r="38" spans="1:9">
      <c r="A38" s="17" t="s">
        <v>74</v>
      </c>
      <c r="B38" s="21" t="b">
        <v>1</v>
      </c>
      <c r="C38" s="21" t="b">
        <v>1</v>
      </c>
      <c r="D38" s="21" t="b">
        <v>1</v>
      </c>
      <c r="E38" s="21" t="b">
        <v>1</v>
      </c>
      <c r="F38" s="21" t="b">
        <v>1</v>
      </c>
      <c r="G38" s="21" t="b">
        <v>0</v>
      </c>
      <c r="H38" s="21" t="b">
        <v>1</v>
      </c>
      <c r="I38" s="20" t="s">
        <v>75</v>
      </c>
    </row>
    <row r="39" spans="1:9">
      <c r="A39" s="17" t="s">
        <v>53</v>
      </c>
      <c r="B39" s="21" t="b">
        <v>1</v>
      </c>
      <c r="C39" s="21" t="b">
        <v>1</v>
      </c>
      <c r="D39" s="21" t="b">
        <v>1</v>
      </c>
      <c r="E39" s="21" t="b">
        <v>1</v>
      </c>
      <c r="F39" s="21" t="b">
        <v>1</v>
      </c>
      <c r="G39" s="21" t="b">
        <v>0</v>
      </c>
      <c r="H39" s="21" t="b">
        <v>1</v>
      </c>
      <c r="I39" s="20" t="s">
        <v>449</v>
      </c>
    </row>
    <row r="40" spans="1:9">
      <c r="A40" s="17" t="s">
        <v>43</v>
      </c>
      <c r="B40" s="21" t="b">
        <v>1</v>
      </c>
      <c r="C40" s="21" t="b">
        <v>1</v>
      </c>
      <c r="D40" s="21" t="b">
        <v>1</v>
      </c>
      <c r="E40" s="21" t="b">
        <v>0</v>
      </c>
      <c r="F40" s="21" t="b">
        <v>1</v>
      </c>
      <c r="G40" s="21" t="b">
        <v>0</v>
      </c>
      <c r="H40" s="21" t="b">
        <v>1</v>
      </c>
      <c r="I40" s="20" t="s">
        <v>450</v>
      </c>
    </row>
    <row r="41" spans="1:9">
      <c r="A41" s="17" t="s">
        <v>54</v>
      </c>
      <c r="B41" s="21" t="b">
        <v>1</v>
      </c>
      <c r="C41" s="21" t="b">
        <v>1</v>
      </c>
      <c r="D41" s="21" t="b">
        <v>1</v>
      </c>
      <c r="E41" s="21" t="b">
        <v>0</v>
      </c>
      <c r="F41" s="21" t="b">
        <v>1</v>
      </c>
      <c r="G41" s="21" t="b">
        <v>0</v>
      </c>
      <c r="H41" s="21" t="b">
        <v>1</v>
      </c>
      <c r="I41" s="20" t="s">
        <v>451</v>
      </c>
    </row>
    <row r="42" spans="1:9">
      <c r="A42" s="17" t="s">
        <v>55</v>
      </c>
      <c r="B42" s="21" t="b">
        <v>1</v>
      </c>
      <c r="C42" s="21" t="b">
        <v>1</v>
      </c>
      <c r="D42" s="21" t="b">
        <v>1</v>
      </c>
      <c r="E42" s="21" t="b">
        <v>1</v>
      </c>
      <c r="F42" s="21" t="b">
        <v>1</v>
      </c>
      <c r="G42" s="21" t="b">
        <v>1</v>
      </c>
      <c r="H42" s="21" t="b">
        <v>1</v>
      </c>
      <c r="I42" s="20" t="s">
        <v>452</v>
      </c>
    </row>
    <row r="43" spans="1:9">
      <c r="A43" s="17" t="s">
        <v>56</v>
      </c>
      <c r="B43" s="21" t="b">
        <v>1</v>
      </c>
      <c r="C43" s="21" t="b">
        <v>1</v>
      </c>
      <c r="D43" s="21" t="b">
        <v>1</v>
      </c>
      <c r="E43" s="21" t="b">
        <v>1</v>
      </c>
      <c r="F43" s="21" t="b">
        <v>1</v>
      </c>
      <c r="G43" s="21" t="b">
        <v>1</v>
      </c>
      <c r="H43" s="21" t="b">
        <v>0</v>
      </c>
      <c r="I43" s="20" t="s">
        <v>453</v>
      </c>
    </row>
    <row r="44" spans="1:9">
      <c r="A44" s="17" t="s">
        <v>305</v>
      </c>
      <c r="B44" s="21" t="b">
        <v>1</v>
      </c>
      <c r="C44" s="21" t="b">
        <v>1</v>
      </c>
      <c r="D44" s="21" t="b">
        <v>1</v>
      </c>
      <c r="E44" s="21" t="b">
        <v>0</v>
      </c>
      <c r="F44" s="21" t="b">
        <v>1</v>
      </c>
      <c r="G44" s="21" t="b">
        <v>0</v>
      </c>
      <c r="H44" s="21" t="b">
        <v>0</v>
      </c>
      <c r="I44" s="20" t="s">
        <v>454</v>
      </c>
    </row>
    <row r="45" spans="1:9">
      <c r="A45" s="17" t="s">
        <v>306</v>
      </c>
      <c r="B45" s="21" t="b">
        <v>1</v>
      </c>
      <c r="C45" s="21" t="b">
        <v>1</v>
      </c>
      <c r="D45" s="21" t="b">
        <v>1</v>
      </c>
      <c r="E45" s="21" t="b">
        <v>0</v>
      </c>
      <c r="F45" s="21" t="b">
        <v>1</v>
      </c>
      <c r="G45" s="21" t="b">
        <v>0</v>
      </c>
      <c r="H45" s="21" t="b">
        <v>0</v>
      </c>
      <c r="I45" s="20" t="s">
        <v>455</v>
      </c>
    </row>
    <row r="46" spans="1:9">
      <c r="A46" s="17" t="s">
        <v>57</v>
      </c>
      <c r="B46" s="48" t="b">
        <v>1</v>
      </c>
      <c r="C46" s="48" t="b">
        <v>1</v>
      </c>
      <c r="D46" s="48" t="b">
        <v>1</v>
      </c>
      <c r="E46" s="48" t="b">
        <v>1</v>
      </c>
      <c r="F46" s="48" t="b">
        <v>1</v>
      </c>
      <c r="G46" s="48" t="b">
        <v>1</v>
      </c>
      <c r="H46" s="48" t="b">
        <v>0</v>
      </c>
      <c r="I46" s="20" t="s">
        <v>456</v>
      </c>
    </row>
    <row r="47" spans="1:9">
      <c r="A47" s="64" t="s">
        <v>153</v>
      </c>
      <c r="B47" s="31" t="b">
        <v>0</v>
      </c>
      <c r="C47" s="31" t="b">
        <v>0</v>
      </c>
      <c r="D47" s="31" t="b">
        <v>1</v>
      </c>
      <c r="E47" s="31" t="b">
        <v>0</v>
      </c>
      <c r="F47" s="31" t="b">
        <v>0</v>
      </c>
      <c r="G47" s="31" t="b">
        <v>0</v>
      </c>
      <c r="H47" s="65" t="b">
        <v>1</v>
      </c>
      <c r="I47" s="20" t="s">
        <v>472</v>
      </c>
    </row>
    <row r="48" spans="1:9">
      <c r="A48" s="66" t="s">
        <v>154</v>
      </c>
      <c r="B48" s="67" t="b">
        <f t="shared" ref="B48:F50" si="4">B$47</f>
        <v>0</v>
      </c>
      <c r="C48" s="67" t="b">
        <f t="shared" si="4"/>
        <v>0</v>
      </c>
      <c r="D48" s="67" t="b">
        <f t="shared" si="4"/>
        <v>1</v>
      </c>
      <c r="E48" s="67" t="b">
        <f t="shared" si="4"/>
        <v>0</v>
      </c>
      <c r="F48" s="67" t="b">
        <f t="shared" si="4"/>
        <v>0</v>
      </c>
      <c r="G48" s="49" t="b">
        <v>0</v>
      </c>
      <c r="H48" s="68" t="b">
        <v>0</v>
      </c>
      <c r="I48" s="20" t="s">
        <v>473</v>
      </c>
    </row>
    <row r="49" spans="1:9">
      <c r="A49" s="66" t="s">
        <v>201</v>
      </c>
      <c r="B49" s="67" t="b">
        <f t="shared" si="4"/>
        <v>0</v>
      </c>
      <c r="C49" s="67" t="b">
        <f t="shared" si="4"/>
        <v>0</v>
      </c>
      <c r="D49" s="67" t="b">
        <f t="shared" si="4"/>
        <v>1</v>
      </c>
      <c r="E49" s="67" t="b">
        <f t="shared" si="4"/>
        <v>0</v>
      </c>
      <c r="F49" s="67" t="b">
        <f t="shared" si="4"/>
        <v>0</v>
      </c>
      <c r="G49" s="49" t="b">
        <v>0</v>
      </c>
      <c r="H49" s="68" t="b">
        <v>1</v>
      </c>
      <c r="I49" s="30" t="s">
        <v>475</v>
      </c>
    </row>
    <row r="50" spans="1:9">
      <c r="A50" s="69" t="s">
        <v>200</v>
      </c>
      <c r="B50" s="70" t="b">
        <f t="shared" si="4"/>
        <v>0</v>
      </c>
      <c r="C50" s="70" t="b">
        <f t="shared" si="4"/>
        <v>0</v>
      </c>
      <c r="D50" s="70" t="b">
        <f t="shared" si="4"/>
        <v>1</v>
      </c>
      <c r="E50" s="70" t="b">
        <f t="shared" si="4"/>
        <v>0</v>
      </c>
      <c r="F50" s="70" t="b">
        <f t="shared" si="4"/>
        <v>0</v>
      </c>
      <c r="G50" s="123" t="b">
        <v>0</v>
      </c>
      <c r="H50" s="71" t="b">
        <v>0</v>
      </c>
      <c r="I50" s="30" t="s">
        <v>474</v>
      </c>
    </row>
    <row r="51" spans="1:9">
      <c r="A51" s="17" t="s">
        <v>58</v>
      </c>
      <c r="B51" s="61" t="b">
        <v>1</v>
      </c>
      <c r="C51" s="61" t="b">
        <v>1</v>
      </c>
      <c r="D51" s="61" t="b">
        <v>1</v>
      </c>
      <c r="E51" s="61" t="b">
        <v>1</v>
      </c>
      <c r="F51" s="61" t="b">
        <v>1</v>
      </c>
      <c r="G51" s="61" t="b">
        <v>0</v>
      </c>
      <c r="H51" s="61" t="b">
        <v>1</v>
      </c>
      <c r="I51" s="20" t="s">
        <v>476</v>
      </c>
    </row>
    <row r="52" spans="1:9" s="148" customFormat="1">
      <c r="A52" s="17" t="s">
        <v>983</v>
      </c>
      <c r="B52" s="155" t="b">
        <v>1</v>
      </c>
      <c r="C52" s="155" t="b">
        <v>1</v>
      </c>
      <c r="D52" s="155" t="b">
        <v>1</v>
      </c>
      <c r="E52" s="155" t="b">
        <v>0</v>
      </c>
      <c r="F52" s="155" t="b">
        <v>1</v>
      </c>
      <c r="G52" s="155" t="b">
        <v>0</v>
      </c>
      <c r="H52" s="155" t="b">
        <v>1</v>
      </c>
      <c r="I52" s="20" t="s">
        <v>984</v>
      </c>
    </row>
    <row r="53" spans="1:9">
      <c r="A53" s="17" t="s">
        <v>59</v>
      </c>
      <c r="B53" s="21" t="b">
        <v>1</v>
      </c>
      <c r="C53" s="21" t="b">
        <v>1</v>
      </c>
      <c r="D53" s="21" t="b">
        <v>1</v>
      </c>
      <c r="E53" s="21" t="b">
        <v>0</v>
      </c>
      <c r="F53" s="21" t="b">
        <v>1</v>
      </c>
      <c r="G53" s="21" t="b">
        <v>0</v>
      </c>
      <c r="H53" s="21" t="b">
        <v>1</v>
      </c>
      <c r="I53" s="20" t="s">
        <v>440</v>
      </c>
    </row>
    <row r="54" spans="1:9">
      <c r="A54" s="17" t="s">
        <v>478</v>
      </c>
      <c r="B54" s="21" t="b">
        <v>1</v>
      </c>
      <c r="C54" s="21" t="b">
        <v>1</v>
      </c>
      <c r="D54" s="21" t="b">
        <v>1</v>
      </c>
      <c r="E54" s="21" t="b">
        <v>1</v>
      </c>
      <c r="F54" s="21" t="b">
        <v>1</v>
      </c>
      <c r="G54" s="21" t="b">
        <v>0</v>
      </c>
      <c r="H54" s="21" t="b">
        <v>1</v>
      </c>
      <c r="I54" s="20" t="s">
        <v>477</v>
      </c>
    </row>
    <row r="55" spans="1:9">
      <c r="A55" s="17" t="s">
        <v>789</v>
      </c>
      <c r="B55" s="21" t="b">
        <v>1</v>
      </c>
      <c r="C55" s="21" t="b">
        <v>1</v>
      </c>
      <c r="D55" s="21" t="b">
        <v>1</v>
      </c>
      <c r="E55" s="21" t="b">
        <v>0</v>
      </c>
      <c r="F55" s="21" t="b">
        <v>1</v>
      </c>
      <c r="G55" s="21" t="b">
        <v>0</v>
      </c>
      <c r="H55" s="21" t="b">
        <v>1</v>
      </c>
      <c r="I55" s="20" t="s">
        <v>440</v>
      </c>
    </row>
    <row r="56" spans="1:9">
      <c r="A56" s="17" t="s">
        <v>479</v>
      </c>
      <c r="B56" s="21" t="b">
        <v>1</v>
      </c>
      <c r="C56" s="21" t="b">
        <v>1</v>
      </c>
      <c r="D56" s="21" t="b">
        <v>1</v>
      </c>
      <c r="E56" s="21" t="b">
        <v>0</v>
      </c>
      <c r="F56" s="21" t="b">
        <v>1</v>
      </c>
      <c r="G56" s="21" t="b">
        <v>0</v>
      </c>
      <c r="H56" s="21" t="b">
        <v>1</v>
      </c>
      <c r="I56" s="20" t="s">
        <v>480</v>
      </c>
    </row>
    <row r="57" spans="1:9">
      <c r="A57" s="17" t="s">
        <v>651</v>
      </c>
      <c r="B57" s="21" t="b">
        <v>1</v>
      </c>
      <c r="C57" s="21" t="b">
        <v>1</v>
      </c>
      <c r="D57" s="21" t="b">
        <v>1</v>
      </c>
      <c r="E57" s="21" t="b">
        <v>0</v>
      </c>
      <c r="F57" s="21" t="b">
        <v>1</v>
      </c>
      <c r="G57" s="21" t="b">
        <v>0</v>
      </c>
      <c r="H57" s="21" t="b">
        <v>1</v>
      </c>
      <c r="I57" s="20" t="s">
        <v>655</v>
      </c>
    </row>
    <row r="58" spans="1:9">
      <c r="A58" s="17" t="s">
        <v>62</v>
      </c>
      <c r="B58" s="21" t="b">
        <v>1</v>
      </c>
      <c r="C58" s="21" t="b">
        <v>1</v>
      </c>
      <c r="D58" s="21" t="b">
        <v>1</v>
      </c>
      <c r="E58" s="21" t="b">
        <v>0</v>
      </c>
      <c r="F58" s="21" t="b">
        <v>1</v>
      </c>
      <c r="G58" s="21" t="b">
        <v>0</v>
      </c>
      <c r="H58" s="21" t="b">
        <v>1</v>
      </c>
      <c r="I58" s="20" t="s">
        <v>441</v>
      </c>
    </row>
    <row r="59" spans="1:9">
      <c r="A59" s="17" t="s">
        <v>60</v>
      </c>
      <c r="B59" s="21" t="b">
        <v>1</v>
      </c>
      <c r="C59" s="21" t="b">
        <v>1</v>
      </c>
      <c r="D59" s="21" t="b">
        <v>1</v>
      </c>
      <c r="E59" s="21" t="b">
        <v>0</v>
      </c>
      <c r="F59" s="21" t="b">
        <v>1</v>
      </c>
      <c r="G59" s="21" t="b">
        <v>0</v>
      </c>
      <c r="H59" s="21" t="b">
        <v>1</v>
      </c>
      <c r="I59" s="20" t="s">
        <v>442</v>
      </c>
    </row>
    <row r="60" spans="1:9">
      <c r="A60" s="17" t="s">
        <v>482</v>
      </c>
      <c r="B60" s="21" t="b">
        <v>1</v>
      </c>
      <c r="C60" s="21" t="b">
        <v>1</v>
      </c>
      <c r="D60" s="21" t="b">
        <v>1</v>
      </c>
      <c r="E60" s="21" t="b">
        <v>1</v>
      </c>
      <c r="F60" s="21" t="b">
        <v>1</v>
      </c>
      <c r="G60" s="21" t="b">
        <v>0</v>
      </c>
      <c r="H60" s="21" t="b">
        <v>1</v>
      </c>
      <c r="I60" s="20" t="s">
        <v>477</v>
      </c>
    </row>
    <row r="61" spans="1:9">
      <c r="A61" s="17" t="s">
        <v>483</v>
      </c>
      <c r="B61" s="21" t="b">
        <v>1</v>
      </c>
      <c r="C61" s="21" t="b">
        <v>1</v>
      </c>
      <c r="D61" s="21" t="b">
        <v>1</v>
      </c>
      <c r="E61" s="21" t="b">
        <v>0</v>
      </c>
      <c r="F61" s="21" t="b">
        <v>1</v>
      </c>
      <c r="G61" s="21" t="b">
        <v>0</v>
      </c>
      <c r="H61" s="21" t="b">
        <v>1</v>
      </c>
      <c r="I61" s="20" t="s">
        <v>481</v>
      </c>
    </row>
    <row r="62" spans="1:9">
      <c r="A62" s="17" t="s">
        <v>652</v>
      </c>
      <c r="B62" s="21" t="b">
        <v>1</v>
      </c>
      <c r="C62" s="21" t="b">
        <v>1</v>
      </c>
      <c r="D62" s="21" t="b">
        <v>1</v>
      </c>
      <c r="E62" s="21" t="b">
        <v>0</v>
      </c>
      <c r="F62" s="21" t="b">
        <v>1</v>
      </c>
      <c r="G62" s="21" t="b">
        <v>0</v>
      </c>
      <c r="H62" s="21" t="b">
        <v>1</v>
      </c>
      <c r="I62" s="20" t="s">
        <v>654</v>
      </c>
    </row>
    <row r="63" spans="1:9">
      <c r="A63" s="17" t="s">
        <v>63</v>
      </c>
      <c r="B63" s="21" t="b">
        <v>1</v>
      </c>
      <c r="C63" s="21" t="b">
        <v>1</v>
      </c>
      <c r="D63" s="21" t="b">
        <v>1</v>
      </c>
      <c r="E63" s="21" t="b">
        <v>0</v>
      </c>
      <c r="F63" s="21" t="b">
        <v>1</v>
      </c>
      <c r="G63" s="21" t="b">
        <v>0</v>
      </c>
      <c r="H63" s="21" t="b">
        <v>1</v>
      </c>
      <c r="I63" s="20" t="s">
        <v>443</v>
      </c>
    </row>
    <row r="64" spans="1:9">
      <c r="A64" s="17" t="s">
        <v>61</v>
      </c>
      <c r="B64" s="21" t="b">
        <v>1</v>
      </c>
      <c r="C64" s="21" t="b">
        <v>1</v>
      </c>
      <c r="D64" s="21" t="b">
        <v>1</v>
      </c>
      <c r="E64" s="21" t="b">
        <v>0</v>
      </c>
      <c r="F64" s="21" t="b">
        <v>1</v>
      </c>
      <c r="G64" s="21" t="b">
        <v>0</v>
      </c>
      <c r="H64" s="21" t="b">
        <v>1</v>
      </c>
      <c r="I64" s="20" t="s">
        <v>444</v>
      </c>
    </row>
    <row r="65" spans="1:9">
      <c r="A65" s="17" t="s">
        <v>64</v>
      </c>
      <c r="B65" s="21" t="b">
        <v>1</v>
      </c>
      <c r="C65" s="21" t="b">
        <v>1</v>
      </c>
      <c r="D65" s="21" t="b">
        <v>1</v>
      </c>
      <c r="E65" s="21" t="b">
        <v>0</v>
      </c>
      <c r="F65" s="21" t="b">
        <v>1</v>
      </c>
      <c r="G65" s="21" t="b">
        <v>0</v>
      </c>
      <c r="H65" s="21" t="b">
        <v>1</v>
      </c>
      <c r="I65" s="20" t="s">
        <v>445</v>
      </c>
    </row>
    <row r="66" spans="1:9">
      <c r="A66" s="17" t="s">
        <v>65</v>
      </c>
      <c r="B66" s="21" t="b">
        <v>1</v>
      </c>
      <c r="C66" s="21" t="b">
        <v>1</v>
      </c>
      <c r="D66" s="21" t="b">
        <v>1</v>
      </c>
      <c r="E66" s="21" t="b">
        <v>0</v>
      </c>
      <c r="F66" s="21" t="b">
        <v>1</v>
      </c>
      <c r="G66" s="21" t="b">
        <v>0</v>
      </c>
      <c r="H66" s="21" t="b">
        <v>1</v>
      </c>
      <c r="I66" s="20" t="s">
        <v>446</v>
      </c>
    </row>
    <row r="67" spans="1:9">
      <c r="A67" s="17" t="s">
        <v>66</v>
      </c>
      <c r="B67" s="21" t="b">
        <v>1</v>
      </c>
      <c r="C67" s="21" t="b">
        <v>1</v>
      </c>
      <c r="D67" s="21" t="b">
        <v>1</v>
      </c>
      <c r="E67" s="21" t="b">
        <v>1</v>
      </c>
      <c r="F67" s="21" t="b">
        <v>1</v>
      </c>
      <c r="G67" s="21" t="b">
        <v>0</v>
      </c>
      <c r="H67" s="21" t="b">
        <v>1</v>
      </c>
      <c r="I67" s="20" t="s">
        <v>447</v>
      </c>
    </row>
    <row r="68" spans="1:9">
      <c r="A68" s="17" t="s">
        <v>67</v>
      </c>
      <c r="B68" s="21" t="b">
        <v>1</v>
      </c>
      <c r="C68" s="21" t="b">
        <v>1</v>
      </c>
      <c r="D68" s="21" t="b">
        <v>1</v>
      </c>
      <c r="E68" s="21" t="b">
        <v>0</v>
      </c>
      <c r="F68" s="21" t="b">
        <v>1</v>
      </c>
      <c r="G68" s="21" t="b">
        <v>0</v>
      </c>
      <c r="H68" s="21" t="b">
        <v>1</v>
      </c>
      <c r="I68" s="20" t="s">
        <v>448</v>
      </c>
    </row>
  </sheetData>
  <autoFilter ref="A2:H68" xr:uid="{7A02DDC9-E0E8-48BF-8BE6-D6DD57F6C67D}"/>
  <conditionalFormatting sqref="B3:H5 B53:H68 B7:H7 B17:H27 B29:H51 B9:H15">
    <cfRule type="cellIs" dxfId="38" priority="8" operator="equal">
      <formula>FALSE</formula>
    </cfRule>
  </conditionalFormatting>
  <conditionalFormatting sqref="B28:H28">
    <cfRule type="cellIs" dxfId="37" priority="6" operator="equal">
      <formula>FALSE</formula>
    </cfRule>
  </conditionalFormatting>
  <conditionalFormatting sqref="B52:H52">
    <cfRule type="cellIs" dxfId="36" priority="5" operator="equal">
      <formula>FALSE</formula>
    </cfRule>
  </conditionalFormatting>
  <conditionalFormatting sqref="B8:H8">
    <cfRule type="cellIs" dxfId="35" priority="4" operator="equal">
      <formula>FALSE</formula>
    </cfRule>
  </conditionalFormatting>
  <conditionalFormatting sqref="B6:H6">
    <cfRule type="cellIs" dxfId="34" priority="3" operator="equal">
      <formula>FALSE</formula>
    </cfRule>
  </conditionalFormatting>
  <conditionalFormatting sqref="B16:H16">
    <cfRule type="cellIs" dxfId="33"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2" priority="104" stopIfTrue="1" operator="equal">
      <formula>"sar"</formula>
    </cfRule>
    <cfRule type="cellIs" dxfId="31" priority="105" stopIfTrue="1" operator="equal">
      <formula>"sat"</formula>
    </cfRule>
    <cfRule type="cellIs" dxfId="30" priority="106" stopIfTrue="1" operator="equal">
      <formula>"sav"</formula>
    </cfRule>
    <cfRule type="containsText" dxfId="29" priority="107" stopIfTrue="1" operator="containsText" text="sam">
      <formula>NOT(ISERROR(SEARCH("sam",B3)))</formula>
    </cfRule>
    <cfRule type="containsText" dxfId="28" priority="108" stopIfTrue="1" operator="containsText" text="sap">
      <formula>NOT(ISERROR(SEARCH("sap",B3)))</formula>
    </cfRule>
    <cfRule type="containsText" dxfId="27" priority="109" stopIfTrue="1" operator="containsText" text="saa">
      <formula>NOT(ISERROR(SEARCH("saa",B3)))</formula>
    </cfRule>
  </conditionalFormatting>
  <conditionalFormatting sqref="B10">
    <cfRule type="cellIs" dxfId="26" priority="98" stopIfTrue="1" operator="equal">
      <formula>"sar"</formula>
    </cfRule>
    <cfRule type="cellIs" dxfId="25" priority="99" stopIfTrue="1" operator="equal">
      <formula>"sat"</formula>
    </cfRule>
    <cfRule type="cellIs" dxfId="24" priority="100" stopIfTrue="1" operator="equal">
      <formula>"sav"</formula>
    </cfRule>
    <cfRule type="containsText" dxfId="23" priority="101" stopIfTrue="1" operator="containsText" text="sam">
      <formula>NOT(ISERROR(SEARCH("sam",B10)))</formula>
    </cfRule>
    <cfRule type="containsText" dxfId="22" priority="102" stopIfTrue="1" operator="containsText" text="sap">
      <formula>NOT(ISERROR(SEARCH("sap",B10)))</formula>
    </cfRule>
    <cfRule type="containsText" dxfId="21" priority="103" stopIfTrue="1" operator="containsText" text="saa">
      <formula>NOT(ISERROR(SEARCH("saa",B10)))</formula>
    </cfRule>
  </conditionalFormatting>
  <conditionalFormatting sqref="B25">
    <cfRule type="cellIs" dxfId="20" priority="92" stopIfTrue="1" operator="equal">
      <formula>"sar"</formula>
    </cfRule>
    <cfRule type="cellIs" dxfId="19" priority="93" stopIfTrue="1" operator="equal">
      <formula>"sat"</formula>
    </cfRule>
    <cfRule type="cellIs" dxfId="18" priority="94" stopIfTrue="1" operator="equal">
      <formula>"sav"</formula>
    </cfRule>
    <cfRule type="containsText" dxfId="17" priority="95" stopIfTrue="1" operator="containsText" text="sam">
      <formula>NOT(ISERROR(SEARCH("sam",B25)))</formula>
    </cfRule>
    <cfRule type="containsText" dxfId="16" priority="96" stopIfTrue="1" operator="containsText" text="sap">
      <formula>NOT(ISERROR(SEARCH("sap",B25)))</formula>
    </cfRule>
    <cfRule type="containsText" dxfId="15" priority="97" stopIfTrue="1" operator="containsText" text="saa">
      <formula>NOT(ISERROR(SEARCH("saa",B25)))</formula>
    </cfRule>
  </conditionalFormatting>
  <conditionalFormatting sqref="B26">
    <cfRule type="cellIs" dxfId="14" priority="86" stopIfTrue="1" operator="equal">
      <formula>"sar"</formula>
    </cfRule>
    <cfRule type="cellIs" dxfId="13" priority="87" stopIfTrue="1" operator="equal">
      <formula>"sat"</formula>
    </cfRule>
    <cfRule type="cellIs" dxfId="12" priority="88" stopIfTrue="1" operator="equal">
      <formula>"sav"</formula>
    </cfRule>
    <cfRule type="containsText" dxfId="11" priority="89" stopIfTrue="1" operator="containsText" text="sam">
      <formula>NOT(ISERROR(SEARCH("sam",B26)))</formula>
    </cfRule>
    <cfRule type="containsText" dxfId="10" priority="90" stopIfTrue="1" operator="containsText" text="sap">
      <formula>NOT(ISERROR(SEARCH("sap",B26)))</formula>
    </cfRule>
    <cfRule type="containsText" dxfId="9" priority="91" stopIfTrue="1" operator="containsText" text="saa">
      <formula>NOT(ISERROR(SEARCH("saa",B26)))</formula>
    </cfRule>
  </conditionalFormatting>
  <conditionalFormatting sqref="F3:F129">
    <cfRule type="cellIs" dxfId="8" priority="14" stopIfTrue="1" operator="equal">
      <formula>"sam"</formula>
    </cfRule>
    <cfRule type="cellIs" dxfId="7" priority="15" stopIfTrue="1" operator="equal">
      <formula>"sap"</formula>
    </cfRule>
    <cfRule type="cellIs" dxfId="6" priority="16" stopIfTrue="1" operator="equal">
      <formula>"saa"</formula>
    </cfRule>
    <cfRule type="cellIs" dxfId="5" priority="17" stopIfTrue="1" operator="equal">
      <formula>"sar"</formula>
    </cfRule>
    <cfRule type="cellIs" dxfId="4" priority="18" stopIfTrue="1" operator="equal">
      <formula>"sat"</formula>
    </cfRule>
    <cfRule type="cellIs" dxfId="3" priority="19" stopIfTrue="1" operator="equal">
      <formula>"sav"</formula>
    </cfRule>
  </conditionalFormatting>
  <conditionalFormatting sqref="G3:G27 G29:G129">
    <cfRule type="expression" dxfId="2"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2022-09-21T07:17:58Z</dcterms:modified>
</cp:coreProperties>
</file>