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79B7DFE0-18B6-4311-A554-1630597E4155}" xr6:coauthVersionLast="47" xr6:coauthVersionMax="47" xr10:uidLastSave="{00000000-0000-0000-0000-000000000000}"/>
  <bookViews>
    <workbookView xWindow="29835" yWindow="630" windowWidth="25140" windowHeight="15075"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4" i="1"/>
  <c r="I803" i="1"/>
  <c r="I8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family val="2"/>
          </rPr>
          <t>Michael:</t>
        </r>
        <r>
          <rPr>
            <sz val="9"/>
            <color indexed="81"/>
            <rFont val="Tahoma"/>
            <family val="2"/>
          </rPr>
          <t xml:space="preserve">
Used in the sim to calc biomass available for grazing (because it depends if the crop was harvested or not).</t>
        </r>
      </text>
    </comment>
    <comment ref="H251" authorId="4" shapeId="0" xr:uid="{D9F6652A-3F44-4EF5-B7D7-15A46C919632}">
      <text>
        <r>
          <rPr>
            <b/>
            <sz val="9"/>
            <color indexed="81"/>
            <rFont val="Tahoma"/>
            <family val="2"/>
          </rPr>
          <t>Michael:</t>
        </r>
        <r>
          <rPr>
            <sz val="9"/>
            <color indexed="81"/>
            <rFont val="Tahoma"/>
            <family val="2"/>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R326" authorId="4" shapeId="0" xr:uid="{44ACEE30-6340-4EF4-9432-54598388401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S326" authorId="4" shapeId="0" xr:uid="{0D1F854F-3D2E-47F3-BD8E-FB137762F0BF}">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T326" authorId="4" shapeId="0" xr:uid="{99776ACD-EC90-49DE-84C6-5A8AA37F8FE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U326" authorId="4" shapeId="0" xr:uid="{791C9F88-8484-4695-9EEB-14C576689B7C}">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V326" authorId="4" shapeId="0" xr:uid="{3854F897-53D7-4591-A1A3-C9878605B6C7}">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W326" authorId="4" shapeId="0" xr:uid="{E1CEB798-28AE-4036-BE5A-7D0ECB2108A2}">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Z326" authorId="4" shapeId="0" xr:uid="{3525B1BC-D020-43EB-83CD-887ADCBB2B66}">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A326" authorId="4" shapeId="0" xr:uid="{D4F3C113-3495-4901-B592-BC7DF641960A}">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family val="2"/>
          </rPr>
          <t>Michael:</t>
        </r>
        <r>
          <rPr>
            <sz val="9"/>
            <color indexed="81"/>
            <rFont val="Tahoma"/>
            <family val="2"/>
          </rPr>
          <t xml:space="preserve">
no oat trial so gets average of wheat and barley</t>
        </r>
      </text>
    </comment>
    <comment ref="S362" authorId="4" shapeId="0" xr:uid="{3CA467E6-4274-4B98-BFE3-EC8CF9357D88}">
      <text>
        <r>
          <rPr>
            <b/>
            <sz val="9"/>
            <color indexed="81"/>
            <rFont val="Tahoma"/>
            <family val="2"/>
          </rPr>
          <t>Michael:</t>
        </r>
        <r>
          <rPr>
            <sz val="9"/>
            <color indexed="81"/>
            <rFont val="Tahoma"/>
            <family val="2"/>
          </rPr>
          <t xml:space="preserve">
no oat trial so gets average of wheat and barley</t>
        </r>
      </text>
    </comment>
    <comment ref="W362" authorId="4" shapeId="0" xr:uid="{326F231C-F246-4D5A-B76A-C605210FB91B}">
      <text>
        <r>
          <rPr>
            <b/>
            <sz val="9"/>
            <color indexed="81"/>
            <rFont val="Tahoma"/>
            <family val="2"/>
          </rPr>
          <t>Michael:</t>
        </r>
        <r>
          <rPr>
            <sz val="9"/>
            <color indexed="81"/>
            <rFont val="Tahoma"/>
            <family val="2"/>
          </rPr>
          <t xml:space="preserve">
no oat trial so gets average of wheat and barley</t>
        </r>
      </text>
    </comment>
    <comment ref="AA362" authorId="4" shapeId="0" xr:uid="{2AF9174B-23FE-4EAD-921E-F57098DFB3FA}">
      <text>
        <r>
          <rPr>
            <b/>
            <sz val="9"/>
            <color indexed="81"/>
            <rFont val="Tahoma"/>
            <family val="2"/>
          </rPr>
          <t>Michael:</t>
        </r>
        <r>
          <rPr>
            <sz val="9"/>
            <color indexed="81"/>
            <rFont val="Tahoma"/>
            <family val="2"/>
          </rPr>
          <t xml:space="preserve">
no oat trial so gets average of wheat and barley</t>
        </r>
      </text>
    </comment>
    <comment ref="AC362" authorId="4" shapeId="0" xr:uid="{7754AF3A-9AD6-4D25-B07D-AD06291CE707}">
      <text>
        <r>
          <rPr>
            <b/>
            <sz val="9"/>
            <color indexed="81"/>
            <rFont val="Tahoma"/>
            <family val="2"/>
          </rPr>
          <t>Michael:</t>
        </r>
        <r>
          <rPr>
            <sz val="9"/>
            <color indexed="81"/>
            <rFont val="Tahoma"/>
            <family val="2"/>
          </rPr>
          <t xml:space="preserve">
no oat trial so gets average of wheat and barley</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<sst xmlns="http://schemas.openxmlformats.org/spreadsheetml/2006/main" count="7854" uniqueCount="1409">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</sst>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hair">
        <color theme="1" tint="0.24994659260841701"/>
      </left>
      <right style="hair">
        <color theme="1" tint="0.24994659260841701"/>
      </right>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15" fontId="22" fillId="17" borderId="24" xfId="7" applyNumberFormat="1" applyAlignment="1">
      <alignment vertical="top"/>
    </xf>
    <xf numFmtId="0" fontId="16" fillId="13" borderId="28" xfId="3"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0" fontId="2" fillId="4" borderId="142" xfId="0" applyFont="1" applyFill="1" applyBorder="1" applyAlignment="1">
      <alignment horizontal="centerContinuous"/>
    </xf>
    <xf numFmtId="0" fontId="2" fillId="4" borderId="142" xfId="0" applyFont="1" applyFill="1" applyBorder="1" applyAlignment="1">
      <alignment horizontal="center"/>
    </xf>
    <xf numFmtId="0" fontId="2" fillId="5" borderId="142" xfId="0" applyFont="1" applyFill="1" applyBorder="1" applyAlignment="1">
      <alignment horizontal="center"/>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twoCellAnchor>
    <xdr:from>
      <xdr:col>10</xdr:col>
      <xdr:colOff>425450</xdr:colOff>
      <xdr:row>196</xdr:row>
      <xdr:rowOff>26987</xdr:rowOff>
    </xdr:from>
    <xdr:to>
      <xdr:col>13</xdr:col>
      <xdr:colOff>336549</xdr:colOff>
      <xdr:row>199</xdr:row>
      <xdr:rowOff>95250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5628481" y="30197425"/>
          <a:ext cx="3018631" cy="532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u="none" strike="noStrike">
              <a:solidFill>
                <a:schemeClr val="dk1"/>
              </a:solidFill>
              <a:effectLst/>
              <a:latin typeface="+mn-lt"/>
              <a:ea typeface="+mn-ea"/>
              <a:cs typeface="+mn-cs"/>
            </a:rPr>
            <a:t>better would be to deteriorate high categories less because more grain</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7"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1076</v>
      </c>
      <c r="K107" s="18"/>
      <c r="L107" s="24" t="s">
        <v>340</v>
      </c>
      <c r="M107" s="24" t="s">
        <v>342</v>
      </c>
      <c r="N107" s="898"/>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1320</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899"/>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899"/>
      <c r="I818" s="18"/>
      <c r="J818" s="900" t="s">
        <v>1024</v>
      </c>
      <c r="K818" s="901"/>
      <c r="L818" s="901"/>
      <c r="M818" s="901"/>
      <c r="N818" s="901"/>
      <c r="O818" s="901"/>
      <c r="P818" s="901"/>
      <c r="Q818" s="901"/>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899"/>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1001</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1111</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1002</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1003</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1004</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1316</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2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2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2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2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2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2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2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2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2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2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2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1315</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2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2.95" customHeight="1" x14ac:dyDescent="0.25">
      <c r="A6" s="7"/>
      <c r="B6" s="97"/>
      <c r="C6" s="13"/>
      <c r="D6" s="13"/>
      <c r="E6" s="18"/>
      <c r="F6" s="756"/>
      <c r="G6" s="14"/>
      <c r="H6" s="76"/>
      <c r="I6" s="14"/>
      <c r="J6" s="14"/>
      <c r="K6" s="14"/>
      <c r="L6" s="14"/>
      <c r="M6" s="14"/>
      <c r="N6" s="14"/>
      <c r="O6" s="14"/>
      <c r="P6" s="14"/>
      <c r="Q6" s="14"/>
      <c r="R6" s="14"/>
      <c r="S6" s="14"/>
      <c r="T6" s="16"/>
      <c r="U6" s="111"/>
      <c r="V6" s="110"/>
      <c r="W6" s="757"/>
      <c r="X6" s="17"/>
      <c r="Y6" s="9"/>
    </row>
    <row r="7" spans="1:25" ht="12.95" customHeight="1" x14ac:dyDescent="0.2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2.95" customHeight="1" x14ac:dyDescent="0.2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2.95" customHeight="1" x14ac:dyDescent="0.2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2.95" customHeight="1" x14ac:dyDescent="0.2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2.95" customHeight="1" x14ac:dyDescent="0.2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69"/>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2.95" customHeight="1" x14ac:dyDescent="0.2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2.95" customHeight="1" x14ac:dyDescent="0.2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2.95" customHeight="1" x14ac:dyDescent="0.2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2.95" customHeight="1" x14ac:dyDescent="0.2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2.95" customHeight="1" x14ac:dyDescent="0.2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2.95" customHeight="1" x14ac:dyDescent="0.2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2.95" customHeight="1" x14ac:dyDescent="0.2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2.95" customHeight="1" x14ac:dyDescent="0.2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2.95" customHeight="1" x14ac:dyDescent="0.2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2.95" customHeight="1" x14ac:dyDescent="0.2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2.95" customHeight="1" x14ac:dyDescent="0.2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2.95" customHeight="1" outlineLevel="1" x14ac:dyDescent="0.2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2.95" customHeight="1" outlineLevel="1" x14ac:dyDescent="0.2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2.95" customHeight="1" outlineLevel="1" x14ac:dyDescent="0.2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2.95" customHeight="1" outlineLevel="1" x14ac:dyDescent="0.2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2.95" customHeight="1" outlineLevel="1" x14ac:dyDescent="0.2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2.95" customHeight="1" outlineLevel="1" x14ac:dyDescent="0.2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2.95" customHeight="1" outlineLevel="1" x14ac:dyDescent="0.2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2.95" customHeight="1" outlineLevel="1" x14ac:dyDescent="0.2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2.95" customHeight="1" outlineLevel="1" x14ac:dyDescent="0.2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2.95" customHeight="1" outlineLevel="1" x14ac:dyDescent="0.2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2.95" customHeight="1" outlineLevel="1" x14ac:dyDescent="0.2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2.95" customHeight="1" outlineLevel="1" x14ac:dyDescent="0.2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2.95" customHeight="1" outlineLevel="1" x14ac:dyDescent="0.2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2.95" customHeight="1" outlineLevel="1" x14ac:dyDescent="0.2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2.95" customHeight="1" outlineLevel="1" x14ac:dyDescent="0.2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2.95" customHeight="1" outlineLevel="1" x14ac:dyDescent="0.2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2.95" customHeight="1" outlineLevel="1" x14ac:dyDescent="0.2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2.95" customHeight="1" outlineLevel="1" x14ac:dyDescent="0.2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2.95" customHeight="1" outlineLevel="1" x14ac:dyDescent="0.2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2.95" customHeight="1" outlineLevel="1" x14ac:dyDescent="0.2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2.95" customHeight="1" outlineLevel="1" x14ac:dyDescent="0.2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2.95" customHeight="1" outlineLevel="1" x14ac:dyDescent="0.2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2.95" customHeight="1" outlineLevel="1" x14ac:dyDescent="0.2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2.95" customHeight="1" outlineLevel="1" x14ac:dyDescent="0.2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2.95" customHeight="1" outlineLevel="1" x14ac:dyDescent="0.2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2.95" customHeight="1" outlineLevel="1" x14ac:dyDescent="0.2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2.95" customHeight="1" outlineLevel="1" x14ac:dyDescent="0.2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2.95" customHeight="1" outlineLevel="1" x14ac:dyDescent="0.2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2.95" customHeight="1" outlineLevel="1" x14ac:dyDescent="0.2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2.95" customHeight="1" outlineLevel="1" x14ac:dyDescent="0.2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2.95" customHeight="1" outlineLevel="1" x14ac:dyDescent="0.2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2.95" customHeight="1" outlineLevel="1" x14ac:dyDescent="0.2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2.95" customHeight="1" outlineLevel="1" x14ac:dyDescent="0.2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2.95" customHeight="1" outlineLevel="1" x14ac:dyDescent="0.2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2.95" customHeight="1" outlineLevel="1" x14ac:dyDescent="0.2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2.95" customHeight="1" outlineLevel="1" x14ac:dyDescent="0.2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2.95" customHeight="1" outlineLevel="1" x14ac:dyDescent="0.2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2.95" customHeight="1" outlineLevel="1" x14ac:dyDescent="0.2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2.95" customHeight="1" outlineLevel="1" x14ac:dyDescent="0.2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2.95" customHeight="1" outlineLevel="1" x14ac:dyDescent="0.2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2.95" customHeight="1" outlineLevel="1" x14ac:dyDescent="0.2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2.95" customHeight="1" outlineLevel="1" x14ac:dyDescent="0.2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2.95" customHeight="1" outlineLevel="1" x14ac:dyDescent="0.2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2.95" customHeight="1" outlineLevel="1" x14ac:dyDescent="0.2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2.95" customHeight="1" outlineLevel="1" x14ac:dyDescent="0.2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2.95" customHeight="1" outlineLevel="1" x14ac:dyDescent="0.2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2.95" customHeight="1" outlineLevel="1" x14ac:dyDescent="0.2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2.95" customHeight="1" outlineLevel="1" x14ac:dyDescent="0.2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2.95" customHeight="1" outlineLevel="1" x14ac:dyDescent="0.2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2.95" customHeight="1" outlineLevel="1" x14ac:dyDescent="0.2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2.95" customHeight="1" outlineLevel="1" x14ac:dyDescent="0.2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2.95" customHeight="1" outlineLevel="1" x14ac:dyDescent="0.2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2.95" customHeight="1" outlineLevel="1" x14ac:dyDescent="0.2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2.95" customHeight="1" outlineLevel="1" x14ac:dyDescent="0.2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2.95" customHeight="1" outlineLevel="1" x14ac:dyDescent="0.2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2.95" customHeight="1" outlineLevel="1" x14ac:dyDescent="0.2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2.95" customHeight="1" outlineLevel="1" x14ac:dyDescent="0.2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2.95" customHeight="1" outlineLevel="1" x14ac:dyDescent="0.2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2.95" customHeight="1" outlineLevel="1" x14ac:dyDescent="0.2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2.95" customHeight="1" outlineLevel="1" x14ac:dyDescent="0.2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2.95" customHeight="1" outlineLevel="1" x14ac:dyDescent="0.2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2.95" customHeight="1" outlineLevel="1" x14ac:dyDescent="0.2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2.95" customHeight="1" outlineLevel="1" x14ac:dyDescent="0.2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2.95" customHeight="1" outlineLevel="1" x14ac:dyDescent="0.2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2.95" customHeight="1" outlineLevel="1" x14ac:dyDescent="0.2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2.95" customHeight="1" outlineLevel="1" x14ac:dyDescent="0.2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2.95" customHeight="1" outlineLevel="1" x14ac:dyDescent="0.2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2.95" customHeight="1" outlineLevel="1" x14ac:dyDescent="0.2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2.95" customHeight="1" outlineLevel="1" x14ac:dyDescent="0.2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2.95" customHeight="1" outlineLevel="1" x14ac:dyDescent="0.2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2.95" customHeight="1" outlineLevel="1" x14ac:dyDescent="0.2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2.95" customHeight="1" outlineLevel="1" x14ac:dyDescent="0.2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2.95" customHeight="1" outlineLevel="1" x14ac:dyDescent="0.2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2.95" customHeight="1" outlineLevel="1" x14ac:dyDescent="0.2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2.95" customHeight="1" outlineLevel="1" x14ac:dyDescent="0.2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2.95" customHeight="1" outlineLevel="1" x14ac:dyDescent="0.2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2.95" customHeight="1" outlineLevel="1" x14ac:dyDescent="0.2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2.95" customHeight="1" outlineLevel="1" x14ac:dyDescent="0.2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2.95" customHeight="1" outlineLevel="1" x14ac:dyDescent="0.2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2.95" customHeight="1" outlineLevel="1" x14ac:dyDescent="0.2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2.95" customHeight="1" outlineLevel="1" x14ac:dyDescent="0.2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2.95" customHeight="1" outlineLevel="1" x14ac:dyDescent="0.2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2.95" customHeight="1" outlineLevel="1" x14ac:dyDescent="0.2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2.95" customHeight="1" outlineLevel="1" x14ac:dyDescent="0.2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2.95" customHeight="1" outlineLevel="1" x14ac:dyDescent="0.2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2.95" customHeight="1" outlineLevel="1" x14ac:dyDescent="0.2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2.95" customHeight="1" outlineLevel="1" x14ac:dyDescent="0.2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2.95" customHeight="1" outlineLevel="1" x14ac:dyDescent="0.2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2.95" customHeight="1" outlineLevel="1" x14ac:dyDescent="0.2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2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2" t="s">
        <v>756</v>
      </c>
      <c r="H95" s="902"/>
      <c r="I95" s="902"/>
      <c r="J95" s="902"/>
      <c r="K95" s="902" t="s">
        <v>757</v>
      </c>
      <c r="L95" s="902"/>
      <c r="M95" s="902" t="s">
        <v>758</v>
      </c>
      <c r="N95" s="902"/>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3" t="s">
        <v>1235</v>
      </c>
      <c r="I61" s="904"/>
      <c r="J61" s="904"/>
      <c r="K61" s="904"/>
      <c r="L61" s="904"/>
      <c r="M61" s="904"/>
      <c r="N61" s="904"/>
      <c r="O61" s="904"/>
      <c r="P61" s="904"/>
      <c r="Q61" s="904"/>
      <c r="R61" s="904"/>
      <c r="S61" s="904"/>
      <c r="T61" s="905"/>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1321</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1322</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6" t="s">
        <v>1059</v>
      </c>
      <c r="H624" s="906"/>
      <c r="I624" s="906"/>
      <c r="J624" s="906"/>
      <c r="K624" s="906"/>
      <c r="L624" s="906"/>
      <c r="M624" s="906"/>
      <c r="N624" s="906"/>
      <c r="O624" s="906"/>
      <c r="P624" s="906"/>
      <c r="Q624" s="906"/>
      <c r="R624" s="906"/>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900"/>
      <c r="M768" s="901"/>
      <c r="N768" s="901"/>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3" t="s">
        <v>1236</v>
      </c>
      <c r="I60" s="904"/>
      <c r="J60" s="904"/>
      <c r="K60" s="904"/>
      <c r="L60" s="904"/>
      <c r="M60" s="904"/>
      <c r="N60" s="904"/>
      <c r="O60" s="904"/>
      <c r="P60" s="904"/>
      <c r="Q60" s="904"/>
      <c r="R60" s="904"/>
      <c r="S60" s="904"/>
      <c r="T60" s="905"/>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1321</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1322</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6" t="s">
        <v>1059</v>
      </c>
      <c r="H614" s="906"/>
      <c r="I614" s="906"/>
      <c r="J614" s="906"/>
      <c r="K614" s="906"/>
      <c r="L614" s="906"/>
      <c r="M614" s="906"/>
      <c r="N614" s="906"/>
      <c r="O614" s="906"/>
      <c r="P614" s="906"/>
      <c r="Q614" s="906"/>
      <c r="R614" s="906"/>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900"/>
      <c r="M758" s="901"/>
      <c r="N758" s="901"/>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2"/>
      <c r="F99" s="907"/>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4" t="s">
        <v>1227</v>
      </c>
      <c r="K11" s="915"/>
      <c r="L11" s="915"/>
      <c r="M11" s="915"/>
      <c r="N11" s="915"/>
      <c r="O11" s="915"/>
      <c r="P11" s="915"/>
      <c r="Q11" s="915"/>
      <c r="R11" s="915"/>
      <c r="S11" s="915"/>
      <c r="T11" s="915"/>
      <c r="U11" s="915"/>
      <c r="V11" s="915"/>
      <c r="W11" s="915"/>
      <c r="X11" s="916"/>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7" t="s">
        <v>1237</v>
      </c>
      <c r="K12" s="917"/>
      <c r="L12" s="917"/>
      <c r="M12" s="917"/>
      <c r="N12" s="917"/>
      <c r="O12" s="917"/>
      <c r="P12" s="917"/>
      <c r="Q12" s="917"/>
      <c r="R12" s="917"/>
      <c r="S12" s="917"/>
      <c r="T12" s="917"/>
      <c r="U12" s="917"/>
      <c r="V12" s="917"/>
      <c r="W12" s="917"/>
      <c r="X12" s="917"/>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2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2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2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2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2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2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2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2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2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2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51" t="s">
        <v>939</v>
      </c>
      <c r="K216" s="951"/>
      <c r="L216" s="951" t="s">
        <v>938</v>
      </c>
      <c r="M216" s="951"/>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8" t="s">
        <v>514</v>
      </c>
      <c r="AD251" s="919"/>
      <c r="AE251" s="919"/>
      <c r="AF251" s="920"/>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1"/>
      <c r="AD252" s="922"/>
      <c r="AE252" s="922"/>
      <c r="AF252" s="923"/>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4"/>
      <c r="AD253" s="925"/>
      <c r="AE253" s="925"/>
      <c r="AF253" s="926"/>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8" t="s">
        <v>1095</v>
      </c>
      <c r="AD254" s="919"/>
      <c r="AE254" s="919"/>
      <c r="AF254" s="920"/>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4"/>
      <c r="AD255" s="925"/>
      <c r="AE255" s="925"/>
      <c r="AF255" s="926"/>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7" t="s">
        <v>1032</v>
      </c>
      <c r="P339" s="928"/>
      <c r="Q339" s="928"/>
      <c r="R339" s="928"/>
      <c r="S339" s="928"/>
      <c r="T339" s="928"/>
      <c r="U339" s="928"/>
      <c r="V339" s="928"/>
      <c r="W339" s="928"/>
      <c r="X339" s="929"/>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0"/>
      <c r="P340" s="931"/>
      <c r="Q340" s="931"/>
      <c r="R340" s="931"/>
      <c r="S340" s="931"/>
      <c r="T340" s="931"/>
      <c r="U340" s="931"/>
      <c r="V340" s="931"/>
      <c r="W340" s="931"/>
      <c r="X340" s="932"/>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1107</v>
      </c>
      <c r="I341" s="283">
        <v>1</v>
      </c>
      <c r="J341" s="283" t="b">
        <f>COUNTA(K341:M341)&gt;0</f>
        <v>0</v>
      </c>
      <c r="K341" s="300"/>
      <c r="L341" s="300"/>
      <c r="M341" s="300"/>
      <c r="N341" s="283"/>
      <c r="O341" s="930"/>
      <c r="P341" s="931"/>
      <c r="Q341" s="931"/>
      <c r="R341" s="931"/>
      <c r="S341" s="931"/>
      <c r="T341" s="931"/>
      <c r="U341" s="931"/>
      <c r="V341" s="931"/>
      <c r="W341" s="931"/>
      <c r="X341" s="932"/>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3"/>
      <c r="P342" s="934"/>
      <c r="Q342" s="934"/>
      <c r="R342" s="934"/>
      <c r="S342" s="934"/>
      <c r="T342" s="934"/>
      <c r="U342" s="934"/>
      <c r="V342" s="934"/>
      <c r="W342" s="934"/>
      <c r="X342" s="935"/>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6" t="s">
        <v>910</v>
      </c>
      <c r="Q405" s="936"/>
      <c r="R405" s="936"/>
      <c r="S405" s="936"/>
      <c r="T405" s="936"/>
      <c r="U405" s="936"/>
      <c r="V405" s="936"/>
      <c r="W405" s="936"/>
      <c r="X405" s="936"/>
      <c r="Y405" s="936"/>
      <c r="Z405" s="937"/>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8"/>
      <c r="Q406" s="938"/>
      <c r="R406" s="938"/>
      <c r="S406" s="938"/>
      <c r="T406" s="938"/>
      <c r="U406" s="938"/>
      <c r="V406" s="938"/>
      <c r="W406" s="938"/>
      <c r="X406" s="938"/>
      <c r="Y406" s="938"/>
      <c r="Z406" s="939"/>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8"/>
      <c r="Q407" s="938"/>
      <c r="R407" s="938"/>
      <c r="S407" s="938"/>
      <c r="T407" s="938"/>
      <c r="U407" s="938"/>
      <c r="V407" s="938"/>
      <c r="W407" s="938"/>
      <c r="X407" s="938"/>
      <c r="Y407" s="938"/>
      <c r="Z407" s="939"/>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8"/>
      <c r="Q408" s="938"/>
      <c r="R408" s="938"/>
      <c r="S408" s="938"/>
      <c r="T408" s="938"/>
      <c r="U408" s="938"/>
      <c r="V408" s="938"/>
      <c r="W408" s="938"/>
      <c r="X408" s="938"/>
      <c r="Y408" s="938"/>
      <c r="Z408" s="939"/>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8"/>
      <c r="Q409" s="938"/>
      <c r="R409" s="938"/>
      <c r="S409" s="938"/>
      <c r="T409" s="938"/>
      <c r="U409" s="938"/>
      <c r="V409" s="938"/>
      <c r="W409" s="938"/>
      <c r="X409" s="938"/>
      <c r="Y409" s="938"/>
      <c r="Z409" s="939"/>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8"/>
      <c r="Q410" s="938"/>
      <c r="R410" s="938"/>
      <c r="S410" s="938"/>
      <c r="T410" s="938"/>
      <c r="U410" s="938"/>
      <c r="V410" s="938"/>
      <c r="W410" s="938"/>
      <c r="X410" s="938"/>
      <c r="Y410" s="938"/>
      <c r="Z410" s="939"/>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8"/>
      <c r="Q411" s="938"/>
      <c r="R411" s="938"/>
      <c r="S411" s="938"/>
      <c r="T411" s="938"/>
      <c r="U411" s="938"/>
      <c r="V411" s="938"/>
      <c r="W411" s="938"/>
      <c r="X411" s="938"/>
      <c r="Y411" s="938"/>
      <c r="Z411" s="939"/>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0"/>
      <c r="Q412" s="940"/>
      <c r="R412" s="940"/>
      <c r="S412" s="940"/>
      <c r="T412" s="940"/>
      <c r="U412" s="940"/>
      <c r="V412" s="940"/>
      <c r="W412" s="940"/>
      <c r="X412" s="940"/>
      <c r="Y412" s="940"/>
      <c r="Z412" s="941"/>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2" t="s">
        <v>1206</v>
      </c>
      <c r="T848" s="943"/>
      <c r="U848" s="943"/>
      <c r="V848" s="943"/>
      <c r="W848" s="944"/>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5"/>
      <c r="T849" s="946"/>
      <c r="U849" s="946"/>
      <c r="V849" s="946"/>
      <c r="W849" s="947"/>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5"/>
      <c r="T850" s="946"/>
      <c r="U850" s="946"/>
      <c r="V850" s="946"/>
      <c r="W850" s="947"/>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5"/>
      <c r="T851" s="946"/>
      <c r="U851" s="946"/>
      <c r="V851" s="946"/>
      <c r="W851" s="947"/>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5"/>
      <c r="T852" s="946"/>
      <c r="U852" s="946"/>
      <c r="V852" s="946"/>
      <c r="W852" s="947"/>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5"/>
      <c r="T853" s="946"/>
      <c r="U853" s="946"/>
      <c r="V853" s="946"/>
      <c r="W853" s="947"/>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5"/>
      <c r="T854" s="946"/>
      <c r="U854" s="946"/>
      <c r="V854" s="946"/>
      <c r="W854" s="947"/>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5"/>
      <c r="T855" s="946"/>
      <c r="U855" s="946"/>
      <c r="V855" s="946"/>
      <c r="W855" s="947"/>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5"/>
      <c r="T856" s="946"/>
      <c r="U856" s="946"/>
      <c r="V856" s="946"/>
      <c r="W856" s="947"/>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5"/>
      <c r="T857" s="946"/>
      <c r="U857" s="946"/>
      <c r="V857" s="946"/>
      <c r="W857" s="947"/>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5"/>
      <c r="T858" s="946"/>
      <c r="U858" s="946"/>
      <c r="V858" s="946"/>
      <c r="W858" s="947"/>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45"/>
      <c r="T859" s="946"/>
      <c r="U859" s="946"/>
      <c r="V859" s="946"/>
      <c r="W859" s="947"/>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5"/>
      <c r="T860" s="946"/>
      <c r="U860" s="946"/>
      <c r="V860" s="946"/>
      <c r="W860" s="947"/>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5"/>
      <c r="T861" s="946"/>
      <c r="U861" s="946"/>
      <c r="V861" s="946"/>
      <c r="W861" s="947"/>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5"/>
      <c r="T862" s="946"/>
      <c r="U862" s="946"/>
      <c r="V862" s="946"/>
      <c r="W862" s="947"/>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5"/>
      <c r="T863" s="946"/>
      <c r="U863" s="946"/>
      <c r="V863" s="946"/>
      <c r="W863" s="947"/>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5"/>
      <c r="T864" s="946"/>
      <c r="U864" s="946"/>
      <c r="V864" s="946"/>
      <c r="W864" s="947"/>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8"/>
      <c r="T865" s="949"/>
      <c r="U865" s="949"/>
      <c r="V865" s="949"/>
      <c r="W865" s="950"/>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8" t="s">
        <v>658</v>
      </c>
      <c r="I888" s="909"/>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10"/>
      <c r="I889" s="911"/>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12"/>
      <c r="I890" s="913"/>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8" t="s">
        <v>664</v>
      </c>
      <c r="I892" s="909"/>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10"/>
      <c r="I893" s="911"/>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12"/>
      <c r="I894" s="913"/>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8" t="s">
        <v>666</v>
      </c>
      <c r="I896" s="909"/>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10"/>
      <c r="I897" s="911"/>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12"/>
      <c r="I898" s="913"/>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8" t="s">
        <v>668</v>
      </c>
      <c r="I900" s="909"/>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10"/>
      <c r="I901" s="911"/>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12"/>
      <c r="I902" s="913"/>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8" t="s">
        <v>670</v>
      </c>
      <c r="I904" s="909"/>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10"/>
      <c r="I905" s="911"/>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12"/>
      <c r="I906" s="913"/>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8"/>
      <c r="I908" s="909"/>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10"/>
      <c r="I909" s="911"/>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12"/>
      <c r="I910" s="913"/>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8"/>
      <c r="I912" s="909"/>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10"/>
      <c r="I913" s="911"/>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12"/>
      <c r="I914" s="913"/>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8"/>
      <c r="I916" s="909"/>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10"/>
      <c r="I917" s="911"/>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12"/>
      <c r="I918" s="913"/>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8" t="s">
        <v>1035</v>
      </c>
      <c r="I920" s="909"/>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10"/>
      <c r="I921" s="911"/>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12"/>
      <c r="I922" s="913"/>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8" t="s">
        <v>1036</v>
      </c>
      <c r="I924" s="909"/>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10"/>
      <c r="I925" s="911"/>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12"/>
      <c r="I926" s="913"/>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8" t="s">
        <v>1037</v>
      </c>
      <c r="I928" s="909"/>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10"/>
      <c r="I929" s="911"/>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12"/>
      <c r="I930" s="913"/>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8" t="s">
        <v>1037</v>
      </c>
      <c r="I932" s="909"/>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10"/>
      <c r="I933" s="911"/>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12"/>
      <c r="I934" s="913"/>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8" t="s">
        <v>1037</v>
      </c>
      <c r="I936" s="909"/>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10"/>
      <c r="I937" s="911"/>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12"/>
      <c r="I938" s="913"/>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8" t="s">
        <v>679</v>
      </c>
      <c r="I940" s="909"/>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10"/>
      <c r="I941" s="911"/>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12"/>
      <c r="I942" s="913"/>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8" t="s">
        <v>681</v>
      </c>
      <c r="I944" s="909"/>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10"/>
      <c r="I945" s="911"/>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12"/>
      <c r="I946" s="913"/>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8" t="s">
        <v>683</v>
      </c>
      <c r="I948" s="909"/>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10"/>
      <c r="I949" s="911"/>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12"/>
      <c r="I950" s="913"/>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8"/>
      <c r="I952" s="909"/>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10"/>
      <c r="I953" s="911"/>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12"/>
      <c r="I954" s="913"/>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8" t="s">
        <v>686</v>
      </c>
      <c r="I956" s="909"/>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10"/>
      <c r="I957" s="911"/>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12"/>
      <c r="I958" s="913"/>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8" t="s">
        <v>688</v>
      </c>
      <c r="I960" s="909"/>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10"/>
      <c r="I961" s="911"/>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12"/>
      <c r="I962" s="913"/>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8" t="s">
        <v>690</v>
      </c>
      <c r="I964" s="909"/>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10"/>
      <c r="I965" s="911"/>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12"/>
      <c r="I966" s="913"/>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8" t="s">
        <v>692</v>
      </c>
      <c r="I968" s="909"/>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10"/>
      <c r="I969" s="911"/>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12"/>
      <c r="I970" s="913"/>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8" t="s">
        <v>694</v>
      </c>
      <c r="I972" s="909"/>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10"/>
      <c r="I973" s="911"/>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12"/>
      <c r="I974" s="913"/>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8" t="s">
        <v>696</v>
      </c>
      <c r="I976" s="909"/>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10"/>
      <c r="I977" s="911"/>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12"/>
      <c r="I978" s="913"/>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8" t="s">
        <v>698</v>
      </c>
      <c r="I980" s="909"/>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10"/>
      <c r="I981" s="911"/>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12"/>
      <c r="I982" s="913"/>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8" t="s">
        <v>700</v>
      </c>
      <c r="I984" s="909"/>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10"/>
      <c r="I985" s="911"/>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12"/>
      <c r="I986" s="913"/>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8" t="s">
        <v>1031</v>
      </c>
      <c r="I988" s="909"/>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10"/>
      <c r="I989" s="911"/>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12"/>
      <c r="I990" s="913"/>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8" t="s">
        <v>702</v>
      </c>
      <c r="I992" s="909"/>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10"/>
      <c r="I993" s="911"/>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12"/>
      <c r="I994" s="913"/>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52" t="s">
        <v>954</v>
      </c>
      <c r="L11" s="953"/>
      <c r="M11" s="953"/>
      <c r="N11" s="953"/>
      <c r="O11" s="953"/>
      <c r="P11" s="953"/>
      <c r="Q11" s="953"/>
      <c r="R11" s="953"/>
      <c r="S11" s="953"/>
      <c r="T11" s="953"/>
      <c r="U11" s="953"/>
      <c r="V11" s="953"/>
      <c r="W11" s="953"/>
      <c r="X11" s="953"/>
      <c r="Y11" s="95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4" t="s">
        <v>1238</v>
      </c>
      <c r="L12" s="955"/>
      <c r="M12" s="955"/>
      <c r="N12" s="955"/>
      <c r="O12" s="955"/>
      <c r="P12" s="955"/>
      <c r="Q12" s="955"/>
      <c r="R12" s="955"/>
      <c r="S12" s="955"/>
      <c r="T12" s="955"/>
      <c r="U12" s="955"/>
      <c r="V12" s="955"/>
      <c r="W12" s="955"/>
      <c r="X12" s="955"/>
      <c r="Y12" s="956"/>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1254</v>
      </c>
    </row>
    <row r="13" spans="1:2" x14ac:dyDescent="0.25">
      <c r="A13" t="s">
        <v>1255</v>
      </c>
      <c r="B13" s="843">
        <v>0.1</v>
      </c>
    </row>
    <row r="14" spans="1:2" ht="9.75" customHeight="1" x14ac:dyDescent="0.25"/>
    <row r="15" spans="1:2" x14ac:dyDescent="0.25">
      <c r="A15" s="66" t="s">
        <v>259</v>
      </c>
    </row>
    <row r="16" spans="1:2" x14ac:dyDescent="0.25">
      <c r="A16" t="s">
        <v>1256</v>
      </c>
      <c r="B16" s="843">
        <v>7.4999999999999997E-2</v>
      </c>
    </row>
    <row r="17" spans="1:2" ht="9.75" customHeight="1" x14ac:dyDescent="0.25"/>
    <row r="18" spans="1:2" x14ac:dyDescent="0.25">
      <c r="A18" t="s">
        <v>1229</v>
      </c>
      <c r="B18" s="843">
        <v>7.4999999999999997E-2</v>
      </c>
    </row>
    <row r="20" spans="1:2" x14ac:dyDescent="0.25">
      <c r="A20" s="66" t="s">
        <v>84</v>
      </c>
    </row>
    <row r="21" spans="1:2" x14ac:dyDescent="0.25">
      <c r="A21" t="s">
        <v>1257</v>
      </c>
      <c r="B21" s="843">
        <v>0.15</v>
      </c>
    </row>
    <row r="22" spans="1:2" ht="9.75" customHeight="1" x14ac:dyDescent="0.25"/>
    <row r="23" spans="1:2" x14ac:dyDescent="0.25">
      <c r="A23" t="s">
        <v>1228</v>
      </c>
      <c r="B23" s="843">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1169</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1169</v>
      </c>
      <c r="B45" s="205">
        <v>1</v>
      </c>
    </row>
    <row r="47" spans="1:2" x14ac:dyDescent="0.25">
      <c r="A47" t="s">
        <v>1253</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1169</v>
      </c>
      <c r="B56" s="205">
        <v>1</v>
      </c>
    </row>
    <row r="58" spans="1:3" x14ac:dyDescent="0.25">
      <c r="A58" s="66" t="s">
        <v>87</v>
      </c>
    </row>
    <row r="59" spans="1:3" x14ac:dyDescent="0.25">
      <c r="A59" t="s">
        <v>88</v>
      </c>
      <c r="B59" s="723">
        <f>MIN(364,INT((C59 - DATE(YEAR(C59),1,1))))</f>
        <v>104</v>
      </c>
      <c r="C59" s="748">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A226" zoomScale="80" zoomScaleNormal="80" workbookViewId="0">
      <pane xSplit="9" ySplit="14" topLeftCell="J333" activePane="bottomRight" state="frozen"/>
      <selection activeCell="A226" sqref="A226"/>
      <selection pane="topRight" activeCell="J226" sqref="J226"/>
      <selection pane="bottomLeft" activeCell="A240" sqref="A240"/>
      <selection pane="bottomRight" activeCell="J350" sqref="J350:AK352"/>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2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2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2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2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2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2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2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2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2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2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2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2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2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30" outlineLevel="1" x14ac:dyDescent="0.2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2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2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2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2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2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2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2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2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2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2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2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2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2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2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2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2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2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2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2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4" t="str">
        <f>General!G17</f>
        <v>b</v>
      </c>
      <c r="H193" s="489">
        <v>2E-3</v>
      </c>
      <c r="I193" s="491">
        <v>1E-3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4" t="str">
        <f>General!G18</f>
        <v>bd</v>
      </c>
      <c r="H194" s="489">
        <v>2E-3</v>
      </c>
      <c r="I194" s="491">
        <v>1E-3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4" t="str">
        <f>General!G19</f>
        <v>f</v>
      </c>
      <c r="H195" s="489">
        <v>2E-3</v>
      </c>
      <c r="I195" s="491">
        <v>1E-3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4" t="str">
        <f>General!G20</f>
        <v>h</v>
      </c>
      <c r="H196" s="489">
        <v>2E-3</v>
      </c>
      <c r="I196" s="491">
        <v>1E-3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4" t="str">
        <f>General!G21</f>
        <v>i</v>
      </c>
      <c r="H197" s="489">
        <v>2E-3</v>
      </c>
      <c r="I197" s="491">
        <v>1E-3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4" t="str">
        <f>General!G22</f>
        <v>k</v>
      </c>
      <c r="H198" s="489">
        <v>2E-3</v>
      </c>
      <c r="I198" s="491">
        <v>1E-3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4" t="str">
        <f>General!G23</f>
        <v>l</v>
      </c>
      <c r="H199" s="489">
        <v>2E-3</v>
      </c>
      <c r="I199" s="491">
        <v>1E-3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4" t="str">
        <f>General!G24</f>
        <v>o</v>
      </c>
      <c r="H200" s="489">
        <v>2E-3</v>
      </c>
      <c r="I200" s="491">
        <v>1E-3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4" t="str">
        <f>General!G25</f>
        <v>od</v>
      </c>
      <c r="H201" s="489">
        <v>2E-3</v>
      </c>
      <c r="I201" s="491">
        <v>1E-3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4" t="str">
        <f>General!G26</f>
        <v>of</v>
      </c>
      <c r="H202" s="489">
        <v>2E-3</v>
      </c>
      <c r="I202" s="491">
        <v>1E-3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4" t="str">
        <f>General!G27</f>
        <v>r</v>
      </c>
      <c r="H203" s="489">
        <v>2E-3</v>
      </c>
      <c r="I203" s="491">
        <v>1E-3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4" t="str">
        <f>General!G28</f>
        <v>rd</v>
      </c>
      <c r="H204" s="489">
        <v>2E-3</v>
      </c>
      <c r="I204" s="491">
        <v>1E-3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4" t="str">
        <f>General!G29</f>
        <v>v</v>
      </c>
      <c r="H205" s="489">
        <v>2E-3</v>
      </c>
      <c r="I205" s="491">
        <v>1E-3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4" t="str">
        <f>General!G30</f>
        <v>w</v>
      </c>
      <c r="H206" s="489">
        <v>2E-3</v>
      </c>
      <c r="I206" s="491">
        <v>1E-3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4" t="str">
        <f>General!G31</f>
        <v>wd</v>
      </c>
      <c r="H207" s="489">
        <v>2E-3</v>
      </c>
      <c r="I207" s="491">
        <v>1E-3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4" t="str">
        <f>General!G32</f>
        <v>z</v>
      </c>
      <c r="H208" s="489">
        <v>2E-3</v>
      </c>
      <c r="I208" s="491">
        <v>1E-3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4" t="str">
        <f>General!G33</f>
        <v>zd</v>
      </c>
      <c r="H209" s="489">
        <v>2E-3</v>
      </c>
      <c r="I209" s="491">
        <v>1E-3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25">
      <c r="A231" s="7"/>
      <c r="B231" s="8"/>
      <c r="C231" s="13"/>
      <c r="D231" s="13"/>
      <c r="E231" s="18"/>
      <c r="F231" s="14"/>
      <c r="G231" s="14" t="s">
        <v>981</v>
      </c>
      <c r="H231" s="14"/>
      <c r="I231" s="14"/>
      <c r="J231" s="14"/>
      <c r="K231" s="14"/>
      <c r="L231" s="14"/>
      <c r="M231" s="14"/>
      <c r="N231" s="14"/>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25">
      <c r="A234" s="7"/>
      <c r="B234" s="8"/>
      <c r="C234" s="18"/>
      <c r="D234" s="18"/>
      <c r="E234" s="18"/>
      <c r="F234" s="18"/>
      <c r="G234" s="18"/>
      <c r="H234" s="18"/>
      <c r="I234" s="18"/>
      <c r="J234" s="23" t="s">
        <v>1358</v>
      </c>
      <c r="K234" s="23" t="s">
        <v>1347</v>
      </c>
      <c r="L234" s="23" t="s">
        <v>1348</v>
      </c>
      <c r="M234" s="23" t="s">
        <v>1349</v>
      </c>
      <c r="N234" s="23" t="s">
        <v>1350</v>
      </c>
      <c r="O234" s="23" t="s">
        <v>1351</v>
      </c>
      <c r="P234" s="23" t="s">
        <v>1352</v>
      </c>
      <c r="Q234" s="23" t="s">
        <v>1353</v>
      </c>
      <c r="R234" s="23" t="s">
        <v>1354</v>
      </c>
      <c r="S234" s="23" t="s">
        <v>1355</v>
      </c>
      <c r="T234" s="23" t="s">
        <v>1356</v>
      </c>
      <c r="U234" s="23" t="s">
        <v>1357</v>
      </c>
      <c r="V234" s="23" t="s">
        <v>1359</v>
      </c>
      <c r="W234" s="23" t="s">
        <v>1360</v>
      </c>
      <c r="X234" s="23" t="s">
        <v>1361</v>
      </c>
      <c r="Y234" s="23" t="s">
        <v>1362</v>
      </c>
      <c r="Z234" s="23" t="s">
        <v>1363</v>
      </c>
      <c r="AA234" s="23" t="s">
        <v>1364</v>
      </c>
      <c r="AB234" s="23" t="s">
        <v>1365</v>
      </c>
      <c r="AC234" s="23" t="s">
        <v>1366</v>
      </c>
      <c r="AD234" s="23" t="s">
        <v>1367</v>
      </c>
      <c r="AE234" s="23" t="s">
        <v>1368</v>
      </c>
      <c r="AF234" s="23" t="s">
        <v>1369</v>
      </c>
      <c r="AG234" s="23" t="s">
        <v>1370</v>
      </c>
      <c r="AH234" s="23" t="s">
        <v>1371</v>
      </c>
      <c r="AI234" s="23" t="s">
        <v>1372</v>
      </c>
      <c r="AJ234" s="23" t="s">
        <v>1373</v>
      </c>
      <c r="AK234" s="23" t="s">
        <v>1374</v>
      </c>
      <c r="AL234" s="23" t="s">
        <v>1375</v>
      </c>
      <c r="AM234" s="23" t="s">
        <v>1376</v>
      </c>
      <c r="AN234" s="23"/>
      <c r="AO234" s="17"/>
      <c r="AP234" s="9"/>
      <c r="AQ234" s="9"/>
      <c r="AR234" s="9"/>
    </row>
    <row r="235" spans="1:44" customFormat="1" ht="12" customHeight="1" outlineLevel="1" x14ac:dyDescent="0.25">
      <c r="A235" s="7"/>
      <c r="B235" s="8"/>
      <c r="C235" s="18"/>
      <c r="D235" s="18"/>
      <c r="E235" s="18"/>
      <c r="F235" s="18"/>
      <c r="G235" s="18"/>
      <c r="H235" s="18"/>
      <c r="I235" s="18"/>
      <c r="J235" s="958" t="s">
        <v>1317</v>
      </c>
      <c r="K235" s="958"/>
      <c r="L235" s="958"/>
      <c r="M235" s="958"/>
      <c r="N235" s="958"/>
      <c r="O235" s="958"/>
      <c r="P235" s="958"/>
      <c r="Q235" s="958"/>
      <c r="R235" s="958" t="s">
        <v>1377</v>
      </c>
      <c r="S235" s="958"/>
      <c r="T235" s="958"/>
      <c r="U235" s="958"/>
      <c r="V235" s="958"/>
      <c r="W235" s="958"/>
      <c r="X235" s="958"/>
      <c r="Y235" s="958"/>
      <c r="Z235" s="958"/>
      <c r="AA235" s="958"/>
      <c r="AB235" s="958"/>
      <c r="AC235" s="958"/>
      <c r="AD235" s="958" t="s">
        <v>1378</v>
      </c>
      <c r="AE235" s="958"/>
      <c r="AF235" s="958"/>
      <c r="AG235" s="958"/>
      <c r="AH235" s="958"/>
      <c r="AI235" s="958"/>
      <c r="AJ235" s="958" t="s">
        <v>1379</v>
      </c>
      <c r="AK235" s="958"/>
      <c r="AL235" s="959"/>
      <c r="AM235" s="959"/>
      <c r="AN235" s="23"/>
      <c r="AO235" s="17"/>
      <c r="AP235" s="9"/>
      <c r="AQ235" s="9"/>
      <c r="AR235" s="9"/>
    </row>
    <row r="236" spans="1:44" customFormat="1" ht="12" customHeight="1" outlineLevel="1" x14ac:dyDescent="0.25">
      <c r="A236" s="7"/>
      <c r="B236" s="8"/>
      <c r="C236" s="18"/>
      <c r="D236" s="18"/>
      <c r="E236" s="18"/>
      <c r="F236" s="18"/>
      <c r="G236" s="18"/>
      <c r="H236" s="18"/>
      <c r="I236" s="18"/>
      <c r="J236" s="960" t="s">
        <v>1380</v>
      </c>
      <c r="K236" s="960" t="s">
        <v>1381</v>
      </c>
      <c r="L236" s="960" t="s">
        <v>1382</v>
      </c>
      <c r="M236" s="960" t="s">
        <v>1382</v>
      </c>
      <c r="N236" s="960" t="s">
        <v>1382</v>
      </c>
      <c r="O236" s="960" t="s">
        <v>1382</v>
      </c>
      <c r="P236" s="960" t="s">
        <v>1382</v>
      </c>
      <c r="Q236" s="960" t="s">
        <v>1383</v>
      </c>
      <c r="R236" s="960" t="s">
        <v>1384</v>
      </c>
      <c r="S236" s="960" t="s">
        <v>1384</v>
      </c>
      <c r="T236" s="960" t="s">
        <v>1385</v>
      </c>
      <c r="U236" s="960" t="s">
        <v>1385</v>
      </c>
      <c r="V236" s="960" t="s">
        <v>1386</v>
      </c>
      <c r="W236" s="960" t="s">
        <v>1386</v>
      </c>
      <c r="X236" s="960" t="s">
        <v>1313</v>
      </c>
      <c r="Y236" s="960" t="s">
        <v>1313</v>
      </c>
      <c r="Z236" s="960" t="s">
        <v>1387</v>
      </c>
      <c r="AA236" s="960" t="s">
        <v>1387</v>
      </c>
      <c r="AB236" s="960" t="s">
        <v>1388</v>
      </c>
      <c r="AC236" s="960" t="s">
        <v>1388</v>
      </c>
      <c r="AD236" s="960" t="s">
        <v>1389</v>
      </c>
      <c r="AE236" s="960" t="s">
        <v>1390</v>
      </c>
      <c r="AF236" s="960" t="s">
        <v>1391</v>
      </c>
      <c r="AG236" s="960" t="s">
        <v>1392</v>
      </c>
      <c r="AH236" s="960" t="s">
        <v>1392</v>
      </c>
      <c r="AI236" s="960" t="s">
        <v>1393</v>
      </c>
      <c r="AJ236" s="959" t="s">
        <v>1394</v>
      </c>
      <c r="AK236" s="959" t="s">
        <v>1394</v>
      </c>
      <c r="AL236" s="959"/>
      <c r="AM236" s="959"/>
      <c r="AN236" s="23"/>
      <c r="AO236" s="17"/>
      <c r="AP236" s="9"/>
      <c r="AQ236" s="9"/>
      <c r="AR236" s="9"/>
    </row>
    <row r="237" spans="1:44" customFormat="1" ht="12" customHeight="1" outlineLevel="1" x14ac:dyDescent="0.25">
      <c r="A237" s="7"/>
      <c r="B237" s="8"/>
      <c r="C237" s="18"/>
      <c r="D237" s="18"/>
      <c r="E237" s="18"/>
      <c r="F237" s="18"/>
      <c r="G237" s="18"/>
      <c r="H237" s="18"/>
      <c r="I237" s="23"/>
      <c r="J237" s="960" t="s">
        <v>1395</v>
      </c>
      <c r="K237" s="960" t="s">
        <v>1395</v>
      </c>
      <c r="L237" s="960" t="s">
        <v>1395</v>
      </c>
      <c r="M237" s="960" t="s">
        <v>1395</v>
      </c>
      <c r="N237" s="960" t="s">
        <v>1395</v>
      </c>
      <c r="O237" s="960" t="s">
        <v>1395</v>
      </c>
      <c r="P237" s="960" t="s">
        <v>1395</v>
      </c>
      <c r="Q237" s="960" t="s">
        <v>1395</v>
      </c>
      <c r="R237" s="960" t="s">
        <v>1396</v>
      </c>
      <c r="S237" s="960" t="s">
        <v>1397</v>
      </c>
      <c r="T237" s="960" t="s">
        <v>1398</v>
      </c>
      <c r="U237" s="960" t="s">
        <v>1399</v>
      </c>
      <c r="V237" s="960" t="s">
        <v>1400</v>
      </c>
      <c r="W237" s="960" t="s">
        <v>1401</v>
      </c>
      <c r="X237" s="960" t="s">
        <v>1402</v>
      </c>
      <c r="Y237" s="960" t="s">
        <v>1403</v>
      </c>
      <c r="Z237" s="960" t="s">
        <v>1404</v>
      </c>
      <c r="AA237" s="960" t="s">
        <v>1395</v>
      </c>
      <c r="AB237" s="960" t="s">
        <v>1404</v>
      </c>
      <c r="AC237" s="960" t="s">
        <v>1395</v>
      </c>
      <c r="AD237" s="960" t="s">
        <v>1405</v>
      </c>
      <c r="AE237" s="960" t="s">
        <v>1405</v>
      </c>
      <c r="AF237" s="960" t="s">
        <v>1405</v>
      </c>
      <c r="AG237" s="960" t="s">
        <v>1405</v>
      </c>
      <c r="AH237" s="960" t="s">
        <v>1406</v>
      </c>
      <c r="AI237" s="960" t="s">
        <v>1405</v>
      </c>
      <c r="AJ237" s="960" t="s">
        <v>1407</v>
      </c>
      <c r="AK237" s="960" t="s">
        <v>1406</v>
      </c>
      <c r="AL237" s="959"/>
      <c r="AM237" s="959"/>
      <c r="AN237" s="23"/>
      <c r="AO237" s="17"/>
      <c r="AP237" s="9"/>
      <c r="AQ237" s="9"/>
      <c r="AR237" s="9"/>
    </row>
    <row r="238" spans="1:44" customFormat="1" ht="5.0999999999999996" customHeight="1" outlineLevel="1" x14ac:dyDescent="0.25">
      <c r="A238" s="7"/>
      <c r="B238" s="8"/>
      <c r="C238" s="18"/>
      <c r="D238" s="18"/>
      <c r="E238" s="18"/>
      <c r="F238" s="18"/>
      <c r="G238" s="18"/>
      <c r="H238" s="18"/>
      <c r="I238" s="18"/>
      <c r="J238" s="960"/>
      <c r="K238" s="960"/>
      <c r="L238" s="960"/>
      <c r="M238" s="960"/>
      <c r="N238" s="960"/>
      <c r="O238" s="960"/>
      <c r="P238" s="960"/>
      <c r="Q238" s="960"/>
      <c r="R238" s="960"/>
      <c r="S238" s="960"/>
      <c r="T238" s="960"/>
      <c r="U238" s="960"/>
      <c r="V238" s="960"/>
      <c r="W238" s="960"/>
      <c r="X238" s="960"/>
      <c r="Y238" s="960"/>
      <c r="Z238" s="960"/>
      <c r="AA238" s="960"/>
      <c r="AB238" s="960"/>
      <c r="AC238" s="960"/>
      <c r="AD238" s="960"/>
      <c r="AE238" s="960"/>
      <c r="AF238" s="960"/>
      <c r="AG238" s="960"/>
      <c r="AH238" s="960"/>
      <c r="AI238" s="960"/>
      <c r="AJ238" s="960"/>
      <c r="AK238" s="960"/>
      <c r="AL238" s="960"/>
      <c r="AM238" s="960"/>
      <c r="AN238" s="23"/>
      <c r="AO238" s="17"/>
      <c r="AP238" s="9"/>
      <c r="AQ238" s="9"/>
      <c r="AR238" s="9"/>
    </row>
    <row r="239" spans="1:44"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2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2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25">
      <c r="A243" s="7"/>
      <c r="B243" s="8"/>
      <c r="C243" s="18"/>
      <c r="D243" s="18"/>
      <c r="E243" s="18"/>
      <c r="F243" s="27"/>
      <c r="G243" s="28"/>
      <c r="H243" s="28" t="s">
        <v>966</v>
      </c>
      <c r="I243" s="56"/>
      <c r="J243" s="895">
        <v>42402</v>
      </c>
      <c r="K243" s="895">
        <v>42374</v>
      </c>
      <c r="L243" s="895">
        <v>39476</v>
      </c>
      <c r="M243" s="895">
        <v>39476</v>
      </c>
      <c r="N243" s="895">
        <v>41687</v>
      </c>
      <c r="O243" s="895">
        <v>42045</v>
      </c>
      <c r="P243" s="895">
        <v>42045</v>
      </c>
      <c r="Q243" s="895">
        <v>42346</v>
      </c>
      <c r="R243" s="895">
        <v>42347</v>
      </c>
      <c r="S243" s="895">
        <v>42347</v>
      </c>
      <c r="T243" s="895">
        <v>42332</v>
      </c>
      <c r="U243" s="895">
        <v>42332</v>
      </c>
      <c r="V243" s="895">
        <v>42430</v>
      </c>
      <c r="W243" s="895">
        <v>42430</v>
      </c>
      <c r="X243" s="895">
        <v>43080</v>
      </c>
      <c r="Y243" s="895">
        <v>43080</v>
      </c>
      <c r="Z243" s="895">
        <v>43089</v>
      </c>
      <c r="AA243" s="895">
        <v>43089</v>
      </c>
      <c r="AB243" s="895">
        <v>43082</v>
      </c>
      <c r="AC243" s="895">
        <v>43082</v>
      </c>
      <c r="AD243" s="895">
        <v>45258</v>
      </c>
      <c r="AE243" s="895">
        <v>45230</v>
      </c>
      <c r="AF243" s="895">
        <v>45246</v>
      </c>
      <c r="AG243" s="895">
        <v>45233</v>
      </c>
      <c r="AH243" s="895">
        <v>45233</v>
      </c>
      <c r="AI243" s="895">
        <v>45250</v>
      </c>
      <c r="AJ243" s="895">
        <v>43820</v>
      </c>
      <c r="AK243" s="895">
        <f>AVERAGE(AF243:AG243)</f>
        <v>45239.5</v>
      </c>
      <c r="AL243" s="29"/>
      <c r="AM243" s="29"/>
      <c r="AN243" s="31"/>
      <c r="AO243" s="17"/>
      <c r="AP243" s="9"/>
      <c r="AQ243" s="9"/>
      <c r="AR243" s="9"/>
    </row>
    <row r="244" spans="1:44" customFormat="1" outlineLevel="1" x14ac:dyDescent="0.2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2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2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2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25">
      <c r="A248" s="7"/>
      <c r="B248" s="8"/>
      <c r="C248" s="18"/>
      <c r="D248" s="18"/>
      <c r="E248" s="18"/>
      <c r="F248" s="27"/>
      <c r="G248" s="28"/>
      <c r="H248" s="28" t="s">
        <v>976</v>
      </c>
      <c r="J248" s="896">
        <v>2.16</v>
      </c>
      <c r="K248" s="896">
        <v>3.16</v>
      </c>
      <c r="L248" s="896">
        <v>1.9799999999999989</v>
      </c>
      <c r="M248" s="896">
        <v>3.96</v>
      </c>
      <c r="N248" s="896">
        <v>2.36</v>
      </c>
      <c r="O248" s="896">
        <v>2.4300000000000002</v>
      </c>
      <c r="P248" s="896">
        <v>2.4699999999999998</v>
      </c>
      <c r="Q248" s="896">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2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25">
      <c r="A250" s="7"/>
      <c r="B250" s="8"/>
      <c r="C250" s="18"/>
      <c r="D250" s="18"/>
      <c r="E250" s="18"/>
      <c r="F250" s="27"/>
      <c r="G250" s="28"/>
      <c r="H250" s="28" t="s">
        <v>1346</v>
      </c>
      <c r="I250" s="28"/>
      <c r="J250" s="655" t="s">
        <v>1020</v>
      </c>
      <c r="K250" s="655" t="s">
        <v>1020</v>
      </c>
      <c r="L250" s="655" t="s">
        <v>1020</v>
      </c>
      <c r="M250" s="655" t="s">
        <v>1020</v>
      </c>
      <c r="N250" s="655" t="s">
        <v>1020</v>
      </c>
      <c r="O250" s="655" t="s">
        <v>1020</v>
      </c>
      <c r="P250" s="655" t="s">
        <v>1020</v>
      </c>
      <c r="Q250" s="655" t="s">
        <v>1020</v>
      </c>
      <c r="R250" s="655" t="s">
        <v>1408</v>
      </c>
      <c r="S250" s="655" t="s">
        <v>1020</v>
      </c>
      <c r="T250" s="655" t="s">
        <v>1408</v>
      </c>
      <c r="U250" s="655" t="s">
        <v>1020</v>
      </c>
      <c r="V250" s="655" t="s">
        <v>1408</v>
      </c>
      <c r="W250" s="655" t="s">
        <v>1020</v>
      </c>
      <c r="X250" s="655" t="s">
        <v>1408</v>
      </c>
      <c r="Y250" s="655" t="s">
        <v>1020</v>
      </c>
      <c r="Z250" s="655" t="s">
        <v>1408</v>
      </c>
      <c r="AA250" s="655" t="s">
        <v>1020</v>
      </c>
      <c r="AB250" s="655" t="s">
        <v>1408</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25">
      <c r="A251" s="7"/>
      <c r="B251" s="8"/>
      <c r="C251" s="18"/>
      <c r="D251" s="18"/>
      <c r="E251" s="18"/>
      <c r="F251" s="27"/>
      <c r="G251" s="28"/>
      <c r="H251" s="28" t="s">
        <v>1345</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45" customHeight="1" outlineLevel="1" x14ac:dyDescent="0.2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2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 t="shared" ref="V253:AC253" si="24">V252/VLOOKUP(V$251,$G$173:$H$189,2)</f>
        <v>2234.0425531914893</v>
      </c>
      <c r="W253" s="890">
        <f t="shared" si="24"/>
        <v>2234.0425531914893</v>
      </c>
      <c r="X253" s="890">
        <f t="shared" si="24"/>
        <v>1649.4845360824743</v>
      </c>
      <c r="Y253" s="890">
        <f t="shared" si="24"/>
        <v>1185.5670103092784</v>
      </c>
      <c r="Z253" s="890">
        <f t="shared" si="24"/>
        <v>3191.489361702128</v>
      </c>
      <c r="AA253" s="890">
        <f t="shared" si="24"/>
        <v>3191.489361702128</v>
      </c>
      <c r="AB253" s="890">
        <f t="shared" si="24"/>
        <v>3191.489361702128</v>
      </c>
      <c r="AC253" s="890">
        <f t="shared" si="24"/>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5">AVERAGE(2800/0.95,4032)</f>
        <v>3489.6842105263158</v>
      </c>
      <c r="AL253" s="29"/>
      <c r="AM253" s="29"/>
      <c r="AN253" s="31"/>
      <c r="AO253" s="17"/>
      <c r="AP253" s="9"/>
      <c r="AQ253" s="9"/>
      <c r="AR253" s="9"/>
    </row>
    <row r="254" spans="1:44" customFormat="1" x14ac:dyDescent="0.2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2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6">AVERAGE(AE255:AF255)</f>
        <v>1</v>
      </c>
      <c r="AL255" s="29"/>
      <c r="AM255" s="29"/>
      <c r="AN255" s="31"/>
      <c r="AO255" s="17"/>
      <c r="AP255" s="9"/>
      <c r="AQ255" s="9"/>
      <c r="AR255" s="9"/>
    </row>
    <row r="256" spans="1:44" customFormat="1" outlineLevel="1" x14ac:dyDescent="0.2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6"/>
        <v>1.2</v>
      </c>
      <c r="AL256" s="29"/>
      <c r="AM256" s="29"/>
      <c r="AN256" s="31"/>
      <c r="AO256" s="17"/>
      <c r="AP256" s="9"/>
      <c r="AQ256" s="9"/>
      <c r="AR256" s="9"/>
    </row>
    <row r="257" spans="1:44" customFormat="1" outlineLevel="1" x14ac:dyDescent="0.2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6"/>
        <v>21</v>
      </c>
      <c r="AL257" s="29"/>
      <c r="AM257" s="29"/>
      <c r="AN257" s="31"/>
      <c r="AO257" s="17"/>
      <c r="AP257" s="9"/>
      <c r="AQ257" s="9"/>
      <c r="AR257" s="9"/>
    </row>
    <row r="258" spans="1:44" customFormat="1" outlineLevel="1" x14ac:dyDescent="0.25">
      <c r="A258" s="7"/>
      <c r="B258" s="8"/>
      <c r="C258" s="18"/>
      <c r="D258" s="18"/>
      <c r="E258" s="18"/>
      <c r="F258" s="27"/>
      <c r="G258" s="28"/>
      <c r="H258" s="28" t="s">
        <v>1314</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6"/>
        <v>2.5</v>
      </c>
      <c r="AL258" s="29"/>
      <c r="AM258" s="29"/>
      <c r="AN258" s="31"/>
      <c r="AO258" s="17"/>
      <c r="AP258" s="9"/>
      <c r="AQ258" s="9"/>
      <c r="AR258" s="9"/>
    </row>
    <row r="259" spans="1:44" customFormat="1" ht="15" customHeight="1" outlineLevel="1" x14ac:dyDescent="0.25">
      <c r="A259" s="7"/>
      <c r="B259" s="8"/>
      <c r="C259" s="18"/>
      <c r="D259" s="18"/>
      <c r="E259" s="18"/>
      <c r="F259" s="27"/>
      <c r="G259" s="28"/>
      <c r="H259" s="28" t="s">
        <v>1265</v>
      </c>
      <c r="I259" s="957"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6"/>
        <v>0.15</v>
      </c>
      <c r="AL259" s="29"/>
      <c r="AM259" s="29"/>
      <c r="AN259" s="31"/>
      <c r="AO259" s="17"/>
      <c r="AP259" s="9"/>
      <c r="AQ259" s="9"/>
      <c r="AR259" s="9"/>
    </row>
    <row r="260" spans="1:44" customFormat="1" outlineLevel="1" x14ac:dyDescent="0.25">
      <c r="A260" s="7"/>
      <c r="B260" s="8"/>
      <c r="C260" s="18"/>
      <c r="D260" s="18"/>
      <c r="E260" s="18"/>
      <c r="F260" s="27"/>
      <c r="G260" s="28"/>
      <c r="H260" s="28" t="s">
        <v>1266</v>
      </c>
      <c r="I260" s="957"/>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6"/>
        <v>0.02</v>
      </c>
      <c r="AL260" s="29"/>
      <c r="AM260" s="29"/>
      <c r="AN260" s="31"/>
      <c r="AO260" s="17"/>
      <c r="AP260" s="9"/>
      <c r="AQ260" s="9"/>
      <c r="AR260" s="9"/>
    </row>
    <row r="261" spans="1:44" customFormat="1" outlineLevel="1" x14ac:dyDescent="0.25">
      <c r="A261" s="7"/>
      <c r="B261" s="8"/>
      <c r="C261" s="18"/>
      <c r="D261" s="18"/>
      <c r="E261" s="18"/>
      <c r="F261" s="27"/>
      <c r="G261" s="28"/>
      <c r="H261" s="28" t="s">
        <v>1267</v>
      </c>
      <c r="I261" s="957"/>
      <c r="J261" s="661">
        <f>1-SUM(J259:J260)</f>
        <v>0.83000000000000007</v>
      </c>
      <c r="K261" s="661">
        <f t="shared" ref="K261:Q261" si="27">1-SUM(K259:K260)</f>
        <v>0.83000000000000007</v>
      </c>
      <c r="L261" s="661">
        <f t="shared" si="27"/>
        <v>0.83000000000000007</v>
      </c>
      <c r="M261" s="661">
        <f t="shared" si="27"/>
        <v>0.83000000000000007</v>
      </c>
      <c r="N261" s="661">
        <f t="shared" si="27"/>
        <v>0.83000000000000007</v>
      </c>
      <c r="O261" s="661">
        <f t="shared" si="27"/>
        <v>0.83000000000000007</v>
      </c>
      <c r="P261" s="661">
        <f t="shared" si="27"/>
        <v>0.83000000000000007</v>
      </c>
      <c r="Q261" s="661">
        <f t="shared" si="27"/>
        <v>0.83000000000000007</v>
      </c>
      <c r="R261" s="661">
        <f t="shared" ref="R261:S261" si="28">1-SUM(R259:R260)</f>
        <v>0.83000000000000007</v>
      </c>
      <c r="S261" s="661">
        <f t="shared" si="28"/>
        <v>0.83000000000000007</v>
      </c>
      <c r="T261" s="661">
        <f t="shared" ref="T261" si="29">1-SUM(T259:T260)</f>
        <v>0.83000000000000007</v>
      </c>
      <c r="U261" s="661">
        <f t="shared" ref="U261" si="30">1-SUM(U259:U260)</f>
        <v>0.83000000000000007</v>
      </c>
      <c r="V261" s="661">
        <f t="shared" ref="V261" si="31">1-SUM(V259:V260)</f>
        <v>0.83000000000000007</v>
      </c>
      <c r="W261" s="661">
        <f t="shared" ref="W261" si="32">1-SUM(W259:W260)</f>
        <v>0.83000000000000007</v>
      </c>
      <c r="X261" s="661">
        <f t="shared" ref="X261" si="33">1-SUM(X259:X260)</f>
        <v>0.83000000000000007</v>
      </c>
      <c r="Y261" s="661">
        <f t="shared" ref="Y261" si="34">1-SUM(Y259:Y260)</f>
        <v>0.83000000000000007</v>
      </c>
      <c r="Z261" s="661">
        <f t="shared" ref="Z261" si="35">1-SUM(Z259:Z260)</f>
        <v>0.83000000000000007</v>
      </c>
      <c r="AA261" s="661">
        <f t="shared" ref="AA261" si="36">1-SUM(AA259:AA260)</f>
        <v>0.83000000000000007</v>
      </c>
      <c r="AB261" s="661">
        <f t="shared" ref="AB261" si="37">1-SUM(AB259:AB260)</f>
        <v>0.83000000000000007</v>
      </c>
      <c r="AC261" s="661">
        <f t="shared" ref="AC261" si="38">1-SUM(AC259:AC260)</f>
        <v>0.83000000000000007</v>
      </c>
      <c r="AD261" s="661">
        <f t="shared" ref="AD261:AI261" si="39">1-SUM(AD259:AD260)</f>
        <v>0.83000000000000007</v>
      </c>
      <c r="AE261" s="661">
        <f t="shared" si="39"/>
        <v>0.83000000000000007</v>
      </c>
      <c r="AF261" s="661">
        <f t="shared" si="39"/>
        <v>0.83000000000000007</v>
      </c>
      <c r="AG261" s="661">
        <f t="shared" si="39"/>
        <v>0.83000000000000007</v>
      </c>
      <c r="AH261" s="661">
        <f t="shared" si="39"/>
        <v>0.83000000000000007</v>
      </c>
      <c r="AI261" s="661">
        <f t="shared" si="39"/>
        <v>0.83000000000000007</v>
      </c>
      <c r="AJ261" s="661">
        <f>1-SUM(AJ259:AJ260)</f>
        <v>0.83000000000000007</v>
      </c>
      <c r="AK261" s="661">
        <f t="shared" ref="AK261" si="40">1-SUM(AK259:AK260)</f>
        <v>0.83000000000000007</v>
      </c>
      <c r="AL261" s="29"/>
      <c r="AM261" s="29"/>
      <c r="AN261" s="31"/>
      <c r="AO261" s="17"/>
      <c r="AP261" s="9"/>
      <c r="AQ261" s="9"/>
      <c r="AR261" s="9"/>
    </row>
    <row r="262" spans="1:44" customFormat="1" outlineLevel="1" x14ac:dyDescent="0.2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2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2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2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25">
      <c r="A266" s="7"/>
      <c r="B266" s="8"/>
      <c r="C266" s="18"/>
      <c r="D266" s="18"/>
      <c r="E266" s="18"/>
      <c r="F266" s="27"/>
      <c r="G266" s="28"/>
      <c r="H266" s="28" t="s">
        <v>988</v>
      </c>
      <c r="I266" s="56"/>
      <c r="J266" s="653" t="b">
        <f>NOT(J265)</f>
        <v>0</v>
      </c>
      <c r="K266" s="653" t="b">
        <f t="shared" ref="K266:Q266" si="41">NOT(K265)</f>
        <v>0</v>
      </c>
      <c r="L266" s="653" t="b">
        <f t="shared" si="41"/>
        <v>0</v>
      </c>
      <c r="M266" s="653" t="b">
        <f t="shared" si="41"/>
        <v>0</v>
      </c>
      <c r="N266" s="653" t="b">
        <f t="shared" si="41"/>
        <v>0</v>
      </c>
      <c r="O266" s="653" t="b">
        <f t="shared" si="41"/>
        <v>0</v>
      </c>
      <c r="P266" s="653" t="b">
        <f t="shared" si="41"/>
        <v>0</v>
      </c>
      <c r="Q266" s="653" t="b">
        <f t="shared" si="41"/>
        <v>0</v>
      </c>
      <c r="R266" s="653" t="b">
        <f t="shared" ref="R266:S266" si="42">NOT(R265)</f>
        <v>0</v>
      </c>
      <c r="S266" s="653" t="b">
        <f t="shared" si="42"/>
        <v>0</v>
      </c>
      <c r="T266" s="653" t="b">
        <f t="shared" ref="T266" si="43">NOT(T265)</f>
        <v>0</v>
      </c>
      <c r="U266" s="653" t="b">
        <f t="shared" ref="U266" si="44">NOT(U265)</f>
        <v>0</v>
      </c>
      <c r="V266" s="653" t="b">
        <f t="shared" ref="V266" si="45">NOT(V265)</f>
        <v>0</v>
      </c>
      <c r="W266" s="653" t="b">
        <f t="shared" ref="W266" si="46">NOT(W265)</f>
        <v>0</v>
      </c>
      <c r="X266" s="653" t="b">
        <f t="shared" ref="X266" si="47">NOT(X265)</f>
        <v>0</v>
      </c>
      <c r="Y266" s="653" t="b">
        <f t="shared" ref="Y266" si="48">NOT(Y265)</f>
        <v>0</v>
      </c>
      <c r="Z266" s="653" t="b">
        <f t="shared" ref="Z266" si="49">NOT(Z265)</f>
        <v>0</v>
      </c>
      <c r="AA266" s="653" t="b">
        <f t="shared" ref="AA266" si="50">NOT(AA265)</f>
        <v>0</v>
      </c>
      <c r="AB266" s="653" t="b">
        <f t="shared" ref="AB266" si="51">NOT(AB265)</f>
        <v>0</v>
      </c>
      <c r="AC266" s="653" t="b">
        <f t="shared" ref="AC266" si="52">NOT(AC265)</f>
        <v>0</v>
      </c>
      <c r="AD266" s="653" t="b">
        <f t="shared" ref="AD266:AI266" si="53">NOT(AD265)</f>
        <v>0</v>
      </c>
      <c r="AE266" s="653" t="b">
        <f t="shared" si="53"/>
        <v>0</v>
      </c>
      <c r="AF266" s="653" t="b">
        <f t="shared" si="53"/>
        <v>0</v>
      </c>
      <c r="AG266" s="653" t="b">
        <f t="shared" si="53"/>
        <v>0</v>
      </c>
      <c r="AH266" s="653" t="b">
        <f t="shared" si="53"/>
        <v>0</v>
      </c>
      <c r="AI266" s="653" t="b">
        <f t="shared" si="53"/>
        <v>0</v>
      </c>
      <c r="AJ266" s="653" t="b">
        <f>NOT(AJ265)</f>
        <v>0</v>
      </c>
      <c r="AK266" s="653" t="b">
        <f t="shared" ref="AK266" si="54">NOT(AK265)</f>
        <v>0</v>
      </c>
      <c r="AL266" s="29"/>
      <c r="AM266" s="29"/>
      <c r="AN266" s="31"/>
      <c r="AO266" s="17"/>
      <c r="AP266" s="9"/>
      <c r="AQ266" s="9"/>
      <c r="AR266" s="9"/>
    </row>
    <row r="267" spans="1:44" customFormat="1" outlineLevel="1" x14ac:dyDescent="0.2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2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2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2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2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2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2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2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2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2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2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2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2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2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2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2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2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2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2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2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2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2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2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2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2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25">
      <c r="A292" s="7"/>
      <c r="B292" s="8"/>
      <c r="C292" s="18"/>
      <c r="D292" s="18"/>
      <c r="E292" s="18"/>
      <c r="F292" s="27"/>
      <c r="G292" s="28"/>
      <c r="H292" s="28" t="s">
        <v>1265</v>
      </c>
      <c r="I292" s="957"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25">
      <c r="A293" s="7"/>
      <c r="B293" s="8"/>
      <c r="C293" s="18"/>
      <c r="D293" s="18"/>
      <c r="E293" s="18"/>
      <c r="F293" s="27"/>
      <c r="G293" s="28"/>
      <c r="H293" s="28" t="s">
        <v>1266</v>
      </c>
      <c r="I293" s="957"/>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25">
      <c r="A294" s="7"/>
      <c r="B294" s="8"/>
      <c r="C294" s="18"/>
      <c r="D294" s="18"/>
      <c r="E294" s="18"/>
      <c r="F294" s="27"/>
      <c r="G294" s="28"/>
      <c r="H294" s="28" t="s">
        <v>1267</v>
      </c>
      <c r="I294" s="957"/>
      <c r="J294" s="661">
        <f>1-SUM(J292:J293)</f>
        <v>0.85499999999999998</v>
      </c>
      <c r="K294" s="661">
        <f t="shared" ref="K294:Q294" si="55">1-SUM(K292:K293)</f>
        <v>0.85499999999999998</v>
      </c>
      <c r="L294" s="661">
        <f t="shared" si="55"/>
        <v>0.85499999999999998</v>
      </c>
      <c r="M294" s="661">
        <f t="shared" si="55"/>
        <v>0.85499999999999998</v>
      </c>
      <c r="N294" s="661">
        <f t="shared" si="55"/>
        <v>0.85499999999999998</v>
      </c>
      <c r="O294" s="661">
        <f t="shared" si="55"/>
        <v>0.85499999999999998</v>
      </c>
      <c r="P294" s="661">
        <f t="shared" si="55"/>
        <v>0.85499999999999998</v>
      </c>
      <c r="Q294" s="661">
        <f t="shared" si="55"/>
        <v>0.85499999999999998</v>
      </c>
      <c r="R294" s="661">
        <f t="shared" ref="R294:S294" si="56">1-SUM(R292:R293)</f>
        <v>0.85499999999999998</v>
      </c>
      <c r="S294" s="661">
        <f t="shared" si="56"/>
        <v>0.85499999999999998</v>
      </c>
      <c r="T294" s="661">
        <f t="shared" ref="T294" si="57">1-SUM(T292:T293)</f>
        <v>0.85499999999999998</v>
      </c>
      <c r="U294" s="661">
        <f t="shared" ref="U294" si="58">1-SUM(U292:U293)</f>
        <v>0.85499999999999998</v>
      </c>
      <c r="V294" s="661">
        <f t="shared" ref="V294" si="59">1-SUM(V292:V293)</f>
        <v>0.85499999999999998</v>
      </c>
      <c r="W294" s="661">
        <f t="shared" ref="W294" si="60">1-SUM(W292:W293)</f>
        <v>0.85499999999999998</v>
      </c>
      <c r="X294" s="661">
        <f t="shared" ref="X294" si="61">1-SUM(X292:X293)</f>
        <v>0.85499999999999998</v>
      </c>
      <c r="Y294" s="661">
        <f t="shared" ref="Y294" si="62">1-SUM(Y292:Y293)</f>
        <v>0.85499999999999998</v>
      </c>
      <c r="Z294" s="661">
        <f t="shared" ref="Z294" si="63">1-SUM(Z292:Z293)</f>
        <v>0.85499999999999998</v>
      </c>
      <c r="AA294" s="661">
        <f t="shared" ref="AA294" si="64">1-SUM(AA292:AA293)</f>
        <v>0.85499999999999998</v>
      </c>
      <c r="AB294" s="661">
        <f t="shared" ref="AB294" si="65">1-SUM(AB292:AB293)</f>
        <v>0.85499999999999998</v>
      </c>
      <c r="AC294" s="661">
        <f t="shared" ref="AC294" si="66">1-SUM(AC292:AC293)</f>
        <v>0.85499999999999998</v>
      </c>
      <c r="AD294" s="661">
        <f t="shared" ref="AD294:AI294" si="67">1-SUM(AD292:AD293)</f>
        <v>0.85499999999999998</v>
      </c>
      <c r="AE294" s="661">
        <f t="shared" si="67"/>
        <v>0.85499999999999998</v>
      </c>
      <c r="AF294" s="661">
        <f t="shared" si="67"/>
        <v>0.85499999999999998</v>
      </c>
      <c r="AG294" s="661">
        <f t="shared" si="67"/>
        <v>0.85499999999999998</v>
      </c>
      <c r="AH294" s="661">
        <f t="shared" si="67"/>
        <v>0.85499999999999998</v>
      </c>
      <c r="AI294" s="661">
        <f t="shared" si="67"/>
        <v>0.85499999999999998</v>
      </c>
      <c r="AJ294" s="661">
        <f>1-SUM(AJ292:AJ293)</f>
        <v>0.85499999999999998</v>
      </c>
      <c r="AK294" s="661">
        <f t="shared" ref="AK294" si="68">1-SUM(AK292:AK293)</f>
        <v>0.85499999999999998</v>
      </c>
      <c r="AL294" s="29"/>
      <c r="AM294" s="29"/>
      <c r="AN294" s="31"/>
      <c r="AO294" s="17"/>
      <c r="AP294" s="9"/>
      <c r="AQ294" s="9"/>
      <c r="AR294" s="9"/>
    </row>
    <row r="295" spans="1:44" customFormat="1" outlineLevel="1" x14ac:dyDescent="0.2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2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2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2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2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2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2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2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2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2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2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2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2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2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2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2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2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2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2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2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2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2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2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2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2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2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2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2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2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2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25">
      <c r="A325" s="7"/>
      <c r="B325" s="8"/>
      <c r="C325" s="18"/>
      <c r="D325" s="18"/>
      <c r="E325" s="18"/>
      <c r="F325" s="27"/>
      <c r="G325" s="28"/>
      <c r="H325" s="35" t="s">
        <v>440</v>
      </c>
      <c r="I325" s="646"/>
      <c r="J325" s="237">
        <v>1500</v>
      </c>
      <c r="K325" s="237">
        <v>1500</v>
      </c>
      <c r="L325" s="237">
        <v>1500</v>
      </c>
      <c r="M325" s="237">
        <v>1500</v>
      </c>
      <c r="N325" s="237">
        <v>1500</v>
      </c>
      <c r="O325" s="237">
        <v>1500</v>
      </c>
      <c r="P325" s="237">
        <v>1500</v>
      </c>
      <c r="Q325" s="237">
        <v>1500</v>
      </c>
      <c r="R325" s="237">
        <v>1500</v>
      </c>
      <c r="S325" s="237">
        <v>1500</v>
      </c>
      <c r="T325" s="237">
        <v>1500</v>
      </c>
      <c r="U325" s="237">
        <v>1500</v>
      </c>
      <c r="V325" s="237">
        <v>1500</v>
      </c>
      <c r="W325" s="237">
        <v>1500</v>
      </c>
      <c r="X325" s="237">
        <v>1500</v>
      </c>
      <c r="Y325" s="237">
        <v>1500</v>
      </c>
      <c r="Z325" s="237">
        <v>1500</v>
      </c>
      <c r="AA325" s="237">
        <v>1500</v>
      </c>
      <c r="AB325" s="237">
        <v>1500</v>
      </c>
      <c r="AC325" s="237">
        <v>1500</v>
      </c>
      <c r="AD325" s="237">
        <v>3000</v>
      </c>
      <c r="AE325" s="237">
        <v>3000</v>
      </c>
      <c r="AF325" s="237">
        <v>3000</v>
      </c>
      <c r="AG325" s="237">
        <v>3000</v>
      </c>
      <c r="AH325" s="237">
        <v>3000</v>
      </c>
      <c r="AI325" s="237">
        <v>3000</v>
      </c>
      <c r="AJ325" s="237">
        <v>1500</v>
      </c>
      <c r="AK325" s="237">
        <v>3000</v>
      </c>
      <c r="AL325" s="58"/>
      <c r="AM325" s="58"/>
      <c r="AN325" s="31"/>
      <c r="AO325" s="17"/>
      <c r="AP325" s="9"/>
      <c r="AQ325" s="58" t="s">
        <v>1344</v>
      </c>
      <c r="AR325" s="9"/>
    </row>
    <row r="326" spans="1:44" customFormat="1" ht="12" customHeight="1" outlineLevel="1" x14ac:dyDescent="0.25">
      <c r="A326" s="7"/>
      <c r="B326" s="8"/>
      <c r="C326" s="18"/>
      <c r="D326" s="18"/>
      <c r="E326" s="18"/>
      <c r="F326" s="27"/>
      <c r="G326" s="28"/>
      <c r="H326" s="163" t="s">
        <v>1323</v>
      </c>
      <c r="I326" s="879" t="s">
        <v>1324</v>
      </c>
      <c r="J326" s="237">
        <v>0</v>
      </c>
      <c r="K326" s="237">
        <v>0</v>
      </c>
      <c r="L326" s="237">
        <v>0</v>
      </c>
      <c r="M326" s="237">
        <v>0</v>
      </c>
      <c r="N326" s="237">
        <v>0</v>
      </c>
      <c r="O326" s="237">
        <v>0</v>
      </c>
      <c r="P326" s="237">
        <v>0</v>
      </c>
      <c r="Q326" s="237">
        <v>0</v>
      </c>
      <c r="R326" s="237">
        <v>0.25</v>
      </c>
      <c r="S326" s="237">
        <v>0.25</v>
      </c>
      <c r="T326" s="237">
        <v>0.25</v>
      </c>
      <c r="U326" s="237">
        <v>0.25</v>
      </c>
      <c r="V326" s="237">
        <v>0.25</v>
      </c>
      <c r="W326" s="237">
        <v>0.25</v>
      </c>
      <c r="X326" s="237">
        <v>0.32</v>
      </c>
      <c r="Y326" s="237">
        <v>0.32</v>
      </c>
      <c r="Z326" s="237">
        <v>0.25</v>
      </c>
      <c r="AA326" s="237">
        <v>0.25</v>
      </c>
      <c r="AB326" s="237">
        <v>0.17</v>
      </c>
      <c r="AC326" s="237">
        <v>0.17</v>
      </c>
      <c r="AD326" s="237">
        <v>0</v>
      </c>
      <c r="AE326" s="237">
        <v>0</v>
      </c>
      <c r="AF326" s="237">
        <v>0</v>
      </c>
      <c r="AG326" s="237">
        <v>0</v>
      </c>
      <c r="AH326" s="237">
        <v>0</v>
      </c>
      <c r="AI326" s="237">
        <v>0</v>
      </c>
      <c r="AJ326" s="237">
        <v>0</v>
      </c>
      <c r="AK326" s="237">
        <v>0</v>
      </c>
      <c r="AL326" s="58"/>
      <c r="AM326" s="58"/>
      <c r="AN326" s="31"/>
      <c r="AO326" s="17"/>
      <c r="AP326" s="9"/>
      <c r="AQ326" s="883">
        <f>AI243</f>
        <v>45250</v>
      </c>
      <c r="AR326" s="9"/>
    </row>
    <row r="327" spans="1:44" customFormat="1" ht="12" customHeight="1" outlineLevel="1" x14ac:dyDescent="0.25">
      <c r="A327" s="7"/>
      <c r="B327" s="8"/>
      <c r="C327" s="18"/>
      <c r="D327" s="18"/>
      <c r="E327" s="18"/>
      <c r="F327" s="27"/>
      <c r="G327" s="28"/>
      <c r="H327" s="35"/>
      <c r="I327" s="879" t="s">
        <v>1325</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25">
      <c r="A328" s="7"/>
      <c r="B328" s="8"/>
      <c r="C328" s="18"/>
      <c r="D328" s="18"/>
      <c r="E328" s="18"/>
      <c r="F328" s="27"/>
      <c r="G328" s="28"/>
      <c r="H328" s="35"/>
      <c r="I328" s="879" t="s">
        <v>1326</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9">300/746/7</f>
        <v>5.7449253159708925E-2</v>
      </c>
      <c r="AI328" s="237">
        <v>0</v>
      </c>
      <c r="AJ328" s="237">
        <v>0</v>
      </c>
      <c r="AK328" s="237">
        <v>0</v>
      </c>
      <c r="AL328" s="58"/>
      <c r="AM328" s="58"/>
      <c r="AN328" s="31"/>
      <c r="AO328" s="17"/>
      <c r="AP328" s="9"/>
      <c r="AQ328" s="883">
        <f t="shared" ref="AQ328:AQ341" si="70">AQ327+7</f>
        <v>45264</v>
      </c>
      <c r="AR328" s="9"/>
    </row>
    <row r="329" spans="1:44" customFormat="1" ht="12" customHeight="1" outlineLevel="1" x14ac:dyDescent="0.25">
      <c r="A329" s="7"/>
      <c r="B329" s="8"/>
      <c r="C329" s="18"/>
      <c r="D329" s="18"/>
      <c r="E329" s="18"/>
      <c r="F329" s="27"/>
      <c r="G329" s="28"/>
      <c r="H329" s="35"/>
      <c r="I329" s="879" t="s">
        <v>1327</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70"/>
        <v>45271</v>
      </c>
      <c r="AR329" s="9"/>
    </row>
    <row r="330" spans="1:44" customFormat="1" ht="12" customHeight="1" outlineLevel="1" x14ac:dyDescent="0.25">
      <c r="A330" s="7"/>
      <c r="B330" s="8"/>
      <c r="C330" s="18"/>
      <c r="D330" s="18"/>
      <c r="E330" s="18"/>
      <c r="F330" s="27"/>
      <c r="G330" s="28"/>
      <c r="H330" s="35"/>
      <c r="I330" s="879" t="s">
        <v>1328</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70"/>
        <v>45278</v>
      </c>
      <c r="AR330" s="9"/>
    </row>
    <row r="331" spans="1:44" customFormat="1" ht="12" customHeight="1" outlineLevel="1" x14ac:dyDescent="0.25">
      <c r="A331" s="7"/>
      <c r="B331" s="8"/>
      <c r="C331" s="18"/>
      <c r="D331" s="18"/>
      <c r="E331" s="18"/>
      <c r="F331" s="27"/>
      <c r="G331" s="28"/>
      <c r="H331" s="35"/>
      <c r="I331" s="879" t="s">
        <v>1329</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1">350/746/7</f>
        <v>6.7024128686327081E-2</v>
      </c>
      <c r="AI331" s="237">
        <v>0</v>
      </c>
      <c r="AJ331" s="237">
        <v>0</v>
      </c>
      <c r="AK331" s="237">
        <v>0</v>
      </c>
      <c r="AL331" s="58"/>
      <c r="AM331" s="58"/>
      <c r="AN331" s="31"/>
      <c r="AO331" s="17"/>
      <c r="AP331" s="9"/>
      <c r="AQ331" s="883">
        <f t="shared" si="70"/>
        <v>45285</v>
      </c>
      <c r="AR331" s="9"/>
    </row>
    <row r="332" spans="1:44" customFormat="1" ht="12" customHeight="1" outlineLevel="1" x14ac:dyDescent="0.25">
      <c r="A332" s="7"/>
      <c r="B332" s="8"/>
      <c r="C332" s="18"/>
      <c r="D332" s="18"/>
      <c r="E332" s="18"/>
      <c r="F332" s="27"/>
      <c r="G332" s="28"/>
      <c r="H332" s="35"/>
      <c r="I332" s="879" t="s">
        <v>1330</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1"/>
        <v>6.7024128686327081E-2</v>
      </c>
      <c r="AI332" s="237">
        <v>0</v>
      </c>
      <c r="AJ332" s="237">
        <v>0</v>
      </c>
      <c r="AK332" s="237">
        <v>0</v>
      </c>
      <c r="AL332" s="58"/>
      <c r="AM332" s="58"/>
      <c r="AN332" s="31"/>
      <c r="AO332" s="17"/>
      <c r="AP332" s="9"/>
      <c r="AQ332" s="883">
        <f t="shared" si="70"/>
        <v>45292</v>
      </c>
      <c r="AR332" s="9"/>
    </row>
    <row r="333" spans="1:44" customFormat="1" ht="12" customHeight="1" outlineLevel="1" x14ac:dyDescent="0.25">
      <c r="A333" s="7"/>
      <c r="B333" s="8"/>
      <c r="C333" s="18"/>
      <c r="D333" s="18"/>
      <c r="E333" s="18"/>
      <c r="F333" s="27"/>
      <c r="G333" s="28"/>
      <c r="H333" s="35"/>
      <c r="I333" s="879" t="s">
        <v>1331</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1"/>
        <v>6.7024128686327081E-2</v>
      </c>
      <c r="AI333" s="237">
        <v>0</v>
      </c>
      <c r="AJ333" s="237">
        <v>0</v>
      </c>
      <c r="AK333" s="237">
        <v>0</v>
      </c>
      <c r="AL333" s="58"/>
      <c r="AM333" s="58"/>
      <c r="AN333" s="31"/>
      <c r="AO333" s="17"/>
      <c r="AP333" s="9"/>
      <c r="AQ333" s="883">
        <f t="shared" si="70"/>
        <v>45299</v>
      </c>
      <c r="AR333" s="9"/>
    </row>
    <row r="334" spans="1:44" customFormat="1" ht="12" customHeight="1" outlineLevel="1" x14ac:dyDescent="0.25">
      <c r="A334" s="7"/>
      <c r="B334" s="8"/>
      <c r="C334" s="18"/>
      <c r="D334" s="18"/>
      <c r="E334" s="18"/>
      <c r="F334" s="27"/>
      <c r="G334" s="28"/>
      <c r="H334" s="35"/>
      <c r="I334" s="879" t="s">
        <v>1332</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1"/>
        <v>6.7024128686327081E-2</v>
      </c>
      <c r="AI334" s="237">
        <v>0</v>
      </c>
      <c r="AJ334" s="237">
        <v>0</v>
      </c>
      <c r="AK334" s="237">
        <v>0</v>
      </c>
      <c r="AL334" s="58"/>
      <c r="AM334" s="58"/>
      <c r="AN334" s="31"/>
      <c r="AO334" s="17"/>
      <c r="AP334" s="9"/>
      <c r="AQ334" s="883">
        <f t="shared" si="70"/>
        <v>45306</v>
      </c>
      <c r="AR334" s="9"/>
    </row>
    <row r="335" spans="1:44" customFormat="1" ht="12" customHeight="1" outlineLevel="1" x14ac:dyDescent="0.25">
      <c r="A335" s="7"/>
      <c r="B335" s="8"/>
      <c r="C335" s="18"/>
      <c r="D335" s="18"/>
      <c r="E335" s="18"/>
      <c r="F335" s="27"/>
      <c r="G335" s="28"/>
      <c r="H335" s="35"/>
      <c r="I335" s="879" t="s">
        <v>1333</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1"/>
        <v>6.7024128686327081E-2</v>
      </c>
      <c r="AI335" s="237">
        <v>0</v>
      </c>
      <c r="AJ335" s="237">
        <v>0</v>
      </c>
      <c r="AK335" s="237">
        <v>0</v>
      </c>
      <c r="AL335" s="58"/>
      <c r="AM335" s="58"/>
      <c r="AN335" s="31"/>
      <c r="AO335" s="17"/>
      <c r="AP335" s="9"/>
      <c r="AQ335" s="883">
        <f t="shared" si="70"/>
        <v>45313</v>
      </c>
      <c r="AR335" s="9"/>
    </row>
    <row r="336" spans="1:44" customFormat="1" ht="12" customHeight="1" outlineLevel="1" x14ac:dyDescent="0.25">
      <c r="A336" s="7"/>
      <c r="B336" s="8"/>
      <c r="C336" s="18"/>
      <c r="D336" s="18"/>
      <c r="E336" s="18"/>
      <c r="F336" s="27"/>
      <c r="G336" s="28"/>
      <c r="H336" s="35"/>
      <c r="I336" s="879" t="s">
        <v>1334</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1"/>
        <v>6.7024128686327081E-2</v>
      </c>
      <c r="AI336" s="237">
        <v>0</v>
      </c>
      <c r="AJ336" s="237">
        <v>0</v>
      </c>
      <c r="AK336" s="237">
        <v>0</v>
      </c>
      <c r="AL336" s="58"/>
      <c r="AM336" s="58"/>
      <c r="AN336" s="31"/>
      <c r="AO336" s="17"/>
      <c r="AP336" s="9"/>
      <c r="AQ336" s="883">
        <f t="shared" si="70"/>
        <v>45320</v>
      </c>
      <c r="AR336" s="9"/>
    </row>
    <row r="337" spans="1:44" customFormat="1" ht="12" customHeight="1" outlineLevel="1" x14ac:dyDescent="0.25">
      <c r="A337" s="7"/>
      <c r="B337" s="8"/>
      <c r="C337" s="18"/>
      <c r="D337" s="18"/>
      <c r="E337" s="18"/>
      <c r="F337" s="27"/>
      <c r="G337" s="28"/>
      <c r="H337" s="35"/>
      <c r="I337" s="879" t="s">
        <v>1335</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70"/>
        <v>45327</v>
      </c>
      <c r="AR337" s="9"/>
    </row>
    <row r="338" spans="1:44" customFormat="1" ht="12" customHeight="1" outlineLevel="1" x14ac:dyDescent="0.25">
      <c r="A338" s="7"/>
      <c r="B338" s="8"/>
      <c r="C338" s="18"/>
      <c r="D338" s="18"/>
      <c r="E338" s="18"/>
      <c r="F338" s="27"/>
      <c r="G338" s="28"/>
      <c r="H338" s="35"/>
      <c r="I338" s="879" t="s">
        <v>1336</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2">400/746/7</f>
        <v>7.6599004212945229E-2</v>
      </c>
      <c r="AI338" s="237">
        <v>0</v>
      </c>
      <c r="AJ338" s="237">
        <v>0</v>
      </c>
      <c r="AK338" s="237">
        <v>0</v>
      </c>
      <c r="AL338" s="58"/>
      <c r="AM338" s="58"/>
      <c r="AN338" s="31"/>
      <c r="AO338" s="17"/>
      <c r="AP338" s="9"/>
      <c r="AQ338" s="883">
        <f t="shared" si="70"/>
        <v>45334</v>
      </c>
      <c r="AR338" s="9"/>
    </row>
    <row r="339" spans="1:44" customFormat="1" ht="12" customHeight="1" outlineLevel="1" x14ac:dyDescent="0.25">
      <c r="A339" s="7"/>
      <c r="B339" s="8"/>
      <c r="C339" s="18"/>
      <c r="D339" s="18"/>
      <c r="E339" s="18"/>
      <c r="F339" s="27"/>
      <c r="G339" s="28"/>
      <c r="H339" s="35"/>
      <c r="I339" s="879" t="s">
        <v>1337</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2"/>
        <v>7.6599004212945229E-2</v>
      </c>
      <c r="AI339" s="237">
        <v>0</v>
      </c>
      <c r="AJ339" s="237">
        <v>0</v>
      </c>
      <c r="AK339" s="237">
        <v>0</v>
      </c>
      <c r="AL339" s="58"/>
      <c r="AM339" s="58"/>
      <c r="AN339" s="31"/>
      <c r="AO339" s="17"/>
      <c r="AP339" s="9"/>
      <c r="AQ339" s="883">
        <f t="shared" si="70"/>
        <v>45341</v>
      </c>
      <c r="AR339" s="9"/>
    </row>
    <row r="340" spans="1:44" customFormat="1" ht="12" customHeight="1" outlineLevel="1" x14ac:dyDescent="0.25">
      <c r="A340" s="7"/>
      <c r="B340" s="8"/>
      <c r="C340" s="18"/>
      <c r="D340" s="18"/>
      <c r="E340" s="18"/>
      <c r="F340" s="27"/>
      <c r="G340" s="28"/>
      <c r="H340" s="35"/>
      <c r="I340" s="879" t="s">
        <v>1338</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2"/>
        <v>7.6599004212945229E-2</v>
      </c>
      <c r="AI340" s="237">
        <v>0</v>
      </c>
      <c r="AJ340" s="237">
        <v>0</v>
      </c>
      <c r="AK340" s="237">
        <v>0</v>
      </c>
      <c r="AL340" s="58"/>
      <c r="AM340" s="58"/>
      <c r="AN340" s="31"/>
      <c r="AO340" s="17"/>
      <c r="AP340" s="9"/>
      <c r="AQ340" s="883">
        <f t="shared" si="70"/>
        <v>45348</v>
      </c>
      <c r="AR340" s="9"/>
    </row>
    <row r="341" spans="1:44" customFormat="1" ht="12" customHeight="1" outlineLevel="1" x14ac:dyDescent="0.25">
      <c r="A341" s="7"/>
      <c r="B341" s="8"/>
      <c r="C341" s="18"/>
      <c r="D341" s="18"/>
      <c r="E341" s="18"/>
      <c r="F341" s="27"/>
      <c r="G341" s="28"/>
      <c r="H341" s="35"/>
      <c r="I341" s="879" t="s">
        <v>1339</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2"/>
        <v>7.6599004212945229E-2</v>
      </c>
      <c r="AI341" s="237">
        <v>0</v>
      </c>
      <c r="AJ341" s="237">
        <v>0</v>
      </c>
      <c r="AK341" s="237">
        <v>0</v>
      </c>
      <c r="AL341" s="58"/>
      <c r="AM341" s="58"/>
      <c r="AN341" s="31"/>
      <c r="AO341" s="17"/>
      <c r="AP341" s="9"/>
      <c r="AQ341" s="883">
        <f t="shared" si="70"/>
        <v>45355</v>
      </c>
      <c r="AR341" s="9"/>
    </row>
    <row r="342" spans="1:44" customFormat="1" ht="12" customHeight="1" outlineLevel="1" x14ac:dyDescent="0.25">
      <c r="A342" s="7"/>
      <c r="B342" s="8"/>
      <c r="C342" s="18"/>
      <c r="D342" s="18"/>
      <c r="E342" s="18"/>
      <c r="F342" s="27"/>
      <c r="G342" s="28"/>
      <c r="H342" s="35"/>
      <c r="I342" s="879" t="s">
        <v>1340</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2"/>
        <v>7.6599004212945229E-2</v>
      </c>
      <c r="AI342" s="237">
        <v>0</v>
      </c>
      <c r="AJ342" s="237">
        <v>0</v>
      </c>
      <c r="AK342" s="237">
        <v>0</v>
      </c>
      <c r="AL342" s="58"/>
      <c r="AM342" s="58"/>
      <c r="AN342" s="31"/>
      <c r="AO342" s="17"/>
      <c r="AP342" s="9"/>
      <c r="AQ342" s="883">
        <f t="shared" ref="AQ342:AQ344" si="73">AQ338+7</f>
        <v>45341</v>
      </c>
      <c r="AR342" s="9"/>
    </row>
    <row r="343" spans="1:44" customFormat="1" ht="12" customHeight="1" outlineLevel="1" x14ac:dyDescent="0.25">
      <c r="A343" s="7"/>
      <c r="B343" s="8"/>
      <c r="C343" s="18"/>
      <c r="D343" s="18"/>
      <c r="E343" s="18"/>
      <c r="F343" s="27"/>
      <c r="G343" s="28"/>
      <c r="H343" s="35"/>
      <c r="I343" s="879" t="s">
        <v>1341</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2"/>
        <v>7.6599004212945229E-2</v>
      </c>
      <c r="AI343" s="237">
        <v>0</v>
      </c>
      <c r="AJ343" s="237">
        <v>0</v>
      </c>
      <c r="AK343" s="237">
        <v>0</v>
      </c>
      <c r="AL343" s="58"/>
      <c r="AM343" s="58"/>
      <c r="AN343" s="31"/>
      <c r="AO343" s="17"/>
      <c r="AP343" s="9"/>
      <c r="AQ343" s="883">
        <f t="shared" si="73"/>
        <v>45348</v>
      </c>
      <c r="AR343" s="9"/>
    </row>
    <row r="344" spans="1:44" customFormat="1" ht="12" customHeight="1" outlineLevel="1" x14ac:dyDescent="0.25">
      <c r="A344" s="7"/>
      <c r="B344" s="8"/>
      <c r="C344" s="18"/>
      <c r="D344" s="18"/>
      <c r="E344" s="18"/>
      <c r="F344" s="27"/>
      <c r="G344" s="28"/>
      <c r="H344" s="35"/>
      <c r="I344" s="879" t="s">
        <v>1342</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2"/>
        <v>7.6599004212945229E-2</v>
      </c>
      <c r="AI344" s="237">
        <v>0</v>
      </c>
      <c r="AJ344" s="237">
        <v>0</v>
      </c>
      <c r="AK344" s="237">
        <v>0</v>
      </c>
      <c r="AL344" s="58"/>
      <c r="AM344" s="58"/>
      <c r="AN344" s="31"/>
      <c r="AO344" s="17"/>
      <c r="AP344" s="9"/>
      <c r="AQ344" s="883">
        <f t="shared" si="73"/>
        <v>45355</v>
      </c>
      <c r="AR344" s="9"/>
    </row>
    <row r="345" spans="1:44" customFormat="1" ht="12" customHeight="1" outlineLevel="1" x14ac:dyDescent="0.25">
      <c r="A345" s="7"/>
      <c r="B345" s="8"/>
      <c r="C345" s="18"/>
      <c r="D345" s="18"/>
      <c r="E345" s="18"/>
      <c r="F345" s="27"/>
      <c r="G345" s="28"/>
      <c r="H345" s="35"/>
      <c r="I345" s="879" t="s">
        <v>1343</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2"/>
        <v>7.6599004212945229E-2</v>
      </c>
      <c r="AI345" s="237">
        <v>0</v>
      </c>
      <c r="AJ345" s="237">
        <v>0</v>
      </c>
      <c r="AK345" s="237">
        <v>0</v>
      </c>
      <c r="AL345" s="58"/>
      <c r="AM345" s="58"/>
      <c r="AN345" s="31"/>
      <c r="AO345" s="17"/>
      <c r="AP345" s="9"/>
      <c r="AQ345" s="883">
        <f>AQ341+7</f>
        <v>45362</v>
      </c>
      <c r="AR345" s="9"/>
    </row>
    <row r="346" spans="1:44" customFormat="1" ht="12" customHeight="1" outlineLevel="1" x14ac:dyDescent="0.2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2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2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25">
      <c r="A349" s="7"/>
      <c r="B349" s="8"/>
      <c r="C349" s="18"/>
      <c r="D349" s="18"/>
      <c r="E349" s="18"/>
      <c r="F349" s="27"/>
      <c r="G349" s="642" t="s">
        <v>975</v>
      </c>
      <c r="H349" s="35"/>
      <c r="I349" s="892" t="s">
        <v>1319</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25">
      <c r="A350" s="7"/>
      <c r="B350" s="8"/>
      <c r="C350" s="18"/>
      <c r="D350" s="18"/>
      <c r="E350" s="18"/>
      <c r="F350" s="27"/>
      <c r="G350" s="642"/>
      <c r="H350" s="35"/>
      <c r="I350" s="891" t="s">
        <v>70</v>
      </c>
      <c r="J350" s="651">
        <v>-6.9627386801849749</v>
      </c>
      <c r="K350" s="651">
        <v>-6.0156524915318768</v>
      </c>
      <c r="L350" s="651">
        <v>-89.616670193855597</v>
      </c>
      <c r="M350" s="651">
        <v>-13.414407529017323</v>
      </c>
      <c r="N350" s="651">
        <v>-15.956210866407352</v>
      </c>
      <c r="O350" s="651">
        <v>-27.453592075390173</v>
      </c>
      <c r="P350" s="651">
        <v>-11.943157237213565</v>
      </c>
      <c r="Q350" s="651">
        <v>-29.071825012886912</v>
      </c>
      <c r="R350" s="651">
        <v>-0.59944361589410566</v>
      </c>
      <c r="S350" s="651">
        <v>-0.61199740889712317</v>
      </c>
      <c r="T350" s="651">
        <v>-0.65906310885294273</v>
      </c>
      <c r="U350" s="651">
        <v>-0.87644073372921349</v>
      </c>
      <c r="V350" s="651">
        <v>-1.3770690462419783</v>
      </c>
      <c r="W350" s="651">
        <v>-1.3560129446174805</v>
      </c>
      <c r="X350" s="651">
        <v>-0.92867167621956725</v>
      </c>
      <c r="Y350" s="651">
        <v>-1.3602142818907355</v>
      </c>
      <c r="Z350" s="651">
        <v>-0.62160661264888861</v>
      </c>
      <c r="AA350" s="651">
        <v>-0.8383353549900725</v>
      </c>
      <c r="AB350" s="651">
        <v>-1.7548717127396745</v>
      </c>
      <c r="AC350" s="651">
        <v>-2.1273556936201503</v>
      </c>
      <c r="AD350" s="651">
        <v>-2.1242128702581558E-2</v>
      </c>
      <c r="AE350" s="651">
        <v>-8.4945043615853727E-3</v>
      </c>
      <c r="AF350" s="651">
        <v>-8.5106530236712993E-3</v>
      </c>
      <c r="AG350" s="651">
        <v>-1.3786513769950051E-3</v>
      </c>
      <c r="AH350" s="651">
        <v>-7.02529466445438E-3</v>
      </c>
      <c r="AI350" s="651">
        <v>-4.1707721917420511E-2</v>
      </c>
      <c r="AJ350" s="651">
        <v>-0.67979845900850344</v>
      </c>
      <c r="AK350" s="651">
        <v>-5.6250000000000007E-3</v>
      </c>
      <c r="AL350" s="58"/>
      <c r="AM350" s="58"/>
      <c r="AN350" s="33"/>
      <c r="AO350" s="17"/>
      <c r="AP350" s="9"/>
      <c r="AQ350" s="9"/>
      <c r="AR350" s="9"/>
    </row>
    <row r="351" spans="1:44" customFormat="1" ht="12" customHeight="1" x14ac:dyDescent="0.25">
      <c r="A351" s="7"/>
      <c r="B351" s="8"/>
      <c r="C351" s="18"/>
      <c r="D351" s="18"/>
      <c r="E351" s="18"/>
      <c r="F351" s="27"/>
      <c r="G351" s="642"/>
      <c r="H351" s="35"/>
      <c r="I351" s="891" t="s">
        <v>67</v>
      </c>
      <c r="J351" s="875">
        <v>9.5708365331199214</v>
      </c>
      <c r="K351" s="875">
        <v>1.7972582134700135</v>
      </c>
      <c r="L351" s="875">
        <v>41.273111969280436</v>
      </c>
      <c r="M351" s="875">
        <v>19.371106796902691</v>
      </c>
      <c r="N351" s="875">
        <v>17.911600395338283</v>
      </c>
      <c r="O351" s="875">
        <v>16.877102334118977</v>
      </c>
      <c r="P351" s="875">
        <v>11.253433513211366</v>
      </c>
      <c r="Q351" s="875">
        <v>22.10808785732327</v>
      </c>
      <c r="R351" s="875">
        <v>2.6419333894920047</v>
      </c>
      <c r="S351" s="875">
        <v>2.4899601010193639</v>
      </c>
      <c r="T351" s="875">
        <v>3.870826729788083</v>
      </c>
      <c r="U351" s="875">
        <v>4.0603762059598081</v>
      </c>
      <c r="V351" s="875">
        <v>4.7746394921672541</v>
      </c>
      <c r="W351" s="875">
        <v>3.9801927778750463</v>
      </c>
      <c r="X351" s="875">
        <v>3.2883889884288755</v>
      </c>
      <c r="Y351" s="875">
        <v>2.6959793962187328</v>
      </c>
      <c r="Z351" s="875">
        <v>2.3382915404356464</v>
      </c>
      <c r="AA351" s="875">
        <v>2.8219967504577319</v>
      </c>
      <c r="AB351" s="875">
        <v>3.9816543979886445</v>
      </c>
      <c r="AC351" s="875">
        <v>4.0854043022969995</v>
      </c>
      <c r="AD351" s="875">
        <v>0.801804515337185</v>
      </c>
      <c r="AE351" s="875">
        <v>0.63059509399466851</v>
      </c>
      <c r="AF351" s="875">
        <v>0.54513927385769101</v>
      </c>
      <c r="AG351" s="875">
        <v>0.65046740143494564</v>
      </c>
      <c r="AH351" s="875">
        <v>0.70144286673170986</v>
      </c>
      <c r="AI351" s="875">
        <v>1.0801013946492328</v>
      </c>
      <c r="AJ351" s="875">
        <v>2.5600549097668002</v>
      </c>
      <c r="AK351" s="875">
        <v>0.45000000000000007</v>
      </c>
      <c r="AL351" s="58"/>
      <c r="AM351" s="58"/>
      <c r="AN351" s="33"/>
      <c r="AO351" s="17"/>
      <c r="AP351" s="9"/>
      <c r="AQ351" s="9"/>
      <c r="AR351" s="9"/>
    </row>
    <row r="352" spans="1:44" customFormat="1" ht="12" customHeight="1" x14ac:dyDescent="0.25">
      <c r="A352" s="7"/>
      <c r="B352" s="8"/>
      <c r="C352" s="18"/>
      <c r="D352" s="18"/>
      <c r="E352" s="18"/>
      <c r="F352" s="27"/>
      <c r="G352" s="642"/>
      <c r="H352" s="35"/>
      <c r="I352" s="891" t="s">
        <v>316</v>
      </c>
      <c r="J352" s="247">
        <v>56.100917431192656</v>
      </c>
      <c r="K352" s="247">
        <v>69.159021406727831</v>
      </c>
      <c r="L352" s="247">
        <v>53.85860766324879</v>
      </c>
      <c r="M352" s="247">
        <v>53.432271991365354</v>
      </c>
      <c r="N352" s="247">
        <v>49.943542695836271</v>
      </c>
      <c r="O352" s="247">
        <v>51.220183486238533</v>
      </c>
      <c r="P352" s="247">
        <v>51.275229357798167</v>
      </c>
      <c r="Q352" s="247">
        <v>55.107033639143737</v>
      </c>
      <c r="R352" s="247">
        <v>67.448488494510443</v>
      </c>
      <c r="S352" s="247">
        <v>67.182017640865936</v>
      </c>
      <c r="T352" s="247">
        <v>45.458958226107704</v>
      </c>
      <c r="U352" s="247">
        <v>44.749882809884156</v>
      </c>
      <c r="V352" s="247">
        <v>41.743119266055054</v>
      </c>
      <c r="W352" s="247">
        <v>41.743119266055054</v>
      </c>
      <c r="X352" s="247">
        <v>59.834862385321088</v>
      </c>
      <c r="Y352" s="247">
        <v>62.440366972477065</v>
      </c>
      <c r="Z352" s="247">
        <v>53.522935779816514</v>
      </c>
      <c r="AA352" s="247">
        <v>54.669724770642205</v>
      </c>
      <c r="AB352" s="247">
        <v>55.522935779816514</v>
      </c>
      <c r="AC352" s="247">
        <v>55.247706422018339</v>
      </c>
      <c r="AD352" s="247">
        <v>29.494055320716754</v>
      </c>
      <c r="AE352" s="247">
        <v>19.465154120592853</v>
      </c>
      <c r="AF352" s="247">
        <v>21.245396267638498</v>
      </c>
      <c r="AG352" s="247">
        <v>25.883536587765462</v>
      </c>
      <c r="AH352" s="247">
        <v>23.974921210037252</v>
      </c>
      <c r="AI352" s="247">
        <v>34.220183486238533</v>
      </c>
      <c r="AJ352" s="247">
        <v>52.702560325007241</v>
      </c>
      <c r="AK352" s="247">
        <v>21.2</v>
      </c>
      <c r="AL352" s="58"/>
      <c r="AM352" s="58"/>
      <c r="AN352" s="33"/>
      <c r="AO352" s="17"/>
      <c r="AP352" s="9"/>
      <c r="AQ352" s="9"/>
      <c r="AR352" s="9"/>
    </row>
    <row r="353" spans="1:44" customFormat="1" ht="12" customHeight="1" x14ac:dyDescent="0.2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25">
      <c r="A354" s="7"/>
      <c r="B354" s="8"/>
      <c r="C354" s="18"/>
      <c r="D354" s="18"/>
      <c r="E354" s="18"/>
      <c r="F354" s="27"/>
      <c r="G354" s="878" t="s">
        <v>1318</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2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2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4">OR(J356:AK356)</f>
        <v>1</v>
      </c>
      <c r="AO356" s="17"/>
      <c r="AP356" s="9"/>
      <c r="AQ356" s="9"/>
      <c r="AR356" s="9"/>
    </row>
    <row r="357" spans="1:44" customFormat="1" ht="12" customHeight="1" outlineLevel="1" x14ac:dyDescent="0.2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4"/>
        <v>1</v>
      </c>
      <c r="AO357" s="17"/>
      <c r="AP357" s="9"/>
      <c r="AQ357" s="9"/>
      <c r="AR357" s="9"/>
    </row>
    <row r="358" spans="1:44" customFormat="1" ht="12" customHeight="1" outlineLevel="1" x14ac:dyDescent="0.2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4"/>
        <v>1</v>
      </c>
      <c r="AO358" s="17"/>
      <c r="AP358" s="9"/>
      <c r="AQ358" s="9"/>
      <c r="AR358" s="9"/>
    </row>
    <row r="359" spans="1:44" customFormat="1" ht="12" customHeight="1" outlineLevel="1" x14ac:dyDescent="0.2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4"/>
        <v>1</v>
      </c>
      <c r="AO359" s="17"/>
      <c r="AP359" s="9"/>
      <c r="AQ359" s="9"/>
      <c r="AR359" s="9"/>
    </row>
    <row r="360" spans="1:44" customFormat="1" ht="12" customHeight="1" outlineLevel="1" x14ac:dyDescent="0.2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4"/>
        <v>1</v>
      </c>
      <c r="AO360" s="17"/>
      <c r="AP360" s="9"/>
      <c r="AQ360" s="9"/>
      <c r="AR360" s="9"/>
    </row>
    <row r="361" spans="1:44" customFormat="1" ht="12" customHeight="1" outlineLevel="1" x14ac:dyDescent="0.2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4"/>
        <v>1</v>
      </c>
      <c r="AO361" s="17"/>
      <c r="AP361" s="9"/>
      <c r="AQ361" s="9"/>
      <c r="AR361" s="9"/>
    </row>
    <row r="362" spans="1:44" customFormat="1" ht="12" customHeight="1" outlineLevel="1" x14ac:dyDescent="0.2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4"/>
        <v>1</v>
      </c>
      <c r="AO362" s="17"/>
      <c r="AP362" s="9"/>
      <c r="AQ362" s="9"/>
      <c r="AR362" s="9"/>
    </row>
    <row r="363" spans="1:44" customFormat="1" ht="12" customHeight="1" outlineLevel="1" x14ac:dyDescent="0.2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4"/>
        <v>1</v>
      </c>
      <c r="AO363" s="17"/>
      <c r="AP363" s="9"/>
      <c r="AQ363" s="9"/>
      <c r="AR363" s="9"/>
    </row>
    <row r="364" spans="1:44" customFormat="1" ht="12" customHeight="1" outlineLevel="1" x14ac:dyDescent="0.2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4"/>
        <v>1</v>
      </c>
      <c r="AO364" s="17"/>
      <c r="AP364" s="9"/>
      <c r="AQ364" s="9"/>
      <c r="AR364" s="9"/>
    </row>
    <row r="365" spans="1:44" customFormat="1" ht="12" customHeight="1" outlineLevel="1" x14ac:dyDescent="0.2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4"/>
        <v>1</v>
      </c>
      <c r="AO365" s="17"/>
      <c r="AP365" s="9"/>
      <c r="AQ365" s="9"/>
      <c r="AR365" s="9"/>
    </row>
    <row r="366" spans="1:44" customFormat="1" ht="12" customHeight="1" outlineLevel="1" x14ac:dyDescent="0.2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4"/>
        <v>1</v>
      </c>
      <c r="AO366" s="17"/>
      <c r="AP366" s="9"/>
      <c r="AQ366" s="9"/>
      <c r="AR366" s="9"/>
    </row>
    <row r="367" spans="1:44" customFormat="1" ht="12" customHeight="1" outlineLevel="1" x14ac:dyDescent="0.2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4"/>
        <v>1</v>
      </c>
      <c r="AO367" s="17"/>
      <c r="AP367" s="9"/>
      <c r="AQ367" s="9"/>
      <c r="AR367" s="9"/>
    </row>
    <row r="368" spans="1:44" customFormat="1" ht="12" customHeight="1" outlineLevel="1" x14ac:dyDescent="0.2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4"/>
        <v>1</v>
      </c>
      <c r="AO368" s="17"/>
      <c r="AP368" s="9"/>
      <c r="AQ368" s="9"/>
      <c r="AR368" s="9"/>
    </row>
    <row r="369" spans="1:44" customFormat="1" outlineLevel="1" x14ac:dyDescent="0.2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4"/>
        <v>1</v>
      </c>
      <c r="AO369" s="17"/>
      <c r="AP369" s="9"/>
      <c r="AQ369" s="9"/>
      <c r="AR369" s="9"/>
    </row>
    <row r="370" spans="1:44" customFormat="1" outlineLevel="1" x14ac:dyDescent="0.2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4"/>
        <v>1</v>
      </c>
      <c r="AO370" s="17"/>
      <c r="AP370" s="9"/>
      <c r="AQ370" s="9"/>
      <c r="AR370" s="9"/>
    </row>
    <row r="371" spans="1:44" customFormat="1" outlineLevel="1" x14ac:dyDescent="0.2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4"/>
        <v>1</v>
      </c>
      <c r="AO371" s="17"/>
      <c r="AP371" s="9"/>
      <c r="AQ371" s="9"/>
      <c r="AR371" s="9"/>
    </row>
    <row r="372" spans="1:44" customFormat="1" ht="12" customHeight="1" outlineLevel="1" x14ac:dyDescent="0.2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4"/>
        <v>1</v>
      </c>
      <c r="AO372" s="17"/>
      <c r="AP372" s="9"/>
      <c r="AQ372" s="9"/>
      <c r="AR372" s="9"/>
    </row>
    <row r="373" spans="1:44" customFormat="1" ht="12" customHeight="1" outlineLevel="2" x14ac:dyDescent="0.2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4"/>
        <v>1</v>
      </c>
      <c r="AO373" s="17"/>
      <c r="AP373" s="9"/>
      <c r="AQ373" s="9"/>
      <c r="AR373" s="9"/>
    </row>
    <row r="374" spans="1:44" customFormat="1" ht="12" customHeight="1" outlineLevel="2" x14ac:dyDescent="0.2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4"/>
        <v>1</v>
      </c>
      <c r="AO374" s="17"/>
      <c r="AP374" s="9"/>
      <c r="AQ374" s="9"/>
      <c r="AR374" s="9"/>
    </row>
    <row r="375" spans="1:44" customFormat="1" ht="12" customHeight="1" outlineLevel="2" x14ac:dyDescent="0.2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4"/>
        <v>1</v>
      </c>
      <c r="AO375" s="17"/>
      <c r="AP375" s="9"/>
      <c r="AQ375" s="9"/>
      <c r="AR375" s="9"/>
    </row>
    <row r="376" spans="1:44" customFormat="1" ht="12" customHeight="1" outlineLevel="2" x14ac:dyDescent="0.2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4"/>
        <v>1</v>
      </c>
      <c r="AO376" s="17"/>
      <c r="AP376" s="9"/>
      <c r="AQ376" s="9"/>
      <c r="AR376" s="9"/>
    </row>
    <row r="377" spans="1:44" customFormat="1" ht="12" customHeight="1" outlineLevel="2" x14ac:dyDescent="0.2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4"/>
        <v>1</v>
      </c>
      <c r="AO377" s="17"/>
      <c r="AP377" s="9"/>
      <c r="AQ377" s="9"/>
      <c r="AR377" s="9"/>
    </row>
    <row r="378" spans="1:44" customFormat="1" ht="12" customHeight="1" outlineLevel="2" x14ac:dyDescent="0.2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4"/>
        <v>1</v>
      </c>
      <c r="AO378" s="17"/>
      <c r="AP378" s="9"/>
      <c r="AQ378" s="9"/>
      <c r="AR378" s="9"/>
    </row>
    <row r="379" spans="1:44" customFormat="1" ht="12" customHeight="1" outlineLevel="2" x14ac:dyDescent="0.2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4"/>
        <v>1</v>
      </c>
      <c r="AO379" s="17"/>
      <c r="AP379" s="9"/>
      <c r="AQ379" s="9"/>
      <c r="AR379" s="9"/>
    </row>
    <row r="380" spans="1:44" customFormat="1" ht="12" customHeight="1" outlineLevel="2" x14ac:dyDescent="0.2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4"/>
        <v>1</v>
      </c>
      <c r="AO380" s="17"/>
      <c r="AP380" s="9"/>
      <c r="AQ380" s="9"/>
      <c r="AR380" s="9"/>
    </row>
    <row r="381" spans="1:44" customFormat="1" ht="12" customHeight="1" outlineLevel="2" x14ac:dyDescent="0.2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4"/>
        <v>1</v>
      </c>
      <c r="AO381" s="17"/>
      <c r="AP381" s="9"/>
      <c r="AQ381" s="9"/>
      <c r="AR381" s="9"/>
    </row>
    <row r="382" spans="1:44" customFormat="1" ht="12" customHeight="1" outlineLevel="2" x14ac:dyDescent="0.2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4"/>
        <v>1</v>
      </c>
      <c r="AO382" s="17"/>
      <c r="AP382" s="9"/>
      <c r="AQ382" s="9"/>
      <c r="AR382" s="9"/>
    </row>
    <row r="383" spans="1:44" customFormat="1" ht="12" customHeight="1" outlineLevel="2" x14ac:dyDescent="0.2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4"/>
        <v>1</v>
      </c>
      <c r="AO383" s="17"/>
      <c r="AP383" s="9"/>
      <c r="AQ383" s="9"/>
      <c r="AR383" s="9"/>
    </row>
    <row r="384" spans="1:44" customFormat="1" ht="12" customHeight="1" outlineLevel="2" x14ac:dyDescent="0.2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4"/>
        <v>1</v>
      </c>
      <c r="AO384" s="17"/>
      <c r="AP384" s="9"/>
      <c r="AQ384" s="9"/>
      <c r="AR384" s="9"/>
    </row>
    <row r="385" spans="1:44" customFormat="1" ht="12" customHeight="1" outlineLevel="2" x14ac:dyDescent="0.2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4"/>
        <v>1</v>
      </c>
      <c r="AO385" s="17"/>
      <c r="AP385" s="9"/>
      <c r="AQ385" s="9"/>
      <c r="AR385" s="9"/>
    </row>
    <row r="386" spans="1:44" customFormat="1" outlineLevel="2" x14ac:dyDescent="0.2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4"/>
        <v>1</v>
      </c>
      <c r="AO386" s="17"/>
      <c r="AP386" s="9"/>
      <c r="AQ386" s="9"/>
      <c r="AR386" s="9"/>
    </row>
    <row r="387" spans="1:44" customFormat="1" outlineLevel="2" x14ac:dyDescent="0.2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4"/>
        <v>1</v>
      </c>
      <c r="AO387" s="17"/>
      <c r="AP387" s="9"/>
      <c r="AQ387" s="9"/>
      <c r="AR387" s="9"/>
    </row>
    <row r="388" spans="1:44" customFormat="1" outlineLevel="2" x14ac:dyDescent="0.2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4"/>
        <v>1</v>
      </c>
      <c r="AO388" s="17"/>
      <c r="AP388" s="9"/>
      <c r="AQ388" s="9"/>
      <c r="AR388" s="9"/>
    </row>
    <row r="389" spans="1:44" customFormat="1" ht="12" customHeight="1" outlineLevel="1" x14ac:dyDescent="0.25">
      <c r="A389" s="7"/>
      <c r="B389" s="8"/>
      <c r="C389" s="18">
        <v>2</v>
      </c>
      <c r="D389" s="18"/>
      <c r="E389" s="18"/>
      <c r="F389" s="27"/>
      <c r="G389" s="642"/>
      <c r="H389" s="28" t="s">
        <v>1022</v>
      </c>
      <c r="I389" s="664" t="str">
        <f>General!$G$17</f>
        <v>b</v>
      </c>
      <c r="J389" s="894" t="str">
        <f>IF(ISBLANK(J355),"",J355)</f>
        <v/>
      </c>
      <c r="K389" s="894" t="str">
        <f t="shared" ref="K389:AK389" si="75">IF(ISBLANK(K355),"",K355)</f>
        <v/>
      </c>
      <c r="L389" s="894" t="str">
        <f t="shared" si="75"/>
        <v/>
      </c>
      <c r="M389" s="894" t="str">
        <f t="shared" si="75"/>
        <v/>
      </c>
      <c r="N389" s="894" t="str">
        <f t="shared" si="75"/>
        <v/>
      </c>
      <c r="O389" s="894" t="str">
        <f t="shared" si="75"/>
        <v/>
      </c>
      <c r="P389" s="894" t="str">
        <f t="shared" si="75"/>
        <v/>
      </c>
      <c r="Q389" s="894" t="str">
        <f t="shared" si="75"/>
        <v/>
      </c>
      <c r="R389" s="894" t="str">
        <f t="shared" si="75"/>
        <v/>
      </c>
      <c r="S389" s="894" t="b">
        <f t="shared" si="75"/>
        <v>1</v>
      </c>
      <c r="T389" s="894" t="str">
        <f t="shared" si="75"/>
        <v/>
      </c>
      <c r="U389" s="894" t="str">
        <f t="shared" si="75"/>
        <v/>
      </c>
      <c r="V389" s="894" t="str">
        <f t="shared" si="75"/>
        <v/>
      </c>
      <c r="W389" s="894" t="str">
        <f t="shared" si="75"/>
        <v/>
      </c>
      <c r="X389" s="894" t="str">
        <f t="shared" si="75"/>
        <v/>
      </c>
      <c r="Y389" s="894" t="str">
        <f t="shared" si="75"/>
        <v/>
      </c>
      <c r="Z389" s="894" t="str">
        <f t="shared" si="75"/>
        <v/>
      </c>
      <c r="AA389" s="894" t="str">
        <f t="shared" si="75"/>
        <v/>
      </c>
      <c r="AB389" s="894" t="str">
        <f t="shared" si="75"/>
        <v/>
      </c>
      <c r="AC389" s="894" t="str">
        <f t="shared" si="75"/>
        <v/>
      </c>
      <c r="AD389" s="894" t="str">
        <f t="shared" si="75"/>
        <v/>
      </c>
      <c r="AE389" s="894" t="str">
        <f t="shared" si="75"/>
        <v/>
      </c>
      <c r="AF389" s="894" t="str">
        <f t="shared" si="75"/>
        <v/>
      </c>
      <c r="AG389" s="894" t="str">
        <f t="shared" si="75"/>
        <v/>
      </c>
      <c r="AH389" s="894" t="str">
        <f t="shared" si="75"/>
        <v/>
      </c>
      <c r="AI389" s="894" t="str">
        <f t="shared" si="75"/>
        <v/>
      </c>
      <c r="AJ389" s="894" t="str">
        <f t="shared" si="75"/>
        <v/>
      </c>
      <c r="AK389" s="894" t="str">
        <f t="shared" si="75"/>
        <v/>
      </c>
      <c r="AL389" s="58"/>
      <c r="AM389" s="58"/>
      <c r="AN389" s="33" t="b">
        <f t="shared" si="74"/>
        <v>1</v>
      </c>
      <c r="AO389" s="17"/>
      <c r="AP389" s="9"/>
      <c r="AQ389" s="9"/>
      <c r="AR389" s="9"/>
    </row>
    <row r="390" spans="1:44" customFormat="1" ht="12" customHeight="1" outlineLevel="2" x14ac:dyDescent="0.25">
      <c r="A390" s="7"/>
      <c r="B390" s="8"/>
      <c r="C390" s="18"/>
      <c r="D390" s="18"/>
      <c r="E390" s="18"/>
      <c r="F390" s="27"/>
      <c r="G390" s="642"/>
      <c r="H390" s="28"/>
      <c r="I390" s="664" t="str">
        <f>General!$G$18</f>
        <v>bd</v>
      </c>
      <c r="J390" s="894" t="str">
        <f t="shared" ref="J390:AK390" si="76">IF(ISBLANK(J356),"",J356)</f>
        <v/>
      </c>
      <c r="K390" s="894" t="str">
        <f t="shared" si="76"/>
        <v/>
      </c>
      <c r="L390" s="894" t="str">
        <f t="shared" si="76"/>
        <v/>
      </c>
      <c r="M390" s="894" t="str">
        <f t="shared" si="76"/>
        <v/>
      </c>
      <c r="N390" s="894" t="str">
        <f t="shared" si="76"/>
        <v/>
      </c>
      <c r="O390" s="894" t="str">
        <f t="shared" si="76"/>
        <v/>
      </c>
      <c r="P390" s="894" t="str">
        <f t="shared" si="76"/>
        <v/>
      </c>
      <c r="Q390" s="894" t="str">
        <f t="shared" si="76"/>
        <v/>
      </c>
      <c r="R390" s="894" t="str">
        <f t="shared" si="76"/>
        <v/>
      </c>
      <c r="S390" s="894" t="b">
        <f t="shared" si="76"/>
        <v>1</v>
      </c>
      <c r="T390" s="894" t="str">
        <f t="shared" si="76"/>
        <v/>
      </c>
      <c r="U390" s="894" t="str">
        <f t="shared" si="76"/>
        <v/>
      </c>
      <c r="V390" s="894" t="str">
        <f t="shared" si="76"/>
        <v/>
      </c>
      <c r="W390" s="894" t="str">
        <f t="shared" si="76"/>
        <v/>
      </c>
      <c r="X390" s="894" t="str">
        <f t="shared" si="76"/>
        <v/>
      </c>
      <c r="Y390" s="894" t="str">
        <f t="shared" si="76"/>
        <v/>
      </c>
      <c r="Z390" s="894" t="str">
        <f t="shared" si="76"/>
        <v/>
      </c>
      <c r="AA390" s="894" t="str">
        <f t="shared" si="76"/>
        <v/>
      </c>
      <c r="AB390" s="894" t="str">
        <f t="shared" si="76"/>
        <v/>
      </c>
      <c r="AC390" s="894" t="str">
        <f t="shared" si="76"/>
        <v/>
      </c>
      <c r="AD390" s="894" t="str">
        <f t="shared" si="76"/>
        <v/>
      </c>
      <c r="AE390" s="894" t="str">
        <f t="shared" si="76"/>
        <v/>
      </c>
      <c r="AF390" s="894" t="str">
        <f t="shared" si="76"/>
        <v/>
      </c>
      <c r="AG390" s="894" t="str">
        <f t="shared" si="76"/>
        <v/>
      </c>
      <c r="AH390" s="894" t="str">
        <f t="shared" si="76"/>
        <v/>
      </c>
      <c r="AI390" s="894" t="str">
        <f t="shared" si="76"/>
        <v/>
      </c>
      <c r="AJ390" s="894" t="str">
        <f t="shared" si="76"/>
        <v/>
      </c>
      <c r="AK390" s="894" t="str">
        <f t="shared" si="76"/>
        <v/>
      </c>
      <c r="AL390" s="58"/>
      <c r="AM390" s="58"/>
      <c r="AN390" s="33" t="b">
        <f t="shared" si="74"/>
        <v>1</v>
      </c>
      <c r="AO390" s="17"/>
      <c r="AP390" s="9"/>
      <c r="AQ390" s="9"/>
      <c r="AR390" s="9"/>
    </row>
    <row r="391" spans="1:44" customFormat="1" ht="12" customHeight="1" outlineLevel="2" x14ac:dyDescent="0.25">
      <c r="A391" s="7"/>
      <c r="B391" s="8"/>
      <c r="C391" s="18"/>
      <c r="D391" s="18"/>
      <c r="E391" s="18"/>
      <c r="F391" s="27"/>
      <c r="G391" s="642"/>
      <c r="H391" s="28"/>
      <c r="I391" s="664" t="str">
        <f>General!$G$19</f>
        <v>f</v>
      </c>
      <c r="J391" s="894" t="str">
        <f t="shared" ref="J391:AK391" si="77">IF(ISBLANK(J357),"",J357)</f>
        <v/>
      </c>
      <c r="K391" s="894" t="str">
        <f t="shared" si="77"/>
        <v/>
      </c>
      <c r="L391" s="894" t="str">
        <f t="shared" si="77"/>
        <v/>
      </c>
      <c r="M391" s="894" t="str">
        <f t="shared" si="77"/>
        <v/>
      </c>
      <c r="N391" s="894" t="str">
        <f t="shared" si="77"/>
        <v/>
      </c>
      <c r="O391" s="894" t="str">
        <f t="shared" si="77"/>
        <v/>
      </c>
      <c r="P391" s="894" t="str">
        <f t="shared" si="77"/>
        <v/>
      </c>
      <c r="Q391" s="894" t="str">
        <f t="shared" si="77"/>
        <v/>
      </c>
      <c r="R391" s="894" t="str">
        <f t="shared" si="77"/>
        <v/>
      </c>
      <c r="S391" s="894" t="str">
        <f t="shared" si="77"/>
        <v/>
      </c>
      <c r="T391" s="894" t="str">
        <f t="shared" si="77"/>
        <v/>
      </c>
      <c r="U391" s="894" t="str">
        <f t="shared" si="77"/>
        <v/>
      </c>
      <c r="V391" s="894" t="str">
        <f t="shared" si="77"/>
        <v/>
      </c>
      <c r="W391" s="894" t="str">
        <f t="shared" si="77"/>
        <v/>
      </c>
      <c r="X391" s="894" t="str">
        <f t="shared" si="77"/>
        <v/>
      </c>
      <c r="Y391" s="894" t="str">
        <f t="shared" si="77"/>
        <v/>
      </c>
      <c r="Z391" s="894" t="str">
        <f t="shared" si="77"/>
        <v/>
      </c>
      <c r="AA391" s="894" t="str">
        <f t="shared" si="77"/>
        <v/>
      </c>
      <c r="AB391" s="894" t="str">
        <f t="shared" si="77"/>
        <v/>
      </c>
      <c r="AC391" s="894" t="str">
        <f t="shared" si="77"/>
        <v/>
      </c>
      <c r="AD391" s="894" t="str">
        <f t="shared" si="77"/>
        <v/>
      </c>
      <c r="AE391" s="894" t="str">
        <f t="shared" si="77"/>
        <v/>
      </c>
      <c r="AF391" s="894" t="str">
        <f t="shared" si="77"/>
        <v/>
      </c>
      <c r="AG391" s="894" t="str">
        <f t="shared" si="77"/>
        <v/>
      </c>
      <c r="AH391" s="894" t="str">
        <f t="shared" si="77"/>
        <v/>
      </c>
      <c r="AI391" s="894" t="str">
        <f t="shared" si="77"/>
        <v/>
      </c>
      <c r="AJ391" s="894" t="b">
        <f t="shared" si="77"/>
        <v>1</v>
      </c>
      <c r="AK391" s="894" t="str">
        <f t="shared" si="77"/>
        <v/>
      </c>
      <c r="AL391" s="58"/>
      <c r="AM391" s="58"/>
      <c r="AN391" s="33" t="b">
        <f t="shared" si="74"/>
        <v>1</v>
      </c>
      <c r="AO391" s="17"/>
      <c r="AP391" s="9"/>
      <c r="AQ391" s="9"/>
      <c r="AR391" s="9"/>
    </row>
    <row r="392" spans="1:44" customFormat="1" ht="12" customHeight="1" outlineLevel="2" x14ac:dyDescent="0.25">
      <c r="A392" s="7"/>
      <c r="B392" s="8"/>
      <c r="C392" s="18"/>
      <c r="D392" s="18"/>
      <c r="E392" s="18"/>
      <c r="F392" s="27"/>
      <c r="G392" s="642"/>
      <c r="H392" s="28"/>
      <c r="I392" s="664" t="str">
        <f>General!$G$20</f>
        <v>h</v>
      </c>
      <c r="J392" s="894" t="str">
        <f t="shared" ref="J392:AK392" si="78">IF(ISBLANK(J358),"",J358)</f>
        <v/>
      </c>
      <c r="K392" s="894" t="str">
        <f t="shared" si="78"/>
        <v/>
      </c>
      <c r="L392" s="894" t="str">
        <f t="shared" si="78"/>
        <v/>
      </c>
      <c r="M392" s="894" t="str">
        <f t="shared" si="78"/>
        <v/>
      </c>
      <c r="N392" s="894" t="str">
        <f t="shared" si="78"/>
        <v/>
      </c>
      <c r="O392" s="894" t="str">
        <f t="shared" si="78"/>
        <v/>
      </c>
      <c r="P392" s="894" t="str">
        <f t="shared" si="78"/>
        <v/>
      </c>
      <c r="Q392" s="894" t="str">
        <f t="shared" si="78"/>
        <v/>
      </c>
      <c r="R392" s="894" t="str">
        <f t="shared" si="78"/>
        <v/>
      </c>
      <c r="S392" s="894" t="b">
        <f t="shared" si="78"/>
        <v>1</v>
      </c>
      <c r="T392" s="894" t="str">
        <f t="shared" si="78"/>
        <v/>
      </c>
      <c r="U392" s="894" t="str">
        <f t="shared" si="78"/>
        <v/>
      </c>
      <c r="V392" s="894" t="str">
        <f t="shared" si="78"/>
        <v/>
      </c>
      <c r="W392" s="894" t="b">
        <f t="shared" si="78"/>
        <v>1</v>
      </c>
      <c r="X392" s="894" t="str">
        <f t="shared" si="78"/>
        <v/>
      </c>
      <c r="Y392" s="894" t="str">
        <f t="shared" si="78"/>
        <v/>
      </c>
      <c r="Z392" s="894" t="str">
        <f t="shared" si="78"/>
        <v/>
      </c>
      <c r="AA392" s="894" t="b">
        <f t="shared" si="78"/>
        <v>1</v>
      </c>
      <c r="AB392" s="894" t="str">
        <f t="shared" si="78"/>
        <v/>
      </c>
      <c r="AC392" s="894" t="b">
        <f t="shared" si="78"/>
        <v>1</v>
      </c>
      <c r="AD392" s="894" t="str">
        <f t="shared" si="78"/>
        <v/>
      </c>
      <c r="AE392" s="894" t="str">
        <f t="shared" si="78"/>
        <v/>
      </c>
      <c r="AF392" s="894" t="str">
        <f t="shared" si="78"/>
        <v/>
      </c>
      <c r="AG392" s="894" t="str">
        <f t="shared" si="78"/>
        <v/>
      </c>
      <c r="AH392" s="894" t="str">
        <f t="shared" si="78"/>
        <v/>
      </c>
      <c r="AI392" s="894" t="str">
        <f t="shared" si="78"/>
        <v/>
      </c>
      <c r="AJ392" s="894" t="str">
        <f t="shared" si="78"/>
        <v/>
      </c>
      <c r="AK392" s="894" t="str">
        <f t="shared" si="78"/>
        <v/>
      </c>
      <c r="AL392" s="58"/>
      <c r="AM392" s="58"/>
      <c r="AN392" s="33" t="b">
        <f t="shared" si="74"/>
        <v>1</v>
      </c>
      <c r="AO392" s="17"/>
      <c r="AP392" s="9"/>
      <c r="AQ392" s="9"/>
      <c r="AR392" s="9"/>
    </row>
    <row r="393" spans="1:44" customFormat="1" ht="12" customHeight="1" outlineLevel="2" x14ac:dyDescent="0.25">
      <c r="A393" s="7"/>
      <c r="B393" s="8"/>
      <c r="C393" s="18"/>
      <c r="D393" s="18"/>
      <c r="E393" s="18"/>
      <c r="F393" s="27"/>
      <c r="G393" s="642"/>
      <c r="H393" s="28"/>
      <c r="I393" s="664" t="str">
        <f>General!$G$21</f>
        <v>i</v>
      </c>
      <c r="J393" s="894" t="str">
        <f t="shared" ref="J393:AK393" si="79">IF(ISBLANK(J359),"",J359)</f>
        <v/>
      </c>
      <c r="K393" s="894" t="str">
        <f t="shared" si="79"/>
        <v/>
      </c>
      <c r="L393" s="894" t="str">
        <f t="shared" si="79"/>
        <v/>
      </c>
      <c r="M393" s="894" t="str">
        <f t="shared" si="79"/>
        <v/>
      </c>
      <c r="N393" s="894" t="str">
        <f t="shared" si="79"/>
        <v/>
      </c>
      <c r="O393" s="894" t="str">
        <f t="shared" si="79"/>
        <v/>
      </c>
      <c r="P393" s="894" t="str">
        <f t="shared" si="79"/>
        <v/>
      </c>
      <c r="Q393" s="894" t="str">
        <f t="shared" si="79"/>
        <v/>
      </c>
      <c r="R393" s="894" t="str">
        <f t="shared" si="79"/>
        <v/>
      </c>
      <c r="S393" s="894" t="str">
        <f t="shared" si="79"/>
        <v/>
      </c>
      <c r="T393" s="894" t="str">
        <f t="shared" si="79"/>
        <v/>
      </c>
      <c r="U393" s="894" t="str">
        <f t="shared" si="79"/>
        <v/>
      </c>
      <c r="V393" s="894" t="str">
        <f t="shared" si="79"/>
        <v/>
      </c>
      <c r="W393" s="894" t="str">
        <f t="shared" si="79"/>
        <v/>
      </c>
      <c r="X393" s="894" t="str">
        <f t="shared" si="79"/>
        <v/>
      </c>
      <c r="Y393" s="894" t="str">
        <f t="shared" si="79"/>
        <v/>
      </c>
      <c r="Z393" s="894" t="str">
        <f t="shared" si="79"/>
        <v/>
      </c>
      <c r="AA393" s="894" t="str">
        <f t="shared" si="79"/>
        <v/>
      </c>
      <c r="AB393" s="894" t="str">
        <f t="shared" si="79"/>
        <v/>
      </c>
      <c r="AC393" s="894" t="str">
        <f t="shared" si="79"/>
        <v/>
      </c>
      <c r="AD393" s="894" t="str">
        <f t="shared" si="79"/>
        <v/>
      </c>
      <c r="AE393" s="894" t="str">
        <f t="shared" si="79"/>
        <v/>
      </c>
      <c r="AF393" s="894" t="str">
        <f t="shared" si="79"/>
        <v/>
      </c>
      <c r="AG393" s="894" t="str">
        <f t="shared" si="79"/>
        <v/>
      </c>
      <c r="AH393" s="894" t="str">
        <f t="shared" si="79"/>
        <v/>
      </c>
      <c r="AI393" s="894" t="str">
        <f t="shared" si="79"/>
        <v/>
      </c>
      <c r="AJ393" s="894" t="b">
        <f t="shared" si="79"/>
        <v>1</v>
      </c>
      <c r="AK393" s="894" t="str">
        <f t="shared" si="79"/>
        <v/>
      </c>
      <c r="AL393" s="58"/>
      <c r="AM393" s="58"/>
      <c r="AN393" s="33" t="b">
        <f t="shared" si="74"/>
        <v>1</v>
      </c>
      <c r="AO393" s="17"/>
      <c r="AP393" s="9"/>
      <c r="AQ393" s="9"/>
      <c r="AR393" s="9"/>
    </row>
    <row r="394" spans="1:44" customFormat="1" ht="12" customHeight="1" outlineLevel="2" x14ac:dyDescent="0.25">
      <c r="A394" s="7"/>
      <c r="B394" s="8"/>
      <c r="C394" s="18"/>
      <c r="D394" s="18"/>
      <c r="E394" s="18"/>
      <c r="F394" s="27"/>
      <c r="G394" s="642"/>
      <c r="H394" s="28"/>
      <c r="I394" s="664" t="str">
        <f>General!$G$22</f>
        <v>k</v>
      </c>
      <c r="J394" s="894" t="str">
        <f t="shared" ref="J394:AK394" si="80">IF(ISBLANK(J360),"",J360)</f>
        <v/>
      </c>
      <c r="K394" s="894" t="str">
        <f t="shared" si="80"/>
        <v/>
      </c>
      <c r="L394" s="894" t="str">
        <f t="shared" si="80"/>
        <v/>
      </c>
      <c r="M394" s="894" t="str">
        <f t="shared" si="80"/>
        <v/>
      </c>
      <c r="N394" s="894" t="str">
        <f t="shared" si="80"/>
        <v/>
      </c>
      <c r="O394" s="894" t="str">
        <f t="shared" si="80"/>
        <v/>
      </c>
      <c r="P394" s="894" t="str">
        <f t="shared" si="80"/>
        <v/>
      </c>
      <c r="Q394" s="894" t="str">
        <f t="shared" si="80"/>
        <v/>
      </c>
      <c r="R394" s="894" t="str">
        <f t="shared" si="80"/>
        <v/>
      </c>
      <c r="S394" s="894" t="str">
        <f t="shared" si="80"/>
        <v/>
      </c>
      <c r="T394" s="894" t="str">
        <f t="shared" si="80"/>
        <v/>
      </c>
      <c r="U394" s="894" t="str">
        <f t="shared" si="80"/>
        <v/>
      </c>
      <c r="V394" s="894" t="str">
        <f t="shared" si="80"/>
        <v/>
      </c>
      <c r="W394" s="894" t="str">
        <f t="shared" si="80"/>
        <v/>
      </c>
      <c r="X394" s="894" t="str">
        <f t="shared" si="80"/>
        <v/>
      </c>
      <c r="Y394" s="894" t="str">
        <f t="shared" si="80"/>
        <v/>
      </c>
      <c r="Z394" s="894" t="str">
        <f t="shared" si="80"/>
        <v/>
      </c>
      <c r="AA394" s="894" t="str">
        <f t="shared" si="80"/>
        <v/>
      </c>
      <c r="AB394" s="894" t="str">
        <f t="shared" si="80"/>
        <v/>
      </c>
      <c r="AC394" s="894" t="str">
        <f t="shared" si="80"/>
        <v/>
      </c>
      <c r="AD394" s="894" t="str">
        <f t="shared" si="80"/>
        <v/>
      </c>
      <c r="AE394" s="894" t="str">
        <f t="shared" si="80"/>
        <v/>
      </c>
      <c r="AF394" s="894" t="str">
        <f t="shared" si="80"/>
        <v/>
      </c>
      <c r="AG394" s="894" t="str">
        <f t="shared" si="80"/>
        <v/>
      </c>
      <c r="AH394" s="894" t="str">
        <f t="shared" si="80"/>
        <v/>
      </c>
      <c r="AI394" s="894" t="str">
        <f t="shared" si="80"/>
        <v/>
      </c>
      <c r="AJ394" s="894" t="b">
        <f t="shared" si="80"/>
        <v>1</v>
      </c>
      <c r="AK394" s="894" t="str">
        <f t="shared" si="80"/>
        <v/>
      </c>
      <c r="AL394" s="58"/>
      <c r="AM394" s="58"/>
      <c r="AN394" s="33" t="b">
        <f t="shared" si="74"/>
        <v>1</v>
      </c>
      <c r="AO394" s="17"/>
      <c r="AP394" s="9"/>
      <c r="AQ394" s="9"/>
      <c r="AR394" s="9"/>
    </row>
    <row r="395" spans="1:44" customFormat="1" ht="12" customHeight="1" outlineLevel="2" x14ac:dyDescent="0.25">
      <c r="A395" s="7"/>
      <c r="B395" s="8"/>
      <c r="C395" s="18"/>
      <c r="D395" s="18"/>
      <c r="E395" s="18"/>
      <c r="F395" s="27"/>
      <c r="G395" s="642"/>
      <c r="H395" s="28"/>
      <c r="I395" s="664" t="str">
        <f>General!$G$23</f>
        <v>l</v>
      </c>
      <c r="J395" s="894" t="str">
        <f t="shared" ref="J395:AK395" si="81">IF(ISBLANK(J361),"",J361)</f>
        <v/>
      </c>
      <c r="K395" s="894" t="str">
        <f t="shared" si="81"/>
        <v/>
      </c>
      <c r="L395" s="894" t="str">
        <f t="shared" si="81"/>
        <v/>
      </c>
      <c r="M395" s="894" t="str">
        <f t="shared" si="81"/>
        <v/>
      </c>
      <c r="N395" s="894" t="str">
        <f t="shared" si="81"/>
        <v/>
      </c>
      <c r="O395" s="894" t="str">
        <f t="shared" si="81"/>
        <v/>
      </c>
      <c r="P395" s="894" t="str">
        <f t="shared" si="81"/>
        <v/>
      </c>
      <c r="Q395" s="894" t="str">
        <f t="shared" si="81"/>
        <v/>
      </c>
      <c r="R395" s="894" t="str">
        <f t="shared" si="81"/>
        <v/>
      </c>
      <c r="S395" s="894" t="str">
        <f t="shared" si="81"/>
        <v/>
      </c>
      <c r="T395" s="894" t="str">
        <f t="shared" si="81"/>
        <v/>
      </c>
      <c r="U395" s="894" t="str">
        <f t="shared" si="81"/>
        <v/>
      </c>
      <c r="V395" s="894" t="str">
        <f t="shared" si="81"/>
        <v/>
      </c>
      <c r="W395" s="894" t="str">
        <f t="shared" si="81"/>
        <v/>
      </c>
      <c r="X395" s="894" t="str">
        <f t="shared" si="81"/>
        <v/>
      </c>
      <c r="Y395" s="894" t="str">
        <f t="shared" si="81"/>
        <v/>
      </c>
      <c r="Z395" s="894" t="str">
        <f t="shared" si="81"/>
        <v/>
      </c>
      <c r="AA395" s="894" t="str">
        <f t="shared" si="81"/>
        <v/>
      </c>
      <c r="AB395" s="894" t="str">
        <f t="shared" si="81"/>
        <v/>
      </c>
      <c r="AC395" s="894" t="str">
        <f t="shared" si="81"/>
        <v/>
      </c>
      <c r="AD395" s="894" t="str">
        <f t="shared" si="81"/>
        <v/>
      </c>
      <c r="AE395" s="894" t="str">
        <f t="shared" si="81"/>
        <v/>
      </c>
      <c r="AF395" s="894" t="str">
        <f t="shared" si="81"/>
        <v/>
      </c>
      <c r="AG395" s="894" t="str">
        <f t="shared" si="81"/>
        <v/>
      </c>
      <c r="AH395" s="894" t="str">
        <f t="shared" si="81"/>
        <v/>
      </c>
      <c r="AI395" s="894" t="str">
        <f t="shared" si="81"/>
        <v/>
      </c>
      <c r="AJ395" s="894" t="b">
        <f t="shared" si="81"/>
        <v>1</v>
      </c>
      <c r="AK395" s="894" t="str">
        <f t="shared" si="81"/>
        <v/>
      </c>
      <c r="AL395" s="58"/>
      <c r="AM395" s="58"/>
      <c r="AN395" s="33" t="b">
        <f t="shared" si="74"/>
        <v>1</v>
      </c>
      <c r="AO395" s="17"/>
      <c r="AP395" s="9"/>
      <c r="AQ395" s="9"/>
      <c r="AR395" s="9"/>
    </row>
    <row r="396" spans="1:44" customFormat="1" ht="12" customHeight="1" outlineLevel="2" x14ac:dyDescent="0.25">
      <c r="A396" s="7"/>
      <c r="B396" s="8"/>
      <c r="C396" s="18"/>
      <c r="D396" s="18"/>
      <c r="E396" s="18"/>
      <c r="F396" s="27"/>
      <c r="G396" s="642"/>
      <c r="H396" s="28"/>
      <c r="I396" s="664" t="str">
        <f>General!$G$24</f>
        <v>o</v>
      </c>
      <c r="J396" s="894" t="str">
        <f t="shared" ref="J396:AK396" si="82">IF(ISBLANK(J362),"",J362)</f>
        <v/>
      </c>
      <c r="K396" s="894" t="str">
        <f t="shared" si="82"/>
        <v/>
      </c>
      <c r="L396" s="894" t="str">
        <f t="shared" si="82"/>
        <v/>
      </c>
      <c r="M396" s="894" t="str">
        <f t="shared" si="82"/>
        <v/>
      </c>
      <c r="N396" s="894" t="str">
        <f t="shared" si="82"/>
        <v/>
      </c>
      <c r="O396" s="894" t="str">
        <f t="shared" si="82"/>
        <v/>
      </c>
      <c r="P396" s="894" t="str">
        <f t="shared" si="82"/>
        <v/>
      </c>
      <c r="Q396" s="894" t="str">
        <f t="shared" si="82"/>
        <v/>
      </c>
      <c r="R396" s="894" t="str">
        <f t="shared" si="82"/>
        <v/>
      </c>
      <c r="S396" s="894" t="b">
        <f t="shared" si="82"/>
        <v>1</v>
      </c>
      <c r="T396" s="894" t="str">
        <f t="shared" si="82"/>
        <v/>
      </c>
      <c r="U396" s="894" t="str">
        <f t="shared" si="82"/>
        <v/>
      </c>
      <c r="V396" s="894" t="str">
        <f t="shared" si="82"/>
        <v/>
      </c>
      <c r="W396" s="894" t="b">
        <f t="shared" si="82"/>
        <v>1</v>
      </c>
      <c r="X396" s="894" t="str">
        <f t="shared" si="82"/>
        <v/>
      </c>
      <c r="Y396" s="894" t="str">
        <f t="shared" si="82"/>
        <v/>
      </c>
      <c r="Z396" s="894" t="str">
        <f t="shared" si="82"/>
        <v/>
      </c>
      <c r="AA396" s="894" t="b">
        <f t="shared" si="82"/>
        <v>1</v>
      </c>
      <c r="AB396" s="894" t="str">
        <f t="shared" si="82"/>
        <v/>
      </c>
      <c r="AC396" s="894" t="b">
        <f t="shared" si="82"/>
        <v>1</v>
      </c>
      <c r="AD396" s="894" t="str">
        <f t="shared" si="82"/>
        <v/>
      </c>
      <c r="AE396" s="894" t="str">
        <f t="shared" si="82"/>
        <v/>
      </c>
      <c r="AF396" s="894" t="str">
        <f t="shared" si="82"/>
        <v/>
      </c>
      <c r="AG396" s="894" t="str">
        <f t="shared" si="82"/>
        <v/>
      </c>
      <c r="AH396" s="894" t="str">
        <f t="shared" si="82"/>
        <v/>
      </c>
      <c r="AI396" s="894" t="str">
        <f t="shared" si="82"/>
        <v/>
      </c>
      <c r="AJ396" s="894" t="str">
        <f t="shared" si="82"/>
        <v/>
      </c>
      <c r="AK396" s="894" t="str">
        <f t="shared" si="82"/>
        <v/>
      </c>
      <c r="AL396" s="58"/>
      <c r="AM396" s="58"/>
      <c r="AN396" s="33" t="b">
        <f t="shared" si="74"/>
        <v>1</v>
      </c>
      <c r="AO396" s="17"/>
      <c r="AP396" s="9"/>
      <c r="AQ396" s="9"/>
      <c r="AR396" s="9"/>
    </row>
    <row r="397" spans="1:44" customFormat="1" ht="12" customHeight="1" outlineLevel="2" x14ac:dyDescent="0.25">
      <c r="A397" s="7"/>
      <c r="B397" s="8"/>
      <c r="C397" s="18"/>
      <c r="D397" s="18"/>
      <c r="E397" s="18"/>
      <c r="F397" s="27"/>
      <c r="G397" s="642"/>
      <c r="H397" s="28"/>
      <c r="I397" s="664" t="str">
        <f>General!$G$25</f>
        <v>od</v>
      </c>
      <c r="J397" s="894" t="str">
        <f t="shared" ref="J397:AK397" si="83">IF(ISBLANK(J363),"",J363)</f>
        <v/>
      </c>
      <c r="K397" s="894" t="str">
        <f t="shared" si="83"/>
        <v/>
      </c>
      <c r="L397" s="894" t="str">
        <f t="shared" si="83"/>
        <v/>
      </c>
      <c r="M397" s="894" t="str">
        <f t="shared" si="83"/>
        <v/>
      </c>
      <c r="N397" s="894" t="str">
        <f t="shared" si="83"/>
        <v/>
      </c>
      <c r="O397" s="894" t="str">
        <f t="shared" si="83"/>
        <v/>
      </c>
      <c r="P397" s="894" t="str">
        <f t="shared" si="83"/>
        <v/>
      </c>
      <c r="Q397" s="894" t="str">
        <f t="shared" si="83"/>
        <v/>
      </c>
      <c r="R397" s="894" t="str">
        <f t="shared" si="83"/>
        <v/>
      </c>
      <c r="S397" s="894" t="b">
        <f t="shared" si="83"/>
        <v>1</v>
      </c>
      <c r="T397" s="894" t="str">
        <f t="shared" si="83"/>
        <v/>
      </c>
      <c r="U397" s="894" t="str">
        <f t="shared" si="83"/>
        <v/>
      </c>
      <c r="V397" s="894" t="str">
        <f t="shared" si="83"/>
        <v/>
      </c>
      <c r="W397" s="894" t="b">
        <f t="shared" si="83"/>
        <v>1</v>
      </c>
      <c r="X397" s="894" t="str">
        <f t="shared" si="83"/>
        <v/>
      </c>
      <c r="Y397" s="894" t="str">
        <f t="shared" si="83"/>
        <v/>
      </c>
      <c r="Z397" s="894" t="str">
        <f t="shared" si="83"/>
        <v/>
      </c>
      <c r="AA397" s="894" t="b">
        <f t="shared" si="83"/>
        <v>1</v>
      </c>
      <c r="AB397" s="894" t="str">
        <f t="shared" si="83"/>
        <v/>
      </c>
      <c r="AC397" s="894" t="b">
        <f t="shared" si="83"/>
        <v>1</v>
      </c>
      <c r="AD397" s="894" t="str">
        <f t="shared" si="83"/>
        <v/>
      </c>
      <c r="AE397" s="894" t="str">
        <f t="shared" si="83"/>
        <v/>
      </c>
      <c r="AF397" s="894" t="str">
        <f t="shared" si="83"/>
        <v/>
      </c>
      <c r="AG397" s="894" t="str">
        <f t="shared" si="83"/>
        <v/>
      </c>
      <c r="AH397" s="894" t="str">
        <f t="shared" si="83"/>
        <v/>
      </c>
      <c r="AI397" s="894" t="str">
        <f t="shared" si="83"/>
        <v/>
      </c>
      <c r="AJ397" s="894" t="str">
        <f t="shared" si="83"/>
        <v/>
      </c>
      <c r="AK397" s="894" t="str">
        <f t="shared" si="83"/>
        <v/>
      </c>
      <c r="AL397" s="58"/>
      <c r="AM397" s="58"/>
      <c r="AN397" s="33" t="b">
        <f t="shared" si="74"/>
        <v>1</v>
      </c>
      <c r="AO397" s="17"/>
      <c r="AP397" s="9"/>
      <c r="AQ397" s="9"/>
      <c r="AR397" s="9"/>
    </row>
    <row r="398" spans="1:44" customFormat="1" ht="12" customHeight="1" outlineLevel="2" x14ac:dyDescent="0.25">
      <c r="A398" s="7"/>
      <c r="B398" s="8"/>
      <c r="C398" s="18"/>
      <c r="D398" s="18"/>
      <c r="E398" s="18"/>
      <c r="F398" s="27"/>
      <c r="G398" s="642"/>
      <c r="H398" s="28"/>
      <c r="I398" s="664" t="str">
        <f>General!$G$26</f>
        <v>of</v>
      </c>
      <c r="J398" s="894" t="str">
        <f t="shared" ref="J398:AK398" si="84">IF(ISBLANK(J364),"",J364)</f>
        <v/>
      </c>
      <c r="K398" s="894" t="str">
        <f t="shared" si="84"/>
        <v/>
      </c>
      <c r="L398" s="894" t="str">
        <f t="shared" si="84"/>
        <v/>
      </c>
      <c r="M398" s="894" t="str">
        <f t="shared" si="84"/>
        <v/>
      </c>
      <c r="N398" s="894" t="str">
        <f t="shared" si="84"/>
        <v/>
      </c>
      <c r="O398" s="894" t="str">
        <f t="shared" si="84"/>
        <v/>
      </c>
      <c r="P398" s="894" t="str">
        <f t="shared" si="84"/>
        <v/>
      </c>
      <c r="Q398" s="894" t="str">
        <f t="shared" si="84"/>
        <v/>
      </c>
      <c r="R398" s="894" t="str">
        <f t="shared" si="84"/>
        <v/>
      </c>
      <c r="S398" s="894" t="b">
        <f t="shared" si="84"/>
        <v>1</v>
      </c>
      <c r="T398" s="894" t="str">
        <f t="shared" si="84"/>
        <v/>
      </c>
      <c r="U398" s="894" t="str">
        <f t="shared" si="84"/>
        <v/>
      </c>
      <c r="V398" s="894" t="str">
        <f t="shared" si="84"/>
        <v/>
      </c>
      <c r="W398" s="894" t="b">
        <f t="shared" si="84"/>
        <v>1</v>
      </c>
      <c r="X398" s="894" t="str">
        <f t="shared" si="84"/>
        <v/>
      </c>
      <c r="Y398" s="894" t="str">
        <f t="shared" si="84"/>
        <v/>
      </c>
      <c r="Z398" s="894" t="str">
        <f t="shared" si="84"/>
        <v/>
      </c>
      <c r="AA398" s="894" t="b">
        <f t="shared" si="84"/>
        <v>1</v>
      </c>
      <c r="AB398" s="894" t="str">
        <f t="shared" si="84"/>
        <v/>
      </c>
      <c r="AC398" s="894" t="b">
        <f t="shared" si="84"/>
        <v>1</v>
      </c>
      <c r="AD398" s="894" t="str">
        <f t="shared" si="84"/>
        <v/>
      </c>
      <c r="AE398" s="894" t="str">
        <f t="shared" si="84"/>
        <v/>
      </c>
      <c r="AF398" s="894" t="str">
        <f t="shared" si="84"/>
        <v/>
      </c>
      <c r="AG398" s="894" t="str">
        <f t="shared" si="84"/>
        <v/>
      </c>
      <c r="AH398" s="894" t="str">
        <f t="shared" si="84"/>
        <v/>
      </c>
      <c r="AI398" s="894" t="str">
        <f t="shared" si="84"/>
        <v/>
      </c>
      <c r="AJ398" s="894" t="str">
        <f t="shared" si="84"/>
        <v/>
      </c>
      <c r="AK398" s="894" t="str">
        <f t="shared" si="84"/>
        <v/>
      </c>
      <c r="AL398" s="58"/>
      <c r="AM398" s="58"/>
      <c r="AN398" s="33" t="b">
        <f t="shared" si="74"/>
        <v>1</v>
      </c>
      <c r="AO398" s="17"/>
      <c r="AP398" s="9"/>
      <c r="AQ398" s="9"/>
      <c r="AR398" s="9"/>
    </row>
    <row r="399" spans="1:44" customFormat="1" ht="12" customHeight="1" outlineLevel="2" x14ac:dyDescent="0.25">
      <c r="A399" s="7"/>
      <c r="B399" s="8"/>
      <c r="C399" s="18"/>
      <c r="D399" s="18"/>
      <c r="E399" s="18"/>
      <c r="F399" s="27"/>
      <c r="G399" s="642"/>
      <c r="H399" s="28"/>
      <c r="I399" s="664" t="str">
        <f>General!$G$27</f>
        <v>r</v>
      </c>
      <c r="J399" s="894" t="str">
        <f t="shared" ref="J399:AK399" si="85">IF(ISBLANK(J365),"",J365)</f>
        <v/>
      </c>
      <c r="K399" s="894" t="str">
        <f t="shared" si="85"/>
        <v/>
      </c>
      <c r="L399" s="894" t="str">
        <f t="shared" si="85"/>
        <v/>
      </c>
      <c r="M399" s="894" t="str">
        <f t="shared" si="85"/>
        <v/>
      </c>
      <c r="N399" s="894" t="str">
        <f t="shared" si="85"/>
        <v/>
      </c>
      <c r="O399" s="894" t="str">
        <f t="shared" si="85"/>
        <v/>
      </c>
      <c r="P399" s="894" t="str">
        <f t="shared" si="85"/>
        <v/>
      </c>
      <c r="Q399" s="894" t="str">
        <f t="shared" si="85"/>
        <v/>
      </c>
      <c r="R399" s="894" t="str">
        <f t="shared" si="85"/>
        <v/>
      </c>
      <c r="S399" s="894" t="str">
        <f t="shared" si="85"/>
        <v/>
      </c>
      <c r="T399" s="894" t="str">
        <f t="shared" si="85"/>
        <v/>
      </c>
      <c r="U399" s="894" t="b">
        <f t="shared" si="85"/>
        <v>1</v>
      </c>
      <c r="V399" s="894" t="str">
        <f t="shared" si="85"/>
        <v/>
      </c>
      <c r="W399" s="894" t="str">
        <f t="shared" si="85"/>
        <v/>
      </c>
      <c r="X399" s="894" t="str">
        <f t="shared" si="85"/>
        <v/>
      </c>
      <c r="Y399" s="894" t="b">
        <f t="shared" si="85"/>
        <v>1</v>
      </c>
      <c r="Z399" s="894" t="str">
        <f t="shared" si="85"/>
        <v/>
      </c>
      <c r="AA399" s="894" t="str">
        <f t="shared" si="85"/>
        <v/>
      </c>
      <c r="AB399" s="894" t="str">
        <f t="shared" si="85"/>
        <v/>
      </c>
      <c r="AC399" s="894" t="str">
        <f t="shared" si="85"/>
        <v/>
      </c>
      <c r="AD399" s="894" t="str">
        <f t="shared" si="85"/>
        <v/>
      </c>
      <c r="AE399" s="894" t="str">
        <f t="shared" si="85"/>
        <v/>
      </c>
      <c r="AF399" s="894" t="str">
        <f t="shared" si="85"/>
        <v/>
      </c>
      <c r="AG399" s="894" t="str">
        <f t="shared" si="85"/>
        <v/>
      </c>
      <c r="AH399" s="894" t="str">
        <f t="shared" si="85"/>
        <v/>
      </c>
      <c r="AI399" s="894" t="str">
        <f t="shared" si="85"/>
        <v/>
      </c>
      <c r="AJ399" s="894" t="str">
        <f t="shared" si="85"/>
        <v/>
      </c>
      <c r="AK399" s="894" t="str">
        <f t="shared" si="85"/>
        <v/>
      </c>
      <c r="AL399" s="58"/>
      <c r="AM399" s="58"/>
      <c r="AN399" s="33" t="b">
        <f t="shared" si="74"/>
        <v>1</v>
      </c>
      <c r="AO399" s="17"/>
      <c r="AP399" s="9"/>
      <c r="AQ399" s="9"/>
      <c r="AR399" s="9"/>
    </row>
    <row r="400" spans="1:44" customFormat="1" ht="12" customHeight="1" outlineLevel="2" x14ac:dyDescent="0.25">
      <c r="A400" s="7"/>
      <c r="B400" s="8"/>
      <c r="C400" s="18"/>
      <c r="D400" s="18"/>
      <c r="E400" s="18"/>
      <c r="F400" s="27"/>
      <c r="G400" s="642"/>
      <c r="H400" s="28"/>
      <c r="I400" s="664" t="str">
        <f>General!$G$28</f>
        <v>rd</v>
      </c>
      <c r="J400" s="894" t="str">
        <f t="shared" ref="J400:AK400" si="86">IF(ISBLANK(J366),"",J366)</f>
        <v/>
      </c>
      <c r="K400" s="894" t="str">
        <f t="shared" si="86"/>
        <v/>
      </c>
      <c r="L400" s="894" t="str">
        <f t="shared" si="86"/>
        <v/>
      </c>
      <c r="M400" s="894" t="str">
        <f t="shared" si="86"/>
        <v/>
      </c>
      <c r="N400" s="894" t="str">
        <f t="shared" si="86"/>
        <v/>
      </c>
      <c r="O400" s="894" t="str">
        <f t="shared" si="86"/>
        <v/>
      </c>
      <c r="P400" s="894" t="str">
        <f t="shared" si="86"/>
        <v/>
      </c>
      <c r="Q400" s="894" t="str">
        <f t="shared" si="86"/>
        <v/>
      </c>
      <c r="R400" s="894" t="str">
        <f t="shared" si="86"/>
        <v/>
      </c>
      <c r="S400" s="894" t="str">
        <f t="shared" si="86"/>
        <v/>
      </c>
      <c r="T400" s="894" t="str">
        <f t="shared" si="86"/>
        <v/>
      </c>
      <c r="U400" s="894" t="b">
        <f t="shared" si="86"/>
        <v>1</v>
      </c>
      <c r="V400" s="894" t="str">
        <f t="shared" si="86"/>
        <v/>
      </c>
      <c r="W400" s="894" t="str">
        <f t="shared" si="86"/>
        <v/>
      </c>
      <c r="X400" s="894" t="str">
        <f t="shared" si="86"/>
        <v/>
      </c>
      <c r="Y400" s="894" t="b">
        <f t="shared" si="86"/>
        <v>1</v>
      </c>
      <c r="Z400" s="894" t="str">
        <f t="shared" si="86"/>
        <v/>
      </c>
      <c r="AA400" s="894" t="str">
        <f t="shared" si="86"/>
        <v/>
      </c>
      <c r="AB400" s="894" t="str">
        <f t="shared" si="86"/>
        <v/>
      </c>
      <c r="AC400" s="894" t="str">
        <f t="shared" si="86"/>
        <v/>
      </c>
      <c r="AD400" s="894" t="str">
        <f t="shared" si="86"/>
        <v/>
      </c>
      <c r="AE400" s="894" t="str">
        <f t="shared" si="86"/>
        <v/>
      </c>
      <c r="AF400" s="894" t="str">
        <f t="shared" si="86"/>
        <v/>
      </c>
      <c r="AG400" s="894" t="str">
        <f t="shared" si="86"/>
        <v/>
      </c>
      <c r="AH400" s="894" t="str">
        <f t="shared" si="86"/>
        <v/>
      </c>
      <c r="AI400" s="894" t="str">
        <f t="shared" si="86"/>
        <v/>
      </c>
      <c r="AJ400" s="894" t="str">
        <f t="shared" si="86"/>
        <v/>
      </c>
      <c r="AK400" s="894" t="str">
        <f t="shared" si="86"/>
        <v/>
      </c>
      <c r="AL400" s="58"/>
      <c r="AM400" s="58"/>
      <c r="AN400" s="33" t="b">
        <f t="shared" si="74"/>
        <v>1</v>
      </c>
      <c r="AO400" s="17"/>
      <c r="AP400" s="9"/>
      <c r="AQ400" s="9"/>
      <c r="AR400" s="9"/>
    </row>
    <row r="401" spans="1:44" customFormat="1" ht="12" customHeight="1" outlineLevel="2" x14ac:dyDescent="0.25">
      <c r="A401" s="7"/>
      <c r="B401" s="8"/>
      <c r="C401" s="18"/>
      <c r="D401" s="18"/>
      <c r="E401" s="18"/>
      <c r="F401" s="27"/>
      <c r="G401" s="642"/>
      <c r="H401" s="28"/>
      <c r="I401" s="664" t="str">
        <f>General!$G$29</f>
        <v>v</v>
      </c>
      <c r="J401" s="894" t="str">
        <f t="shared" ref="J401:AK401" si="87">IF(ISBLANK(J367),"",J367)</f>
        <v/>
      </c>
      <c r="K401" s="894" t="str">
        <f t="shared" si="87"/>
        <v/>
      </c>
      <c r="L401" s="894" t="str">
        <f t="shared" si="87"/>
        <v/>
      </c>
      <c r="M401" s="894" t="str">
        <f t="shared" si="87"/>
        <v/>
      </c>
      <c r="N401" s="894" t="str">
        <f t="shared" si="87"/>
        <v/>
      </c>
      <c r="O401" s="894" t="str">
        <f t="shared" si="87"/>
        <v/>
      </c>
      <c r="P401" s="894" t="str">
        <f t="shared" si="87"/>
        <v/>
      </c>
      <c r="Q401" s="894" t="str">
        <f t="shared" si="87"/>
        <v/>
      </c>
      <c r="R401" s="894" t="str">
        <f t="shared" si="87"/>
        <v/>
      </c>
      <c r="S401" s="894" t="str">
        <f t="shared" si="87"/>
        <v/>
      </c>
      <c r="T401" s="894" t="str">
        <f t="shared" si="87"/>
        <v/>
      </c>
      <c r="U401" s="894" t="str">
        <f t="shared" si="87"/>
        <v/>
      </c>
      <c r="V401" s="894" t="str">
        <f t="shared" si="87"/>
        <v/>
      </c>
      <c r="W401" s="894" t="str">
        <f t="shared" si="87"/>
        <v/>
      </c>
      <c r="X401" s="894" t="str">
        <f t="shared" si="87"/>
        <v/>
      </c>
      <c r="Y401" s="894" t="str">
        <f t="shared" si="87"/>
        <v/>
      </c>
      <c r="Z401" s="894" t="str">
        <f t="shared" si="87"/>
        <v/>
      </c>
      <c r="AA401" s="894" t="str">
        <f t="shared" si="87"/>
        <v/>
      </c>
      <c r="AB401" s="894" t="str">
        <f t="shared" si="87"/>
        <v/>
      </c>
      <c r="AC401" s="894" t="str">
        <f t="shared" si="87"/>
        <v/>
      </c>
      <c r="AD401" s="894" t="str">
        <f t="shared" si="87"/>
        <v/>
      </c>
      <c r="AE401" s="894" t="str">
        <f t="shared" si="87"/>
        <v/>
      </c>
      <c r="AF401" s="894" t="str">
        <f t="shared" si="87"/>
        <v/>
      </c>
      <c r="AG401" s="894" t="str">
        <f t="shared" si="87"/>
        <v/>
      </c>
      <c r="AH401" s="894" t="str">
        <f t="shared" si="87"/>
        <v/>
      </c>
      <c r="AI401" s="894" t="str">
        <f t="shared" si="87"/>
        <v/>
      </c>
      <c r="AJ401" s="894" t="b">
        <f t="shared" si="87"/>
        <v>1</v>
      </c>
      <c r="AK401" s="894" t="str">
        <f t="shared" si="87"/>
        <v/>
      </c>
      <c r="AL401" s="58"/>
      <c r="AM401" s="58"/>
      <c r="AN401" s="33" t="b">
        <f t="shared" si="74"/>
        <v>1</v>
      </c>
      <c r="AO401" s="17"/>
      <c r="AP401" s="9"/>
      <c r="AQ401" s="9"/>
      <c r="AR401" s="9"/>
    </row>
    <row r="402" spans="1:44" customFormat="1" ht="12" customHeight="1" outlineLevel="2" x14ac:dyDescent="0.25">
      <c r="A402" s="7"/>
      <c r="B402" s="8"/>
      <c r="C402" s="18"/>
      <c r="D402" s="18"/>
      <c r="E402" s="18"/>
      <c r="F402" s="27"/>
      <c r="G402" s="642"/>
      <c r="H402" s="28"/>
      <c r="I402" s="664" t="str">
        <f>General!$G$30</f>
        <v>w</v>
      </c>
      <c r="J402" s="894" t="str">
        <f t="shared" ref="J402:AK402" si="88">IF(ISBLANK(J368),"",J368)</f>
        <v/>
      </c>
      <c r="K402" s="894" t="str">
        <f t="shared" si="88"/>
        <v/>
      </c>
      <c r="L402" s="894" t="str">
        <f t="shared" si="88"/>
        <v/>
      </c>
      <c r="M402" s="894" t="str">
        <f t="shared" si="88"/>
        <v/>
      </c>
      <c r="N402" s="894" t="str">
        <f t="shared" si="88"/>
        <v/>
      </c>
      <c r="O402" s="894" t="str">
        <f t="shared" si="88"/>
        <v/>
      </c>
      <c r="P402" s="894" t="str">
        <f t="shared" si="88"/>
        <v/>
      </c>
      <c r="Q402" s="894" t="str">
        <f t="shared" si="88"/>
        <v/>
      </c>
      <c r="R402" s="894" t="str">
        <f t="shared" si="88"/>
        <v/>
      </c>
      <c r="S402" s="894" t="str">
        <f t="shared" si="88"/>
        <v/>
      </c>
      <c r="T402" s="894" t="str">
        <f t="shared" si="88"/>
        <v/>
      </c>
      <c r="U402" s="894" t="str">
        <f t="shared" si="88"/>
        <v/>
      </c>
      <c r="V402" s="894" t="str">
        <f t="shared" si="88"/>
        <v/>
      </c>
      <c r="W402" s="894" t="b">
        <f t="shared" si="88"/>
        <v>1</v>
      </c>
      <c r="X402" s="894" t="str">
        <f t="shared" si="88"/>
        <v/>
      </c>
      <c r="Y402" s="894" t="str">
        <f t="shared" si="88"/>
        <v/>
      </c>
      <c r="Z402" s="894" t="str">
        <f t="shared" si="88"/>
        <v/>
      </c>
      <c r="AA402" s="894" t="b">
        <f t="shared" si="88"/>
        <v>1</v>
      </c>
      <c r="AB402" s="894" t="str">
        <f t="shared" si="88"/>
        <v/>
      </c>
      <c r="AC402" s="894" t="b">
        <f t="shared" si="88"/>
        <v>1</v>
      </c>
      <c r="AD402" s="894" t="str">
        <f t="shared" si="88"/>
        <v/>
      </c>
      <c r="AE402" s="894" t="str">
        <f t="shared" si="88"/>
        <v/>
      </c>
      <c r="AF402" s="894" t="str">
        <f t="shared" si="88"/>
        <v/>
      </c>
      <c r="AG402" s="894" t="str">
        <f t="shared" si="88"/>
        <v/>
      </c>
      <c r="AH402" s="894" t="str">
        <f t="shared" si="88"/>
        <v/>
      </c>
      <c r="AI402" s="894" t="str">
        <f t="shared" si="88"/>
        <v/>
      </c>
      <c r="AJ402" s="894" t="str">
        <f t="shared" si="88"/>
        <v/>
      </c>
      <c r="AK402" s="894" t="str">
        <f t="shared" si="88"/>
        <v/>
      </c>
      <c r="AL402" s="58"/>
      <c r="AM402" s="58"/>
      <c r="AN402" s="33" t="b">
        <f t="shared" si="74"/>
        <v>1</v>
      </c>
      <c r="AO402" s="17"/>
      <c r="AP402" s="9"/>
      <c r="AQ402" s="9"/>
      <c r="AR402" s="9"/>
    </row>
    <row r="403" spans="1:44" customFormat="1" outlineLevel="2" x14ac:dyDescent="0.25">
      <c r="A403" s="7"/>
      <c r="B403" s="8"/>
      <c r="C403" s="18"/>
      <c r="D403" s="18"/>
      <c r="E403" s="18"/>
      <c r="F403" s="27"/>
      <c r="G403" s="642"/>
      <c r="H403" s="28"/>
      <c r="I403" s="664" t="str">
        <f>General!$G$31</f>
        <v>wd</v>
      </c>
      <c r="J403" s="894" t="str">
        <f t="shared" ref="J403:AK403" si="89">IF(ISBLANK(J369),"",J369)</f>
        <v/>
      </c>
      <c r="K403" s="894" t="str">
        <f t="shared" si="89"/>
        <v/>
      </c>
      <c r="L403" s="894" t="str">
        <f t="shared" si="89"/>
        <v/>
      </c>
      <c r="M403" s="894" t="str">
        <f t="shared" si="89"/>
        <v/>
      </c>
      <c r="N403" s="894" t="str">
        <f t="shared" si="89"/>
        <v/>
      </c>
      <c r="O403" s="894" t="str">
        <f t="shared" si="89"/>
        <v/>
      </c>
      <c r="P403" s="894" t="str">
        <f t="shared" si="89"/>
        <v/>
      </c>
      <c r="Q403" s="894" t="str">
        <f t="shared" si="89"/>
        <v/>
      </c>
      <c r="R403" s="894" t="str">
        <f t="shared" si="89"/>
        <v/>
      </c>
      <c r="S403" s="894" t="str">
        <f t="shared" si="89"/>
        <v/>
      </c>
      <c r="T403" s="894" t="str">
        <f t="shared" si="89"/>
        <v/>
      </c>
      <c r="U403" s="894" t="str">
        <f t="shared" si="89"/>
        <v/>
      </c>
      <c r="V403" s="894" t="str">
        <f t="shared" si="89"/>
        <v/>
      </c>
      <c r="W403" s="894" t="b">
        <f t="shared" si="89"/>
        <v>1</v>
      </c>
      <c r="X403" s="894" t="str">
        <f t="shared" si="89"/>
        <v/>
      </c>
      <c r="Y403" s="894" t="str">
        <f t="shared" si="89"/>
        <v/>
      </c>
      <c r="Z403" s="894" t="str">
        <f t="shared" si="89"/>
        <v/>
      </c>
      <c r="AA403" s="894" t="b">
        <f t="shared" si="89"/>
        <v>1</v>
      </c>
      <c r="AB403" s="894" t="str">
        <f t="shared" si="89"/>
        <v/>
      </c>
      <c r="AC403" s="894" t="b">
        <f t="shared" si="89"/>
        <v>1</v>
      </c>
      <c r="AD403" s="894" t="str">
        <f t="shared" si="89"/>
        <v/>
      </c>
      <c r="AE403" s="894" t="str">
        <f t="shared" si="89"/>
        <v/>
      </c>
      <c r="AF403" s="894" t="str">
        <f t="shared" si="89"/>
        <v/>
      </c>
      <c r="AG403" s="894" t="str">
        <f t="shared" si="89"/>
        <v/>
      </c>
      <c r="AH403" s="894" t="str">
        <f t="shared" si="89"/>
        <v/>
      </c>
      <c r="AI403" s="894" t="str">
        <f t="shared" si="89"/>
        <v/>
      </c>
      <c r="AJ403" s="894" t="str">
        <f t="shared" si="89"/>
        <v/>
      </c>
      <c r="AK403" s="894" t="str">
        <f t="shared" si="89"/>
        <v/>
      </c>
      <c r="AL403" s="58"/>
      <c r="AM403" s="58"/>
      <c r="AN403" s="33" t="b">
        <f t="shared" si="74"/>
        <v>1</v>
      </c>
      <c r="AO403" s="17"/>
      <c r="AP403" s="9"/>
      <c r="AQ403" s="9"/>
      <c r="AR403" s="9"/>
    </row>
    <row r="404" spans="1:44" customFormat="1" outlineLevel="2" x14ac:dyDescent="0.25">
      <c r="A404" s="7"/>
      <c r="B404" s="8"/>
      <c r="C404" s="18"/>
      <c r="D404" s="18"/>
      <c r="E404" s="18"/>
      <c r="F404" s="27"/>
      <c r="G404" s="642"/>
      <c r="H404" s="27"/>
      <c r="I404" s="664" t="str">
        <f>General!$G$32</f>
        <v>z</v>
      </c>
      <c r="J404" s="894" t="str">
        <f t="shared" ref="J404:AK404" si="90">IF(ISBLANK(J370),"",J370)</f>
        <v/>
      </c>
      <c r="K404" s="894" t="str">
        <f t="shared" si="90"/>
        <v/>
      </c>
      <c r="L404" s="894" t="str">
        <f t="shared" si="90"/>
        <v/>
      </c>
      <c r="M404" s="894" t="str">
        <f t="shared" si="90"/>
        <v/>
      </c>
      <c r="N404" s="894" t="str">
        <f t="shared" si="90"/>
        <v/>
      </c>
      <c r="O404" s="894" t="str">
        <f t="shared" si="90"/>
        <v/>
      </c>
      <c r="P404" s="894" t="str">
        <f t="shared" si="90"/>
        <v/>
      </c>
      <c r="Q404" s="894" t="str">
        <f t="shared" si="90"/>
        <v/>
      </c>
      <c r="R404" s="894" t="str">
        <f t="shared" si="90"/>
        <v/>
      </c>
      <c r="S404" s="894" t="str">
        <f t="shared" si="90"/>
        <v/>
      </c>
      <c r="T404" s="894" t="str">
        <f t="shared" si="90"/>
        <v/>
      </c>
      <c r="U404" s="894" t="b">
        <f t="shared" si="90"/>
        <v>1</v>
      </c>
      <c r="V404" s="894" t="str">
        <f t="shared" si="90"/>
        <v/>
      </c>
      <c r="W404" s="894" t="str">
        <f t="shared" si="90"/>
        <v/>
      </c>
      <c r="X404" s="894" t="str">
        <f t="shared" si="90"/>
        <v/>
      </c>
      <c r="Y404" s="894" t="b">
        <f t="shared" si="90"/>
        <v>1</v>
      </c>
      <c r="Z404" s="894" t="str">
        <f t="shared" si="90"/>
        <v/>
      </c>
      <c r="AA404" s="894" t="str">
        <f t="shared" si="90"/>
        <v/>
      </c>
      <c r="AB404" s="894" t="str">
        <f t="shared" si="90"/>
        <v/>
      </c>
      <c r="AC404" s="894" t="str">
        <f t="shared" si="90"/>
        <v/>
      </c>
      <c r="AD404" s="894" t="str">
        <f t="shared" si="90"/>
        <v/>
      </c>
      <c r="AE404" s="894" t="str">
        <f t="shared" si="90"/>
        <v/>
      </c>
      <c r="AF404" s="894" t="str">
        <f t="shared" si="90"/>
        <v/>
      </c>
      <c r="AG404" s="894" t="str">
        <f t="shared" si="90"/>
        <v/>
      </c>
      <c r="AH404" s="894" t="str">
        <f t="shared" si="90"/>
        <v/>
      </c>
      <c r="AI404" s="894" t="str">
        <f t="shared" si="90"/>
        <v/>
      </c>
      <c r="AJ404" s="894" t="str">
        <f t="shared" si="90"/>
        <v/>
      </c>
      <c r="AK404" s="894" t="str">
        <f t="shared" si="90"/>
        <v/>
      </c>
      <c r="AL404" s="58"/>
      <c r="AM404" s="58"/>
      <c r="AN404" s="33" t="b">
        <f t="shared" si="74"/>
        <v>1</v>
      </c>
      <c r="AO404" s="17"/>
      <c r="AP404" s="9"/>
      <c r="AQ404" s="9"/>
      <c r="AR404" s="9"/>
    </row>
    <row r="405" spans="1:44" customFormat="1" outlineLevel="2" x14ac:dyDescent="0.25">
      <c r="A405" s="7"/>
      <c r="B405" s="8"/>
      <c r="C405" s="18"/>
      <c r="D405" s="18"/>
      <c r="E405" s="18"/>
      <c r="F405" s="27"/>
      <c r="G405" s="642"/>
      <c r="H405" s="27"/>
      <c r="I405" s="664" t="str">
        <f>General!$G$33</f>
        <v>zd</v>
      </c>
      <c r="J405" s="894" t="str">
        <f t="shared" ref="J405:AK405" si="91">IF(ISBLANK(J371),"",J371)</f>
        <v/>
      </c>
      <c r="K405" s="894" t="str">
        <f t="shared" si="91"/>
        <v/>
      </c>
      <c r="L405" s="894" t="str">
        <f t="shared" si="91"/>
        <v/>
      </c>
      <c r="M405" s="894" t="str">
        <f t="shared" si="91"/>
        <v/>
      </c>
      <c r="N405" s="894" t="str">
        <f t="shared" si="91"/>
        <v/>
      </c>
      <c r="O405" s="894" t="str">
        <f t="shared" si="91"/>
        <v/>
      </c>
      <c r="P405" s="894" t="str">
        <f t="shared" si="91"/>
        <v/>
      </c>
      <c r="Q405" s="894" t="str">
        <f t="shared" si="91"/>
        <v/>
      </c>
      <c r="R405" s="894" t="str">
        <f t="shared" si="91"/>
        <v/>
      </c>
      <c r="S405" s="894" t="str">
        <f t="shared" si="91"/>
        <v/>
      </c>
      <c r="T405" s="894" t="str">
        <f t="shared" si="91"/>
        <v/>
      </c>
      <c r="U405" s="894" t="b">
        <f t="shared" si="91"/>
        <v>1</v>
      </c>
      <c r="V405" s="894" t="str">
        <f t="shared" si="91"/>
        <v/>
      </c>
      <c r="W405" s="894" t="str">
        <f t="shared" si="91"/>
        <v/>
      </c>
      <c r="X405" s="894" t="str">
        <f t="shared" si="91"/>
        <v/>
      </c>
      <c r="Y405" s="894" t="b">
        <f t="shared" si="91"/>
        <v>1</v>
      </c>
      <c r="Z405" s="894" t="str">
        <f t="shared" si="91"/>
        <v/>
      </c>
      <c r="AA405" s="894" t="str">
        <f t="shared" si="91"/>
        <v/>
      </c>
      <c r="AB405" s="894" t="str">
        <f t="shared" si="91"/>
        <v/>
      </c>
      <c r="AC405" s="894" t="str">
        <f t="shared" si="91"/>
        <v/>
      </c>
      <c r="AD405" s="894" t="str">
        <f t="shared" si="91"/>
        <v/>
      </c>
      <c r="AE405" s="894" t="str">
        <f t="shared" si="91"/>
        <v/>
      </c>
      <c r="AF405" s="894" t="str">
        <f t="shared" si="91"/>
        <v/>
      </c>
      <c r="AG405" s="894" t="str">
        <f t="shared" si="91"/>
        <v/>
      </c>
      <c r="AH405" s="894" t="str">
        <f t="shared" si="91"/>
        <v/>
      </c>
      <c r="AI405" s="894" t="str">
        <f t="shared" si="91"/>
        <v/>
      </c>
      <c r="AJ405" s="894" t="str">
        <f t="shared" si="91"/>
        <v/>
      </c>
      <c r="AK405" s="894" t="str">
        <f t="shared" si="91"/>
        <v/>
      </c>
      <c r="AL405" s="58"/>
      <c r="AM405" s="58"/>
      <c r="AN405" s="33" t="b">
        <f t="shared" si="74"/>
        <v>1</v>
      </c>
      <c r="AO405" s="17"/>
      <c r="AP405" s="9"/>
      <c r="AQ405" s="9"/>
      <c r="AR405" s="9"/>
    </row>
    <row r="406" spans="1:44" customFormat="1" outlineLevel="1" x14ac:dyDescent="0.2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2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0999999999999996" customHeight="1" outlineLevel="1" x14ac:dyDescent="0.2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35" customHeight="1" outlineLevel="1" x14ac:dyDescent="0.2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2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2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2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2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2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1218</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2024-04-14T06:20:42Z</dcterms:modified>
</cp:coreProperties>
</file>